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mu\01総括\010 照会・回答\R03\R030917【市町村課】令和元年度財政状況資料集の作成について（2回目）\02-02 県へ回答（再提出）\"/>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W40" i="7"/>
  <c r="BE40" i="7"/>
  <c r="AM40" i="7"/>
  <c r="U40" i="7"/>
  <c r="E40" i="7"/>
  <c r="C40" i="7"/>
  <c r="DG39" i="7"/>
  <c r="CQ39" i="7"/>
  <c r="CO39" i="7"/>
  <c r="BY39" i="7"/>
  <c r="BW39" i="7"/>
  <c r="BE39" i="7"/>
  <c r="AM39" i="7"/>
  <c r="U39" i="7"/>
  <c r="E39" i="7"/>
  <c r="C39" i="7"/>
  <c r="DG38" i="7"/>
  <c r="CQ38" i="7"/>
  <c r="CO38" i="7"/>
  <c r="BY38" i="7"/>
  <c r="BW38" i="7"/>
  <c r="BE38" i="7"/>
  <c r="AM38" i="7"/>
  <c r="U38" i="7"/>
  <c r="E38" i="7"/>
  <c r="C38" i="7"/>
  <c r="DG37" i="7"/>
  <c r="CQ37" i="7"/>
  <c r="CO37" i="7"/>
  <c r="BY37" i="7"/>
  <c r="BW37" i="7"/>
  <c r="BE37" i="7"/>
  <c r="AM37" i="7"/>
  <c r="W37" i="7"/>
  <c r="U37" i="7"/>
  <c r="E37" i="7"/>
  <c r="C37" i="7"/>
  <c r="DG36" i="7"/>
  <c r="CQ36" i="7"/>
  <c r="CO36" i="7"/>
  <c r="BY36" i="7"/>
  <c r="BW36" i="7"/>
  <c r="BG36" i="7"/>
  <c r="BE36" i="7"/>
  <c r="AM36" i="7"/>
  <c r="W36" i="7"/>
  <c r="U36" i="7"/>
  <c r="E36" i="7"/>
  <c r="C36" i="7"/>
  <c r="DG35" i="7"/>
  <c r="CQ35" i="7"/>
  <c r="CO35" i="7"/>
  <c r="BY35" i="7"/>
  <c r="BW35" i="7"/>
  <c r="BG35" i="7"/>
  <c r="BE35" i="7"/>
  <c r="AO35" i="7"/>
  <c r="AM35" i="7"/>
  <c r="W35" i="7"/>
  <c r="U35" i="7"/>
  <c r="E35" i="7"/>
  <c r="C35" i="7"/>
  <c r="DG34" i="7"/>
  <c r="CQ34" i="7"/>
  <c r="CO34" i="7"/>
  <c r="BY34" i="7"/>
  <c r="BW34" i="7"/>
  <c r="BG34" i="7"/>
  <c r="BE34" i="7"/>
  <c r="AO34" i="7"/>
  <c r="AM34" i="7"/>
  <c r="W34" i="7"/>
  <c r="U34" i="7"/>
  <c r="E34" i="7"/>
  <c r="C34" i="7"/>
</calcChain>
</file>

<file path=xl/sharedStrings.xml><?xml version="1.0" encoding="utf-8"?>
<sst xmlns="http://schemas.openxmlformats.org/spreadsheetml/2006/main" count="1074" uniqueCount="593">
  <si>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</si>
  <si>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</si>
  <si>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</si>
  <si>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</si>
  <si>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</si>
  <si>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</si>
  <si>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</si>
  <si>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</si>
  <si>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</si>
  <si>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</si>
  <si>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</si>
  <si>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</si>
  <si>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</si>
  <si>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</si>
  <si>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</si>
  <si>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</si>
  <si>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</si>
  <si>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</si>
  <si>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</si>
  <si>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</si>
  <si>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</si>
  <si>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</si>
  <si>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</si>
  <si>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</si>
  <si>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</si>
  <si>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</si>
  <si>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</si>
  <si>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</si>
  <si>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</si>
  <si>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</si>
  <si>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</si>
  <si>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</si>
  <si>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項番</t>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</si>
  <si>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</si>
  <si>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</si>
  <si>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</si>
  <si>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</si>
  <si>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</si>
  <si>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</si>
  <si>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</si>
  <si>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</si>
  <si>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</si>
  <si>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</si>
  <si>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</si>
  <si>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</si>
  <si>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</si>
  <si>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</si>
  <si>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</si>
  <si>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t>
    <phoneticPr fontId="5"/>
  </si>
  <si>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</si>
  <si>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</si>
  <si>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</si>
  <si>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</si>
  <si>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</si>
  <si>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</si>
  <si>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</si>
  <si>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</si>
  <si>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</si>
  <si>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</si>
  <si>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</si>
  <si>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</si>
  <si>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</si>
  <si>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</si>
  <si>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</si>
  <si>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</si>
  <si>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</si>
  <si>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</si>
  <si>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</si>
  <si>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</si>
  <si>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</si>
  <si>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</si>
  <si>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</si>
  <si>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</si>
  <si>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</si>
  <si>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</si>
  <si>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</si>
  <si>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</si>
  <si>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</si>
  <si>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</si>
  <si>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</si>
  <si>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-0.5</t>
    <phoneticPr fontId="5"/>
  </si>
  <si>
    <t>うち日本人(％)</t>
    <phoneticPr fontId="5"/>
  </si>
  <si>
    <t>基準財政需要額</t>
    <phoneticPr fontId="14"/>
  </si>
  <si>
    <t>-0.4</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</si>
  <si>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</si>
  <si>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</si>
  <si>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</si>
  <si>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</si>
  <si>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</si>
  <si>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</si>
  <si>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平31.01.01(人)</t>
    <rPh sb="0" eb="1">
      <t>ヘイ</t>
    </rPh>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</si>
  <si>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</si>
  <si>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</si>
  <si>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</si>
  <si>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</si>
  <si>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</si>
  <si>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うち日本人(人)</t>
    <phoneticPr fontId="5"/>
  </si>
  <si>
    <t>-</t>
    <phoneticPr fontId="5"/>
  </si>
  <si>
    <t>-</t>
    <phoneticPr fontId="5"/>
  </si>
  <si>
    <t>　連結実質赤字比率</t>
    <rPh sb="1" eb="3">
      <t>レンケツ</t>
    </rPh>
    <rPh sb="3" eb="5">
      <t>ジッシツ</t>
    </rPh>
    <rPh sb="5" eb="7">
      <t>アカジ</t>
    </rPh>
    <rPh sb="7" eb="9">
      <t>ヒリツ</t>
    </rPh>
    <phoneticPr fontId="5"/>
  </si>
  <si>
    <t>積立金取崩し額</t>
    <phoneticPr fontId="14"/>
  </si>
  <si>
    <t>×</t>
    <phoneticPr fontId="5"/>
  </si>
  <si>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</si>
  <si>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</si>
  <si>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</si>
  <si>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令02.01.01(人)</t>
    <rPh sb="0" eb="1">
      <t>レイ</t>
    </rPh>
    <phoneticPr fontId="5"/>
  </si>
  <si>
    <t>住民基本台帳人口
 (※7)</t>
    <rPh sb="0" eb="2">
      <t>ジュウミン</t>
    </rPh>
    <rPh sb="2" eb="4">
      <t>キホン</t>
    </rPh>
    <rPh sb="4" eb="6">
      <t>ダイチョウ</t>
    </rPh>
    <rPh sb="6" eb="8">
      <t>ジンコウ</t>
    </rPh>
    <phoneticPr fontId="5"/>
  </si>
  <si>
    <t>-</t>
    <phoneticPr fontId="5"/>
  </si>
  <si>
    <t>　実質赤字比率</t>
    <rPh sb="1" eb="3">
      <t>ジッシツ</t>
    </rPh>
    <rPh sb="3" eb="5">
      <t>アカジ</t>
    </rPh>
    <rPh sb="5" eb="7">
      <t>ヒリツ</t>
    </rPh>
    <phoneticPr fontId="5"/>
  </si>
  <si>
    <t>繰上償還金</t>
    <phoneticPr fontId="14"/>
  </si>
  <si>
    <t>×</t>
    <phoneticPr fontId="5"/>
  </si>
  <si>
    <t>山振</t>
    <rPh sb="0" eb="1">
      <t>ヤマ</t>
    </rPh>
    <rPh sb="1" eb="2">
      <t>フ</t>
    </rPh>
    <phoneticPr fontId="5"/>
  </si>
  <si>
    <t>-1.2</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</si>
  <si>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</si>
  <si>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</si>
  <si>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</si>
  <si>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</si>
  <si>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平成22年国調(人)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</si>
  <si>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</si>
  <si>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</si>
  <si>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t>
    <phoneticPr fontId="5"/>
  </si>
  <si>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</si>
  <si>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</si>
  <si>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平成27年国調(人)</t>
    <rPh sb="0" eb="2">
      <t>ヘイセイ</t>
    </rPh>
    <rPh sb="4" eb="5">
      <t>ネン</t>
    </rPh>
    <rPh sb="5" eb="6">
      <t>コク</t>
    </rPh>
    <rPh sb="6" eb="7">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</si>
  <si>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</si>
  <si>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</si>
  <si>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</si>
  <si>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</si>
  <si>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</si>
  <si>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</si>
  <si>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</si>
  <si>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</si>
  <si>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</si>
  <si>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t>
    <phoneticPr fontId="5"/>
  </si>
  <si>
    <t>財源超過</t>
    <rPh sb="0" eb="2">
      <t>ザイゲン</t>
    </rPh>
    <rPh sb="2" eb="4">
      <t>チョウカ</t>
    </rPh>
    <phoneticPr fontId="5"/>
  </si>
  <si>
    <t>1-5</t>
    <phoneticPr fontId="5"/>
  </si>
  <si>
    <t>地方交付税種地</t>
    <rPh sb="0" eb="2">
      <t>チホウ</t>
    </rPh>
    <rPh sb="2" eb="5">
      <t>コウフゼイ</t>
    </rPh>
    <rPh sb="5" eb="6">
      <t>シュ</t>
    </rPh>
    <rPh sb="6" eb="7">
      <t>チ</t>
    </rPh>
    <phoneticPr fontId="5"/>
  </si>
  <si>
    <t>前橋市</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</si>
  <si>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</si>
  <si>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</si>
  <si>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</si>
  <si>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t>
    <phoneticPr fontId="5"/>
  </si>
  <si>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</si>
  <si>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</si>
  <si>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</si>
  <si>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平成30年度(千円･％)</t>
    <rPh sb="0" eb="2">
      <t>ヘイセイ</t>
    </rPh>
    <rPh sb="4" eb="6">
      <t>ネンド</t>
    </rPh>
    <rPh sb="7" eb="9">
      <t>センエン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</si>
  <si>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</si>
  <si>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</si>
  <si>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</si>
  <si>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指定団体等の指定状況</t>
    <phoneticPr fontId="5"/>
  </si>
  <si>
    <t>中核市</t>
    <phoneticPr fontId="5"/>
  </si>
  <si>
    <t>市町村類型</t>
    <phoneticPr fontId="5"/>
  </si>
  <si>
    <t>群馬県</t>
    <phoneticPr fontId="5"/>
  </si>
  <si>
    <t>都道府県名</t>
    <phoneticPr fontId="5"/>
  </si>
  <si>
    <t>総括表（市町村）</t>
    <rPh sb="0" eb="2">
      <t>ソウカツ</t>
    </rPh>
    <rPh sb="2" eb="3">
      <t>ヒョウ</t>
    </rPh>
    <rPh sb="4" eb="7">
      <t>シチョウソン</t>
    </rPh>
    <phoneticPr fontId="5"/>
  </si>
  <si>
    <t>令和元年度　財政状況資料集</t>
    <phoneticPr fontId="5"/>
  </si>
  <si>
    <t>歳出合計</t>
    <phoneticPr fontId="5"/>
  </si>
  <si>
    <t>-</t>
    <phoneticPr fontId="5"/>
  </si>
  <si>
    <t>失業対策事業費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</si>
  <si>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</si>
  <si>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</si>
  <si>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</si>
  <si>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</si>
  <si>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(注釈)</t>
    <rPh sb="1" eb="2">
      <t>チュウ</t>
    </rPh>
    <rPh sb="2" eb="3">
      <t>シャク</t>
    </rPh>
    <phoneticPr fontId="5"/>
  </si>
  <si>
    <t>　うち補助</t>
    <phoneticPr fontId="5"/>
  </si>
  <si>
    <t>普通建設事業費</t>
    <phoneticPr fontId="5"/>
  </si>
  <si>
    <t>内訳</t>
    <rPh sb="0" eb="2">
      <t>ウチワケ</t>
    </rPh>
    <phoneticPr fontId="5"/>
  </si>
  <si>
    <t>　　うち人件費</t>
    <phoneticPr fontId="5"/>
  </si>
  <si>
    <t>投資的経費計</t>
    <rPh sb="5" eb="6">
      <t>ケイ</t>
    </rPh>
    <phoneticPr fontId="5"/>
  </si>
  <si>
    <t>保険給付費</t>
    <phoneticPr fontId="5"/>
  </si>
  <si>
    <t>その他</t>
    <phoneticPr fontId="5"/>
  </si>
  <si>
    <t>歳入合計</t>
    <phoneticPr fontId="5"/>
  </si>
  <si>
    <t>-</t>
    <phoneticPr fontId="5"/>
  </si>
  <si>
    <t>　前年度繰上充用金</t>
    <phoneticPr fontId="5"/>
  </si>
  <si>
    <t>国庫支出金</t>
    <phoneticPr fontId="5"/>
  </si>
  <si>
    <t>国民健康保険</t>
    <phoneticPr fontId="5"/>
  </si>
  <si>
    <t>　うち臨時財政対策債</t>
    <phoneticPr fontId="5"/>
  </si>
  <si>
    <t>　投資・出資金・貸付金</t>
    <phoneticPr fontId="5"/>
  </si>
  <si>
    <t>保険税(料)収入額</t>
    <phoneticPr fontId="5"/>
  </si>
  <si>
    <t>被保険者
1人当り</t>
    <phoneticPr fontId="5"/>
  </si>
  <si>
    <t>-</t>
    <phoneticPr fontId="5"/>
  </si>
  <si>
    <t>工業用水道</t>
    <phoneticPr fontId="5"/>
  </si>
  <si>
    <t>　うち減収補塡債(特例分)</t>
    <rPh sb="4" eb="5">
      <t>シュウ</t>
    </rPh>
    <rPh sb="9" eb="10">
      <t>トク</t>
    </rPh>
    <rPh sb="10" eb="11">
      <t>レイ</t>
    </rPh>
    <rPh sb="11" eb="12">
      <t>ブン</t>
    </rPh>
    <phoneticPr fontId="1"/>
  </si>
  <si>
    <t>　積立金</t>
    <phoneticPr fontId="5"/>
  </si>
  <si>
    <t>被保険者数(人)</t>
  </si>
  <si>
    <t>上水道</t>
    <phoneticPr fontId="5"/>
  </si>
  <si>
    <t>地方債</t>
  </si>
  <si>
    <t>　繰出金</t>
    <phoneticPr fontId="5"/>
  </si>
  <si>
    <t>加入世帯数(世帯)</t>
  </si>
  <si>
    <t>宅地造成</t>
    <phoneticPr fontId="5"/>
  </si>
  <si>
    <t>諸収入</t>
  </si>
  <si>
    <t>　　うち一部事務組合負担金</t>
    <phoneticPr fontId="5"/>
  </si>
  <si>
    <t>再差引収支</t>
    <rPh sb="0" eb="1">
      <t>サイ</t>
    </rPh>
    <rPh sb="1" eb="3">
      <t>サシヒキ</t>
    </rPh>
    <rPh sb="3" eb="5">
      <t>シュウシ</t>
    </rPh>
    <phoneticPr fontId="5"/>
  </si>
  <si>
    <t>下水道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</si>
  <si>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</si>
  <si>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</si>
  <si>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</si>
  <si>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</si>
  <si>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</si>
  <si>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</si>
  <si>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</si>
  <si>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</si>
  <si>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</si>
  <si>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</si>
  <si>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</si>
  <si>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</si>
  <si>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</si>
  <si>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</si>
  <si>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</si>
  <si>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</si>
  <si>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</si>
  <si>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</si>
  <si>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14"/>
  </si>
  <si>
    <t>現年</t>
    <rPh sb="0" eb="1">
      <t>ゲン</t>
    </rPh>
    <rPh sb="1" eb="2">
      <t>ネン</t>
    </rPh>
    <phoneticPr fontId="5"/>
  </si>
  <si>
    <t>徴収率
(％)</t>
    <rPh sb="0" eb="2">
      <t>チョウシュウ</t>
    </rPh>
    <rPh sb="2" eb="3">
      <t>リツ</t>
    </rPh>
    <phoneticPr fontId="5"/>
  </si>
  <si>
    <t>国庫支出金</t>
  </si>
  <si>
    <t>　うち元金</t>
    <phoneticPr fontId="14"/>
  </si>
  <si>
    <t>平成30年度</t>
    <rPh sb="0" eb="2">
      <t>ヘイセイ</t>
    </rPh>
    <rPh sb="4" eb="6">
      <t>ネンド</t>
    </rPh>
    <phoneticPr fontId="5"/>
  </si>
  <si>
    <t>令和元年度</t>
    <rPh sb="0" eb="2">
      <t>レイワ</t>
    </rPh>
    <rPh sb="2" eb="3">
      <t>ガン</t>
    </rPh>
    <rPh sb="3" eb="5">
      <t>ネンド</t>
    </rPh>
    <phoneticPr fontId="5"/>
  </si>
  <si>
    <t>区分</t>
  </si>
  <si>
    <t>手数料</t>
  </si>
  <si>
    <t>元利償還金</t>
    <phoneticPr fontId="5"/>
  </si>
  <si>
    <t>使用料</t>
  </si>
  <si>
    <t>　公債費</t>
    <phoneticPr fontId="5"/>
  </si>
  <si>
    <t>-</t>
    <phoneticPr fontId="5"/>
  </si>
  <si>
    <t>分担金・負担金</t>
  </si>
  <si>
    <t>　扶助費</t>
    <phoneticPr fontId="5"/>
  </si>
  <si>
    <t>合計</t>
  </si>
  <si>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</si>
  <si>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</si>
  <si>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</si>
  <si>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</si>
  <si>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</si>
  <si>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</si>
  <si>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14"/>
  </si>
  <si>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</si>
  <si>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</si>
  <si>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</si>
  <si>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</si>
  <si>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</si>
  <si>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</si>
  <si>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</si>
  <si>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</si>
  <si>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</si>
  <si>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</si>
  <si>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</si>
  <si>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</si>
  <si>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</si>
  <si>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</si>
  <si>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子ども・子育て支援臨時交付金</t>
  </si>
  <si>
    <t>歳出合計</t>
  </si>
  <si>
    <t>　法定目的税</t>
    <phoneticPr fontId="5"/>
  </si>
  <si>
    <t>　軽自動車税減収補塡特例交付金</t>
    <rPh sb="8" eb="10">
      <t>ホテン</t>
    </rPh>
    <phoneticPr fontId="10"/>
  </si>
  <si>
    <t>-</t>
    <phoneticPr fontId="5"/>
  </si>
  <si>
    <t>-</t>
    <phoneticPr fontId="5"/>
  </si>
  <si>
    <t>前年度繰上充用金</t>
    <phoneticPr fontId="5"/>
  </si>
  <si>
    <t>目的税</t>
  </si>
  <si>
    <t>　自動車税減収補塡特例交付金</t>
    <rPh sb="7" eb="9">
      <t>ホテン</t>
    </rPh>
    <rPh sb="13" eb="14">
      <t>キン</t>
    </rPh>
    <phoneticPr fontId="10"/>
  </si>
  <si>
    <t>諸支出金</t>
    <rPh sb="3" eb="4">
      <t>キン</t>
    </rPh>
    <phoneticPr fontId="14"/>
  </si>
  <si>
    <t>　法定外普通税</t>
    <phoneticPr fontId="5"/>
  </si>
  <si>
    <t>　個人住民税減収補塡特例交付金</t>
    <phoneticPr fontId="5"/>
  </si>
  <si>
    <t>公債費</t>
  </si>
  <si>
    <t>　　特別土地保有税</t>
    <phoneticPr fontId="5"/>
  </si>
  <si>
    <t>地方特例交付金等</t>
    <rPh sb="7" eb="8">
      <t>トウ</t>
    </rPh>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</si>
  <si>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</si>
  <si>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</si>
  <si>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</si>
  <si>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</si>
  <si>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</si>
  <si>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</si>
  <si>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</si>
  <si>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</si>
  <si>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</si>
  <si>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</si>
  <si>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</si>
  <si>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</si>
  <si>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</si>
  <si>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</si>
  <si>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</si>
  <si>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</si>
  <si>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</si>
  <si>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</si>
  <si>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</si>
  <si>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</si>
  <si>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</si>
  <si>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</si>
  <si>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</si>
  <si>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</si>
  <si>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</si>
  <si>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</si>
  <si>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</si>
  <si>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</si>
  <si>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</si>
  <si>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</si>
  <si>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</si>
  <si>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</si>
  <si>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</si>
  <si>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</si>
  <si>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</si>
  <si>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</si>
  <si>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</si>
  <si>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</si>
  <si>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</si>
  <si>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</si>
  <si>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</si>
  <si>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</si>
  <si>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</si>
  <si>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</si>
  <si>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</si>
  <si>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</si>
  <si>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</si>
  <si>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</si>
  <si>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群馬県前橋市</t>
    <phoneticPr fontId="14"/>
  </si>
  <si>
    <t>令和元年度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</si>
  <si>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</si>
  <si>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</si>
  <si>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</si>
  <si>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</si>
  <si>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</si>
  <si>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</si>
  <si>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</si>
  <si>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</si>
  <si>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t>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</si>
  <si>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</si>
  <si>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</si>
  <si>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</si>
  <si>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</si>
  <si>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</si>
  <si>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</si>
  <si>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</si>
  <si>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</si>
  <si>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</si>
  <si>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令和元年度</t>
    <rPh sb="0" eb="3">
      <t>レイワガン</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</si>
  <si>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</si>
  <si>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</si>
  <si>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</si>
  <si>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</si>
  <si>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</si>
  <si>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</si>
  <si>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</si>
  <si>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</si>
  <si>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</si>
  <si>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</si>
  <si>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介護保険特別会計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</si>
  <si>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</si>
  <si>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</si>
  <si>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</si>
  <si>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</si>
  <si>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</si>
  <si>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農業集落排水事業特別会計</t>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</si>
  <si>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</si>
  <si>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</si>
  <si>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</si>
  <si>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</si>
  <si>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</si>
  <si>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</si>
  <si>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</si>
  <si>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</si>
  <si>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</si>
  <si>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</si>
  <si>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</si>
  <si>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</si>
  <si>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</si>
  <si>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平成29年度</t>
    <rPh sb="0" eb="2">
      <t>ヘイセイ</t>
    </rPh>
    <rPh sb="4" eb="6">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</si>
  <si>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</si>
  <si>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</si>
  <si>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</si>
  <si>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</si>
  <si>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</si>
  <si>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</si>
  <si>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</si>
  <si>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</si>
  <si>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</si>
  <si>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</si>
  <si>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</si>
  <si>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</si>
  <si>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</si>
  <si>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</si>
  <si>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</si>
  <si>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</si>
  <si>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</si>
  <si>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</si>
  <si>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</si>
  <si>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</si>
  <si>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</si>
  <si>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</si>
  <si>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</si>
  <si>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</si>
  <si>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</si>
  <si>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</si>
  <si>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</si>
  <si>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</si>
  <si>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</si>
  <si>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t>
    <phoneticPr fontId="2"/>
  </si>
  <si>
    <t>地方公社・第三セクター等</t>
    <rPh sb="0" eb="4">
      <t>チホウコウシャ</t>
    </rPh>
    <rPh sb="5" eb="6">
      <t>ダイ</t>
    </rPh>
    <rPh sb="6" eb="7">
      <t>サン</t>
    </rPh>
    <rPh sb="11" eb="12">
      <t>ナド</t>
    </rPh>
    <phoneticPr fontId="5"/>
  </si>
  <si>
    <t>計</t>
    <rPh sb="0" eb="1">
      <t>ケイ</t>
    </rPh>
    <phoneticPr fontId="5"/>
  </si>
  <si>
    <t>-</t>
    <phoneticPr fontId="2"/>
  </si>
  <si>
    <t>一部事務組合等</t>
    <rPh sb="0" eb="2">
      <t>イチブ</t>
    </rPh>
    <rPh sb="2" eb="4">
      <t>ジム</t>
    </rPh>
    <rPh sb="4" eb="6">
      <t>クミアイ</t>
    </rPh>
    <rPh sb="6" eb="7">
      <t>トウ</t>
    </rPh>
    <phoneticPr fontId="5"/>
  </si>
  <si>
    <t>群馬県市町村会館管理組合</t>
    <rPh sb="0" eb="3">
      <t>グンマケン</t>
    </rPh>
    <rPh sb="3" eb="6">
      <t>シチョウソン</t>
    </rPh>
    <rPh sb="6" eb="8">
      <t>カイカン</t>
    </rPh>
    <rPh sb="8" eb="10">
      <t>カンリ</t>
    </rPh>
    <rPh sb="10" eb="12">
      <t>クミアイ</t>
    </rPh>
    <phoneticPr fontId="2"/>
  </si>
  <si>
    <t>-</t>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</si>
  <si>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</si>
  <si>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</si>
  <si>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</si>
  <si>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</si>
  <si>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</si>
  <si>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</si>
  <si>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</si>
  <si>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</si>
  <si>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</si>
  <si>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</si>
  <si>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</si>
  <si>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</si>
  <si>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</si>
  <si>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</si>
  <si>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</si>
  <si>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</si>
  <si>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産業立地推進事業特別会計</t>
    <phoneticPr fontId="5"/>
  </si>
  <si>
    <t>法非適用企業</t>
    <phoneticPr fontId="5"/>
  </si>
  <si>
    <t>農業集落排水事業特別会計</t>
    <phoneticPr fontId="5"/>
  </si>
  <si>
    <t>新エネルギー発電事業特別会計</t>
    <phoneticPr fontId="5"/>
  </si>
  <si>
    <t>法適用企業</t>
    <phoneticPr fontId="5"/>
  </si>
  <si>
    <t>下水道事業会計</t>
    <phoneticPr fontId="5"/>
  </si>
  <si>
    <t>水道事業会計</t>
    <phoneticPr fontId="5"/>
  </si>
  <si>
    <t>介護保険特別会計</t>
    <phoneticPr fontId="5"/>
  </si>
  <si>
    <t>競輪特別会計</t>
    <phoneticPr fontId="5"/>
  </si>
  <si>
    <t>後期高齢者医療特別会計</t>
    <phoneticPr fontId="5"/>
  </si>
  <si>
    <t>国民健康保険特別会計</t>
    <phoneticPr fontId="5"/>
  </si>
  <si>
    <t>資金不足
比率</t>
    <rPh sb="0" eb="2">
      <t>シキン</t>
    </rPh>
    <rPh sb="2" eb="4">
      <t>フソク</t>
    </rPh>
    <rPh sb="5" eb="7">
      <t>ヒリツ</t>
    </rPh>
    <phoneticPr fontId="5"/>
  </si>
  <si>
    <t>左のうち
一般会計等
繰入見込額</t>
    <phoneticPr fontId="5"/>
  </si>
  <si>
    <t>企業債
（地方債）
現在高</t>
    <phoneticPr fontId="5"/>
  </si>
  <si>
    <t>他会計等
からの
繰入金</t>
    <phoneticPr fontId="5"/>
  </si>
  <si>
    <t>資金剰余額
/不足額
（実質収支）</t>
    <phoneticPr fontId="5"/>
  </si>
  <si>
    <t>総収益
（歳入）</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</si>
  <si>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</si>
  <si>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</si>
  <si>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</si>
  <si>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</si>
  <si>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</si>
  <si>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t>
    <phoneticPr fontId="2"/>
  </si>
  <si>
    <t>公立大学法人前橋工科大学</t>
    <rPh sb="0" eb="2">
      <t>コウリツ</t>
    </rPh>
    <rPh sb="2" eb="4">
      <t>ダイガク</t>
    </rPh>
    <rPh sb="4" eb="6">
      <t>ホウジン</t>
    </rPh>
    <rPh sb="6" eb="8">
      <t>マエバシ</t>
    </rPh>
    <rPh sb="8" eb="10">
      <t>コウカ</t>
    </rPh>
    <rPh sb="10" eb="12">
      <t>ダイガク</t>
    </rPh>
    <phoneticPr fontId="2"/>
  </si>
  <si>
    <t>○</t>
    <phoneticPr fontId="2"/>
  </si>
  <si>
    <t>前橋市まちづくり公社</t>
    <rPh sb="0" eb="2">
      <t>マエバシ</t>
    </rPh>
    <rPh sb="2" eb="3">
      <t>シ</t>
    </rPh>
    <rPh sb="8" eb="10">
      <t>コウシャ</t>
    </rPh>
    <phoneticPr fontId="2"/>
  </si>
  <si>
    <t>用地先行取得事業特別会計</t>
    <phoneticPr fontId="5"/>
  </si>
  <si>
    <t>前橋青果低温貯蔵</t>
    <rPh sb="0" eb="2">
      <t>マエバシ</t>
    </rPh>
    <rPh sb="2" eb="4">
      <t>セイカ</t>
    </rPh>
    <rPh sb="4" eb="6">
      <t>テイオン</t>
    </rPh>
    <rPh sb="6" eb="8">
      <t>チョゾウ</t>
    </rPh>
    <phoneticPr fontId="2"/>
  </si>
  <si>
    <t>母子父子寡婦福祉資金貸付金特別会計</t>
    <phoneticPr fontId="5"/>
  </si>
  <si>
    <t>前橋観光コンベンション協会</t>
    <rPh sb="0" eb="2">
      <t>マエバシ</t>
    </rPh>
    <rPh sb="2" eb="4">
      <t>カンコウ</t>
    </rPh>
    <rPh sb="11" eb="13">
      <t>キョウカイ</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</si>
  <si>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</si>
  <si>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</si>
  <si>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</si>
  <si>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</si>
  <si>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</si>
  <si>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</si>
  <si>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</si>
  <si>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</si>
  <si>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</si>
  <si>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</si>
  <si>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</si>
  <si>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</si>
  <si>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</si>
  <si>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</si>
  <si>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</si>
  <si>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</si>
  <si>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</si>
  <si>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</si>
  <si>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群馬県前橋市</t>
  </si>
  <si>
    <t>令和元年度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</si>
  <si>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</si>
  <si>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</si>
  <si>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</si>
  <si>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R01</t>
  </si>
  <si>
    <t xml:space="preserve"> H30</t>
  </si>
  <si>
    <t xml:space="preserve"> H29</t>
  </si>
  <si>
    <t xml:space="preserve"> H28</t>
  </si>
  <si>
    <t xml:space="preserve"> H27</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</si>
  <si>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</si>
  <si>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</si>
  <si>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</si>
  <si>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</si>
  <si>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</si>
  <si>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</si>
  <si>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</si>
  <si>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</si>
  <si>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</si>
  <si>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※令和2年度中に市町村合併した団体で、合併前の団体ごとの決算に基づく実質公債費比率を算出していない団体については、グラフを表記しない。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</si>
  <si>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</si>
  <si>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</si>
  <si>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</si>
  <si>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</si>
  <si>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</si>
  <si>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</si>
  <si>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</si>
  <si>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</si>
  <si>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</si>
  <si>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</si>
  <si>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</si>
  <si>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</si>
  <si>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</si>
  <si>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</si>
  <si>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</si>
  <si>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</si>
  <si>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</si>
  <si>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</si>
  <si>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</si>
  <si>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</si>
  <si>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</si>
  <si>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</si>
  <si>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</si>
  <si>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</si>
  <si>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</si>
  <si>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</si>
  <si>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</si>
  <si>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</si>
  <si>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</si>
  <si>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賃金（物件費）</t>
    <rPh sb="0" eb="2">
      <t>チンギン</t>
    </rPh>
    <rPh sb="3" eb="5">
      <t>ブッケン</t>
    </rPh>
    <rPh sb="5" eb="6">
      <t>ヒ</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</si>
  <si>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</si>
  <si>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</si>
  <si>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</si>
  <si>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xml:space="preserve"> </t>
    <phoneticPr fontId="5"/>
  </si>
  <si>
    <t>▲ 2.55</t>
  </si>
  <si>
    <t>▲ 2.71</t>
  </si>
  <si>
    <t>▲ 1.42</t>
  </si>
  <si>
    <t>▲ 6.93</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</si>
  <si>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</si>
  <si>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</si>
  <si>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</si>
  <si>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</si>
  <si>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</si>
  <si>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※令和2年度中に市町村合併した団体で、合併前の団体ごとの決算に基づく連結実質赤字比率を算出していない団体については、グラフを表記しない。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</si>
  <si>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</si>
  <si>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</si>
  <si>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母子父子寡婦福祉資金貸付金特別会計</t>
  </si>
  <si>
    <t>国民健康保険特別会計</t>
  </si>
  <si>
    <t>介護保険特別会計</t>
  </si>
  <si>
    <t>競輪特別会計</t>
  </si>
  <si>
    <t>産業立地推進事業特別会計</t>
  </si>
  <si>
    <t>一般会計</t>
  </si>
  <si>
    <t>下水道事業会計</t>
  </si>
  <si>
    <t>水道事業会計</t>
  </si>
  <si>
    <t>会計</t>
    <rPh sb="0" eb="2">
      <t>カイケイ</t>
    </rPh>
    <phoneticPr fontId="5"/>
  </si>
  <si>
    <t>標準財政規模比（％）</t>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</si>
  <si>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</si>
  <si>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</si>
  <si>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</si>
  <si>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</si>
  <si>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</si>
  <si>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H30末</t>
    <phoneticPr fontId="5"/>
  </si>
  <si>
    <t>H29末</t>
    <phoneticPr fontId="5"/>
  </si>
  <si>
    <t>H28末</t>
    <phoneticPr fontId="5"/>
  </si>
  <si>
    <t>H27末</t>
    <phoneticPr fontId="5"/>
  </si>
  <si>
    <t>H26末</t>
    <phoneticPr fontId="5"/>
  </si>
  <si>
    <t>（百万円）</t>
    <phoneticPr fontId="5"/>
  </si>
  <si>
    <t>（参考）</t>
    <rPh sb="1" eb="3">
      <t>サンコウ</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</si>
  <si>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</si>
  <si>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</si>
  <si>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</si>
  <si>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</si>
  <si>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</si>
  <si>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</si>
  <si>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</si>
  <si>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</si>
  <si>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</si>
  <si>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</si>
  <si>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</si>
  <si>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</si>
  <si>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</si>
  <si>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</si>
  <si>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</si>
  <si>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※令和2年度中に市町村合併した団体で、合併前の団体ごとの決算に基づく将来負担比率を算出していない団体については、グラフを表記しない。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</si>
  <si>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</si>
  <si>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</si>
  <si>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</si>
  <si>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</si>
  <si>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</si>
  <si>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</si>
  <si>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</si>
  <si>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</si>
  <si>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</si>
  <si>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</si>
  <si>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</si>
  <si>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</si>
  <si>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</si>
  <si>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</si>
  <si>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</si>
  <si>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</si>
  <si>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</si>
  <si>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5"/>
  </si>
  <si>
    <t>社会福祉基金</t>
    <rPh sb="0" eb="2">
      <t>シャカイ</t>
    </rPh>
    <rPh sb="2" eb="4">
      <t>フクシ</t>
    </rPh>
    <rPh sb="4" eb="6">
      <t>キキン</t>
    </rPh>
    <phoneticPr fontId="5"/>
  </si>
  <si>
    <t>職員退職手当基金</t>
    <rPh sb="0" eb="2">
      <t>ショクイン</t>
    </rPh>
    <rPh sb="2" eb="4">
      <t>タイショク</t>
    </rPh>
    <rPh sb="4" eb="6">
      <t>テアテ</t>
    </rPh>
    <rPh sb="6" eb="8">
      <t>キキン</t>
    </rPh>
    <phoneticPr fontId="5"/>
  </si>
  <si>
    <t>国際交流基金</t>
    <rPh sb="0" eb="6">
      <t>コクサイコウリュウキキン</t>
    </rPh>
    <phoneticPr fontId="5"/>
  </si>
  <si>
    <t>絆でつなぐ環境基金</t>
    <rPh sb="0" eb="1">
      <t>キズナ</t>
    </rPh>
    <rPh sb="5" eb="7">
      <t>カンキョウ</t>
    </rPh>
    <rPh sb="7" eb="9">
      <t>キキン</t>
    </rPh>
    <phoneticPr fontId="5"/>
  </si>
  <si>
    <t>基金残高合計</t>
    <rPh sb="0" eb="2">
      <t>キキン</t>
    </rPh>
    <rPh sb="2" eb="4">
      <t>ザンダカ</t>
    </rPh>
    <rPh sb="4" eb="6">
      <t>ゴウケイ</t>
    </rPh>
    <phoneticPr fontId="5"/>
  </si>
  <si>
    <t>将来負担比率と実質公債費比率は、類似団体と比較すると高い水準にあるものの、地方債の年度末残高の減少により、ともに改善した。
公共施設等総合管理計画及び市有施設予防保全計画などに基づいた適切な施設の維持管理について一定の効果が表れていると考えられる。</t>
  </si>
  <si>
    <t>※有形固定資産減価償却率について、正しくは、R01 64.3％　H30 63.4％
将来負担比率と有形固定資産減価償却率ともに類似団体と比較すると高い水準にある。
地方債の年度末残高は減少しており将来負担比率は低下しているものの、有形固定資産減価償却率は上昇しており、公共施設等総合管理計画及び市有施設予防保全計画などに基づき、施設の保有総量の縮減を推進していく必要がある。</t>
    <rPh sb="42" eb="44">
      <t>ショウライ</t>
    </rPh>
    <rPh sb="44" eb="46">
      <t>フタン</t>
    </rPh>
    <rPh sb="46" eb="48">
      <t>ヒリツ</t>
    </rPh>
    <rPh sb="49" eb="51">
      <t>ユウケイ</t>
    </rPh>
    <rPh sb="51" eb="53">
      <t>コテイ</t>
    </rPh>
    <rPh sb="53" eb="55">
      <t>シサン</t>
    </rPh>
    <rPh sb="55" eb="57">
      <t>ゲンカ</t>
    </rPh>
    <rPh sb="57" eb="59">
      <t>ショウキャク</t>
    </rPh>
    <rPh sb="59" eb="60">
      <t>リツ</t>
    </rPh>
    <rPh sb="63" eb="65">
      <t>ルイジ</t>
    </rPh>
    <rPh sb="65" eb="67">
      <t>ダンタイ</t>
    </rPh>
    <rPh sb="68" eb="70">
      <t>ヒカク</t>
    </rPh>
    <rPh sb="73" eb="74">
      <t>タカ</t>
    </rPh>
    <rPh sb="75" eb="77">
      <t>スイジュン</t>
    </rPh>
    <rPh sb="82" eb="84">
      <t>チホウ</t>
    </rPh>
    <rPh sb="84" eb="85">
      <t>サイ</t>
    </rPh>
    <rPh sb="86" eb="87">
      <t>ネン</t>
    </rPh>
    <rPh sb="87" eb="88">
      <t>ド</t>
    </rPh>
    <rPh sb="88" eb="89">
      <t>マツ</t>
    </rPh>
    <rPh sb="89" eb="91">
      <t>ザンダカ</t>
    </rPh>
    <rPh sb="92" eb="94">
      <t>ゲンショウ</t>
    </rPh>
    <rPh sb="98" eb="100">
      <t>ショウライ</t>
    </rPh>
    <rPh sb="100" eb="102">
      <t>フタン</t>
    </rPh>
    <rPh sb="102" eb="104">
      <t>ヒリツ</t>
    </rPh>
    <rPh sb="105" eb="107">
      <t>テイカ</t>
    </rPh>
    <rPh sb="115" eb="121">
      <t>ユウケイコテイシサン</t>
    </rPh>
    <rPh sb="121" eb="125">
      <t>ゲンカショウキャク</t>
    </rPh>
    <rPh sb="125" eb="126">
      <t>リツ</t>
    </rPh>
    <rPh sb="127" eb="129">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</si>
</sst>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quot;▲ &quot;0.0"/>
    <numFmt numFmtId="190" formatCode="0.00;&quot;▲ &quot;0.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0" fontId="9" fillId="0" borderId="0" xfId="8" applyFont="1" applyFill="1">
      <alignment vertical="center"/>
    </xf>
    <xf numFmtId="0" fontId="9" fillId="0" borderId="0" xfId="7" applyFont="1" applyFill="1">
      <alignment vertical="center"/>
    </xf>
    <xf numFmtId="0" fontId="9" fillId="0" borderId="14" xfId="7" applyFont="1" applyFill="1" applyBorder="1">
      <alignment vertical="center"/>
    </xf>
    <xf numFmtId="0" fontId="9" fillId="0" borderId="15" xfId="7" applyFont="1" applyFill="1" applyBorder="1">
      <alignment vertical="center"/>
    </xf>
    <xf numFmtId="0" fontId="9" fillId="0" borderId="16" xfId="7" applyFont="1" applyFill="1" applyBorder="1">
      <alignment vertical="center"/>
    </xf>
    <xf numFmtId="0" fontId="9" fillId="0" borderId="17" xfId="7" applyFont="1" applyFill="1" applyBorder="1" applyAlignment="1">
      <alignment horizontal="center" vertical="center"/>
    </xf>
    <xf numFmtId="0" fontId="9" fillId="0" borderId="0" xfId="7" applyFont="1" applyFill="1" applyBorder="1">
      <alignment vertical="center"/>
    </xf>
    <xf numFmtId="49" fontId="9" fillId="0" borderId="0" xfId="7" applyNumberFormat="1" applyFont="1" applyFill="1" applyBorder="1">
      <alignment vertical="center"/>
    </xf>
    <xf numFmtId="49" fontId="9" fillId="0" borderId="18" xfId="7" applyNumberFormat="1" applyFont="1" applyFill="1" applyBorder="1">
      <alignment vertical="center"/>
    </xf>
    <xf numFmtId="49" fontId="9" fillId="0" borderId="0" xfId="7" applyNumberFormat="1" applyFont="1" applyFill="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17" xfId="7" applyFont="1" applyFill="1" applyBorder="1">
      <alignment vertical="center"/>
    </xf>
    <xf numFmtId="0" fontId="9" fillId="0" borderId="0" xfId="7" applyFont="1" applyFill="1" applyBorder="1" applyAlignment="1">
      <alignment vertical="center"/>
    </xf>
    <xf numFmtId="0" fontId="9" fillId="0" borderId="18" xfId="7" applyFont="1" applyFill="1" applyBorder="1">
      <alignment vertical="center"/>
    </xf>
    <xf numFmtId="184" fontId="9" fillId="0" borderId="14" xfId="7" applyNumberFormat="1" applyFont="1" applyFill="1" applyBorder="1" applyAlignment="1">
      <alignment vertical="center"/>
    </xf>
    <xf numFmtId="184" fontId="9" fillId="0" borderId="15" xfId="7" applyNumberFormat="1" applyFont="1" applyFill="1" applyBorder="1" applyAlignment="1">
      <alignment vertical="center"/>
    </xf>
    <xf numFmtId="184" fontId="9" fillId="0" borderId="16" xfId="7" applyNumberFormat="1" applyFont="1" applyFill="1" applyBorder="1" applyAlignment="1">
      <alignment vertical="center"/>
    </xf>
    <xf numFmtId="0" fontId="12" fillId="0" borderId="14" xfId="7" applyFont="1" applyFill="1" applyBorder="1" applyAlignment="1">
      <alignment vertical="center" wrapText="1"/>
    </xf>
    <xf numFmtId="0" fontId="12" fillId="0" borderId="15" xfId="7" applyFont="1" applyFill="1" applyBorder="1" applyAlignment="1">
      <alignment vertical="center" wrapText="1"/>
    </xf>
    <xf numFmtId="0" fontId="9" fillId="0" borderId="16"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8" xfId="7" applyFont="1" applyFill="1" applyBorder="1" applyAlignment="1">
      <alignment horizontal="left" vertical="center"/>
    </xf>
    <xf numFmtId="0" fontId="13" fillId="0" borderId="44" xfId="10" applyFont="1" applyFill="1" applyBorder="1" applyAlignment="1">
      <alignment horizontal="center" vertical="center"/>
    </xf>
    <xf numFmtId="187" fontId="9" fillId="0" borderId="26" xfId="7" applyNumberFormat="1" applyFont="1" applyFill="1" applyBorder="1" applyAlignment="1">
      <alignment vertical="center" shrinkToFit="1"/>
    </xf>
    <xf numFmtId="187" fontId="9" fillId="0" borderId="27" xfId="7" applyNumberFormat="1" applyFont="1" applyFill="1" applyBorder="1" applyAlignment="1">
      <alignment vertical="center" shrinkToFit="1"/>
    </xf>
    <xf numFmtId="187" fontId="9" fillId="0" borderId="28" xfId="7" applyNumberFormat="1" applyFont="1" applyFill="1" applyBorder="1" applyAlignment="1">
      <alignment vertical="center" shrinkToFit="1"/>
    </xf>
    <xf numFmtId="0" fontId="13" fillId="0" borderId="46" xfId="10" applyFont="1" applyFill="1" applyBorder="1" applyAlignment="1">
      <alignment vertical="center"/>
    </xf>
    <xf numFmtId="187" fontId="9" fillId="0" borderId="26" xfId="7" applyNumberFormat="1" applyFont="1" applyFill="1" applyBorder="1" applyAlignment="1">
      <alignment horizontal="right" vertical="center" shrinkToFit="1"/>
    </xf>
    <xf numFmtId="187" fontId="9" fillId="0" borderId="27" xfId="7" applyNumberFormat="1" applyFont="1" applyFill="1" applyBorder="1" applyAlignment="1">
      <alignment horizontal="right" vertical="center" shrinkToFit="1"/>
    </xf>
    <xf numFmtId="187" fontId="9" fillId="0" borderId="28" xfId="7" applyNumberFormat="1" applyFont="1" applyFill="1" applyBorder="1" applyAlignment="1">
      <alignment horizontal="right" vertical="center" shrinkToFit="1"/>
    </xf>
    <xf numFmtId="0" fontId="9" fillId="0" borderId="26" xfId="7" applyFont="1" applyFill="1" applyBorder="1" applyAlignment="1">
      <alignment horizontal="left" vertical="center"/>
    </xf>
    <xf numFmtId="0" fontId="9" fillId="0" borderId="27" xfId="7" applyFont="1" applyFill="1" applyBorder="1" applyAlignment="1">
      <alignment horizontal="left" vertical="center"/>
    </xf>
    <xf numFmtId="0" fontId="9" fillId="0" borderId="28"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9" fillId="0" borderId="0" xfId="11" applyFont="1">
      <alignment vertical="center"/>
    </xf>
    <xf numFmtId="0" fontId="9" fillId="0" borderId="0" xfId="11" applyFont="1" applyAlignment="1">
      <alignment vertical="center" shrinkToFit="1"/>
    </xf>
    <xf numFmtId="0" fontId="13" fillId="0" borderId="0" xfId="11" applyFont="1">
      <alignment vertical="center"/>
    </xf>
    <xf numFmtId="0" fontId="9" fillId="0" borderId="0" xfId="11" applyFont="1" applyBorder="1" applyAlignment="1">
      <alignment horizontal="center" vertical="center"/>
    </xf>
    <xf numFmtId="0" fontId="9" fillId="0" borderId="0" xfId="11" applyFont="1" applyBorder="1">
      <alignment vertical="center"/>
    </xf>
    <xf numFmtId="0" fontId="13" fillId="0" borderId="0" xfId="11" applyFont="1" applyBorder="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18" xfId="13" applyFont="1" applyFill="1" applyBorder="1" applyAlignment="1" applyProtection="1">
      <alignment vertical="center"/>
    </xf>
    <xf numFmtId="0" fontId="23" fillId="2" borderId="0" xfId="13" applyFont="1" applyFill="1" applyAlignment="1" applyProtection="1">
      <alignment vertical="center"/>
    </xf>
    <xf numFmtId="0" fontId="4" fillId="2" borderId="17"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0" xfId="13" applyFont="1" applyFill="1" applyBorder="1" applyAlignment="1" applyProtection="1">
      <alignment horizontal="center" vertical="center"/>
    </xf>
    <xf numFmtId="0" fontId="4" fillId="2" borderId="0" xfId="13" applyFont="1" applyFill="1" applyAlignment="1" applyProtection="1">
      <alignment vertical="center"/>
    </xf>
    <xf numFmtId="0" fontId="4" fillId="2" borderId="2" xfId="13" applyFont="1" applyFill="1" applyBorder="1" applyAlignment="1" applyProtection="1">
      <alignment vertical="center"/>
    </xf>
    <xf numFmtId="0" fontId="4" fillId="2" borderId="31" xfId="13" applyFont="1" applyFill="1" applyBorder="1" applyAlignment="1" applyProtection="1">
      <alignment vertical="center"/>
    </xf>
    <xf numFmtId="0" fontId="4" fillId="2" borderId="9" xfId="13" applyFont="1" applyFill="1" applyBorder="1" applyProtection="1">
      <alignment vertical="center"/>
    </xf>
    <xf numFmtId="0" fontId="4" fillId="2" borderId="15" xfId="13" applyFont="1" applyFill="1" applyBorder="1" applyAlignment="1" applyProtection="1">
      <alignment horizontal="center" vertical="center"/>
    </xf>
    <xf numFmtId="0" fontId="4" fillId="2" borderId="15"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4" fillId="2" borderId="0" xfId="13" applyNumberFormat="1" applyFont="1" applyFill="1" applyBorder="1" applyAlignment="1" applyProtection="1">
      <alignment horizontal="left" vertical="center" shrinkToFit="1"/>
    </xf>
    <xf numFmtId="181" fontId="4" fillId="2" borderId="0" xfId="13" applyNumberFormat="1" applyFont="1" applyFill="1" applyBorder="1" applyAlignment="1" applyProtection="1">
      <alignment horizontal="right" vertical="center" shrinkToFit="1"/>
    </xf>
    <xf numFmtId="0" fontId="4" fillId="2" borderId="0" xfId="13" applyFont="1" applyFill="1" applyBorder="1" applyAlignment="1" applyProtection="1">
      <alignment horizontal="left" vertical="center" shrinkToFit="1"/>
    </xf>
    <xf numFmtId="0" fontId="4" fillId="2" borderId="0" xfId="13" applyFont="1" applyFill="1" applyBorder="1" applyAlignment="1" applyProtection="1">
      <alignment horizontal="center" vertical="center" shrinkToFit="1"/>
    </xf>
    <xf numFmtId="0" fontId="4" fillId="4" borderId="118" xfId="13" applyFont="1" applyFill="1" applyBorder="1" applyAlignment="1" applyProtection="1">
      <alignment horizontal="center" vertical="center" shrinkToFit="1"/>
      <protection locked="0"/>
    </xf>
    <xf numFmtId="0" fontId="4" fillId="2" borderId="123" xfId="13" applyFont="1" applyFill="1" applyBorder="1" applyAlignment="1" applyProtection="1">
      <alignment horizontal="center" vertical="center" shrinkToFit="1"/>
      <protection locked="0"/>
    </xf>
    <xf numFmtId="0" fontId="4" fillId="0" borderId="124" xfId="13" applyFont="1" applyFill="1" applyBorder="1" applyAlignment="1" applyProtection="1">
      <alignment horizontal="center" vertical="center" shrinkToFit="1"/>
      <protection locked="0"/>
    </xf>
    <xf numFmtId="0" fontId="4" fillId="0" borderId="134" xfId="13" applyFont="1" applyBorder="1" applyAlignment="1" applyProtection="1">
      <alignment horizontal="center" vertical="center" shrinkToFit="1"/>
      <protection locked="0"/>
    </xf>
    <xf numFmtId="0" fontId="4" fillId="0" borderId="124" xfId="13" applyFont="1" applyBorder="1" applyAlignment="1" applyProtection="1">
      <alignment horizontal="center" vertical="center" shrinkToFit="1"/>
      <protection locked="0"/>
    </xf>
    <xf numFmtId="0" fontId="4" fillId="0" borderId="146" xfId="13" applyFont="1" applyBorder="1" applyAlignment="1" applyProtection="1">
      <alignment horizontal="center" vertical="center" shrinkToFit="1"/>
      <protection locked="0"/>
    </xf>
    <xf numFmtId="0" fontId="4" fillId="0" borderId="123" xfId="15" applyFont="1" applyBorder="1" applyAlignment="1" applyProtection="1">
      <alignment horizontal="center" vertical="center" shrinkToFit="1"/>
      <protection locked="0"/>
    </xf>
    <xf numFmtId="0" fontId="4" fillId="2" borderId="0" xfId="13" applyFont="1" applyFill="1" applyProtection="1">
      <alignment vertical="center"/>
    </xf>
    <xf numFmtId="0" fontId="4" fillId="0" borderId="156" xfId="13" applyFont="1" applyBorder="1" applyAlignment="1" applyProtection="1">
      <alignment horizontal="center" vertical="center" shrinkToFit="1"/>
      <protection locked="0"/>
    </xf>
    <xf numFmtId="0" fontId="23" fillId="0" borderId="0" xfId="12" applyFont="1" applyProtection="1">
      <alignment vertical="center"/>
    </xf>
    <xf numFmtId="0" fontId="4" fillId="0" borderId="166" xfId="15" applyFont="1" applyBorder="1" applyAlignment="1" applyProtection="1">
      <alignment horizontal="center" vertical="center" shrinkToFit="1"/>
      <protection locked="0"/>
    </xf>
    <xf numFmtId="0" fontId="4" fillId="0" borderId="146" xfId="13" applyFont="1" applyFill="1" applyBorder="1" applyAlignment="1" applyProtection="1">
      <alignment horizontal="center" vertical="center" shrinkToFit="1"/>
      <protection locked="0"/>
    </xf>
    <xf numFmtId="0" fontId="4" fillId="2" borderId="0" xfId="13" applyFont="1" applyFill="1" applyBorder="1" applyProtection="1">
      <alignment vertical="center"/>
    </xf>
    <xf numFmtId="0" fontId="9"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9" fillId="2" borderId="0" xfId="13" applyFont="1" applyFill="1" applyAlignment="1" applyProtection="1">
      <alignment vertical="center"/>
    </xf>
    <xf numFmtId="0" fontId="26" fillId="2" borderId="0" xfId="13" applyFont="1" applyFill="1" applyAlignment="1" applyProtection="1">
      <alignment vertical="center"/>
    </xf>
    <xf numFmtId="0" fontId="9" fillId="2" borderId="15" xfId="13" applyFont="1" applyFill="1" applyBorder="1" applyProtection="1">
      <alignment vertical="center"/>
    </xf>
    <xf numFmtId="0" fontId="9" fillId="2" borderId="0" xfId="13" applyFont="1" applyFill="1" applyBorder="1" applyAlignment="1" applyProtection="1">
      <alignment vertical="center"/>
    </xf>
    <xf numFmtId="49" fontId="9" fillId="2" borderId="0" xfId="13" applyNumberFormat="1" applyFont="1" applyFill="1" applyProtection="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7" fillId="0" borderId="172" xfId="5" applyNumberFormat="1" applyFont="1" applyBorder="1" applyAlignment="1">
      <alignment horizontal="right" vertical="center" shrinkToFit="1"/>
    </xf>
    <xf numFmtId="179" fontId="27" fillId="0" borderId="173"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6" xfId="5" applyNumberFormat="1" applyFont="1" applyFill="1" applyBorder="1" applyAlignment="1">
      <alignment horizontal="right" vertical="center" shrinkToFit="1"/>
    </xf>
    <xf numFmtId="181" fontId="27" fillId="0" borderId="172" xfId="5" applyNumberFormat="1" applyFont="1" applyFill="1" applyBorder="1" applyAlignment="1">
      <alignment horizontal="right" vertical="center" shrinkToFit="1"/>
    </xf>
    <xf numFmtId="177" fontId="27" fillId="0" borderId="175"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9"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7"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9" xfId="5" applyNumberFormat="1" applyFont="1" applyFill="1" applyBorder="1" applyAlignment="1">
      <alignment horizontal="right" vertical="center" shrinkToFit="1"/>
    </xf>
    <xf numFmtId="181" fontId="27" fillId="0" borderId="177"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81" fontId="27" fillId="0" borderId="59" xfId="5" applyNumberFormat="1" applyFont="1" applyFill="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7" xfId="4" applyNumberFormat="1" applyFont="1" applyBorder="1" applyAlignment="1">
      <alignment horizontal="center" vertical="center"/>
    </xf>
    <xf numFmtId="177" fontId="27" fillId="0" borderId="180"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0" xfId="2" applyNumberFormat="1" applyFont="1" applyFill="1" applyBorder="1" applyAlignment="1">
      <alignment horizontal="right" vertical="center" shrinkToFit="1"/>
    </xf>
    <xf numFmtId="181" fontId="19" fillId="2" borderId="181"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80" xfId="2" applyNumberFormat="1" applyFont="1" applyFill="1" applyBorder="1" applyAlignment="1">
      <alignment horizontal="right" vertical="center" shrinkToFit="1"/>
    </xf>
    <xf numFmtId="181" fontId="19" fillId="0" borderId="181"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77" fontId="19" fillId="2" borderId="180" xfId="2" applyNumberFormat="1" applyFont="1" applyFill="1" applyBorder="1" applyAlignment="1">
      <alignment horizontal="center" vertical="center"/>
    </xf>
    <xf numFmtId="177" fontId="9" fillId="2" borderId="181"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9" fillId="0" borderId="0" xfId="2" applyFont="1" applyFill="1">
      <alignment vertical="center"/>
    </xf>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27" fillId="0" borderId="181"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1" fontId="19" fillId="0" borderId="180" xfId="2" applyNumberFormat="1" applyFont="1" applyFill="1" applyBorder="1" applyAlignment="1">
      <alignment horizontal="right" vertical="center" shrinkToFit="1"/>
    </xf>
    <xf numFmtId="191" fontId="27" fillId="0" borderId="181" xfId="2" applyNumberFormat="1" applyFont="1" applyFill="1" applyBorder="1" applyAlignment="1">
      <alignment horizontal="right" vertical="center" shrinkToFit="1"/>
    </xf>
    <xf numFmtId="191"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0"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2"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6"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6">
      <alignment vertical="center"/>
    </xf>
    <xf numFmtId="190" fontId="28" fillId="0" borderId="36" xfId="16" applyNumberFormat="1" applyFont="1" applyFill="1" applyBorder="1" applyAlignment="1" applyProtection="1">
      <alignment horizontal="right" vertical="center" shrinkToFit="1"/>
    </xf>
    <xf numFmtId="190" fontId="28" fillId="0" borderId="183" xfId="16" applyNumberFormat="1" applyFont="1" applyFill="1" applyBorder="1" applyAlignment="1" applyProtection="1">
      <alignment horizontal="right" vertical="center" shrinkToFit="1"/>
    </xf>
    <xf numFmtId="190" fontId="28" fillId="0" borderId="118" xfId="16" applyNumberFormat="1" applyFont="1" applyFill="1" applyBorder="1" applyAlignment="1" applyProtection="1">
      <alignment horizontal="right" vertical="center" shrinkToFit="1"/>
    </xf>
    <xf numFmtId="0" fontId="28" fillId="0" borderId="37" xfId="16" applyFont="1" applyFill="1" applyBorder="1" applyAlignment="1">
      <alignment horizontal="center" vertical="center"/>
    </xf>
    <xf numFmtId="190" fontId="28" fillId="0" borderId="58" xfId="16" applyNumberFormat="1" applyFont="1" applyFill="1" applyBorder="1" applyAlignment="1" applyProtection="1">
      <alignment horizontal="right" vertical="center" shrinkToFit="1"/>
    </xf>
    <xf numFmtId="190" fontId="28" fillId="0" borderId="59" xfId="16" applyNumberFormat="1" applyFont="1" applyFill="1" applyBorder="1" applyAlignment="1" applyProtection="1">
      <alignment horizontal="right" vertical="center" shrinkToFit="1"/>
    </xf>
    <xf numFmtId="190" fontId="28" fillId="0" borderId="60" xfId="16" applyNumberFormat="1" applyFont="1" applyFill="1" applyBorder="1" applyAlignment="1" applyProtection="1">
      <alignment horizontal="right" vertical="center" shrinkToFit="1"/>
    </xf>
    <xf numFmtId="0" fontId="28" fillId="0" borderId="31" xfId="16" applyFont="1" applyFill="1" applyBorder="1" applyAlignment="1">
      <alignment horizontal="center" vertical="center" wrapText="1"/>
    </xf>
    <xf numFmtId="190" fontId="28" fillId="0" borderId="64" xfId="16" applyNumberFormat="1" applyFont="1" applyFill="1" applyBorder="1" applyAlignment="1" applyProtection="1">
      <alignment horizontal="right" vertical="center" shrinkToFit="1"/>
    </xf>
    <xf numFmtId="190" fontId="28" fillId="0" borderId="65" xfId="16" applyNumberFormat="1" applyFont="1" applyFill="1" applyBorder="1" applyAlignment="1" applyProtection="1">
      <alignment horizontal="right" vertical="center" shrinkToFit="1"/>
    </xf>
    <xf numFmtId="190" fontId="28" fillId="0" borderId="66" xfId="16" applyNumberFormat="1" applyFont="1" applyFill="1" applyBorder="1" applyAlignment="1" applyProtection="1">
      <alignment horizontal="right" vertical="center" shrinkToFit="1"/>
    </xf>
    <xf numFmtId="0" fontId="28" fillId="0" borderId="18" xfId="16" applyFont="1" applyFill="1" applyBorder="1" applyAlignment="1">
      <alignment horizontal="center" vertical="center" wrapText="1"/>
    </xf>
    <xf numFmtId="0" fontId="28" fillId="6" borderId="38"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6" xfId="16" applyFont="1" applyFill="1" applyBorder="1" applyAlignment="1">
      <alignment horizontal="center" vertical="center"/>
    </xf>
    <xf numFmtId="0" fontId="28" fillId="6" borderId="63" xfId="16" applyFont="1" applyFill="1" applyBorder="1" applyAlignment="1">
      <alignment horizontal="right" vertical="top"/>
    </xf>
    <xf numFmtId="0" fontId="28" fillId="6" borderId="50" xfId="16" applyFont="1" applyFill="1" applyBorder="1" applyAlignment="1">
      <alignment horizontal="right" vertical="top"/>
    </xf>
    <xf numFmtId="0" fontId="28" fillId="6" borderId="51"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alignment vertical="center"/>
    </xf>
    <xf numFmtId="190" fontId="28" fillId="0" borderId="36" xfId="17" applyNumberFormat="1" applyFont="1" applyFill="1" applyBorder="1" applyAlignment="1">
      <alignment horizontal="right" vertical="center" shrinkToFit="1"/>
    </xf>
    <xf numFmtId="190" fontId="28" fillId="0" borderId="183" xfId="17" applyNumberFormat="1" applyFont="1" applyFill="1" applyBorder="1" applyAlignment="1">
      <alignment horizontal="right" vertical="center" shrinkToFit="1"/>
    </xf>
    <xf numFmtId="190" fontId="28" fillId="0" borderId="118" xfId="17" applyNumberFormat="1" applyFont="1" applyFill="1" applyBorder="1" applyAlignment="1">
      <alignment horizontal="right" vertical="center" shrinkToFit="1"/>
    </xf>
    <xf numFmtId="0" fontId="28" fillId="0" borderId="37" xfId="17" applyFont="1" applyFill="1" applyBorder="1" applyAlignment="1">
      <alignment vertical="center"/>
    </xf>
    <xf numFmtId="190" fontId="28" fillId="0" borderId="184" xfId="17" applyNumberFormat="1" applyFont="1" applyFill="1" applyBorder="1" applyAlignment="1">
      <alignment horizontal="right" vertical="center" shrinkToFit="1"/>
    </xf>
    <xf numFmtId="190" fontId="28" fillId="0" borderId="12" xfId="17" applyNumberFormat="1" applyFont="1" applyFill="1" applyBorder="1" applyAlignment="1">
      <alignment horizontal="right" vertical="center" shrinkToFit="1"/>
    </xf>
    <xf numFmtId="190" fontId="28" fillId="0" borderId="185" xfId="17" applyNumberFormat="1" applyFont="1" applyFill="1" applyBorder="1" applyAlignment="1">
      <alignment horizontal="right" vertical="center" shrinkToFit="1"/>
    </xf>
    <xf numFmtId="0" fontId="28" fillId="0" borderId="31" xfId="17" applyFont="1" applyFill="1" applyBorder="1" applyAlignment="1">
      <alignment vertical="center"/>
    </xf>
    <xf numFmtId="0" fontId="28" fillId="0" borderId="43" xfId="17" applyFont="1" applyFill="1" applyBorder="1" applyAlignment="1">
      <alignment vertical="center"/>
    </xf>
    <xf numFmtId="190" fontId="28" fillId="0" borderId="186" xfId="17" applyNumberFormat="1" applyFont="1" applyFill="1" applyBorder="1" applyAlignment="1">
      <alignment horizontal="right" vertical="center" shrinkToFit="1"/>
    </xf>
    <xf numFmtId="190" fontId="28" fillId="0" borderId="187" xfId="17" applyNumberFormat="1" applyFont="1" applyFill="1" applyBorder="1" applyAlignment="1">
      <alignment horizontal="right" vertical="center" shrinkToFit="1"/>
    </xf>
    <xf numFmtId="190" fontId="28" fillId="0" borderId="188" xfId="17" applyNumberFormat="1" applyFont="1" applyFill="1" applyBorder="1" applyAlignment="1">
      <alignment horizontal="right" vertical="center" shrinkToFit="1"/>
    </xf>
    <xf numFmtId="0" fontId="28" fillId="0" borderId="45" xfId="17" applyFont="1" applyFill="1" applyBorder="1" applyAlignment="1">
      <alignment vertical="center" wrapText="1"/>
    </xf>
    <xf numFmtId="0" fontId="28" fillId="7" borderId="64" xfId="17" applyFont="1" applyFill="1" applyBorder="1" applyAlignment="1">
      <alignment horizontal="center" vertical="center"/>
    </xf>
    <xf numFmtId="0" fontId="28" fillId="7" borderId="65" xfId="17" applyFont="1" applyFill="1" applyBorder="1" applyAlignment="1">
      <alignment horizontal="center" vertical="center"/>
    </xf>
    <xf numFmtId="0" fontId="28" fillId="7" borderId="49" xfId="17" applyFont="1" applyFill="1" applyBorder="1" applyAlignment="1">
      <alignment horizontal="center" vertical="center"/>
    </xf>
    <xf numFmtId="0" fontId="28" fillId="7" borderId="63" xfId="17" applyFont="1" applyFill="1" applyBorder="1" applyAlignment="1">
      <alignment horizontal="right" vertical="top"/>
    </xf>
    <xf numFmtId="0" fontId="28" fillId="7" borderId="50" xfId="17" applyFont="1" applyFill="1" applyBorder="1" applyAlignment="1">
      <alignment horizontal="right" vertical="top"/>
    </xf>
    <xf numFmtId="0" fontId="28" fillId="7" borderId="51"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6"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118"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181" fontId="32" fillId="0" borderId="188" xfId="18" applyNumberFormat="1" applyFont="1" applyBorder="1" applyAlignment="1" applyProtection="1">
      <alignment horizontal="right" vertical="center" shrinkToFit="1"/>
      <protection locked="0"/>
    </xf>
    <xf numFmtId="0" fontId="32" fillId="8" borderId="38" xfId="18" applyFont="1" applyFill="1" applyBorder="1" applyAlignment="1">
      <alignment horizontal="center" vertical="center"/>
    </xf>
    <xf numFmtId="0" fontId="32" fillId="8" borderId="65" xfId="18" applyFont="1" applyFill="1" applyBorder="1" applyAlignment="1">
      <alignment horizontal="center" vertical="center"/>
    </xf>
    <xf numFmtId="0" fontId="32" fillId="8" borderId="49" xfId="18" applyFont="1" applyFill="1" applyBorder="1" applyAlignment="1">
      <alignment horizontal="center" vertical="center"/>
    </xf>
    <xf numFmtId="0" fontId="32" fillId="8" borderId="63" xfId="18" applyFont="1" applyFill="1" applyBorder="1" applyAlignment="1">
      <alignment horizontal="right" vertical="top"/>
    </xf>
    <xf numFmtId="0" fontId="32" fillId="8" borderId="50" xfId="18" applyFont="1" applyFill="1" applyBorder="1" applyAlignment="1">
      <alignment horizontal="right" vertical="center"/>
    </xf>
    <xf numFmtId="0" fontId="32" fillId="8" borderId="50" xfId="18" applyFont="1" applyFill="1" applyBorder="1" applyAlignment="1"/>
    <xf numFmtId="0" fontId="32" fillId="8" borderId="51" xfId="18" applyFont="1" applyFill="1" applyBorder="1" applyAlignment="1"/>
    <xf numFmtId="0" fontId="35" fillId="0" borderId="0" xfId="18" applyNumberFormat="1"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6"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118" xfId="18" applyNumberFormat="1" applyFont="1" applyFill="1" applyBorder="1" applyAlignment="1" applyProtection="1">
      <alignment horizontal="right" vertical="center" shrinkToFit="1"/>
    </xf>
    <xf numFmtId="0" fontId="30" fillId="0" borderId="21"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6" xfId="18" applyFont="1" applyFill="1" applyBorder="1" applyAlignment="1">
      <alignment vertical="center" wrapText="1"/>
    </xf>
    <xf numFmtId="0" fontId="30" fillId="6" borderId="38" xfId="18" applyFont="1" applyFill="1" applyBorder="1" applyAlignment="1">
      <alignment horizontal="center" vertical="center"/>
    </xf>
    <xf numFmtId="0" fontId="30" fillId="6" borderId="65" xfId="18" applyFont="1" applyFill="1" applyBorder="1" applyAlignment="1">
      <alignment horizontal="center" vertical="center"/>
    </xf>
    <xf numFmtId="0" fontId="30" fillId="6" borderId="49" xfId="18" applyFont="1" applyFill="1" applyBorder="1" applyAlignment="1">
      <alignment horizontal="center" vertical="center"/>
    </xf>
    <xf numFmtId="0" fontId="30" fillId="6" borderId="63" xfId="18" applyFont="1" applyFill="1" applyBorder="1" applyAlignment="1">
      <alignment horizontal="right" vertical="top"/>
    </xf>
    <xf numFmtId="0" fontId="30" fillId="6" borderId="50" xfId="18" applyFont="1" applyFill="1" applyBorder="1" applyAlignment="1">
      <alignment horizontal="right" vertical="center"/>
    </xf>
    <xf numFmtId="0" fontId="30" fillId="6" borderId="50" xfId="18" applyFont="1" applyFill="1" applyBorder="1" applyAlignment="1"/>
    <xf numFmtId="0" fontId="30" fillId="6" borderId="51"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6"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118" xfId="19" applyNumberFormat="1" applyFont="1" applyFill="1" applyBorder="1" applyAlignment="1" applyProtection="1">
      <alignment horizontal="right" vertical="center" shrinkToFit="1"/>
    </xf>
    <xf numFmtId="0" fontId="30" fillId="0" borderId="21" xfId="19" applyFont="1" applyFill="1" applyBorder="1" applyAlignment="1">
      <alignment vertical="center"/>
    </xf>
    <xf numFmtId="181" fontId="30" fillId="0" borderId="184"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46" xfId="19" applyFont="1" applyFill="1" applyBorder="1" applyAlignment="1">
      <alignment vertical="center"/>
    </xf>
    <xf numFmtId="0" fontId="30" fillId="0" borderId="1"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6" xfId="19" applyFont="1" applyFill="1" applyBorder="1" applyAlignment="1">
      <alignment vertical="center" wrapText="1"/>
    </xf>
    <xf numFmtId="0" fontId="30" fillId="6" borderId="64" xfId="19" applyFont="1" applyFill="1" applyBorder="1" applyAlignment="1">
      <alignment horizontal="center" vertical="center"/>
    </xf>
    <xf numFmtId="0" fontId="30" fillId="6" borderId="65" xfId="19" applyFont="1" applyFill="1" applyBorder="1" applyAlignment="1">
      <alignment horizontal="center" vertical="center"/>
    </xf>
    <xf numFmtId="0" fontId="30" fillId="6" borderId="49" xfId="19" applyFont="1" applyFill="1" applyBorder="1" applyAlignment="1">
      <alignment horizontal="center" vertical="center"/>
    </xf>
    <xf numFmtId="0" fontId="30" fillId="6" borderId="63" xfId="19" applyFont="1" applyFill="1" applyBorder="1" applyAlignment="1">
      <alignment horizontal="right" vertical="top"/>
    </xf>
    <xf numFmtId="0" fontId="30" fillId="6" borderId="50" xfId="19" applyFont="1" applyFill="1" applyBorder="1" applyAlignment="1">
      <alignment horizontal="right" vertical="center"/>
    </xf>
    <xf numFmtId="0" fontId="30" fillId="6" borderId="50" xfId="19" applyFont="1" applyFill="1" applyBorder="1" applyAlignment="1"/>
    <xf numFmtId="0" fontId="30" fillId="6" borderId="51" xfId="19" applyFont="1" applyFill="1" applyBorder="1" applyAlignment="1"/>
    <xf numFmtId="0" fontId="29" fillId="0" borderId="0" xfId="19" applyFont="1" applyAlignment="1">
      <alignment horizontal="center" vertical="center"/>
    </xf>
    <xf numFmtId="0" fontId="29" fillId="0" borderId="0" xfId="16" applyFont="1" applyAlignment="1">
      <alignment horizontal="right"/>
    </xf>
    <xf numFmtId="0" fontId="36" fillId="6" borderId="51" xfId="16" applyFont="1" applyFill="1" applyBorder="1" applyAlignment="1"/>
    <xf numFmtId="0" fontId="36" fillId="6" borderId="50" xfId="16" applyFont="1" applyFill="1" applyBorder="1" applyAlignment="1">
      <alignment horizontal="right" vertical="top"/>
    </xf>
    <xf numFmtId="0" fontId="36" fillId="6" borderId="63" xfId="16" applyFont="1" applyFill="1" applyBorder="1" applyAlignment="1">
      <alignment horizontal="right" vertical="top"/>
    </xf>
    <xf numFmtId="0" fontId="37" fillId="8" borderId="65" xfId="20" applyFont="1" applyFill="1" applyBorder="1" applyAlignment="1">
      <alignment horizontal="center" vertical="center"/>
    </xf>
    <xf numFmtId="0" fontId="37" fillId="8" borderId="38" xfId="20" applyFont="1" applyFill="1" applyBorder="1" applyAlignment="1">
      <alignment horizontal="center" vertical="center"/>
    </xf>
    <xf numFmtId="0" fontId="36" fillId="0" borderId="18" xfId="16" applyFont="1" applyFill="1" applyBorder="1" applyAlignment="1">
      <alignment horizontal="center" vertical="center" wrapText="1"/>
    </xf>
    <xf numFmtId="181" fontId="36" fillId="0" borderId="65" xfId="20" applyNumberFormat="1" applyFont="1" applyFill="1" applyBorder="1" applyAlignment="1" applyProtection="1">
      <alignment horizontal="right" vertical="center" shrinkToFit="1"/>
    </xf>
    <xf numFmtId="181" fontId="36" fillId="0" borderId="64" xfId="20" applyNumberFormat="1" applyFont="1" applyFill="1" applyBorder="1" applyAlignment="1" applyProtection="1">
      <alignment horizontal="right" vertical="center" shrinkToFit="1"/>
    </xf>
    <xf numFmtId="0" fontId="36" fillId="0" borderId="31" xfId="16" applyFont="1" applyFill="1" applyBorder="1" applyAlignment="1">
      <alignment horizontal="center" vertical="center" wrapText="1"/>
    </xf>
    <xf numFmtId="181" fontId="36" fillId="0" borderId="59" xfId="20" applyNumberFormat="1" applyFont="1" applyFill="1" applyBorder="1" applyAlignment="1" applyProtection="1">
      <alignment horizontal="right" vertical="center" shrinkToFit="1"/>
    </xf>
    <xf numFmtId="181" fontId="36" fillId="0" borderId="5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4" xfId="20" applyNumberFormat="1" applyFont="1" applyFill="1" applyBorder="1" applyAlignment="1" applyProtection="1">
      <alignment horizontal="right" vertical="center" shrinkToFit="1"/>
    </xf>
    <xf numFmtId="0" fontId="36" fillId="0" borderId="57"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4" xfId="20" applyNumberFormat="1" applyFont="1" applyFill="1" applyBorder="1" applyAlignment="1" applyProtection="1">
      <alignment horizontal="right" vertical="center" shrinkToFit="1"/>
      <protection locked="0"/>
    </xf>
    <xf numFmtId="0" fontId="36" fillId="0" borderId="54"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36" xfId="20" applyNumberFormat="1" applyFont="1" applyFill="1" applyBorder="1" applyAlignment="1" applyProtection="1">
      <alignment horizontal="right" vertical="center" shrinkToFit="1"/>
      <protection locked="0"/>
    </xf>
    <xf numFmtId="0" fontId="36" fillId="0" borderId="51" xfId="16" applyFont="1" applyFill="1" applyBorder="1" applyAlignment="1">
      <alignment horizontal="center" vertical="center"/>
    </xf>
    <xf numFmtId="181" fontId="36" fillId="0" borderId="40"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49" fontId="18" fillId="0" borderId="0" xfId="7" applyNumberFormat="1" applyFont="1" applyFill="1" applyAlignment="1">
      <alignment horizontal="center" vertical="center"/>
    </xf>
    <xf numFmtId="0" fontId="9" fillId="0" borderId="66"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56" xfId="7" applyFont="1" applyFill="1" applyBorder="1" applyAlignment="1">
      <alignment horizontal="center" vertical="center"/>
    </xf>
    <xf numFmtId="0" fontId="9" fillId="0" borderId="6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55"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6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63" xfId="7" applyFont="1" applyFill="1" applyBorder="1" applyAlignment="1">
      <alignment horizontal="center" vertical="center"/>
    </xf>
    <xf numFmtId="0" fontId="13" fillId="0" borderId="28" xfId="9" applyFont="1" applyFill="1" applyBorder="1" applyAlignment="1">
      <alignment horizontal="left" vertical="center"/>
    </xf>
    <xf numFmtId="0" fontId="13" fillId="0" borderId="27" xfId="9" applyFont="1" applyFill="1" applyBorder="1" applyAlignment="1">
      <alignment horizontal="left" vertical="center"/>
    </xf>
    <xf numFmtId="0" fontId="13" fillId="0" borderId="26" xfId="9"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26"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27" xfId="7" applyFont="1" applyFill="1" applyBorder="1" applyAlignment="1">
      <alignment horizontal="left" vertical="center"/>
    </xf>
    <xf numFmtId="0" fontId="9" fillId="0" borderId="26"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27" xfId="7" applyNumberFormat="1" applyFont="1" applyFill="1" applyBorder="1" applyAlignment="1">
      <alignment horizontal="right" vertical="center" shrinkToFit="1"/>
    </xf>
    <xf numFmtId="184" fontId="9" fillId="0" borderId="26" xfId="7" applyNumberFormat="1" applyFont="1" applyFill="1" applyBorder="1" applyAlignment="1">
      <alignment horizontal="right" vertical="center" shrinkToFit="1"/>
    </xf>
    <xf numFmtId="0" fontId="9" fillId="0" borderId="43"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18" xfId="9" applyFont="1" applyFill="1" applyBorder="1" applyAlignment="1">
      <alignment horizontal="left" vertical="center"/>
    </xf>
    <xf numFmtId="0" fontId="13" fillId="0" borderId="0" xfId="9" applyFont="1" applyFill="1" applyBorder="1" applyAlignment="1">
      <alignment horizontal="left" vertical="center"/>
    </xf>
    <xf numFmtId="0" fontId="13" fillId="0" borderId="17" xfId="9"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17" xfId="7" applyNumberFormat="1" applyFont="1" applyFill="1" applyBorder="1" applyAlignment="1">
      <alignment horizontal="right" vertical="center" shrinkToFit="1"/>
    </xf>
    <xf numFmtId="184" fontId="9" fillId="0" borderId="1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17"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0" xfId="7" applyFont="1" applyFill="1" applyBorder="1" applyAlignment="1">
      <alignment horizontal="left" vertical="center"/>
    </xf>
    <xf numFmtId="0" fontId="9" fillId="0" borderId="17" xfId="7" applyFont="1" applyFill="1" applyBorder="1" applyAlignment="1">
      <alignment horizontal="left" vertical="center"/>
    </xf>
    <xf numFmtId="0" fontId="9" fillId="0" borderId="60"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17" xfId="7" applyNumberFormat="1" applyFont="1" applyFill="1" applyBorder="1" applyAlignment="1">
      <alignment horizontal="center" vertical="center"/>
    </xf>
    <xf numFmtId="49" fontId="9" fillId="0" borderId="23" xfId="7" applyNumberFormat="1" applyFont="1" applyFill="1" applyBorder="1" applyAlignment="1">
      <alignment horizontal="center" vertical="center"/>
    </xf>
    <xf numFmtId="49" fontId="9" fillId="0" borderId="15" xfId="7" applyNumberFormat="1" applyFont="1" applyFill="1" applyBorder="1" applyAlignment="1">
      <alignment horizontal="center" vertical="center"/>
    </xf>
    <xf numFmtId="49" fontId="9" fillId="0" borderId="14" xfId="7" applyNumberFormat="1" applyFont="1" applyFill="1" applyBorder="1" applyAlignment="1">
      <alignment horizontal="center" vertical="center"/>
    </xf>
    <xf numFmtId="188" fontId="9" fillId="0" borderId="18" xfId="7" applyNumberFormat="1" applyFont="1" applyFill="1" applyBorder="1" applyAlignment="1">
      <alignment horizontal="right" vertical="center" shrinkToFit="1"/>
    </xf>
    <xf numFmtId="188" fontId="9" fillId="0" borderId="0" xfId="7" applyNumberFormat="1" applyFont="1" applyFill="1" applyBorder="1" applyAlignment="1">
      <alignment horizontal="right" vertical="center" shrinkToFit="1"/>
    </xf>
    <xf numFmtId="188" fontId="9" fillId="0" borderId="17" xfId="7" applyNumberFormat="1" applyFont="1" applyFill="1" applyBorder="1" applyAlignment="1">
      <alignment horizontal="right" vertical="center" shrinkToFit="1"/>
    </xf>
    <xf numFmtId="185" fontId="9" fillId="0" borderId="1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17" xfId="7" applyNumberFormat="1" applyFont="1" applyFill="1" applyBorder="1" applyAlignment="1">
      <alignment horizontal="right" vertical="center" shrinkToFit="1"/>
    </xf>
    <xf numFmtId="0" fontId="9" fillId="0" borderId="21" xfId="7" applyFont="1" applyFill="1" applyBorder="1" applyAlignment="1">
      <alignment vertical="center"/>
    </xf>
    <xf numFmtId="0" fontId="9" fillId="0" borderId="20" xfId="7" applyFont="1" applyFill="1" applyBorder="1" applyAlignment="1">
      <alignment vertical="center"/>
    </xf>
    <xf numFmtId="0" fontId="9" fillId="0" borderId="24" xfId="7" applyFont="1" applyFill="1" applyBorder="1" applyAlignment="1">
      <alignment vertical="center"/>
    </xf>
    <xf numFmtId="186" fontId="9" fillId="0" borderId="21"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25" xfId="7" applyNumberFormat="1" applyFont="1" applyFill="1" applyBorder="1" applyAlignment="1">
      <alignment horizontal="right" vertical="center" shrinkToFit="1"/>
    </xf>
    <xf numFmtId="0" fontId="9" fillId="0" borderId="28"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49" xfId="7" applyFont="1" applyFill="1" applyBorder="1" applyAlignment="1">
      <alignment horizontal="center" vertical="center" wrapText="1"/>
    </xf>
    <xf numFmtId="0" fontId="9" fillId="0" borderId="1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16"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2" xfId="7" applyFont="1" applyFill="1" applyBorder="1" applyAlignment="1">
      <alignment horizontal="center" vertical="center" wrapText="1"/>
    </xf>
    <xf numFmtId="0" fontId="13" fillId="0" borderId="47" xfId="7" applyFont="1" applyFill="1" applyBorder="1" applyAlignment="1">
      <alignment vertical="center"/>
    </xf>
    <xf numFmtId="0" fontId="13" fillId="0" borderId="33" xfId="7" applyFont="1" applyFill="1" applyBorder="1" applyAlignment="1">
      <alignment vertical="center"/>
    </xf>
    <xf numFmtId="0" fontId="13" fillId="0" borderId="48" xfId="7" applyFont="1" applyFill="1" applyBorder="1" applyAlignment="1">
      <alignment vertical="center"/>
    </xf>
    <xf numFmtId="177" fontId="13" fillId="0" borderId="47" xfId="7" applyNumberFormat="1" applyFont="1" applyFill="1" applyBorder="1" applyAlignment="1">
      <alignment horizontal="right" vertical="center" shrinkToFit="1"/>
    </xf>
    <xf numFmtId="177" fontId="13" fillId="0" borderId="27" xfId="7" applyNumberFormat="1" applyFont="1" applyFill="1" applyBorder="1" applyAlignment="1">
      <alignment horizontal="right" vertical="center" shrinkToFit="1"/>
    </xf>
    <xf numFmtId="177" fontId="13" fillId="0" borderId="26" xfId="7" applyNumberFormat="1" applyFont="1" applyFill="1" applyBorder="1" applyAlignment="1">
      <alignment horizontal="right" vertical="center" shrinkToFit="1"/>
    </xf>
    <xf numFmtId="0" fontId="9" fillId="0" borderId="43"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25" xfId="7" applyFont="1" applyFill="1" applyBorder="1" applyAlignment="1">
      <alignment horizontal="center" vertical="center" shrinkToFit="1"/>
    </xf>
    <xf numFmtId="0" fontId="9" fillId="0" borderId="41" xfId="7" applyFont="1" applyFill="1" applyBorder="1" applyAlignment="1">
      <alignment horizontal="center" vertical="center"/>
    </xf>
    <xf numFmtId="0" fontId="9" fillId="0" borderId="52" xfId="7" applyFont="1" applyFill="1" applyBorder="1" applyAlignment="1">
      <alignment vertical="center"/>
    </xf>
    <xf numFmtId="0" fontId="9" fillId="0" borderId="33" xfId="7" applyFont="1" applyFill="1" applyBorder="1" applyAlignment="1">
      <alignment vertical="center"/>
    </xf>
    <xf numFmtId="0" fontId="9" fillId="0" borderId="48" xfId="7" applyFont="1" applyFill="1" applyBorder="1" applyAlignment="1">
      <alignment vertical="center"/>
    </xf>
    <xf numFmtId="177" fontId="9" fillId="0" borderId="52" xfId="7" applyNumberFormat="1" applyFont="1" applyFill="1" applyBorder="1" applyAlignment="1">
      <alignment horizontal="right" vertical="center" shrinkToFit="1"/>
    </xf>
    <xf numFmtId="177" fontId="9" fillId="0" borderId="33" xfId="7" applyNumberFormat="1" applyFont="1" applyFill="1" applyBorder="1" applyAlignment="1">
      <alignment horizontal="right" vertical="center" shrinkToFit="1"/>
    </xf>
    <xf numFmtId="177" fontId="9" fillId="0" borderId="32" xfId="7" applyNumberFormat="1" applyFont="1" applyFill="1" applyBorder="1" applyAlignment="1">
      <alignment horizontal="right" vertical="center" shrinkToFit="1"/>
    </xf>
    <xf numFmtId="0" fontId="13" fillId="0" borderId="1" xfId="10" applyFont="1" applyFill="1" applyBorder="1" applyAlignment="1">
      <alignment horizontal="center" vertical="center" shrinkToFit="1"/>
    </xf>
    <xf numFmtId="0" fontId="13" fillId="0" borderId="2" xfId="10" applyFont="1" applyFill="1" applyBorder="1" applyAlignment="1">
      <alignment horizontal="center" vertical="center" shrinkToFit="1"/>
    </xf>
    <xf numFmtId="0" fontId="13" fillId="0" borderId="3" xfId="10"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25"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4" fontId="9" fillId="0" borderId="10" xfId="7" applyNumberFormat="1" applyFont="1" applyFill="1" applyBorder="1" applyAlignment="1">
      <alignment horizontal="right" vertical="center" shrinkToFit="1"/>
    </xf>
    <xf numFmtId="184" fontId="9" fillId="0" borderId="9" xfId="7" applyNumberFormat="1" applyFont="1" applyFill="1" applyBorder="1" applyAlignment="1">
      <alignment horizontal="right" vertical="center" shrinkToFit="1"/>
    </xf>
    <xf numFmtId="184" fontId="9" fillId="0" borderId="11" xfId="7" applyNumberFormat="1" applyFont="1" applyFill="1" applyBorder="1" applyAlignment="1">
      <alignment horizontal="right" vertical="center" shrinkToFit="1"/>
    </xf>
    <xf numFmtId="184" fontId="9" fillId="0" borderId="25" xfId="7" applyNumberFormat="1" applyFont="1" applyFill="1" applyBorder="1" applyAlignment="1">
      <alignment horizontal="right" vertical="center" shrinkToFit="1"/>
    </xf>
    <xf numFmtId="0" fontId="9" fillId="0" borderId="16" xfId="7" applyFont="1" applyFill="1" applyBorder="1" applyAlignment="1">
      <alignment horizontal="left" vertical="center"/>
    </xf>
    <xf numFmtId="0" fontId="9" fillId="0" borderId="15" xfId="7" applyFont="1" applyFill="1" applyBorder="1" applyAlignment="1">
      <alignment horizontal="left" vertical="center"/>
    </xf>
    <xf numFmtId="0" fontId="9" fillId="0" borderId="14" xfId="7" applyFont="1" applyFill="1" applyBorder="1" applyAlignment="1">
      <alignment horizontal="left" vertical="center"/>
    </xf>
    <xf numFmtId="184" fontId="9" fillId="0" borderId="16" xfId="7" applyNumberFormat="1" applyFont="1" applyFill="1" applyBorder="1" applyAlignment="1">
      <alignment horizontal="right" vertical="center" shrinkToFit="1"/>
    </xf>
    <xf numFmtId="184" fontId="9" fillId="0" borderId="15" xfId="7" applyNumberFormat="1" applyFont="1" applyFill="1" applyBorder="1" applyAlignment="1">
      <alignment horizontal="right" vertical="center" shrinkToFit="1"/>
    </xf>
    <xf numFmtId="184" fontId="9" fillId="0" borderId="14" xfId="7" applyNumberFormat="1" applyFont="1" applyFill="1" applyBorder="1" applyAlignment="1">
      <alignment horizontal="right" vertical="center" shrinkToFit="1"/>
    </xf>
    <xf numFmtId="0" fontId="9" fillId="0" borderId="28" xfId="8" applyFont="1" applyFill="1" applyBorder="1" applyAlignment="1">
      <alignment horizontal="left" vertical="center"/>
    </xf>
    <xf numFmtId="0" fontId="9" fillId="0" borderId="27" xfId="8" applyFont="1" applyFill="1" applyBorder="1" applyAlignment="1">
      <alignment horizontal="left" vertical="center"/>
    </xf>
    <xf numFmtId="0" fontId="9" fillId="0" borderId="26" xfId="8" applyFont="1" applyFill="1" applyBorder="1" applyAlignment="1">
      <alignment horizontal="left" vertical="center"/>
    </xf>
    <xf numFmtId="0" fontId="13" fillId="0" borderId="21" xfId="10" applyFont="1" applyFill="1" applyBorder="1" applyAlignment="1">
      <alignment horizontal="center" vertical="center" shrinkToFit="1"/>
    </xf>
    <xf numFmtId="0" fontId="13" fillId="0" borderId="20" xfId="10" applyFont="1" applyFill="1" applyBorder="1" applyAlignment="1">
      <alignment horizontal="center" vertical="center" shrinkToFit="1"/>
    </xf>
    <xf numFmtId="0" fontId="13" fillId="0" borderId="24" xfId="10" applyFont="1" applyFill="1" applyBorder="1" applyAlignment="1">
      <alignment horizontal="center" vertical="center" shrinkToFit="1"/>
    </xf>
    <xf numFmtId="186" fontId="13" fillId="0" borderId="1" xfId="7" applyNumberFormat="1" applyFont="1" applyFill="1" applyBorder="1" applyAlignment="1">
      <alignment horizontal="right" vertical="center" shrinkToFit="1"/>
    </xf>
    <xf numFmtId="186" fontId="13" fillId="0" borderId="2" xfId="7" applyNumberFormat="1" applyFont="1" applyFill="1" applyBorder="1" applyAlignment="1">
      <alignment horizontal="right" vertical="center" shrinkToFit="1"/>
    </xf>
    <xf numFmtId="186" fontId="13" fillId="0" borderId="30" xfId="7" applyNumberFormat="1" applyFont="1" applyFill="1" applyBorder="1" applyAlignment="1">
      <alignment horizontal="right" vertical="center" shrinkToFit="1"/>
    </xf>
    <xf numFmtId="0" fontId="12" fillId="0" borderId="0" xfId="7" applyFont="1" applyFill="1" applyBorder="1" applyAlignment="1">
      <alignment horizontal="left" vertical="center" wrapText="1"/>
    </xf>
    <xf numFmtId="0" fontId="12" fillId="0" borderId="17"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42" xfId="7" applyFont="1" applyFill="1" applyBorder="1" applyAlignment="1">
      <alignment horizontal="center" vertical="center"/>
    </xf>
    <xf numFmtId="0" fontId="9" fillId="0" borderId="40" xfId="7" applyFont="1" applyFill="1" applyBorder="1" applyAlignment="1">
      <alignment horizontal="center" vertical="center"/>
    </xf>
    <xf numFmtId="185" fontId="9" fillId="0" borderId="40" xfId="7" applyNumberFormat="1" applyFont="1" applyFill="1" applyBorder="1" applyAlignment="1">
      <alignment horizontal="right" vertical="center" shrinkToFit="1"/>
    </xf>
    <xf numFmtId="185" fontId="9" fillId="0" borderId="39" xfId="7" applyNumberFormat="1" applyFont="1" applyFill="1" applyBorder="1" applyAlignment="1">
      <alignment horizontal="right" vertical="center" shrinkToFit="1"/>
    </xf>
    <xf numFmtId="185" fontId="9" fillId="0" borderId="38" xfId="7" applyNumberFormat="1" applyFont="1" applyFill="1" applyBorder="1" applyAlignment="1">
      <alignment horizontal="right" vertical="center" shrinkToFit="1"/>
    </xf>
    <xf numFmtId="184" fontId="9" fillId="0" borderId="21" xfId="7" applyNumberFormat="1" applyFont="1" applyFill="1" applyBorder="1" applyAlignment="1">
      <alignment horizontal="right" vertical="center" shrinkToFit="1"/>
    </xf>
    <xf numFmtId="184" fontId="9" fillId="0" borderId="20" xfId="7" applyNumberFormat="1" applyFont="1" applyFill="1" applyBorder="1" applyAlignment="1">
      <alignment horizontal="right" vertical="center" shrinkToFit="1"/>
    </xf>
    <xf numFmtId="184" fontId="9" fillId="0" borderId="24" xfId="7" applyNumberFormat="1" applyFont="1" applyFill="1" applyBorder="1" applyAlignment="1">
      <alignment horizontal="right" vertical="center" shrinkToFit="1"/>
    </xf>
    <xf numFmtId="184" fontId="9" fillId="0" borderId="19" xfId="7" applyNumberFormat="1" applyFont="1" applyFill="1" applyBorder="1" applyAlignment="1">
      <alignment horizontal="right" vertical="center" shrinkToFit="1"/>
    </xf>
    <xf numFmtId="177" fontId="9" fillId="0" borderId="40" xfId="7" applyNumberFormat="1" applyFont="1" applyFill="1" applyBorder="1" applyAlignment="1">
      <alignment horizontal="right" vertical="center" shrinkToFit="1"/>
    </xf>
    <xf numFmtId="177" fontId="9" fillId="0" borderId="39" xfId="7" applyNumberFormat="1" applyFont="1" applyFill="1" applyBorder="1" applyAlignment="1">
      <alignment horizontal="right" vertical="center" shrinkToFit="1"/>
    </xf>
    <xf numFmtId="177" fontId="9" fillId="0" borderId="38" xfId="7" applyNumberFormat="1" applyFont="1" applyFill="1" applyBorder="1" applyAlignment="1">
      <alignment horizontal="right" vertical="center" shrinkToFit="1"/>
    </xf>
    <xf numFmtId="184" fontId="9" fillId="0" borderId="15" xfId="7" applyNumberFormat="1" applyFont="1" applyFill="1" applyBorder="1" applyAlignment="1">
      <alignment horizontal="right" vertical="center"/>
    </xf>
    <xf numFmtId="184" fontId="9" fillId="0" borderId="14" xfId="7" applyNumberFormat="1" applyFont="1" applyFill="1" applyBorder="1" applyAlignment="1">
      <alignment horizontal="right" vertical="center"/>
    </xf>
    <xf numFmtId="0" fontId="9" fillId="0" borderId="37" xfId="7" applyFont="1" applyFill="1" applyBorder="1" applyAlignment="1">
      <alignment vertical="center"/>
    </xf>
    <xf numFmtId="0" fontId="9" fillId="0" borderId="36"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35" xfId="7" applyFont="1" applyFill="1" applyBorder="1" applyAlignment="1">
      <alignment horizontal="center" vertical="center"/>
    </xf>
    <xf numFmtId="177" fontId="9" fillId="0" borderId="27" xfId="7" applyNumberFormat="1" applyFont="1" applyFill="1" applyBorder="1" applyAlignment="1">
      <alignment horizontal="right" vertical="center"/>
    </xf>
    <xf numFmtId="177" fontId="9" fillId="0" borderId="26" xfId="7" applyNumberFormat="1" applyFont="1" applyFill="1" applyBorder="1" applyAlignment="1">
      <alignment horizontal="right" vertical="center"/>
    </xf>
    <xf numFmtId="0" fontId="9" fillId="0" borderId="34"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1"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1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16" xfId="7" applyFont="1" applyFill="1" applyBorder="1" applyAlignment="1">
      <alignment horizontal="center" vertical="center" textRotation="255"/>
    </xf>
    <xf numFmtId="0" fontId="9" fillId="0" borderId="15" xfId="7" applyFont="1" applyFill="1" applyBorder="1" applyAlignment="1">
      <alignment horizontal="center" vertical="center" textRotation="255"/>
    </xf>
    <xf numFmtId="0" fontId="9" fillId="0" borderId="22"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21"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77" fontId="9" fillId="0" borderId="24" xfId="7" applyNumberFormat="1" applyFont="1" applyFill="1" applyBorder="1" applyAlignment="1">
      <alignment horizontal="right" vertical="center"/>
    </xf>
    <xf numFmtId="0" fontId="9" fillId="0" borderId="23" xfId="7" applyFont="1" applyFill="1" applyBorder="1" applyAlignment="1">
      <alignment horizontal="center" vertical="center" shrinkToFit="1"/>
    </xf>
    <xf numFmtId="0" fontId="9" fillId="0" borderId="15" xfId="7" applyFont="1" applyFill="1" applyBorder="1" applyAlignment="1">
      <alignment horizontal="center" vertical="center" shrinkToFit="1"/>
    </xf>
    <xf numFmtId="0" fontId="9" fillId="0" borderId="22" xfId="7" applyFont="1" applyFill="1" applyBorder="1" applyAlignment="1">
      <alignment horizontal="center" vertical="center" shrinkToFit="1"/>
    </xf>
    <xf numFmtId="0" fontId="15" fillId="0" borderId="9" xfId="7" applyFont="1" applyFill="1" applyBorder="1">
      <alignment vertical="center"/>
    </xf>
    <xf numFmtId="0" fontId="15"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2" fillId="0" borderId="30" xfId="7" applyFont="1" applyFill="1" applyBorder="1" applyAlignment="1">
      <alignment horizontal="center" vertical="center" wrapText="1"/>
    </xf>
    <xf numFmtId="0" fontId="12" fillId="0" borderId="29" xfId="7" applyFont="1" applyFill="1" applyBorder="1" applyAlignment="1">
      <alignment horizontal="center" vertical="center" wrapText="1"/>
    </xf>
    <xf numFmtId="0" fontId="13" fillId="0" borderId="16" xfId="9" applyFont="1" applyFill="1" applyBorder="1" applyAlignment="1">
      <alignment horizontal="left" vertical="center"/>
    </xf>
    <xf numFmtId="0" fontId="13" fillId="0" borderId="15" xfId="9" applyFont="1" applyFill="1" applyBorder="1" applyAlignment="1">
      <alignment horizontal="left" vertical="center"/>
    </xf>
    <xf numFmtId="0" fontId="13" fillId="0" borderId="14" xfId="9" applyFont="1" applyFill="1" applyBorder="1" applyAlignment="1">
      <alignment horizontal="left" vertical="center"/>
    </xf>
    <xf numFmtId="177" fontId="9" fillId="0" borderId="16" xfId="7" applyNumberFormat="1" applyFont="1" applyFill="1" applyBorder="1" applyAlignment="1">
      <alignment horizontal="right" vertical="center" shrinkToFit="1"/>
    </xf>
    <xf numFmtId="177" fontId="9" fillId="0" borderId="15" xfId="7" applyNumberFormat="1" applyFont="1" applyFill="1" applyBorder="1" applyAlignment="1">
      <alignment horizontal="right" vertical="center" shrinkToFit="1"/>
    </xf>
    <xf numFmtId="177" fontId="9" fillId="0" borderId="14" xfId="7" applyNumberFormat="1" applyFont="1" applyFill="1" applyBorder="1" applyAlignment="1">
      <alignment horizontal="right" vertical="center" shrinkToFit="1"/>
    </xf>
    <xf numFmtId="0" fontId="13" fillId="0" borderId="28" xfId="9" applyFont="1" applyFill="1" applyBorder="1" applyAlignment="1">
      <alignment horizontal="center" vertical="center" wrapText="1"/>
    </xf>
    <xf numFmtId="0" fontId="13" fillId="0" borderId="27" xfId="9" applyFont="1" applyFill="1" applyBorder="1" applyAlignment="1">
      <alignment horizontal="center" vertical="center" wrapText="1"/>
    </xf>
    <xf numFmtId="0" fontId="13" fillId="0" borderId="26"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3" fillId="0" borderId="16" xfId="9" applyFont="1" applyFill="1" applyBorder="1" applyAlignment="1">
      <alignment horizontal="center" vertical="center" wrapText="1"/>
    </xf>
    <xf numFmtId="0" fontId="13" fillId="0" borderId="15" xfId="9" applyFont="1" applyFill="1" applyBorder="1" applyAlignment="1">
      <alignment horizontal="center" vertical="center" wrapText="1"/>
    </xf>
    <xf numFmtId="0" fontId="13" fillId="0" borderId="14" xfId="9" applyFont="1" applyFill="1" applyBorder="1" applyAlignment="1">
      <alignment horizontal="center" vertical="center" wrapText="1"/>
    </xf>
    <xf numFmtId="0" fontId="9" fillId="0" borderId="0" xfId="7" applyFont="1" applyFill="1" applyBorder="1" applyAlignment="1">
      <alignment horizontal="center" vertical="center" shrinkToFit="1"/>
    </xf>
    <xf numFmtId="183" fontId="9" fillId="0" borderId="0" xfId="7" applyNumberFormat="1" applyFont="1" applyFill="1" applyBorder="1" applyAlignment="1" applyProtection="1">
      <alignment horizontal="center" vertical="center" shrinkToFit="1"/>
      <protection hidden="1"/>
    </xf>
    <xf numFmtId="0" fontId="12"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6" fillId="0" borderId="51" xfId="11" applyNumberFormat="1" applyFont="1" applyFill="1" applyBorder="1" applyAlignment="1">
      <alignment horizontal="center" vertical="center"/>
    </xf>
    <xf numFmtId="49" fontId="16" fillId="0" borderId="50" xfId="11" applyNumberFormat="1" applyFont="1" applyFill="1" applyBorder="1" applyAlignment="1">
      <alignment horizontal="center" vertical="center"/>
    </xf>
    <xf numFmtId="49" fontId="16" fillId="0" borderId="6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4" fontId="9" fillId="0" borderId="76" xfId="11" applyNumberFormat="1" applyFon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84" fontId="9" fillId="0" borderId="74" xfId="11" applyNumberFormat="1" applyFont="1" applyFill="1" applyBorder="1" applyAlignment="1">
      <alignment horizontal="right" vertical="center" shrinkToFit="1"/>
    </xf>
    <xf numFmtId="184" fontId="9" fillId="0" borderId="2" xfId="11" applyNumberFormat="1" applyFont="1" applyFill="1" applyBorder="1" applyAlignment="1">
      <alignment horizontal="right" vertical="center" shrinkToFit="1"/>
    </xf>
    <xf numFmtId="184"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4" fontId="9" fillId="0" borderId="72"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4" fontId="9" fillId="0" borderId="69" xfId="11" applyNumberFormat="1" applyFont="1" applyFill="1" applyBorder="1" applyAlignment="1">
      <alignment horizontal="right" vertical="center" shrinkToFit="1"/>
    </xf>
    <xf numFmtId="184" fontId="9" fillId="0" borderId="0" xfId="11" applyNumberFormat="1" applyFont="1" applyFill="1" applyBorder="1" applyAlignment="1">
      <alignment horizontal="right" vertical="center" shrinkToFit="1"/>
    </xf>
    <xf numFmtId="184"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4" fontId="9" fillId="0" borderId="75"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184"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4" fontId="9" fillId="0" borderId="72" xfId="11" applyNumberFormat="1" applyFont="1" applyFill="1" applyBorder="1" applyAlignment="1">
      <alignment horizontal="righ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177" fontId="9" fillId="0" borderId="74"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4" fontId="3" fillId="0" borderId="0" xfId="11" applyNumberFormat="1" applyFill="1" applyAlignment="1">
      <alignment horizontal="right" vertical="center" shrinkToFit="1"/>
    </xf>
    <xf numFmtId="184" fontId="3" fillId="0" borderId="70" xfId="11" applyNumberFormat="1" applyFill="1" applyBorder="1" applyAlignment="1">
      <alignment horizontal="right" vertical="center" shrinkToFit="1"/>
    </xf>
    <xf numFmtId="184"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84"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4" fontId="9" fillId="0" borderId="1" xfId="11" applyNumberFormat="1" applyFont="1" applyFill="1" applyBorder="1" applyAlignment="1">
      <alignment horizontal="right" vertical="center" shrinkToFit="1"/>
    </xf>
    <xf numFmtId="184"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4"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3" borderId="69"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69"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4"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4" fontId="9" fillId="0" borderId="67" xfId="11" applyNumberFormat="1" applyFont="1" applyFill="1" applyBorder="1" applyAlignment="1">
      <alignment horizontal="right" vertical="center" shrinkToFit="1"/>
    </xf>
    <xf numFmtId="184"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68" xfId="11" applyFill="1" applyBorder="1" applyAlignment="1">
      <alignment horizontal="right" vertical="center" shrinkToFit="1"/>
    </xf>
    <xf numFmtId="184" fontId="3" fillId="0" borderId="7" xfId="11" applyNumberFormat="1" applyFill="1" applyBorder="1" applyAlignment="1">
      <alignment horizontal="right" vertical="center" shrinkToFit="1"/>
    </xf>
    <xf numFmtId="184" fontId="3" fillId="0" borderId="68" xfId="11" applyNumberForma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8" xfId="11" applyNumberFormat="1" applyFont="1" applyFill="1" applyBorder="1" applyAlignment="1">
      <alignment horizontal="right" vertical="center" shrinkToFit="1"/>
    </xf>
    <xf numFmtId="0" fontId="9" fillId="3" borderId="67"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25" fillId="2" borderId="51" xfId="13" applyFont="1" applyFill="1" applyBorder="1" applyAlignment="1" applyProtection="1">
      <alignment horizontal="center" vertical="center"/>
    </xf>
    <xf numFmtId="0" fontId="25" fillId="2" borderId="50" xfId="13" applyFont="1" applyFill="1" applyBorder="1" applyAlignment="1" applyProtection="1">
      <alignment horizontal="center" vertical="center"/>
    </xf>
    <xf numFmtId="0" fontId="25" fillId="2" borderId="63" xfId="13" applyFont="1" applyFill="1" applyBorder="1" applyAlignment="1" applyProtection="1">
      <alignment horizontal="center" vertical="center"/>
    </xf>
    <xf numFmtId="0" fontId="4" fillId="2" borderId="15" xfId="13" applyFont="1" applyFill="1" applyBorder="1" applyAlignment="1" applyProtection="1">
      <alignment horizontal="left" vertical="center"/>
    </xf>
    <xf numFmtId="0" fontId="4" fillId="5" borderId="28" xfId="13" applyFont="1" applyFill="1" applyBorder="1" applyAlignment="1" applyProtection="1">
      <alignment horizontal="center" vertical="center"/>
      <protection locked="0"/>
    </xf>
    <xf numFmtId="0" fontId="4" fillId="5" borderId="27" xfId="13" applyFont="1" applyFill="1" applyBorder="1" applyAlignment="1" applyProtection="1">
      <alignment horizontal="center" vertical="center"/>
      <protection locked="0"/>
    </xf>
    <xf numFmtId="0" fontId="4" fillId="5" borderId="49" xfId="13" applyFont="1" applyFill="1" applyBorder="1" applyAlignment="1" applyProtection="1">
      <alignment horizontal="center" vertical="center"/>
      <protection locked="0"/>
    </xf>
    <xf numFmtId="0" fontId="4" fillId="5" borderId="151" xfId="13" applyFont="1" applyFill="1" applyBorder="1" applyAlignment="1" applyProtection="1">
      <alignment horizontal="center" vertical="center"/>
      <protection locked="0"/>
    </xf>
    <xf numFmtId="0" fontId="4" fillId="5" borderId="1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47" xfId="13" applyFont="1" applyFill="1" applyBorder="1" applyAlignment="1" applyProtection="1">
      <alignment horizontal="center" vertical="center" wrapText="1"/>
      <protection locked="0"/>
    </xf>
    <xf numFmtId="0" fontId="4" fillId="5" borderId="27" xfId="13" applyFont="1" applyFill="1" applyBorder="1" applyAlignment="1" applyProtection="1">
      <alignment horizontal="center" vertical="center" wrapText="1"/>
      <protection locked="0"/>
    </xf>
    <xf numFmtId="0" fontId="4" fillId="5" borderId="49"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0" fontId="4" fillId="5" borderId="28"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151"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3" fillId="5" borderId="47" xfId="13" applyFont="1" applyFill="1" applyBorder="1" applyAlignment="1" applyProtection="1">
      <alignment horizontal="center" vertical="center" wrapText="1"/>
      <protection locked="0"/>
    </xf>
    <xf numFmtId="0" fontId="3" fillId="5" borderId="27"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48"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181" fontId="4" fillId="0" borderId="167" xfId="15" applyNumberFormat="1" applyFont="1" applyBorder="1" applyAlignment="1" applyProtection="1">
      <alignment horizontal="right" vertical="center" shrinkToFit="1"/>
      <protection locked="0"/>
    </xf>
    <xf numFmtId="181" fontId="4" fillId="0" borderId="141" xfId="15" applyNumberFormat="1" applyFont="1" applyBorder="1" applyAlignment="1" applyProtection="1">
      <alignment horizontal="right" vertical="center" shrinkToFit="1"/>
      <protection locked="0"/>
    </xf>
    <xf numFmtId="0" fontId="4" fillId="0" borderId="141" xfId="15" applyNumberFormat="1" applyFont="1" applyBorder="1" applyAlignment="1" applyProtection="1">
      <alignment horizontal="left" vertical="center" shrinkToFit="1"/>
      <protection locked="0"/>
    </xf>
    <xf numFmtId="0" fontId="4" fillId="0" borderId="140" xfId="15" applyNumberFormat="1" applyFont="1" applyBorder="1" applyAlignment="1" applyProtection="1">
      <alignment horizontal="left" vertical="center" shrinkToFit="1"/>
      <protection locked="0"/>
    </xf>
    <xf numFmtId="0" fontId="4" fillId="0" borderId="145" xfId="15"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181" fontId="4" fillId="0" borderId="145" xfId="15" applyNumberFormat="1" applyFont="1" applyBorder="1" applyAlignment="1" applyProtection="1">
      <alignment horizontal="righ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0" fontId="4" fillId="0" borderId="145" xfId="15" applyNumberFormat="1" applyFont="1" applyBorder="1" applyAlignment="1" applyProtection="1">
      <alignment horizontal="left" vertical="center" shrinkToFit="1"/>
      <protection locked="0"/>
    </xf>
    <xf numFmtId="0" fontId="4" fillId="0" borderId="144" xfId="15" applyNumberFormat="1" applyFont="1" applyBorder="1" applyAlignment="1" applyProtection="1">
      <alignment horizontal="left" vertical="center" shrinkToFit="1"/>
      <protection locked="0"/>
    </xf>
    <xf numFmtId="0" fontId="4" fillId="0" borderId="165" xfId="15" applyNumberFormat="1"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0" fontId="4" fillId="0" borderId="120" xfId="14" applyFont="1" applyBorder="1" applyAlignment="1" applyProtection="1">
      <alignment horizontal="left" vertical="center" shrinkToFit="1"/>
      <protection locked="0"/>
    </xf>
    <xf numFmtId="0" fontId="4" fillId="0" borderId="122" xfId="14" applyFont="1" applyBorder="1" applyAlignment="1" applyProtection="1">
      <alignment horizontal="left" vertical="center" shrinkToFit="1"/>
      <protection locked="0"/>
    </xf>
    <xf numFmtId="181" fontId="4" fillId="0" borderId="137" xfId="14" applyNumberFormat="1" applyFont="1" applyBorder="1" applyAlignment="1" applyProtection="1">
      <alignment horizontal="righ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9" xfId="14" applyNumberFormat="1" applyFont="1" applyBorder="1" applyAlignment="1" applyProtection="1">
      <alignment horizontal="right" vertical="center" shrinkToFit="1"/>
      <protection locked="0"/>
    </xf>
    <xf numFmtId="181" fontId="4" fillId="0" borderId="155" xfId="14" applyNumberFormat="1" applyFont="1" applyBorder="1" applyAlignment="1" applyProtection="1">
      <alignment horizontal="right" vertical="center" shrinkToFit="1"/>
      <protection locked="0"/>
    </xf>
    <xf numFmtId="181" fontId="4" fillId="0" borderId="120"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38" xfId="15" applyNumberFormat="1" applyFont="1" applyBorder="1" applyAlignment="1" applyProtection="1">
      <alignment horizontal="right" vertical="center" shrinkToFit="1"/>
      <protection locked="0"/>
    </xf>
    <xf numFmtId="181" fontId="4" fillId="0" borderId="136" xfId="15" applyNumberFormat="1" applyFont="1" applyBorder="1" applyAlignment="1" applyProtection="1">
      <alignment horizontal="right" vertical="center" shrinkToFit="1"/>
      <protection locked="0"/>
    </xf>
    <xf numFmtId="0" fontId="4" fillId="0" borderId="136" xfId="15" applyNumberFormat="1" applyFont="1" applyBorder="1" applyAlignment="1" applyProtection="1">
      <alignment horizontal="left" vertical="center" shrinkToFit="1"/>
      <protection locked="0"/>
    </xf>
    <xf numFmtId="0" fontId="4" fillId="0" borderId="135" xfId="15" applyNumberFormat="1"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4" fillId="0" borderId="120" xfId="15" applyFont="1" applyBorder="1" applyAlignment="1" applyProtection="1">
      <alignment horizontal="left" vertical="center" shrinkToFit="1"/>
      <protection locked="0"/>
    </xf>
    <xf numFmtId="0" fontId="4" fillId="0" borderId="122" xfId="15" applyFont="1" applyBorder="1" applyAlignment="1" applyProtection="1">
      <alignment horizontal="left" vertical="center" shrinkToFit="1"/>
      <protection locked="0"/>
    </xf>
    <xf numFmtId="0" fontId="4" fillId="0" borderId="145" xfId="14" applyFont="1" applyBorder="1" applyAlignment="1" applyProtection="1">
      <alignment horizontal="left" vertical="center" shrinkToFi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181" fontId="4" fillId="0" borderId="142" xfId="14" applyNumberFormat="1" applyFont="1" applyBorder="1" applyAlignment="1" applyProtection="1">
      <alignment horizontal="righ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71"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0"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0" fontId="4" fillId="0" borderId="121" xfId="15" applyNumberFormat="1" applyFont="1" applyBorder="1" applyAlignment="1" applyProtection="1">
      <alignment horizontal="left" vertical="center" shrinkToFit="1"/>
      <protection locked="0"/>
    </xf>
    <xf numFmtId="0" fontId="4" fillId="0" borderId="120" xfId="15" applyNumberFormat="1" applyFont="1" applyBorder="1" applyAlignment="1" applyProtection="1">
      <alignment horizontal="left" vertical="center" shrinkToFit="1"/>
      <protection locked="0"/>
    </xf>
    <xf numFmtId="0" fontId="4" fillId="0" borderId="119" xfId="15" applyNumberFormat="1" applyFont="1" applyBorder="1" applyAlignment="1" applyProtection="1">
      <alignment horizontal="left" vertical="center" shrinkToFit="1"/>
      <protection locked="0"/>
    </xf>
    <xf numFmtId="181" fontId="4" fillId="0" borderId="163" xfId="15" applyNumberFormat="1" applyFont="1" applyBorder="1" applyAlignment="1" applyProtection="1">
      <alignment horizontal="right" vertical="center" shrinkToFit="1"/>
      <protection locked="0"/>
    </xf>
    <xf numFmtId="181" fontId="4" fillId="0" borderId="129" xfId="15" applyNumberFormat="1" applyFont="1" applyBorder="1" applyAlignment="1" applyProtection="1">
      <alignment horizontal="right" vertical="center" shrinkToFit="1"/>
      <protection locked="0"/>
    </xf>
    <xf numFmtId="0" fontId="4" fillId="0" borderId="129" xfId="15" applyNumberFormat="1" applyFont="1" applyBorder="1" applyAlignment="1" applyProtection="1">
      <alignment horizontal="left" vertical="center" shrinkToFit="1"/>
      <protection locked="0"/>
    </xf>
    <xf numFmtId="0" fontId="4" fillId="0" borderId="128" xfId="15" applyNumberFormat="1" applyFont="1" applyBorder="1" applyAlignment="1" applyProtection="1">
      <alignment horizontal="left" vertical="center" shrinkToFit="1"/>
      <protection locked="0"/>
    </xf>
    <xf numFmtId="0" fontId="4" fillId="0" borderId="33" xfId="13" applyFont="1" applyBorder="1" applyAlignment="1" applyProtection="1">
      <alignment horizontal="center" vertical="center"/>
      <protection locked="0"/>
    </xf>
    <xf numFmtId="0" fontId="4" fillId="0" borderId="32" xfId="13" applyFont="1" applyBorder="1" applyAlignment="1" applyProtection="1">
      <alignment horizontal="center" vertical="center"/>
      <protection locked="0"/>
    </xf>
    <xf numFmtId="0" fontId="4" fillId="4" borderId="21" xfId="13" applyFont="1" applyFill="1" applyBorder="1" applyAlignment="1" applyProtection="1">
      <alignment horizontal="left" vertical="center" shrinkToFit="1"/>
      <protection locked="0"/>
    </xf>
    <xf numFmtId="0" fontId="4" fillId="4" borderId="20" xfId="13" applyFont="1" applyFill="1" applyBorder="1" applyAlignment="1" applyProtection="1">
      <alignment horizontal="left" vertical="center" shrinkToFit="1"/>
      <protection locked="0"/>
    </xf>
    <xf numFmtId="0" fontId="4" fillId="4" borderId="24" xfId="13" applyFont="1" applyFill="1" applyBorder="1" applyAlignment="1" applyProtection="1">
      <alignment horizontal="left" vertical="center" shrinkToFit="1"/>
      <protection locked="0"/>
    </xf>
    <xf numFmtId="181" fontId="4" fillId="4" borderId="108" xfId="15" applyNumberFormat="1" applyFont="1" applyFill="1" applyBorder="1" applyAlignment="1" applyProtection="1">
      <alignment horizontal="righ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81" xfId="15" applyNumberFormat="1" applyFont="1" applyFill="1" applyBorder="1" applyAlignment="1" applyProtection="1">
      <alignment horizontal="right" vertical="center" shrinkToFit="1"/>
      <protection locked="0"/>
    </xf>
    <xf numFmtId="181" fontId="4" fillId="4" borderId="153"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6" xfId="15" applyNumberFormat="1" applyFont="1" applyFill="1" applyBorder="1" applyAlignment="1" applyProtection="1">
      <alignment horizontal="right" vertical="center" shrinkToFit="1"/>
      <protection locked="0"/>
    </xf>
    <xf numFmtId="0" fontId="4" fillId="4" borderId="107" xfId="15" applyNumberFormat="1" applyFont="1" applyFill="1" applyBorder="1" applyAlignment="1" applyProtection="1">
      <alignment horizontal="left" vertical="center" shrinkToFit="1"/>
      <protection locked="0"/>
    </xf>
    <xf numFmtId="0" fontId="4" fillId="4" borderId="125" xfId="15" applyNumberFormat="1" applyFont="1" applyFill="1" applyBorder="1" applyAlignment="1" applyProtection="1">
      <alignment horizontal="left" vertical="center" shrinkToFit="1"/>
      <protection locked="0"/>
    </xf>
    <xf numFmtId="181" fontId="4" fillId="0" borderId="130" xfId="14" applyNumberFormat="1" applyFont="1" applyBorder="1" applyAlignment="1" applyProtection="1">
      <alignment horizontal="righ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64" xfId="14" applyNumberFormat="1" applyFont="1" applyBorder="1" applyAlignment="1" applyProtection="1">
      <alignment horizontal="right" vertical="center" shrinkToFit="1"/>
      <protection locked="0"/>
    </xf>
    <xf numFmtId="181" fontId="4" fillId="4" borderId="37" xfId="15" applyNumberFormat="1" applyFont="1" applyFill="1" applyBorder="1" applyAlignment="1" applyProtection="1">
      <alignment horizontal="right" vertical="center" shrinkToFit="1"/>
      <protection locked="0"/>
    </xf>
    <xf numFmtId="181" fontId="4" fillId="4" borderId="20"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0" fontId="4" fillId="2" borderId="27" xfId="13" applyFont="1" applyFill="1" applyBorder="1" applyAlignment="1" applyProtection="1">
      <alignment horizontal="left" vertical="center"/>
    </xf>
    <xf numFmtId="0" fontId="4" fillId="5" borderId="28" xfId="13" applyFont="1" applyFill="1" applyBorder="1" applyAlignment="1" applyProtection="1">
      <alignment horizontal="center" vertical="center" wrapText="1" shrinkToFit="1"/>
      <protection locked="0"/>
    </xf>
    <xf numFmtId="0" fontId="4" fillId="5" borderId="27" xfId="13" applyFont="1" applyFill="1" applyBorder="1" applyAlignment="1" applyProtection="1">
      <alignment horizontal="center" vertical="center" shrinkToFit="1"/>
      <protection locked="0"/>
    </xf>
    <xf numFmtId="0" fontId="4" fillId="5" borderId="26" xfId="13" applyFont="1" applyFill="1" applyBorder="1" applyAlignment="1" applyProtection="1">
      <alignment horizontal="center" vertical="center" shrinkToFit="1"/>
      <protection locked="0"/>
    </xf>
    <xf numFmtId="0" fontId="4" fillId="5" borderId="151"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181" fontId="4" fillId="0" borderId="162" xfId="14" applyNumberFormat="1" applyFont="1" applyBorder="1" applyAlignment="1" applyProtection="1">
      <alignment horizontal="right" vertical="center" shrinkToFit="1"/>
      <protection locked="0"/>
    </xf>
    <xf numFmtId="181" fontId="4" fillId="0" borderId="158" xfId="14" applyNumberFormat="1" applyFont="1" applyBorder="1" applyAlignment="1" applyProtection="1">
      <alignment horizontal="righ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59" xfId="13"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181" fontId="4" fillId="0" borderId="136" xfId="13" applyNumberFormat="1" applyFont="1" applyBorder="1" applyAlignment="1" applyProtection="1">
      <alignment horizontal="right" vertical="center" shrinkToFit="1"/>
      <protection locked="0"/>
    </xf>
    <xf numFmtId="179" fontId="4" fillId="0" borderId="136" xfId="13" applyNumberFormat="1" applyFont="1" applyBorder="1" applyAlignment="1" applyProtection="1">
      <alignment horizontal="right" vertical="center" shrinkToFit="1"/>
      <protection locked="0"/>
    </xf>
    <xf numFmtId="0" fontId="4" fillId="0" borderId="136" xfId="13" applyFont="1" applyBorder="1" applyAlignment="1" applyProtection="1">
      <alignment horizontal="left" vertical="center" shrinkToFit="1"/>
      <protection locked="0"/>
    </xf>
    <xf numFmtId="0" fontId="4" fillId="0" borderId="135" xfId="13" applyFont="1" applyBorder="1" applyAlignment="1" applyProtection="1">
      <alignment horizontal="left" vertical="center" shrinkToFit="1"/>
      <protection locked="0"/>
    </xf>
    <xf numFmtId="179" fontId="4" fillId="0" borderId="158" xfId="13" applyNumberFormat="1" applyFont="1" applyBorder="1" applyAlignment="1" applyProtection="1">
      <alignment horizontal="right" vertical="center" shrinkToFit="1"/>
      <protection locked="0"/>
    </xf>
    <xf numFmtId="0" fontId="4" fillId="0" borderId="158" xfId="13" applyFont="1" applyBorder="1" applyAlignment="1" applyProtection="1">
      <alignment horizontal="left" vertical="center" shrinkToFit="1"/>
      <protection locked="0"/>
    </xf>
    <xf numFmtId="0" fontId="4" fillId="0" borderId="157" xfId="13" applyFont="1" applyBorder="1" applyAlignment="1" applyProtection="1">
      <alignment horizontal="lef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9" xfId="12" applyNumberFormat="1" applyFont="1" applyFill="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79" fontId="4" fillId="2" borderId="136" xfId="12" applyNumberFormat="1" applyFont="1" applyFill="1" applyBorder="1" applyAlignment="1" applyProtection="1">
      <alignment horizontal="right" vertical="center" shrinkToFit="1"/>
      <protection locked="0"/>
    </xf>
    <xf numFmtId="181" fontId="4" fillId="4" borderId="107" xfId="13" applyNumberFormat="1" applyFont="1" applyFill="1" applyBorder="1" applyAlignment="1" applyProtection="1">
      <alignment horizontal="right" vertical="center" shrinkToFit="1"/>
      <protection locked="0"/>
    </xf>
    <xf numFmtId="179" fontId="4" fillId="4" borderId="126" xfId="13" applyNumberFormat="1" applyFont="1" applyFill="1" applyBorder="1" applyAlignment="1" applyProtection="1">
      <alignment horizontal="right" vertical="center" shrinkToFit="1"/>
      <protection locked="0"/>
    </xf>
    <xf numFmtId="0" fontId="4" fillId="4" borderId="107" xfId="13" applyNumberFormat="1" applyFont="1" applyFill="1" applyBorder="1" applyAlignment="1" applyProtection="1">
      <alignment horizontal="left" vertical="center" shrinkToFit="1"/>
      <protection locked="0"/>
    </xf>
    <xf numFmtId="0" fontId="4" fillId="4" borderId="125" xfId="13" applyNumberFormat="1" applyFont="1" applyFill="1" applyBorder="1" applyAlignment="1" applyProtection="1">
      <alignment horizontal="left" vertical="center" shrinkToFit="1"/>
      <protection locked="0"/>
    </xf>
    <xf numFmtId="0" fontId="4" fillId="0" borderId="34" xfId="13" applyFont="1" applyBorder="1" applyAlignment="1" applyProtection="1">
      <alignment horizontal="center" vertical="center" shrinkToFit="1"/>
      <protection locked="0"/>
    </xf>
    <xf numFmtId="181" fontId="4" fillId="4" borderId="127" xfId="13" applyNumberFormat="1" applyFont="1" applyFill="1" applyBorder="1" applyAlignment="1" applyProtection="1">
      <alignment horizontal="right"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54" xfId="13" applyNumberFormat="1" applyFont="1" applyFill="1" applyBorder="1" applyAlignment="1" applyProtection="1">
      <alignment horizontal="right" vertical="center" shrinkToFit="1"/>
      <protection locked="0"/>
    </xf>
    <xf numFmtId="0" fontId="4" fillId="5" borderId="47" xfId="13" applyFont="1" applyFill="1" applyBorder="1" applyAlignment="1" applyProtection="1">
      <alignment horizontal="center" vertical="center" wrapText="1" shrinkToFit="1"/>
      <protection locked="0"/>
    </xf>
    <xf numFmtId="0" fontId="4" fillId="5" borderId="49"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protection locked="0"/>
    </xf>
    <xf numFmtId="181" fontId="4" fillId="4" borderId="37" xfId="13" applyNumberFormat="1" applyFont="1" applyFill="1" applyBorder="1" applyAlignment="1" applyProtection="1">
      <alignment horizontal="righ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153"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0" fontId="4" fillId="2" borderId="121" xfId="13" applyNumberFormat="1" applyFont="1" applyFill="1" applyBorder="1" applyAlignment="1" applyProtection="1">
      <alignment horizontal="left" vertical="center" shrinkToFit="1"/>
      <protection locked="0"/>
    </xf>
    <xf numFmtId="0" fontId="4" fillId="2" borderId="120" xfId="13" applyNumberFormat="1" applyFont="1" applyFill="1" applyBorder="1" applyAlignment="1" applyProtection="1">
      <alignment horizontal="left" vertical="center" shrinkToFit="1"/>
      <protection locked="0"/>
    </xf>
    <xf numFmtId="0" fontId="4" fillId="2" borderId="119" xfId="13" applyNumberFormat="1" applyFont="1" applyFill="1" applyBorder="1" applyAlignment="1" applyProtection="1">
      <alignment horizontal="left" vertical="center" shrinkToFit="1"/>
      <protection locked="0"/>
    </xf>
    <xf numFmtId="181" fontId="4" fillId="2" borderId="121" xfId="13" applyNumberFormat="1" applyFont="1" applyFill="1" applyBorder="1" applyAlignment="1" applyProtection="1">
      <alignment horizontal="righ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22" xfId="13" applyNumberFormat="1" applyFont="1" applyFill="1" applyBorder="1" applyAlignment="1" applyProtection="1">
      <alignment horizontal="right" vertical="center" shrinkToFit="1"/>
      <protection locked="0"/>
    </xf>
    <xf numFmtId="0" fontId="4" fillId="0" borderId="145" xfId="13" applyFont="1" applyBorder="1" applyAlignment="1" applyProtection="1">
      <alignment horizontal="left" vertical="center" shrinkToFit="1"/>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181" fontId="4" fillId="0" borderId="142" xfId="13" applyNumberFormat="1" applyFont="1" applyBorder="1" applyAlignment="1" applyProtection="1">
      <alignment horizontal="right" vertical="center" shrinkToFit="1"/>
      <protection locked="0"/>
    </xf>
    <xf numFmtId="181" fontId="4" fillId="0" borderId="141" xfId="13" applyNumberFormat="1" applyFont="1" applyBorder="1" applyAlignment="1" applyProtection="1">
      <alignment horizontal="right" vertical="center" shrinkToFit="1"/>
      <protection locked="0"/>
    </xf>
    <xf numFmtId="0" fontId="4" fillId="0" borderId="141" xfId="13" applyNumberFormat="1" applyFont="1" applyBorder="1" applyAlignment="1" applyProtection="1">
      <alignment horizontal="left" vertical="center" shrinkToFit="1"/>
      <protection locked="0"/>
    </xf>
    <xf numFmtId="0" fontId="4" fillId="0" borderId="140" xfId="13" applyNumberFormat="1" applyFont="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0" fontId="4" fillId="2" borderId="120" xfId="13" applyFont="1" applyFill="1" applyBorder="1" applyAlignment="1" applyProtection="1">
      <alignment horizontal="left" vertical="center" shrinkToFit="1"/>
      <protection locked="0"/>
    </xf>
    <xf numFmtId="0" fontId="4" fillId="2" borderId="122" xfId="13" applyFont="1" applyFill="1" applyBorder="1" applyAlignment="1" applyProtection="1">
      <alignment horizontal="left" vertical="center" shrinkToFit="1"/>
      <protection locked="0"/>
    </xf>
    <xf numFmtId="181" fontId="4" fillId="0" borderId="136" xfId="13" quotePrefix="1" applyNumberFormat="1" applyFont="1" applyBorder="1" applyAlignment="1" applyProtection="1">
      <alignment horizontal="right" vertical="center" shrinkToFit="1"/>
      <protection locked="0"/>
    </xf>
    <xf numFmtId="0" fontId="4" fillId="0" borderId="136" xfId="13" applyNumberFormat="1" applyFont="1" applyBorder="1" applyAlignment="1" applyProtection="1">
      <alignment horizontal="left" vertical="center" shrinkToFit="1"/>
      <protection locked="0"/>
    </xf>
    <xf numFmtId="0" fontId="4" fillId="0" borderId="135" xfId="13" applyNumberFormat="1"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22" xfId="13" applyFont="1" applyBorder="1" applyAlignment="1" applyProtection="1">
      <alignment horizontal="lef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21"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39" xfId="13" applyNumberFormat="1" applyFont="1" applyBorder="1" applyAlignment="1" applyProtection="1">
      <alignment horizontal="right" vertical="center" shrinkToFit="1"/>
      <protection locked="0"/>
    </xf>
    <xf numFmtId="0" fontId="4" fillId="2" borderId="133"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181" fontId="4" fillId="2" borderId="130" xfId="13" applyNumberFormat="1" applyFont="1" applyFill="1" applyBorder="1" applyAlignment="1" applyProtection="1">
      <alignment horizontal="right" vertical="center" shrinkToFit="1"/>
      <protection locked="0"/>
    </xf>
    <xf numFmtId="181" fontId="4" fillId="2" borderId="129" xfId="13" applyNumberFormat="1" applyFont="1" applyFill="1" applyBorder="1" applyAlignment="1" applyProtection="1">
      <alignment horizontal="right" vertical="center" shrinkToFit="1"/>
      <protection locked="0"/>
    </xf>
    <xf numFmtId="0" fontId="4" fillId="2" borderId="129" xfId="13" applyNumberFormat="1" applyFont="1" applyFill="1" applyBorder="1" applyAlignment="1" applyProtection="1">
      <alignment horizontal="left" vertical="center" shrinkToFit="1"/>
      <protection locked="0"/>
    </xf>
    <xf numFmtId="0" fontId="4" fillId="2" borderId="128" xfId="13" applyNumberFormat="1" applyFont="1" applyFill="1" applyBorder="1" applyAlignment="1" applyProtection="1">
      <alignment horizontal="left" vertical="center" shrinkToFit="1"/>
      <protection locked="0"/>
    </xf>
    <xf numFmtId="181" fontId="4" fillId="4" borderId="117" xfId="13" applyNumberFormat="1" applyFont="1" applyFill="1" applyBorder="1" applyAlignment="1" applyProtection="1">
      <alignment horizontal="right" vertical="center" shrinkToFit="1"/>
      <protection locked="0"/>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21" xfId="13" applyNumberFormat="1" applyFont="1" applyFill="1" applyBorder="1" applyAlignment="1" applyProtection="1">
      <alignment horizontal="right" vertical="center" shrinkToFit="1"/>
      <protection locked="0"/>
    </xf>
    <xf numFmtId="181" fontId="4" fillId="4" borderId="24" xfId="13" applyNumberFormat="1" applyFont="1" applyFill="1" applyBorder="1" applyAlignment="1" applyProtection="1">
      <alignment horizontal="right" vertical="center" shrinkToFit="1"/>
      <protection locked="0"/>
    </xf>
    <xf numFmtId="0" fontId="4" fillId="4" borderId="21" xfId="13" applyNumberFormat="1" applyFont="1" applyFill="1" applyBorder="1" applyAlignment="1" applyProtection="1">
      <alignment horizontal="left" vertical="center" shrinkToFit="1"/>
      <protection locked="0"/>
    </xf>
    <xf numFmtId="0" fontId="4" fillId="4" borderId="20" xfId="13" applyNumberFormat="1" applyFont="1" applyFill="1" applyBorder="1" applyAlignment="1" applyProtection="1">
      <alignment horizontal="left" vertical="center" shrinkToFit="1"/>
      <protection locked="0"/>
    </xf>
    <xf numFmtId="0" fontId="4" fillId="4" borderId="19" xfId="13" applyNumberFormat="1" applyFont="1" applyFill="1" applyBorder="1" applyAlignment="1" applyProtection="1">
      <alignment horizontal="left" vertical="center" shrinkToFit="1"/>
      <protection locked="0"/>
    </xf>
    <xf numFmtId="0" fontId="4" fillId="2" borderId="27" xfId="13" applyFont="1" applyFill="1" applyBorder="1" applyAlignment="1" applyProtection="1">
      <alignment horizontal="left" vertical="center" wrapText="1"/>
    </xf>
    <xf numFmtId="0" fontId="4" fillId="2" borderId="0" xfId="12" applyFont="1" applyFill="1" applyAlignment="1" applyProtection="1">
      <alignment horizontal="left" vertical="center"/>
    </xf>
    <xf numFmtId="0" fontId="4" fillId="2" borderId="45" xfId="13" applyFont="1" applyFill="1" applyBorder="1" applyAlignment="1" applyProtection="1">
      <alignment horizontal="center" vertical="center"/>
    </xf>
    <xf numFmtId="0" fontId="4" fillId="2" borderId="7" xfId="13" applyFont="1" applyFill="1" applyBorder="1" applyAlignment="1" applyProtection="1">
      <alignment horizontal="center" vertical="center"/>
    </xf>
    <xf numFmtId="0" fontId="4" fillId="2" borderId="29" xfId="13" applyFont="1" applyFill="1" applyBorder="1" applyAlignment="1" applyProtection="1">
      <alignment horizontal="center" vertical="center"/>
    </xf>
    <xf numFmtId="0" fontId="4" fillId="2" borderId="43" xfId="13" applyFont="1" applyFill="1" applyBorder="1" applyAlignment="1" applyProtection="1">
      <alignment horizontal="center" vertical="center"/>
    </xf>
    <xf numFmtId="0" fontId="4" fillId="2" borderId="9" xfId="13" applyFont="1" applyFill="1" applyBorder="1" applyAlignment="1" applyProtection="1">
      <alignment horizontal="center" vertical="center"/>
    </xf>
    <xf numFmtId="0" fontId="4" fillId="2" borderId="11" xfId="13" applyFont="1" applyFill="1" applyBorder="1" applyAlignment="1" applyProtection="1">
      <alignment horizontal="center" vertical="center"/>
    </xf>
    <xf numFmtId="0" fontId="4" fillId="2" borderId="10" xfId="13" applyFont="1" applyFill="1" applyBorder="1" applyAlignment="1" applyProtection="1">
      <alignment horizontal="center" vertical="center"/>
    </xf>
    <xf numFmtId="0" fontId="4" fillId="2" borderId="25" xfId="13" applyFont="1" applyFill="1" applyBorder="1" applyAlignment="1" applyProtection="1">
      <alignment horizontal="center" vertical="center"/>
    </xf>
    <xf numFmtId="0" fontId="4" fillId="2" borderId="12" xfId="13" applyFont="1" applyFill="1" applyBorder="1" applyAlignment="1" applyProtection="1">
      <alignment horizontal="center" vertical="center"/>
    </xf>
    <xf numFmtId="0" fontId="4" fillId="2" borderId="1" xfId="13" applyFont="1" applyFill="1" applyBorder="1" applyProtection="1">
      <alignment vertical="center"/>
    </xf>
    <xf numFmtId="0" fontId="4" fillId="2" borderId="2" xfId="13" applyFont="1" applyFill="1" applyBorder="1" applyProtection="1">
      <alignment vertical="center"/>
    </xf>
    <xf numFmtId="0" fontId="4" fillId="2" borderId="3" xfId="13" applyFont="1" applyFill="1" applyBorder="1" applyProtection="1">
      <alignment vertical="center"/>
    </xf>
    <xf numFmtId="181" fontId="4" fillId="2" borderId="105"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59" xfId="14" applyNumberFormat="1" applyFont="1" applyFill="1" applyBorder="1" applyAlignment="1" applyProtection="1">
      <alignment horizontal="right" vertical="center" shrinkToFit="1"/>
    </xf>
    <xf numFmtId="0" fontId="4" fillId="2" borderId="1" xfId="13" applyFont="1" applyFill="1" applyBorder="1" applyAlignment="1" applyProtection="1">
      <alignment horizontal="center" vertical="center" textRotation="255" wrapText="1"/>
    </xf>
    <xf numFmtId="0" fontId="4" fillId="2" borderId="3" xfId="13" applyFont="1" applyFill="1" applyBorder="1" applyAlignment="1" applyProtection="1">
      <alignment horizontal="center" vertical="center" textRotation="255" wrapText="1"/>
    </xf>
    <xf numFmtId="0" fontId="4" fillId="2" borderId="4" xfId="13" applyFont="1" applyFill="1" applyBorder="1" applyAlignment="1" applyProtection="1">
      <alignment horizontal="center" vertical="center" textRotation="255" wrapText="1"/>
    </xf>
    <xf numFmtId="0" fontId="4" fillId="2" borderId="5" xfId="13" applyFont="1" applyFill="1" applyBorder="1" applyAlignment="1" applyProtection="1">
      <alignment horizontal="center" vertical="center" textRotation="255" wrapText="1"/>
    </xf>
    <xf numFmtId="0" fontId="4" fillId="2" borderId="6" xfId="13" applyFont="1" applyFill="1" applyBorder="1" applyAlignment="1" applyProtection="1">
      <alignment horizontal="center" vertical="center" textRotation="255" wrapText="1"/>
    </xf>
    <xf numFmtId="0" fontId="4" fillId="2" borderId="8" xfId="13" applyFont="1" applyFill="1" applyBorder="1" applyAlignment="1" applyProtection="1">
      <alignment horizontal="center" vertical="center" textRotation="255" wrapText="1"/>
    </xf>
    <xf numFmtId="0" fontId="4" fillId="2" borderId="4" xfId="13" applyFont="1" applyFill="1" applyBorder="1" applyProtection="1">
      <alignment vertical="center"/>
    </xf>
    <xf numFmtId="0" fontId="4" fillId="2" borderId="0" xfId="13" applyFont="1" applyFill="1" applyBorder="1" applyProtection="1">
      <alignment vertical="center"/>
    </xf>
    <xf numFmtId="0" fontId="4" fillId="2" borderId="5" xfId="13" applyFont="1" applyFill="1" applyBorder="1" applyProtection="1">
      <alignment vertical="center"/>
    </xf>
    <xf numFmtId="181" fontId="4" fillId="2" borderId="103"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0" fontId="4" fillId="2" borderId="1" xfId="13" applyFont="1" applyFill="1" applyBorder="1" applyAlignment="1" applyProtection="1">
      <alignment vertical="center"/>
    </xf>
    <xf numFmtId="0" fontId="4" fillId="2" borderId="2" xfId="13" applyFont="1" applyFill="1" applyBorder="1" applyAlignment="1" applyProtection="1">
      <alignment vertical="center"/>
    </xf>
    <xf numFmtId="0" fontId="4" fillId="2" borderId="3" xfId="13"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104" xfId="14" applyNumberFormat="1" applyFont="1" applyFill="1" applyBorder="1" applyAlignment="1" applyProtection="1">
      <alignment horizontal="right" vertical="center" shrinkToFit="1"/>
    </xf>
    <xf numFmtId="0" fontId="4" fillId="2" borderId="18" xfId="13" applyFont="1" applyFill="1" applyBorder="1" applyAlignment="1" applyProtection="1">
      <alignment horizontal="left" vertical="center"/>
    </xf>
    <xf numFmtId="0" fontId="4" fillId="2" borderId="0" xfId="13" applyFont="1" applyFill="1" applyBorder="1" applyAlignment="1" applyProtection="1">
      <alignment horizontal="left" vertical="center"/>
    </xf>
    <xf numFmtId="0" fontId="4" fillId="2" borderId="5" xfId="13" applyFont="1" applyFill="1" applyBorder="1" applyAlignment="1" applyProtection="1">
      <alignment horizontal="left" vertical="center"/>
    </xf>
    <xf numFmtId="181" fontId="4" fillId="2" borderId="4"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right" vertical="center" shrinkToFit="1"/>
    </xf>
    <xf numFmtId="181" fontId="4" fillId="2" borderId="70" xfId="12" applyNumberFormat="1" applyFont="1" applyFill="1" applyBorder="1" applyAlignment="1" applyProtection="1">
      <alignment horizontal="right" vertical="center" shrinkToFit="1"/>
    </xf>
    <xf numFmtId="181" fontId="4" fillId="2" borderId="69" xfId="12" applyNumberFormat="1" applyFont="1" applyFill="1" applyBorder="1" applyAlignment="1" applyProtection="1">
      <alignment horizontal="right" vertical="center" shrinkToFit="1"/>
    </xf>
    <xf numFmtId="179" fontId="4" fillId="2" borderId="69" xfId="12" applyNumberFormat="1" applyFont="1" applyFill="1" applyBorder="1" applyAlignment="1" applyProtection="1">
      <alignment horizontal="right" vertical="center" shrinkToFit="1"/>
    </xf>
    <xf numFmtId="179" fontId="4" fillId="2" borderId="0" xfId="12" applyNumberFormat="1" applyFont="1" applyFill="1" applyBorder="1" applyAlignment="1" applyProtection="1">
      <alignment horizontal="right" vertical="center" shrinkToFit="1"/>
    </xf>
    <xf numFmtId="179" fontId="4" fillId="2" borderId="17" xfId="12" applyNumberFormat="1" applyFont="1" applyFill="1" applyBorder="1" applyAlignment="1" applyProtection="1">
      <alignment horizontal="right" vertical="center" shrinkToFit="1"/>
    </xf>
    <xf numFmtId="0" fontId="4" fillId="2" borderId="4" xfId="13" applyFont="1" applyFill="1" applyBorder="1" applyAlignment="1" applyProtection="1">
      <alignment vertical="center"/>
    </xf>
    <xf numFmtId="0" fontId="4" fillId="2" borderId="0" xfId="13" applyFont="1" applyFill="1" applyBorder="1" applyAlignment="1" applyProtection="1">
      <alignment vertical="center"/>
    </xf>
    <xf numFmtId="0" fontId="4" fillId="2" borderId="5" xfId="13"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102" xfId="14" applyNumberFormat="1" applyFont="1" applyFill="1" applyBorder="1" applyAlignment="1" applyProtection="1">
      <alignment horizontal="right" vertical="center" shrinkToFit="1"/>
    </xf>
    <xf numFmtId="0" fontId="4" fillId="2" borderId="31" xfId="13"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4"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center" vertical="center" textRotation="255" shrinkToFit="1"/>
    </xf>
    <xf numFmtId="0" fontId="4" fillId="2" borderId="3" xfId="13" applyFont="1" applyFill="1" applyBorder="1" applyAlignment="1" applyProtection="1">
      <alignment horizontal="center" vertical="center" textRotation="255" shrinkToFit="1"/>
    </xf>
    <xf numFmtId="0" fontId="4" fillId="2" borderId="18" xfId="13" applyFont="1" applyFill="1" applyBorder="1" applyAlignment="1" applyProtection="1">
      <alignment horizontal="center" vertical="center" textRotation="255" shrinkToFit="1"/>
    </xf>
    <xf numFmtId="0" fontId="4" fillId="2" borderId="5" xfId="13" applyFont="1" applyFill="1" applyBorder="1" applyAlignment="1" applyProtection="1">
      <alignment horizontal="center" vertical="center" textRotation="255" shrinkToFit="1"/>
    </xf>
    <xf numFmtId="0" fontId="4" fillId="2" borderId="45" xfId="13" applyFont="1" applyFill="1" applyBorder="1" applyAlignment="1" applyProtection="1">
      <alignment horizontal="center" vertical="center" textRotation="255" shrinkToFit="1"/>
    </xf>
    <xf numFmtId="0" fontId="4" fillId="2" borderId="8" xfId="13"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17" xfId="14" applyNumberFormat="1" applyFont="1" applyFill="1" applyBorder="1" applyAlignment="1" applyProtection="1">
      <alignment horizontal="right" vertical="center" shrinkToFit="1"/>
    </xf>
    <xf numFmtId="0" fontId="4" fillId="2" borderId="0" xfId="13" applyFont="1" applyFill="1" applyProtection="1">
      <alignment vertical="center"/>
    </xf>
    <xf numFmtId="0" fontId="4" fillId="2" borderId="31" xfId="13" applyFont="1" applyFill="1" applyBorder="1" applyAlignment="1" applyProtection="1">
      <alignment horizontal="center" vertical="top"/>
    </xf>
    <xf numFmtId="0" fontId="4" fillId="2" borderId="2" xfId="13" applyFont="1" applyFill="1" applyBorder="1" applyAlignment="1" applyProtection="1">
      <alignment horizontal="center" vertical="top"/>
    </xf>
    <xf numFmtId="0" fontId="4" fillId="2" borderId="18" xfId="13" applyFont="1" applyFill="1" applyBorder="1" applyAlignment="1" applyProtection="1">
      <alignment horizontal="center" vertical="top"/>
    </xf>
    <xf numFmtId="0" fontId="4" fillId="2" borderId="0" xfId="13" applyFont="1" applyFill="1" applyBorder="1" applyAlignment="1" applyProtection="1">
      <alignment horizontal="center" vertical="top"/>
    </xf>
    <xf numFmtId="0" fontId="4" fillId="2" borderId="45" xfId="13" applyFont="1" applyFill="1" applyBorder="1" applyAlignment="1" applyProtection="1">
      <alignment horizontal="center" vertical="top"/>
    </xf>
    <xf numFmtId="0" fontId="4" fillId="2" borderId="7" xfId="13" applyFont="1" applyFill="1" applyBorder="1" applyAlignment="1" applyProtection="1">
      <alignment horizontal="center" vertical="top"/>
    </xf>
    <xf numFmtId="0" fontId="4" fillId="2" borderId="7" xfId="13" applyFont="1" applyFill="1" applyBorder="1" applyProtection="1">
      <alignment vertical="center"/>
    </xf>
    <xf numFmtId="0" fontId="4" fillId="2" borderId="8" xfId="13" applyFont="1" applyFill="1" applyBorder="1" applyProtection="1">
      <alignment vertical="center"/>
    </xf>
    <xf numFmtId="0" fontId="4" fillId="2" borderId="4" xfId="13" applyFont="1" applyFill="1" applyBorder="1" applyAlignment="1" applyProtection="1">
      <alignment vertical="center" shrinkToFit="1"/>
    </xf>
    <xf numFmtId="0" fontId="4" fillId="2" borderId="0" xfId="13" applyFont="1" applyFill="1" applyBorder="1" applyAlignment="1" applyProtection="1">
      <alignment vertical="center" shrinkToFit="1"/>
    </xf>
    <xf numFmtId="0" fontId="4" fillId="2" borderId="5" xfId="13" applyFont="1" applyFill="1" applyBorder="1" applyAlignment="1" applyProtection="1">
      <alignment vertical="center" shrinkToFit="1"/>
    </xf>
    <xf numFmtId="0" fontId="4" fillId="2" borderId="9" xfId="13"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85" xfId="14" applyNumberFormat="1" applyFont="1" applyFill="1" applyBorder="1" applyAlignment="1" applyProtection="1">
      <alignment horizontal="right" vertical="center" shrinkToFit="1"/>
    </xf>
    <xf numFmtId="181" fontId="4" fillId="2" borderId="86" xfId="14" applyNumberFormat="1" applyFont="1" applyFill="1" applyBorder="1" applyAlignment="1" applyProtection="1">
      <alignment horizontal="right" vertical="center" shrinkToFit="1"/>
    </xf>
    <xf numFmtId="181" fontId="4" fillId="2" borderId="84" xfId="14" applyNumberFormat="1" applyFont="1" applyFill="1" applyBorder="1" applyAlignment="1" applyProtection="1">
      <alignment horizontal="right" vertical="center" shrinkToFit="1"/>
    </xf>
    <xf numFmtId="181" fontId="4" fillId="2" borderId="83" xfId="14" applyNumberFormat="1" applyFont="1" applyFill="1" applyBorder="1" applyAlignment="1" applyProtection="1">
      <alignment horizontal="right" vertical="center" shrinkToFit="1"/>
    </xf>
    <xf numFmtId="181" fontId="4" fillId="2" borderId="82"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25" xfId="14" applyFont="1" applyFill="1" applyBorder="1" applyAlignment="1" applyProtection="1">
      <alignment horizontal="center" vertical="center"/>
    </xf>
    <xf numFmtId="0" fontId="4" fillId="2" borderId="6" xfId="13" applyFont="1" applyFill="1" applyBorder="1" applyProtection="1">
      <alignment vertical="center"/>
    </xf>
    <xf numFmtId="181" fontId="4" fillId="2" borderId="71" xfId="14" applyNumberFormat="1" applyFont="1" applyFill="1" applyBorder="1" applyAlignment="1" applyProtection="1">
      <alignment horizontal="right" vertical="center" shrinkToFit="1"/>
    </xf>
    <xf numFmtId="0" fontId="24" fillId="2" borderId="11" xfId="13" applyFont="1" applyFill="1" applyBorder="1" applyAlignment="1" applyProtection="1">
      <alignment horizontal="center" vertical="center"/>
    </xf>
    <xf numFmtId="181" fontId="4" fillId="2" borderId="113" xfId="14" applyNumberFormat="1" applyFont="1" applyFill="1" applyBorder="1" applyAlignment="1" applyProtection="1">
      <alignment horizontal="right" vertical="center" shrinkToFit="1"/>
    </xf>
    <xf numFmtId="179" fontId="4" fillId="2" borderId="84" xfId="14" applyNumberFormat="1" applyFont="1" applyFill="1" applyBorder="1" applyAlignment="1" applyProtection="1">
      <alignment horizontal="right" vertical="center" shrinkToFit="1"/>
    </xf>
    <xf numFmtId="179" fontId="4" fillId="2" borderId="83" xfId="14" applyNumberFormat="1" applyFont="1" applyFill="1" applyBorder="1" applyAlignment="1" applyProtection="1">
      <alignment horizontal="right" vertical="center" shrinkToFit="1"/>
    </xf>
    <xf numFmtId="179" fontId="4" fillId="2" borderId="109" xfId="14" applyNumberFormat="1" applyFont="1" applyFill="1" applyBorder="1" applyAlignment="1" applyProtection="1">
      <alignment horizontal="right" vertical="center" shrinkToFit="1"/>
    </xf>
    <xf numFmtId="0" fontId="4" fillId="2" borderId="6" xfId="13" applyFont="1" applyFill="1" applyBorder="1" applyAlignment="1" applyProtection="1">
      <alignment vertical="center"/>
    </xf>
    <xf numFmtId="0" fontId="4" fillId="2" borderId="7" xfId="13" applyFont="1" applyFill="1" applyBorder="1" applyAlignment="1" applyProtection="1">
      <alignment vertical="center"/>
    </xf>
    <xf numFmtId="0" fontId="4" fillId="2" borderId="8" xfId="13"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179" fontId="4" fillId="2" borderId="112" xfId="14" applyNumberFormat="1" applyFont="1" applyFill="1" applyBorder="1" applyAlignment="1" applyProtection="1">
      <alignment horizontal="right" vertical="center" shrinkToFit="1"/>
    </xf>
    <xf numFmtId="179" fontId="4" fillId="2" borderId="46"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center" vertical="top" wrapText="1"/>
    </xf>
    <xf numFmtId="0" fontId="4" fillId="2" borderId="2" xfId="13" applyFont="1" applyFill="1" applyBorder="1" applyAlignment="1" applyProtection="1">
      <alignment horizontal="center" vertical="top" wrapText="1"/>
    </xf>
    <xf numFmtId="0" fontId="4" fillId="2" borderId="3" xfId="13" applyFont="1" applyFill="1" applyBorder="1" applyAlignment="1" applyProtection="1">
      <alignment horizontal="center" vertical="top" wrapText="1"/>
    </xf>
    <xf numFmtId="0" fontId="4" fillId="2" borderId="18" xfId="13" applyFont="1" applyFill="1" applyBorder="1" applyAlignment="1" applyProtection="1">
      <alignment horizontal="center" vertical="top" wrapText="1"/>
    </xf>
    <xf numFmtId="0" fontId="4" fillId="2" borderId="0" xfId="13" applyFont="1" applyFill="1" applyBorder="1" applyAlignment="1" applyProtection="1">
      <alignment horizontal="center" vertical="top" wrapText="1"/>
    </xf>
    <xf numFmtId="0" fontId="4" fillId="2" borderId="5" xfId="13" applyFont="1" applyFill="1" applyBorder="1" applyAlignment="1" applyProtection="1">
      <alignment horizontal="center" vertical="top" wrapText="1"/>
    </xf>
    <xf numFmtId="0" fontId="4" fillId="2" borderId="45" xfId="13" applyFont="1" applyFill="1" applyBorder="1" applyAlignment="1" applyProtection="1">
      <alignment horizontal="center" vertical="top" wrapText="1"/>
    </xf>
    <xf numFmtId="0" fontId="4" fillId="2" borderId="7" xfId="13" applyFont="1" applyFill="1" applyBorder="1" applyAlignment="1" applyProtection="1">
      <alignment horizontal="center" vertical="top" wrapText="1"/>
    </xf>
    <xf numFmtId="0" fontId="4" fillId="2" borderId="1" xfId="13" applyFont="1" applyFill="1" applyBorder="1" applyAlignment="1" applyProtection="1">
      <alignment horizontal="center" vertical="center" wrapText="1"/>
    </xf>
    <xf numFmtId="0" fontId="4" fillId="2" borderId="2" xfId="13" applyFont="1" applyFill="1" applyBorder="1" applyAlignment="1" applyProtection="1">
      <alignment horizontal="center" vertical="center" wrapText="1"/>
    </xf>
    <xf numFmtId="0" fontId="4" fillId="2" borderId="3" xfId="13" applyFont="1" applyFill="1" applyBorder="1" applyAlignment="1" applyProtection="1">
      <alignment horizontal="center" vertical="center" wrapText="1"/>
    </xf>
    <xf numFmtId="0" fontId="4" fillId="2" borderId="4" xfId="13" applyFont="1" applyFill="1" applyBorder="1" applyAlignment="1" applyProtection="1">
      <alignment horizontal="center" vertical="center" wrapText="1"/>
    </xf>
    <xf numFmtId="0" fontId="4" fillId="2" borderId="0" xfId="13" applyFont="1" applyFill="1" applyBorder="1" applyAlignment="1" applyProtection="1">
      <alignment horizontal="center" vertical="center" wrapText="1"/>
    </xf>
    <xf numFmtId="0" fontId="4" fillId="2" borderId="5" xfId="13" applyFont="1" applyFill="1" applyBorder="1" applyAlignment="1" applyProtection="1">
      <alignment horizontal="center" vertical="center" wrapText="1"/>
    </xf>
    <xf numFmtId="0" fontId="4" fillId="2" borderId="7" xfId="13" applyFont="1" applyFill="1" applyBorder="1" applyAlignment="1" applyProtection="1">
      <alignment horizontal="center" vertical="center" wrapText="1"/>
    </xf>
    <xf numFmtId="0" fontId="4" fillId="2" borderId="8" xfId="13"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07" xfId="14" applyNumberFormat="1" applyFont="1" applyFill="1" applyBorder="1" applyAlignment="1" applyProtection="1">
      <alignment horizontal="right" vertical="center" shrinkToFit="1"/>
    </xf>
    <xf numFmtId="179" fontId="4" fillId="2" borderId="79" xfId="14" applyNumberFormat="1" applyFont="1" applyFill="1" applyBorder="1" applyAlignment="1" applyProtection="1">
      <alignment horizontal="right" vertical="center" shrinkToFit="1"/>
    </xf>
    <xf numFmtId="179" fontId="4" fillId="2" borderId="78" xfId="14" applyNumberFormat="1" applyFont="1" applyFill="1" applyBorder="1" applyAlignment="1" applyProtection="1">
      <alignment horizontal="right" vertical="center" shrinkToFit="1"/>
    </xf>
    <xf numFmtId="179" fontId="4" fillId="2" borderId="106"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1" xfId="13" applyFont="1" applyFill="1" applyBorder="1" applyAlignment="1" applyProtection="1">
      <alignment horizontal="center" vertical="center" wrapText="1"/>
    </xf>
    <xf numFmtId="0" fontId="4" fillId="2" borderId="18" xfId="13" applyFont="1" applyFill="1" applyBorder="1" applyAlignment="1" applyProtection="1">
      <alignment horizontal="center" vertical="center" wrapText="1"/>
    </xf>
    <xf numFmtId="0" fontId="4" fillId="2" borderId="16" xfId="13" applyFont="1" applyFill="1" applyBorder="1" applyAlignment="1" applyProtection="1">
      <alignment horizontal="center" vertical="center" wrapText="1"/>
    </xf>
    <xf numFmtId="0" fontId="4" fillId="2" borderId="15" xfId="13" applyFont="1" applyFill="1" applyBorder="1" applyAlignment="1" applyProtection="1">
      <alignment horizontal="center" vertical="center" wrapText="1"/>
    </xf>
    <xf numFmtId="0" fontId="4" fillId="2" borderId="22" xfId="13" applyFont="1" applyFill="1" applyBorder="1" applyAlignment="1" applyProtection="1">
      <alignment horizontal="center" vertical="center" wrapText="1"/>
    </xf>
    <xf numFmtId="0" fontId="4" fillId="2" borderId="34" xfId="13" applyFont="1" applyFill="1" applyBorder="1" applyAlignment="1" applyProtection="1">
      <alignment horizontal="center" vertical="center"/>
    </xf>
    <xf numFmtId="0" fontId="4" fillId="2" borderId="33" xfId="13" applyFont="1" applyFill="1" applyBorder="1" applyAlignment="1" applyProtection="1">
      <alignment horizontal="center" vertical="center"/>
    </xf>
    <xf numFmtId="0" fontId="4" fillId="2" borderId="48" xfId="13" applyFont="1" applyFill="1" applyBorder="1" applyAlignment="1" applyProtection="1">
      <alignment horizontal="center" vertical="center"/>
    </xf>
    <xf numFmtId="0" fontId="4" fillId="2" borderId="52" xfId="13" applyFont="1" applyFill="1" applyBorder="1" applyAlignment="1" applyProtection="1">
      <alignment horizontal="center" vertical="center"/>
    </xf>
    <xf numFmtId="0" fontId="4" fillId="2" borderId="32" xfId="13" applyFont="1" applyFill="1" applyBorder="1" applyAlignment="1" applyProtection="1">
      <alignment horizontal="center" vertical="center"/>
    </xf>
    <xf numFmtId="0" fontId="4" fillId="2" borderId="31" xfId="13" applyFont="1" applyFill="1" applyBorder="1" applyAlignment="1" applyProtection="1">
      <alignment horizontal="left" vertical="center"/>
    </xf>
    <xf numFmtId="0" fontId="4" fillId="2" borderId="2" xfId="13" applyFont="1" applyFill="1" applyBorder="1" applyAlignment="1" applyProtection="1">
      <alignment horizontal="left" vertical="center"/>
    </xf>
    <xf numFmtId="181" fontId="4" fillId="2" borderId="74" xfId="12" applyNumberFormat="1" applyFont="1" applyFill="1" applyBorder="1" applyAlignment="1" applyProtection="1">
      <alignment horizontal="right" vertical="center" shrinkToFit="1"/>
    </xf>
    <xf numFmtId="181" fontId="4" fillId="2" borderId="2" xfId="12" applyNumberFormat="1" applyFont="1" applyFill="1" applyBorder="1" applyAlignment="1" applyProtection="1">
      <alignment horizontal="right" vertical="center" shrinkToFit="1"/>
    </xf>
    <xf numFmtId="181" fontId="4" fillId="2" borderId="75" xfId="12" applyNumberFormat="1" applyFont="1" applyFill="1" applyBorder="1" applyAlignment="1" applyProtection="1">
      <alignment horizontal="right" vertical="center" shrinkToFit="1"/>
    </xf>
    <xf numFmtId="179" fontId="4" fillId="2" borderId="101" xfId="14" applyNumberFormat="1" applyFont="1" applyFill="1" applyBorder="1" applyAlignment="1" applyProtection="1">
      <alignment horizontal="right" vertical="center" shrinkToFit="1"/>
    </xf>
    <xf numFmtId="179" fontId="4" fillId="2" borderId="100" xfId="14" applyNumberFormat="1" applyFont="1" applyFill="1" applyBorder="1" applyAlignment="1" applyProtection="1">
      <alignment horizontal="right" vertical="center" shrinkToFit="1"/>
    </xf>
    <xf numFmtId="179" fontId="4" fillId="2" borderId="99" xfId="14" applyNumberFormat="1" applyFont="1" applyFill="1" applyBorder="1" applyAlignment="1" applyProtection="1">
      <alignment horizontal="right" vertical="center" shrinkToFit="1"/>
    </xf>
    <xf numFmtId="0" fontId="4" fillId="2" borderId="23" xfId="13" applyFont="1" applyFill="1" applyBorder="1" applyProtection="1">
      <alignment vertical="center"/>
    </xf>
    <xf numFmtId="0" fontId="4" fillId="2" borderId="15" xfId="13" applyFont="1" applyFill="1" applyBorder="1" applyProtection="1">
      <alignment vertical="center"/>
    </xf>
    <xf numFmtId="0" fontId="4" fillId="2" borderId="22" xfId="13" applyFont="1" applyFill="1" applyBorder="1" applyProtection="1">
      <alignment vertical="center"/>
    </xf>
    <xf numFmtId="181" fontId="4" fillId="2" borderId="98" xfId="14" applyNumberFormat="1" applyFont="1" applyFill="1" applyBorder="1" applyAlignment="1" applyProtection="1">
      <alignment horizontal="right" vertical="center" shrinkToFit="1"/>
    </xf>
    <xf numFmtId="181" fontId="4" fillId="2" borderId="97" xfId="14" applyNumberFormat="1" applyFont="1" applyFill="1" applyBorder="1" applyAlignment="1" applyProtection="1">
      <alignment horizontal="right" vertical="center" shrinkToFit="1"/>
    </xf>
    <xf numFmtId="179" fontId="4" fillId="2" borderId="97" xfId="14" applyNumberFormat="1" applyFont="1" applyFill="1" applyBorder="1" applyAlignment="1" applyProtection="1">
      <alignment horizontal="right" vertical="center" shrinkToFit="1"/>
    </xf>
    <xf numFmtId="179" fontId="4" fillId="2" borderId="96" xfId="14" applyNumberFormat="1" applyFont="1" applyFill="1" applyBorder="1" applyAlignment="1" applyProtection="1">
      <alignment horizontal="right" vertical="center" shrinkToFit="1"/>
    </xf>
    <xf numFmtId="0" fontId="4" fillId="2" borderId="0" xfId="13" applyFont="1" applyFill="1" applyBorder="1" applyAlignment="1" applyProtection="1">
      <alignment horizontal="right" vertical="center" wrapText="1"/>
    </xf>
    <xf numFmtId="0" fontId="4" fillId="2" borderId="0" xfId="13" applyFont="1" applyFill="1" applyBorder="1" applyAlignment="1" applyProtection="1">
      <alignment horizontal="right" vertical="center"/>
    </xf>
    <xf numFmtId="0" fontId="4" fillId="2" borderId="5" xfId="13" applyFont="1" applyFill="1" applyBorder="1" applyAlignment="1" applyProtection="1">
      <alignment horizontal="right" vertical="center"/>
    </xf>
    <xf numFmtId="179" fontId="4" fillId="2" borderId="95" xfId="14" applyNumberFormat="1" applyFont="1" applyFill="1" applyBorder="1" applyAlignment="1" applyProtection="1">
      <alignment horizontal="right" vertical="center" shrinkToFit="1"/>
    </xf>
    <xf numFmtId="179" fontId="4" fillId="2" borderId="94" xfId="14" applyNumberFormat="1" applyFont="1" applyFill="1" applyBorder="1" applyAlignment="1" applyProtection="1">
      <alignment horizontal="right" vertical="center" shrinkToFit="1"/>
    </xf>
    <xf numFmtId="179" fontId="4" fillId="2" borderId="93" xfId="14" applyNumberFormat="1" applyFont="1" applyFill="1" applyBorder="1" applyAlignment="1" applyProtection="1">
      <alignment horizontal="right" vertical="center" shrinkToFit="1"/>
    </xf>
    <xf numFmtId="0" fontId="4" fillId="2" borderId="37" xfId="13" applyFont="1" applyFill="1" applyBorder="1" applyAlignment="1" applyProtection="1">
      <alignment horizontal="left" vertical="center" wrapText="1"/>
    </xf>
    <xf numFmtId="0" fontId="4" fillId="2" borderId="20" xfId="13" applyFont="1" applyFill="1" applyBorder="1" applyAlignment="1" applyProtection="1">
      <alignment horizontal="left" vertical="center"/>
    </xf>
    <xf numFmtId="0" fontId="4" fillId="2" borderId="24" xfId="13" applyFont="1" applyFill="1" applyBorder="1" applyAlignment="1" applyProtection="1">
      <alignment horizontal="left" vertical="center"/>
    </xf>
    <xf numFmtId="179" fontId="4" fillId="2" borderId="108" xfId="14" applyNumberFormat="1" applyFont="1" applyFill="1" applyBorder="1" applyAlignment="1" applyProtection="1">
      <alignment horizontal="right" vertical="center" shrinkToFit="1"/>
    </xf>
    <xf numFmtId="181" fontId="4" fillId="2" borderId="111" xfId="14" applyNumberFormat="1" applyFont="1" applyFill="1" applyBorder="1" applyAlignment="1" applyProtection="1">
      <alignment horizontal="right" vertical="center" shrinkToFit="1"/>
    </xf>
    <xf numFmtId="181" fontId="4" fillId="2" borderId="110" xfId="14" applyNumberFormat="1" applyFont="1" applyFill="1" applyBorder="1" applyAlignment="1" applyProtection="1">
      <alignment horizontal="right" vertical="center" shrinkToFit="1"/>
    </xf>
    <xf numFmtId="0" fontId="4" fillId="2" borderId="18" xfId="13"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17" xfId="14" applyNumberFormat="1" applyFont="1" applyFill="1" applyBorder="1" applyAlignment="1" applyProtection="1">
      <alignment horizontal="right" vertical="center" shrinkToFit="1"/>
    </xf>
    <xf numFmtId="190" fontId="4" fillId="2" borderId="1" xfId="14" applyNumberFormat="1" applyFont="1" applyFill="1" applyBorder="1" applyAlignment="1" applyProtection="1">
      <alignment horizontal="right" vertical="center" shrinkToFit="1"/>
    </xf>
    <xf numFmtId="190" fontId="4" fillId="2" borderId="2" xfId="14" applyNumberFormat="1" applyFont="1" applyFill="1" applyBorder="1" applyAlignment="1" applyProtection="1">
      <alignment horizontal="right" vertical="center" shrinkToFit="1"/>
    </xf>
    <xf numFmtId="190" fontId="4" fillId="2" borderId="30"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center" vertical="center" textRotation="255" wrapText="1"/>
    </xf>
    <xf numFmtId="0" fontId="4" fillId="2" borderId="18" xfId="13" applyFont="1" applyFill="1" applyBorder="1" applyAlignment="1" applyProtection="1">
      <alignment horizontal="center" vertical="center" textRotation="255" wrapText="1"/>
    </xf>
    <xf numFmtId="0" fontId="4" fillId="2" borderId="45" xfId="13" applyFont="1" applyFill="1" applyBorder="1" applyAlignment="1" applyProtection="1">
      <alignment horizontal="center" vertical="center" textRotation="255" wrapText="1"/>
    </xf>
    <xf numFmtId="190" fontId="4" fillId="2" borderId="3"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17" xfId="14" applyNumberFormat="1" applyFont="1" applyFill="1" applyBorder="1" applyAlignment="1" applyProtection="1">
      <alignment horizontal="right" vertical="center" shrinkToFit="1"/>
    </xf>
    <xf numFmtId="0" fontId="4" fillId="2" borderId="2" xfId="13" applyFont="1" applyFill="1" applyBorder="1" applyAlignment="1" applyProtection="1">
      <alignment horizontal="right" vertical="center"/>
    </xf>
    <xf numFmtId="0" fontId="4" fillId="2" borderId="3" xfId="13" applyFont="1" applyFill="1" applyBorder="1" applyAlignment="1" applyProtection="1">
      <alignment horizontal="right" vertical="center"/>
    </xf>
    <xf numFmtId="181" fontId="4" fillId="2" borderId="1" xfId="12" applyNumberFormat="1" applyFont="1" applyFill="1" applyBorder="1" applyAlignment="1" applyProtection="1">
      <alignment horizontal="right" vertical="center" shrinkToFit="1"/>
    </xf>
    <xf numFmtId="0" fontId="24" fillId="2" borderId="45" xfId="13" applyFont="1" applyFill="1" applyBorder="1" applyAlignment="1" applyProtection="1">
      <alignment horizontal="left" vertical="center"/>
    </xf>
    <xf numFmtId="0" fontId="4" fillId="2" borderId="7" xfId="13" applyFont="1" applyFill="1" applyBorder="1" applyAlignment="1" applyProtection="1">
      <alignment horizontal="left" vertical="center"/>
    </xf>
    <xf numFmtId="0" fontId="4" fillId="2" borderId="7" xfId="13" applyFont="1" applyFill="1" applyBorder="1" applyAlignment="1" applyProtection="1">
      <alignment horizontal="right" vertical="center" wrapText="1"/>
    </xf>
    <xf numFmtId="0" fontId="4" fillId="2" borderId="7" xfId="13" applyFont="1" applyFill="1" applyBorder="1" applyAlignment="1" applyProtection="1">
      <alignment horizontal="right" vertical="center"/>
    </xf>
    <xf numFmtId="0" fontId="4" fillId="2" borderId="8" xfId="13" applyFont="1" applyFill="1" applyBorder="1" applyAlignment="1" applyProtection="1">
      <alignment horizontal="right" vertical="center"/>
    </xf>
    <xf numFmtId="179" fontId="4" fillId="2" borderId="92" xfId="14" applyNumberFormat="1" applyFont="1" applyFill="1" applyBorder="1" applyAlignment="1" applyProtection="1">
      <alignment horizontal="right" vertical="center" shrinkToFit="1"/>
    </xf>
    <xf numFmtId="179" fontId="4" fillId="2" borderId="91" xfId="14" applyNumberFormat="1" applyFont="1" applyFill="1" applyBorder="1" applyAlignment="1" applyProtection="1">
      <alignment horizontal="right" vertical="center" shrinkToFit="1"/>
    </xf>
    <xf numFmtId="179" fontId="4" fillId="2" borderId="90" xfId="14" applyNumberFormat="1" applyFont="1" applyFill="1" applyBorder="1" applyAlignment="1" applyProtection="1">
      <alignment horizontal="right" vertical="center" shrinkToFit="1"/>
    </xf>
    <xf numFmtId="189" fontId="4" fillId="2" borderId="23" xfId="14" applyNumberFormat="1" applyFont="1" applyFill="1" applyBorder="1" applyAlignment="1" applyProtection="1">
      <alignment horizontal="right" vertical="center" shrinkToFit="1"/>
    </xf>
    <xf numFmtId="189" fontId="4" fillId="2" borderId="15" xfId="14" applyNumberFormat="1" applyFont="1" applyFill="1" applyBorder="1" applyAlignment="1" applyProtection="1">
      <alignment horizontal="right" vertical="center" shrinkToFit="1"/>
    </xf>
    <xf numFmtId="189" fontId="4" fillId="2" borderId="22" xfId="14" applyNumberFormat="1" applyFont="1" applyFill="1" applyBorder="1" applyAlignment="1" applyProtection="1">
      <alignment horizontal="right" vertical="center" shrinkToFit="1"/>
    </xf>
    <xf numFmtId="189" fontId="4" fillId="2" borderId="89" xfId="14" applyNumberFormat="1" applyFont="1" applyFill="1" applyBorder="1" applyAlignment="1" applyProtection="1">
      <alignment horizontal="right" vertical="center" shrinkToFit="1"/>
    </xf>
    <xf numFmtId="189" fontId="4" fillId="2" borderId="88" xfId="14" applyNumberFormat="1" applyFont="1" applyFill="1" applyBorder="1" applyAlignment="1" applyProtection="1">
      <alignment horizontal="right" vertical="center" shrinkToFit="1"/>
    </xf>
    <xf numFmtId="189" fontId="4" fillId="2" borderId="87" xfId="14" applyNumberFormat="1" applyFont="1" applyFill="1" applyBorder="1" applyAlignment="1" applyProtection="1">
      <alignment horizontal="right" vertical="center" shrinkToFit="1"/>
    </xf>
    <xf numFmtId="0" fontId="4" fillId="2" borderId="31" xfId="13" applyFont="1" applyFill="1" applyBorder="1" applyAlignment="1" applyProtection="1">
      <alignment horizontal="left" vertical="center" wrapText="1"/>
    </xf>
    <xf numFmtId="0" fontId="4" fillId="2" borderId="2" xfId="13" applyFont="1" applyFill="1" applyBorder="1" applyAlignment="1" applyProtection="1">
      <alignment horizontal="left" vertical="center" wrapText="1"/>
    </xf>
    <xf numFmtId="0" fontId="4" fillId="2" borderId="16" xfId="13" applyFont="1" applyFill="1" applyBorder="1" applyAlignment="1" applyProtection="1">
      <alignment horizontal="left" vertical="center" wrapText="1"/>
    </xf>
    <xf numFmtId="0" fontId="4" fillId="2" borderId="15" xfId="13" applyFont="1" applyFill="1" applyBorder="1" applyAlignment="1" applyProtection="1">
      <alignment horizontal="left" vertical="center" wrapText="1"/>
    </xf>
    <xf numFmtId="0" fontId="4" fillId="2" borderId="2" xfId="13" applyFont="1" applyFill="1" applyBorder="1" applyAlignment="1" applyProtection="1">
      <alignment horizontal="center" vertical="center"/>
    </xf>
    <xf numFmtId="0" fontId="4" fillId="2" borderId="3" xfId="13"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85" xfId="14" applyNumberFormat="1" applyFont="1" applyFill="1" applyBorder="1" applyAlignment="1" applyProtection="1">
      <alignment horizontal="right" vertical="center" shrinkToFit="1"/>
    </xf>
    <xf numFmtId="179" fontId="4" fillId="2" borderId="86" xfId="14" applyNumberFormat="1" applyFont="1" applyFill="1" applyBorder="1" applyAlignment="1" applyProtection="1">
      <alignment horizontal="right" vertical="center" shrinkToFit="1"/>
    </xf>
    <xf numFmtId="179" fontId="4" fillId="2" borderId="82" xfId="14" applyNumberFormat="1" applyFont="1" applyFill="1" applyBorder="1" applyAlignment="1" applyProtection="1">
      <alignment horizontal="right" vertical="center" shrinkToFit="1"/>
    </xf>
    <xf numFmtId="0" fontId="4" fillId="2" borderId="15" xfId="13" applyFont="1" applyFill="1" applyBorder="1" applyAlignment="1" applyProtection="1">
      <alignment horizontal="center" vertical="center"/>
    </xf>
    <xf numFmtId="0" fontId="4" fillId="2" borderId="22" xfId="13" applyFont="1" applyFill="1" applyBorder="1" applyAlignment="1" applyProtection="1">
      <alignment horizontal="center" vertical="center"/>
    </xf>
    <xf numFmtId="179" fontId="4" fillId="2" borderId="81" xfId="14" applyNumberFormat="1" applyFont="1" applyFill="1" applyBorder="1" applyAlignment="1" applyProtection="1">
      <alignment horizontal="right" vertical="center" shrinkToFit="1"/>
    </xf>
    <xf numFmtId="179" fontId="4" fillId="2" borderId="20" xfId="14" applyNumberFormat="1" applyFont="1" applyFill="1" applyBorder="1" applyAlignment="1" applyProtection="1">
      <alignment horizontal="right" vertical="center" shrinkToFit="1"/>
    </xf>
    <xf numFmtId="179" fontId="4" fillId="2" borderId="80" xfId="14" applyNumberFormat="1" applyFont="1" applyFill="1" applyBorder="1" applyAlignment="1" applyProtection="1">
      <alignment horizontal="right" vertical="center" shrinkToFit="1"/>
    </xf>
    <xf numFmtId="179" fontId="4" fillId="2" borderId="77" xfId="14" applyNumberFormat="1" applyFont="1" applyFill="1" applyBorder="1" applyAlignment="1" applyProtection="1">
      <alignment horizontal="right" vertical="center" shrinkToFit="1"/>
    </xf>
    <xf numFmtId="0" fontId="4" fillId="2" borderId="16" xfId="13" applyFont="1" applyFill="1" applyBorder="1" applyProtection="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7" fontId="27" fillId="0" borderId="59" xfId="4" applyNumberFormat="1" applyFont="1" applyBorder="1" applyAlignment="1">
      <alignment horizontal="center" vertical="center" wrapText="1"/>
    </xf>
    <xf numFmtId="177" fontId="27" fillId="0" borderId="4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0" fontId="28" fillId="0" borderId="27" xfId="16" applyFont="1" applyFill="1" applyBorder="1" applyAlignment="1" applyProtection="1">
      <alignment horizontal="left" vertical="center" wrapText="1"/>
    </xf>
    <xf numFmtId="0" fontId="28" fillId="0" borderId="26"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30" xfId="16" applyFont="1" applyFill="1" applyBorder="1" applyAlignment="1" applyProtection="1">
      <alignment horizontal="left" vertical="center"/>
    </xf>
    <xf numFmtId="0" fontId="28" fillId="0" borderId="20" xfId="16" applyFont="1" applyFill="1" applyBorder="1" applyAlignment="1" applyProtection="1">
      <alignment horizontal="left" vertical="center"/>
    </xf>
    <xf numFmtId="0" fontId="28" fillId="0" borderId="1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5" xfId="17" applyFont="1" applyBorder="1" applyAlignment="1">
      <alignment horizontal="left" vertical="center" wrapText="1"/>
    </xf>
    <xf numFmtId="0" fontId="30" fillId="0" borderId="20" xfId="17" applyFont="1" applyFill="1" applyBorder="1" applyAlignment="1">
      <alignment horizontal="left" vertical="center" wrapText="1"/>
    </xf>
    <xf numFmtId="0" fontId="30" fillId="0" borderId="20" xfId="17" applyFont="1" applyBorder="1" applyAlignment="1">
      <alignment horizontal="left" vertical="center" wrapText="1"/>
    </xf>
    <xf numFmtId="0" fontId="30" fillId="0" borderId="19" xfId="17" applyFont="1" applyBorder="1" applyAlignment="1">
      <alignment horizontal="left" vertical="center" wrapText="1"/>
    </xf>
    <xf numFmtId="0" fontId="30" fillId="0" borderId="33" xfId="17" applyFont="1" applyFill="1" applyBorder="1" applyAlignment="1">
      <alignment horizontal="left" vertical="center" wrapText="1"/>
    </xf>
    <xf numFmtId="0" fontId="30" fillId="0" borderId="32" xfId="17" applyFont="1" applyFill="1" applyBorder="1" applyAlignment="1">
      <alignment horizontal="left" vertical="center" wrapText="1"/>
    </xf>
    <xf numFmtId="0" fontId="30" fillId="0" borderId="28" xfId="18" applyFont="1" applyFill="1" applyBorder="1" applyAlignment="1">
      <alignment vertical="center" wrapText="1"/>
    </xf>
    <xf numFmtId="0" fontId="30" fillId="0" borderId="49" xfId="18" applyFont="1" applyFill="1" applyBorder="1" applyAlignment="1">
      <alignment vertical="center" wrapText="1"/>
    </xf>
    <xf numFmtId="0" fontId="30" fillId="0" borderId="18" xfId="18" applyFont="1" applyFill="1" applyBorder="1" applyAlignment="1">
      <alignment vertical="center" wrapText="1"/>
    </xf>
    <xf numFmtId="0" fontId="30" fillId="0" borderId="5" xfId="18" applyFont="1" applyFill="1" applyBorder="1" applyAlignment="1">
      <alignment vertical="center" wrapText="1"/>
    </xf>
    <xf numFmtId="0" fontId="30" fillId="0" borderId="45" xfId="18" applyFont="1" applyFill="1" applyBorder="1" applyAlignment="1">
      <alignment vertical="center" wrapText="1"/>
    </xf>
    <xf numFmtId="0" fontId="30" fillId="0" borderId="8" xfId="18" applyFont="1" applyFill="1" applyBorder="1" applyAlignment="1">
      <alignment vertical="center" wrapText="1"/>
    </xf>
    <xf numFmtId="0" fontId="30" fillId="0" borderId="33" xfId="18" applyFont="1" applyFill="1" applyBorder="1" applyAlignment="1">
      <alignment vertical="center"/>
    </xf>
    <xf numFmtId="0" fontId="30" fillId="0" borderId="32" xfId="18" applyFont="1" applyFill="1" applyBorder="1" applyAlignment="1">
      <alignment vertical="center"/>
    </xf>
    <xf numFmtId="0" fontId="30" fillId="0" borderId="9" xfId="18" applyFont="1" applyFill="1" applyBorder="1" applyAlignment="1">
      <alignment vertical="center"/>
    </xf>
    <xf numFmtId="0" fontId="30" fillId="0" borderId="25" xfId="18" applyFont="1" applyFill="1" applyBorder="1" applyAlignment="1">
      <alignment vertical="center"/>
    </xf>
    <xf numFmtId="0" fontId="30" fillId="0" borderId="43" xfId="18" applyFont="1" applyFill="1" applyBorder="1" applyAlignment="1">
      <alignment vertical="center" wrapText="1"/>
    </xf>
    <xf numFmtId="0" fontId="30" fillId="0" borderId="11" xfId="18" applyFont="1" applyFill="1" applyBorder="1" applyAlignment="1">
      <alignment vertical="center" wrapText="1"/>
    </xf>
    <xf numFmtId="0" fontId="30" fillId="0" borderId="37" xfId="18" applyFont="1" applyFill="1" applyBorder="1" applyAlignment="1">
      <alignment vertical="center"/>
    </xf>
    <xf numFmtId="0" fontId="30" fillId="0" borderId="24" xfId="18" applyFont="1" applyFill="1" applyBorder="1" applyAlignment="1">
      <alignment vertical="center"/>
    </xf>
    <xf numFmtId="0" fontId="30" fillId="0" borderId="20" xfId="18" applyFont="1" applyFill="1" applyBorder="1" applyAlignment="1">
      <alignment vertical="center"/>
    </xf>
    <xf numFmtId="0" fontId="30" fillId="0" borderId="19" xfId="18" applyFont="1" applyFill="1" applyBorder="1" applyAlignment="1">
      <alignment vertical="center"/>
    </xf>
    <xf numFmtId="0" fontId="32" fillId="0" borderId="188" xfId="18" applyFont="1" applyBorder="1" applyAlignment="1">
      <alignment horizontal="center" vertical="center" wrapText="1"/>
    </xf>
    <xf numFmtId="0" fontId="32" fillId="0" borderId="187" xfId="18" applyFont="1" applyBorder="1" applyAlignment="1">
      <alignment horizontal="center" vertical="center" wrapText="1"/>
    </xf>
    <xf numFmtId="0" fontId="32" fillId="0" borderId="118"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2" xfId="18" applyFont="1" applyBorder="1">
      <alignment vertical="center"/>
    </xf>
    <xf numFmtId="0" fontId="32" fillId="0" borderId="33" xfId="18" applyFont="1" applyBorder="1">
      <alignment vertical="center"/>
    </xf>
    <xf numFmtId="0" fontId="32" fillId="0" borderId="48" xfId="18" applyFont="1" applyBorder="1">
      <alignment vertical="center"/>
    </xf>
    <xf numFmtId="0" fontId="32" fillId="0" borderId="21" xfId="18" applyFont="1" applyBorder="1">
      <alignment vertical="center"/>
    </xf>
    <xf numFmtId="0" fontId="32" fillId="0" borderId="20" xfId="18" applyFont="1" applyBorder="1">
      <alignment vertical="center"/>
    </xf>
    <xf numFmtId="0" fontId="32" fillId="0" borderId="24" xfId="18" applyFont="1" applyBorder="1">
      <alignment vertical="center"/>
    </xf>
    <xf numFmtId="0" fontId="30" fillId="0" borderId="28" xfId="19" applyFont="1" applyFill="1" applyBorder="1" applyAlignment="1">
      <alignment vertical="center" wrapText="1"/>
    </xf>
    <xf numFmtId="0" fontId="30" fillId="0" borderId="49" xfId="19" applyFont="1" applyFill="1" applyBorder="1" applyAlignment="1">
      <alignment vertical="center" wrapText="1"/>
    </xf>
    <xf numFmtId="0" fontId="30" fillId="0" borderId="18" xfId="19" applyFont="1" applyFill="1" applyBorder="1" applyAlignment="1">
      <alignment vertical="center" wrapText="1"/>
    </xf>
    <xf numFmtId="0" fontId="30" fillId="0" borderId="5" xfId="19" applyFont="1" applyFill="1" applyBorder="1" applyAlignment="1">
      <alignment vertical="center" wrapText="1"/>
    </xf>
    <xf numFmtId="0" fontId="30" fillId="0" borderId="45" xfId="19" applyFont="1" applyFill="1" applyBorder="1" applyAlignment="1">
      <alignment vertical="center" wrapText="1"/>
    </xf>
    <xf numFmtId="0" fontId="30" fillId="0" borderId="8" xfId="19" applyFont="1" applyFill="1" applyBorder="1" applyAlignment="1">
      <alignment vertical="center" wrapText="1"/>
    </xf>
    <xf numFmtId="0" fontId="30" fillId="0" borderId="33" xfId="19" applyFont="1" applyFill="1" applyBorder="1" applyAlignment="1">
      <alignment horizontal="left" vertical="center"/>
    </xf>
    <xf numFmtId="0" fontId="30" fillId="0" borderId="3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2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5" xfId="19" applyFont="1" applyFill="1" applyBorder="1" applyAlignment="1">
      <alignment horizontal="center" vertical="center" shrinkToFit="1"/>
    </xf>
    <xf numFmtId="0" fontId="30" fillId="0" borderId="31" xfId="19" applyFont="1" applyFill="1" applyBorder="1" applyAlignment="1">
      <alignment vertical="center" wrapText="1"/>
    </xf>
    <xf numFmtId="0" fontId="30" fillId="0" borderId="3" xfId="19" applyFont="1" applyFill="1" applyBorder="1" applyAlignment="1">
      <alignment vertical="center" wrapText="1"/>
    </xf>
    <xf numFmtId="0" fontId="30" fillId="0" borderId="37" xfId="19" applyFont="1" applyFill="1" applyBorder="1" applyAlignment="1">
      <alignment vertical="center"/>
    </xf>
    <xf numFmtId="0" fontId="30" fillId="0" borderId="24" xfId="19" applyFont="1" applyFill="1" applyBorder="1" applyAlignment="1">
      <alignment vertical="center"/>
    </xf>
    <xf numFmtId="0" fontId="30" fillId="0" borderId="20" xfId="19" applyFont="1" applyFill="1" applyBorder="1" applyAlignment="1">
      <alignment horizontal="left" vertical="center"/>
    </xf>
    <xf numFmtId="0" fontId="30" fillId="0" borderId="19"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25" xfId="16" applyFont="1" applyFill="1" applyBorder="1" applyAlignment="1" applyProtection="1">
      <alignment horizontal="left" vertical="center" wrapText="1"/>
      <protection locked="0"/>
    </xf>
    <xf numFmtId="0" fontId="36" fillId="0" borderId="21" xfId="16" applyFont="1" applyFill="1" applyBorder="1" applyAlignment="1" applyProtection="1">
      <alignment horizontal="left" vertical="center" wrapText="1"/>
      <protection locked="0"/>
    </xf>
    <xf numFmtId="0" fontId="36" fillId="0" borderId="20" xfId="16" applyFont="1" applyFill="1" applyBorder="1" applyAlignment="1" applyProtection="1">
      <alignment horizontal="left" vertical="center" wrapText="1"/>
      <protection locked="0"/>
    </xf>
    <xf numFmtId="0" fontId="36" fillId="0" borderId="19" xfId="16" applyFont="1" applyFill="1" applyBorder="1" applyAlignment="1" applyProtection="1">
      <alignment horizontal="left" vertical="center" wrapText="1"/>
      <protection locked="0"/>
    </xf>
    <xf numFmtId="0" fontId="36" fillId="0" borderId="50" xfId="16" applyFont="1" applyFill="1" applyBorder="1" applyAlignment="1" applyProtection="1">
      <alignment horizontal="left" vertical="center"/>
    </xf>
    <xf numFmtId="0" fontId="36" fillId="0" borderId="63" xfId="16" applyFont="1" applyFill="1" applyBorder="1" applyAlignment="1" applyProtection="1">
      <alignment horizontal="left" vertical="center"/>
    </xf>
    <xf numFmtId="0" fontId="36" fillId="0" borderId="27" xfId="16" applyFont="1" applyFill="1" applyBorder="1" applyAlignment="1" applyProtection="1">
      <alignment horizontal="left" vertical="center" wrapText="1"/>
    </xf>
    <xf numFmtId="0" fontId="36" fillId="0" borderId="26"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25"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9"/>
    <cellStyle name="標準 2 3" xfId="8"/>
    <cellStyle name="標準 3" xfId="11"/>
    <cellStyle name="標準 4" xfId="20"/>
    <cellStyle name="標準 4_APAHO401600" xfId="16"/>
    <cellStyle name="標準 4_APAHO4019001" xfId="19"/>
    <cellStyle name="標準 4_ZJ08_022012_青森市_2010" xfId="18"/>
    <cellStyle name="標準 6"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3D3A-4F96-970A-4AA50892D3C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65480</c:v>
                </c:pt>
                <c:pt idx="1">
                  <c:v>69948</c:v>
                </c:pt>
                <c:pt idx="2">
                  <c:v>69577</c:v>
                </c:pt>
                <c:pt idx="3">
                  <c:v>57135</c:v>
                </c:pt>
                <c:pt idx="4">
                  <c:v>64057</c:v>
                </c:pt>
              </c:numCache>
            </c:numRef>
          </c:val>
          <c:smooth val="0"/>
          <c:extLst>
            <c:ext xmlns:c16="http://schemas.microsoft.com/office/drawing/2014/chart" uri="{C3380CC4-5D6E-409C-BE32-E72D297353CC}">
              <c16:uniqueId val="{00000001-3D3A-4F96-970A-4AA50892D3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4.3</c:v>
                </c:pt>
                <c:pt idx="1">
                  <c:v>2.08</c:v>
                </c:pt>
                <c:pt idx="2">
                  <c:v>3.3</c:v>
                </c:pt>
                <c:pt idx="3">
                  <c:v>3.37</c:v>
                </c:pt>
                <c:pt idx="4">
                  <c:v>2.8</c:v>
                </c:pt>
              </c:numCache>
            </c:numRef>
          </c:val>
          <c:extLst>
            <c:ext xmlns:c16="http://schemas.microsoft.com/office/drawing/2014/chart" uri="{C3380CC4-5D6E-409C-BE32-E72D297353CC}">
              <c16:uniqueId val="{00000000-FFA0-4946-98A1-8732D78398C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12.98</c:v>
                </c:pt>
                <c:pt idx="1">
                  <c:v>10.79</c:v>
                </c:pt>
                <c:pt idx="2">
                  <c:v>9.3000000000000007</c:v>
                </c:pt>
                <c:pt idx="3">
                  <c:v>8.27</c:v>
                </c:pt>
                <c:pt idx="4">
                  <c:v>8</c:v>
                </c:pt>
              </c:numCache>
            </c:numRef>
          </c:val>
          <c:extLst>
            <c:ext xmlns:c16="http://schemas.microsoft.com/office/drawing/2014/chart" uri="{C3380CC4-5D6E-409C-BE32-E72D297353CC}">
              <c16:uniqueId val="{00000001-FFA0-4946-98A1-8732D78398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2.85</c:v>
                </c:pt>
                <c:pt idx="1">
                  <c:v>-6.93</c:v>
                </c:pt>
                <c:pt idx="2">
                  <c:v>-1.42</c:v>
                </c:pt>
                <c:pt idx="3">
                  <c:v>-2.71</c:v>
                </c:pt>
                <c:pt idx="4">
                  <c:v>-2.5499999999999998</c:v>
                </c:pt>
              </c:numCache>
            </c:numRef>
          </c:val>
          <c:smooth val="0"/>
          <c:extLst>
            <c:ext xmlns:c16="http://schemas.microsoft.com/office/drawing/2014/chart" uri="{C3380CC4-5D6E-409C-BE32-E72D297353CC}">
              <c16:uniqueId val="{00000002-FFA0-4946-98A1-8732D78398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0.05</c:v>
                </c:pt>
                <c:pt idx="2">
                  <c:v>#N/A</c:v>
                </c:pt>
                <c:pt idx="3">
                  <c:v>0.03</c:v>
                </c:pt>
                <c:pt idx="4">
                  <c:v>#N/A</c:v>
                </c:pt>
                <c:pt idx="5">
                  <c:v>0.04</c:v>
                </c:pt>
                <c:pt idx="6">
                  <c:v>#N/A</c:v>
                </c:pt>
                <c:pt idx="7">
                  <c:v>0.06</c:v>
                </c:pt>
                <c:pt idx="8">
                  <c:v>#N/A</c:v>
                </c:pt>
                <c:pt idx="9">
                  <c:v>0.05</c:v>
                </c:pt>
              </c:numCache>
            </c:numRef>
          </c:val>
          <c:extLst>
            <c:ext xmlns:c16="http://schemas.microsoft.com/office/drawing/2014/chart" uri="{C3380CC4-5D6E-409C-BE32-E72D297353CC}">
              <c16:uniqueId val="{00000000-8F75-4385-963F-A630358FC2F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75-4385-963F-A630358FC2FC}"/>
            </c:ext>
          </c:extLst>
        </c:ser>
        <c:ser>
          <c:idx val="2"/>
          <c:order val="2"/>
          <c:tx>
            <c:strRef>
              <c:f>[1]データシート!$A$29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0.01</c:v>
                </c:pt>
                <c:pt idx="4">
                  <c:v>#N/A</c:v>
                </c:pt>
                <c:pt idx="5">
                  <c:v>0.02</c:v>
                </c:pt>
                <c:pt idx="6">
                  <c:v>#N/A</c:v>
                </c:pt>
                <c:pt idx="7">
                  <c:v>0.03</c:v>
                </c:pt>
                <c:pt idx="8">
                  <c:v>#N/A</c:v>
                </c:pt>
                <c:pt idx="9">
                  <c:v>0.03</c:v>
                </c:pt>
              </c:numCache>
            </c:numRef>
          </c:val>
          <c:extLst>
            <c:ext xmlns:c16="http://schemas.microsoft.com/office/drawing/2014/chart" uri="{C3380CC4-5D6E-409C-BE32-E72D297353CC}">
              <c16:uniqueId val="{00000002-8F75-4385-963F-A630358FC2FC}"/>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0.39</c:v>
                </c:pt>
                <c:pt idx="2">
                  <c:v>#N/A</c:v>
                </c:pt>
                <c:pt idx="3">
                  <c:v>1.62</c:v>
                </c:pt>
                <c:pt idx="4">
                  <c:v>#N/A</c:v>
                </c:pt>
                <c:pt idx="5">
                  <c:v>1.97</c:v>
                </c:pt>
                <c:pt idx="6">
                  <c:v>#N/A</c:v>
                </c:pt>
                <c:pt idx="7">
                  <c:v>0.56000000000000005</c:v>
                </c:pt>
                <c:pt idx="8">
                  <c:v>#N/A</c:v>
                </c:pt>
                <c:pt idx="9">
                  <c:v>0.31</c:v>
                </c:pt>
              </c:numCache>
            </c:numRef>
          </c:val>
          <c:extLst>
            <c:ext xmlns:c16="http://schemas.microsoft.com/office/drawing/2014/chart" uri="{C3380CC4-5D6E-409C-BE32-E72D297353CC}">
              <c16:uniqueId val="{00000003-8F75-4385-963F-A630358FC2FC}"/>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0.39</c:v>
                </c:pt>
                <c:pt idx="2">
                  <c:v>#N/A</c:v>
                </c:pt>
                <c:pt idx="3">
                  <c:v>1.01</c:v>
                </c:pt>
                <c:pt idx="4">
                  <c:v>#N/A</c:v>
                </c:pt>
                <c:pt idx="5">
                  <c:v>1.02</c:v>
                </c:pt>
                <c:pt idx="6">
                  <c:v>#N/A</c:v>
                </c:pt>
                <c:pt idx="7">
                  <c:v>0.67</c:v>
                </c:pt>
                <c:pt idx="8">
                  <c:v>#N/A</c:v>
                </c:pt>
                <c:pt idx="9">
                  <c:v>0.41</c:v>
                </c:pt>
              </c:numCache>
            </c:numRef>
          </c:val>
          <c:extLst>
            <c:ext xmlns:c16="http://schemas.microsoft.com/office/drawing/2014/chart" uri="{C3380CC4-5D6E-409C-BE32-E72D297353CC}">
              <c16:uniqueId val="{00000004-8F75-4385-963F-A630358FC2FC}"/>
            </c:ext>
          </c:extLst>
        </c:ser>
        <c:ser>
          <c:idx val="5"/>
          <c:order val="5"/>
          <c:tx>
            <c:strRef>
              <c:f>[1]データシート!$A$32</c:f>
              <c:strCache>
                <c:ptCount val="1"/>
                <c:pt idx="0">
                  <c:v>競輪特別会計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0.44</c:v>
                </c:pt>
                <c:pt idx="2">
                  <c:v>#N/A</c:v>
                </c:pt>
                <c:pt idx="3">
                  <c:v>0.4</c:v>
                </c:pt>
                <c:pt idx="4">
                  <c:v>#N/A</c:v>
                </c:pt>
                <c:pt idx="5">
                  <c:v>0.49</c:v>
                </c:pt>
                <c:pt idx="6">
                  <c:v>#N/A</c:v>
                </c:pt>
                <c:pt idx="7">
                  <c:v>0.48</c:v>
                </c:pt>
                <c:pt idx="8">
                  <c:v>#N/A</c:v>
                </c:pt>
                <c:pt idx="9">
                  <c:v>0.54</c:v>
                </c:pt>
              </c:numCache>
            </c:numRef>
          </c:val>
          <c:extLst>
            <c:ext xmlns:c16="http://schemas.microsoft.com/office/drawing/2014/chart" uri="{C3380CC4-5D6E-409C-BE32-E72D297353CC}">
              <c16:uniqueId val="{00000005-8F75-4385-963F-A630358FC2FC}"/>
            </c:ext>
          </c:extLst>
        </c:ser>
        <c:ser>
          <c:idx val="6"/>
          <c:order val="6"/>
          <c:tx>
            <c:strRef>
              <c:f>[1]データシート!$A$33</c:f>
              <c:strCache>
                <c:ptCount val="1"/>
                <c:pt idx="0">
                  <c:v>産業立地推進事業特別会計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c:v>
                </c:pt>
                <c:pt idx="2">
                  <c:v>#N/A</c:v>
                </c:pt>
                <c:pt idx="3">
                  <c:v>0.23</c:v>
                </c:pt>
                <c:pt idx="4">
                  <c:v>#N/A</c:v>
                </c:pt>
                <c:pt idx="5">
                  <c:v>0.81</c:v>
                </c:pt>
                <c:pt idx="6">
                  <c:v>#N/A</c:v>
                </c:pt>
                <c:pt idx="7">
                  <c:v>1.04</c:v>
                </c:pt>
                <c:pt idx="8">
                  <c:v>#N/A</c:v>
                </c:pt>
                <c:pt idx="9">
                  <c:v>1.32</c:v>
                </c:pt>
              </c:numCache>
            </c:numRef>
          </c:val>
          <c:extLst>
            <c:ext xmlns:c16="http://schemas.microsoft.com/office/drawing/2014/chart" uri="{C3380CC4-5D6E-409C-BE32-E72D297353CC}">
              <c16:uniqueId val="{00000006-8F75-4385-963F-A630358FC2F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4.28</c:v>
                </c:pt>
                <c:pt idx="2">
                  <c:v>#N/A</c:v>
                </c:pt>
                <c:pt idx="3">
                  <c:v>2.0499999999999998</c:v>
                </c:pt>
                <c:pt idx="4">
                  <c:v>#N/A</c:v>
                </c:pt>
                <c:pt idx="5">
                  <c:v>3.27</c:v>
                </c:pt>
                <c:pt idx="6">
                  <c:v>#N/A</c:v>
                </c:pt>
                <c:pt idx="7">
                  <c:v>3.33</c:v>
                </c:pt>
                <c:pt idx="8">
                  <c:v>#N/A</c:v>
                </c:pt>
                <c:pt idx="9">
                  <c:v>2.76</c:v>
                </c:pt>
              </c:numCache>
            </c:numRef>
          </c:val>
          <c:extLst>
            <c:ext xmlns:c16="http://schemas.microsoft.com/office/drawing/2014/chart" uri="{C3380CC4-5D6E-409C-BE32-E72D297353CC}">
              <c16:uniqueId val="{00000007-8F75-4385-963F-A630358FC2FC}"/>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2.33</c:v>
                </c:pt>
                <c:pt idx="2">
                  <c:v>#N/A</c:v>
                </c:pt>
                <c:pt idx="3">
                  <c:v>2.82</c:v>
                </c:pt>
                <c:pt idx="4">
                  <c:v>#N/A</c:v>
                </c:pt>
                <c:pt idx="5">
                  <c:v>2.83</c:v>
                </c:pt>
                <c:pt idx="6">
                  <c:v>#N/A</c:v>
                </c:pt>
                <c:pt idx="7">
                  <c:v>2.95</c:v>
                </c:pt>
                <c:pt idx="8">
                  <c:v>#N/A</c:v>
                </c:pt>
                <c:pt idx="9">
                  <c:v>2.78</c:v>
                </c:pt>
              </c:numCache>
            </c:numRef>
          </c:val>
          <c:extLst>
            <c:ext xmlns:c16="http://schemas.microsoft.com/office/drawing/2014/chart" uri="{C3380CC4-5D6E-409C-BE32-E72D297353CC}">
              <c16:uniqueId val="{00000008-8F75-4385-963F-A630358FC2F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3.92</c:v>
                </c:pt>
                <c:pt idx="2">
                  <c:v>#N/A</c:v>
                </c:pt>
                <c:pt idx="3">
                  <c:v>3.82</c:v>
                </c:pt>
                <c:pt idx="4">
                  <c:v>#N/A</c:v>
                </c:pt>
                <c:pt idx="5">
                  <c:v>3.86</c:v>
                </c:pt>
                <c:pt idx="6">
                  <c:v>#N/A</c:v>
                </c:pt>
                <c:pt idx="7">
                  <c:v>3.52</c:v>
                </c:pt>
                <c:pt idx="8">
                  <c:v>#N/A</c:v>
                </c:pt>
                <c:pt idx="9">
                  <c:v>2.89</c:v>
                </c:pt>
              </c:numCache>
            </c:numRef>
          </c:val>
          <c:extLst>
            <c:ext xmlns:c16="http://schemas.microsoft.com/office/drawing/2014/chart" uri="{C3380CC4-5D6E-409C-BE32-E72D297353CC}">
              <c16:uniqueId val="{00000009-8F75-4385-963F-A630358FC2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12182</c:v>
                </c:pt>
                <c:pt idx="5">
                  <c:v>12167</c:v>
                </c:pt>
                <c:pt idx="8">
                  <c:v>12045</c:v>
                </c:pt>
                <c:pt idx="11">
                  <c:v>11921</c:v>
                </c:pt>
                <c:pt idx="14">
                  <c:v>11882</c:v>
                </c:pt>
              </c:numCache>
            </c:numRef>
          </c:val>
          <c:extLst>
            <c:ext xmlns:c16="http://schemas.microsoft.com/office/drawing/2014/chart" uri="{C3380CC4-5D6E-409C-BE32-E72D297353CC}">
              <c16:uniqueId val="{00000000-5ED3-499B-8DC2-17830A4BCAB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D3-499B-8DC2-17830A4BCAB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D3-499B-8DC2-17830A4BCAB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D3-499B-8DC2-17830A4BCAB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2513</c:v>
                </c:pt>
                <c:pt idx="3">
                  <c:v>2549</c:v>
                </c:pt>
                <c:pt idx="6">
                  <c:v>2204</c:v>
                </c:pt>
                <c:pt idx="9">
                  <c:v>2117</c:v>
                </c:pt>
                <c:pt idx="12">
                  <c:v>2076</c:v>
                </c:pt>
              </c:numCache>
            </c:numRef>
          </c:val>
          <c:extLst>
            <c:ext xmlns:c16="http://schemas.microsoft.com/office/drawing/2014/chart" uri="{C3380CC4-5D6E-409C-BE32-E72D297353CC}">
              <c16:uniqueId val="{00000004-5ED3-499B-8DC2-17830A4BCAB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D3-499B-8DC2-17830A4BCAB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D3-499B-8DC2-17830A4BCAB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15346</c:v>
                </c:pt>
                <c:pt idx="3">
                  <c:v>15406</c:v>
                </c:pt>
                <c:pt idx="6">
                  <c:v>15184</c:v>
                </c:pt>
                <c:pt idx="9">
                  <c:v>14908</c:v>
                </c:pt>
                <c:pt idx="12">
                  <c:v>14926</c:v>
                </c:pt>
              </c:numCache>
            </c:numRef>
          </c:val>
          <c:extLst>
            <c:ext xmlns:c16="http://schemas.microsoft.com/office/drawing/2014/chart" uri="{C3380CC4-5D6E-409C-BE32-E72D297353CC}">
              <c16:uniqueId val="{00000007-5ED3-499B-8DC2-17830A4BCA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5677</c:v>
                </c:pt>
                <c:pt idx="2">
                  <c:v>#N/A</c:v>
                </c:pt>
                <c:pt idx="3">
                  <c:v>#N/A</c:v>
                </c:pt>
                <c:pt idx="4">
                  <c:v>5788</c:v>
                </c:pt>
                <c:pt idx="5">
                  <c:v>#N/A</c:v>
                </c:pt>
                <c:pt idx="6">
                  <c:v>#N/A</c:v>
                </c:pt>
                <c:pt idx="7">
                  <c:v>5343</c:v>
                </c:pt>
                <c:pt idx="8">
                  <c:v>#N/A</c:v>
                </c:pt>
                <c:pt idx="9">
                  <c:v>#N/A</c:v>
                </c:pt>
                <c:pt idx="10">
                  <c:v>5104</c:v>
                </c:pt>
                <c:pt idx="11">
                  <c:v>#N/A</c:v>
                </c:pt>
                <c:pt idx="12">
                  <c:v>#N/A</c:v>
                </c:pt>
                <c:pt idx="13">
                  <c:v>5120</c:v>
                </c:pt>
                <c:pt idx="14">
                  <c:v>#N/A</c:v>
                </c:pt>
              </c:numCache>
            </c:numRef>
          </c:val>
          <c:smooth val="0"/>
          <c:extLst>
            <c:ext xmlns:c16="http://schemas.microsoft.com/office/drawing/2014/chart" uri="{C3380CC4-5D6E-409C-BE32-E72D297353CC}">
              <c16:uniqueId val="{00000008-5ED3-499B-8DC2-17830A4BCA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122287</c:v>
                </c:pt>
                <c:pt idx="5">
                  <c:v>122902</c:v>
                </c:pt>
                <c:pt idx="8">
                  <c:v>121794</c:v>
                </c:pt>
                <c:pt idx="11">
                  <c:v>120934</c:v>
                </c:pt>
                <c:pt idx="14">
                  <c:v>120452</c:v>
                </c:pt>
              </c:numCache>
            </c:numRef>
          </c:val>
          <c:extLst>
            <c:ext xmlns:c16="http://schemas.microsoft.com/office/drawing/2014/chart" uri="{C3380CC4-5D6E-409C-BE32-E72D297353CC}">
              <c16:uniqueId val="{00000000-5825-46ED-A12E-7D58293698D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17003</c:v>
                </c:pt>
                <c:pt idx="5">
                  <c:v>17097</c:v>
                </c:pt>
                <c:pt idx="8">
                  <c:v>16904</c:v>
                </c:pt>
                <c:pt idx="11">
                  <c:v>15784</c:v>
                </c:pt>
                <c:pt idx="14">
                  <c:v>15448</c:v>
                </c:pt>
              </c:numCache>
            </c:numRef>
          </c:val>
          <c:extLst>
            <c:ext xmlns:c16="http://schemas.microsoft.com/office/drawing/2014/chart" uri="{C3380CC4-5D6E-409C-BE32-E72D297353CC}">
              <c16:uniqueId val="{00000001-5825-46ED-A12E-7D58293698D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23147</c:v>
                </c:pt>
                <c:pt idx="5">
                  <c:v>20184</c:v>
                </c:pt>
                <c:pt idx="8">
                  <c:v>19384</c:v>
                </c:pt>
                <c:pt idx="11">
                  <c:v>19140</c:v>
                </c:pt>
                <c:pt idx="14">
                  <c:v>15857</c:v>
                </c:pt>
              </c:numCache>
            </c:numRef>
          </c:val>
          <c:extLst>
            <c:ext xmlns:c16="http://schemas.microsoft.com/office/drawing/2014/chart" uri="{C3380CC4-5D6E-409C-BE32-E72D297353CC}">
              <c16:uniqueId val="{00000002-5825-46ED-A12E-7D58293698D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25-46ED-A12E-7D58293698D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25-46ED-A12E-7D58293698D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189</c:v>
                </c:pt>
                <c:pt idx="3">
                  <c:v>209</c:v>
                </c:pt>
                <c:pt idx="6">
                  <c:v>94</c:v>
                </c:pt>
                <c:pt idx="9">
                  <c:v>124</c:v>
                </c:pt>
                <c:pt idx="12">
                  <c:v>193</c:v>
                </c:pt>
              </c:numCache>
            </c:numRef>
          </c:val>
          <c:extLst>
            <c:ext xmlns:c16="http://schemas.microsoft.com/office/drawing/2014/chart" uri="{C3380CC4-5D6E-409C-BE32-E72D297353CC}">
              <c16:uniqueId val="{00000005-5825-46ED-A12E-7D58293698D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18378</c:v>
                </c:pt>
                <c:pt idx="3">
                  <c:v>18776</c:v>
                </c:pt>
                <c:pt idx="6">
                  <c:v>17986</c:v>
                </c:pt>
                <c:pt idx="9">
                  <c:v>17938</c:v>
                </c:pt>
                <c:pt idx="12">
                  <c:v>17877</c:v>
                </c:pt>
              </c:numCache>
            </c:numRef>
          </c:val>
          <c:extLst>
            <c:ext xmlns:c16="http://schemas.microsoft.com/office/drawing/2014/chart" uri="{C3380CC4-5D6E-409C-BE32-E72D297353CC}">
              <c16:uniqueId val="{00000006-5825-46ED-A12E-7D58293698D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825-46ED-A12E-7D58293698D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31358</c:v>
                </c:pt>
                <c:pt idx="3">
                  <c:v>30428</c:v>
                </c:pt>
                <c:pt idx="6">
                  <c:v>28358</c:v>
                </c:pt>
                <c:pt idx="9">
                  <c:v>25828</c:v>
                </c:pt>
                <c:pt idx="12">
                  <c:v>23315</c:v>
                </c:pt>
              </c:numCache>
            </c:numRef>
          </c:val>
          <c:extLst>
            <c:ext xmlns:c16="http://schemas.microsoft.com/office/drawing/2014/chart" uri="{C3380CC4-5D6E-409C-BE32-E72D297353CC}">
              <c16:uniqueId val="{00000008-5825-46ED-A12E-7D58293698D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25-46ED-A12E-7D58293698D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151739</c:v>
                </c:pt>
                <c:pt idx="3">
                  <c:v>153528</c:v>
                </c:pt>
                <c:pt idx="6">
                  <c:v>155544</c:v>
                </c:pt>
                <c:pt idx="9">
                  <c:v>154569</c:v>
                </c:pt>
                <c:pt idx="12">
                  <c:v>154082</c:v>
                </c:pt>
              </c:numCache>
            </c:numRef>
          </c:val>
          <c:extLst>
            <c:ext xmlns:c16="http://schemas.microsoft.com/office/drawing/2014/chart" uri="{C3380CC4-5D6E-409C-BE32-E72D297353CC}">
              <c16:uniqueId val="{0000000A-5825-46ED-A12E-7D58293698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39227</c:v>
                </c:pt>
                <c:pt idx="2">
                  <c:v>#N/A</c:v>
                </c:pt>
                <c:pt idx="3">
                  <c:v>#N/A</c:v>
                </c:pt>
                <c:pt idx="4">
                  <c:v>42759</c:v>
                </c:pt>
                <c:pt idx="5">
                  <c:v>#N/A</c:v>
                </c:pt>
                <c:pt idx="6">
                  <c:v>#N/A</c:v>
                </c:pt>
                <c:pt idx="7">
                  <c:v>43899</c:v>
                </c:pt>
                <c:pt idx="8">
                  <c:v>#N/A</c:v>
                </c:pt>
                <c:pt idx="9">
                  <c:v>#N/A</c:v>
                </c:pt>
                <c:pt idx="10">
                  <c:v>42601</c:v>
                </c:pt>
                <c:pt idx="11">
                  <c:v>#N/A</c:v>
                </c:pt>
                <c:pt idx="12">
                  <c:v>#N/A</c:v>
                </c:pt>
                <c:pt idx="13">
                  <c:v>43710</c:v>
                </c:pt>
                <c:pt idx="14">
                  <c:v>#N/A</c:v>
                </c:pt>
              </c:numCache>
            </c:numRef>
          </c:val>
          <c:smooth val="0"/>
          <c:extLst>
            <c:ext xmlns:c16="http://schemas.microsoft.com/office/drawing/2014/chart" uri="{C3380CC4-5D6E-409C-BE32-E72D297353CC}">
              <c16:uniqueId val="{0000000B-5825-46ED-A12E-7D58293698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7071</c:v>
                </c:pt>
                <c:pt idx="1">
                  <c:v>6271</c:v>
                </c:pt>
                <c:pt idx="2">
                  <c:v>6068</c:v>
                </c:pt>
              </c:numCache>
            </c:numRef>
          </c:val>
          <c:extLst>
            <c:ext xmlns:c16="http://schemas.microsoft.com/office/drawing/2014/chart" uri="{C3380CC4-5D6E-409C-BE32-E72D297353CC}">
              <c16:uniqueId val="{00000000-F17B-46F9-A60E-06D2BB2C31C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842</c:v>
                </c:pt>
                <c:pt idx="1">
                  <c:v>402</c:v>
                </c:pt>
                <c:pt idx="2">
                  <c:v>2</c:v>
                </c:pt>
              </c:numCache>
            </c:numRef>
          </c:val>
          <c:extLst>
            <c:ext xmlns:c16="http://schemas.microsoft.com/office/drawing/2014/chart" uri="{C3380CC4-5D6E-409C-BE32-E72D297353CC}">
              <c16:uniqueId val="{00000001-F17B-46F9-A60E-06D2BB2C31C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4626</c:v>
                </c:pt>
                <c:pt idx="1">
                  <c:v>3829</c:v>
                </c:pt>
                <c:pt idx="2">
                  <c:v>3083</c:v>
                </c:pt>
              </c:numCache>
            </c:numRef>
          </c:val>
          <c:extLst>
            <c:ext xmlns:c16="http://schemas.microsoft.com/office/drawing/2014/chart" uri="{C3380CC4-5D6E-409C-BE32-E72D297353CC}">
              <c16:uniqueId val="{00000002-F17B-46F9-A60E-06D2BB2C31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{8E8C7AFB-20AB-474C-95B9-628685C0B8C7}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F12-4A2B-9636-7581273FA8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{7C649CE4-C080-4F80-B293-943FF362B767}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12-4A2B-9636-7581273FA8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{734307A1-936F-4373-BF08-603E1F9D41DF}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12-4A2B-9636-7581273FA8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{73BC5B95-ACC2-4ACF-BA59-E52C2C78DCA4}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12-4A2B-9636-7581273FA8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{F76B6738-DAB7-44D2-AEC8-02585EDB41FF}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12-4A2B-9636-7581273FA85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{7509BFC2-1A7B-4986-BB72-E045EB3C5B7F}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F12-4A2B-9636-7581273FA85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{09EBE856-8A25-4F2A-8D24-9B1EE7856A3E}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F12-4A2B-9636-7581273FA85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{AABB5FBC-2445-4733-B658-B68B34AF1D06}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F12-4A2B-9636-7581273FA85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{22E88D0E-D9E4-4773-8ED1-9DE66D8AA38F}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F12-4A2B-9636-7581273FA8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61.9</c:v>
                </c:pt>
                <c:pt idx="16">
                  <c:v>62.1</c:v>
                </c:pt>
                <c:pt idx="24">
                  <c:v>65.599999999999994</c:v>
                </c:pt>
                <c:pt idx="32">
                  <c:v>66.7</c:v>
                </c:pt>
              </c:numCache>
            </c:numRef>
          </c:xVal>
          <c:yVal>
            <c:numRef>
              <c:f>公会計指標分析・財政指標組合せ分析表!$BP$51:$DC$51</c:f>
              <c:numCache>
                <c:formatCode>#,##0.0;"▲ "#,##0.0</c:formatCode>
                <c:ptCount val="40"/>
                <c:pt idx="8">
                  <c:v>64.599999999999994</c:v>
                </c:pt>
                <c:pt idx="16">
                  <c:v>66.8</c:v>
                </c:pt>
                <c:pt idx="24">
                  <c:v>64.900000000000006</c:v>
                </c:pt>
                <c:pt idx="32">
                  <c:v>66.599999999999994</c:v>
                </c:pt>
              </c:numCache>
            </c:numRef>
          </c:yVal>
          <c:smooth val="0"/>
          <c:extLst>
            <c:ext xmlns:c16="http://schemas.microsoft.com/office/drawing/2014/chart" uri="{C3380CC4-5D6E-409C-BE32-E72D297353CC}">
              <c16:uniqueId val="{00000009-CF12-4A2B-9636-7581273FA8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{1A729F1B-D8C3-4EB0-9EA6-4DD55C1D5912}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F12-4A2B-9636-7581273FA8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{611EC10F-C9E1-4CDD-9C8E-DD0A5BABA092}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12-4A2B-9636-7581273FA8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{56A21E27-0728-4595-AC1E-3E8E5F817FA3}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12-4A2B-9636-7581273FA8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{5217B0D1-C936-4F35-9D9C-741EF8AD5C11}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12-4A2B-9636-7581273FA8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{5A3FD270-03B8-4CEE-9FBA-FD8377681489}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12-4A2B-9636-7581273FA85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{65FAFEB9-1DFC-4CA5-A453-4BAB84264B98}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F12-4A2B-9636-7581273FA85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{E7CCAF1A-F744-4DE2-8852-A12C63FF9E61}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F12-4A2B-9636-7581273FA85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{2A47B9D1-7232-4DCA-A930-A9810A4A3A3E}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F12-4A2B-9636-7581273FA85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{6B1C5333-F4CC-47D5-BF1B-9FA964E2B90E}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F12-4A2B-9636-7581273FA8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CF12-4A2B-9636-7581273FA85F}"/>
            </c:ext>
          </c:extLst>
        </c:ser>
        <c:dLbls>
          <c:showLegendKey val="0"/>
          <c:showVal val="1"/>
          <c:showCatName val="0"/>
          <c:showSerName val="0"/>
          <c:showPercent val="0"/>
          <c:showBubbleSize val="0"/>
        </c:dLbls>
        <c:axId val="46179840"/>
        <c:axId val="46181760"/>
      </c:scatterChart>
      <c:valAx>
        <c:axId val="46179840"/>
        <c:scaling>
          <c:orientation val="minMax"/>
          <c:max val="67.399999999999991"/>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{D97F9BEE-403F-4B50-B438-EEA9179CE14C}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927-4543-A208-39593963D7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{BD8AD4DF-9046-4818-A4DE-653EEE0FE2FD}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27-4543-A208-39593963D7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{38BB8180-7A9C-46E2-B53E-4E808425B8CE}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27-4543-A208-39593963D7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{ED579BB7-A87B-44A5-A323-A3A30902E910}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27-4543-A208-39593963D7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{6C7CDE1E-3BA3-4DBB-99A5-063C860DF07E}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27-4543-A208-39593963D705}"/>
                </c:ext>
              </c:extLst>
            </c:dLbl>
            <c:dLbl>
              <c:idx val="8"/>
              <c:layout>
                <c:manualLayout>
                  <c:x val="-3.14783752148063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{F24E92BD-E0AB-4082-BF88-DD8489FA4D02}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927-4543-A208-39593963D70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{BDE3041E-CFCE-4974-AAE7-8FE485DF793E}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927-4543-A208-39593963D705}"/>
                </c:ext>
              </c:extLst>
            </c:dLbl>
            <c:dLbl>
              <c:idx val="24"/>
              <c:layout>
                <c:manualLayout>
                  <c:x val="-3.191760802341516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{B34C02D5-E2F6-42AB-939B-07B1924DF725}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927-4543-A208-39593963D7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{642E76A2-5715-487B-A64F-18509FAC3001}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927-4543-A208-39593963D7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8.3000000000000007</c:v>
                </c:pt>
                <c:pt idx="16">
                  <c:v>8.4</c:v>
                </c:pt>
                <c:pt idx="24">
                  <c:v>8.1999999999999993</c:v>
                </c:pt>
                <c:pt idx="32">
                  <c:v>7.9</c:v>
                </c:pt>
              </c:numCache>
            </c:numRef>
          </c:xVal>
          <c:yVal>
            <c:numRef>
              <c:f>公会計指標分析・財政指標組合せ分析表!$BP$73:$DC$73</c:f>
              <c:numCache>
                <c:formatCode>#,##0.0;"▲ "#,##0.0</c:formatCode>
                <c:ptCount val="40"/>
                <c:pt idx="0">
                  <c:v>58.7</c:v>
                </c:pt>
                <c:pt idx="8">
                  <c:v>64.599999999999994</c:v>
                </c:pt>
                <c:pt idx="16">
                  <c:v>66.8</c:v>
                </c:pt>
                <c:pt idx="24">
                  <c:v>64.900000000000006</c:v>
                </c:pt>
                <c:pt idx="32">
                  <c:v>66.599999999999994</c:v>
                </c:pt>
              </c:numCache>
            </c:numRef>
          </c:yVal>
          <c:smooth val="0"/>
          <c:extLst>
            <c:ext xmlns:c16="http://schemas.microsoft.com/office/drawing/2014/chart" uri="{C3380CC4-5D6E-409C-BE32-E72D297353CC}">
              <c16:uniqueId val="{00000009-8927-4543-A208-39593963D7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{F8A2237D-DA7F-4F8D-A546-3F5B49D6CA49}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927-4543-A208-39593963D7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{8CC0660B-2F58-4C76-AA6E-7A913F3B10FA}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27-4543-A208-39593963D7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{54875F83-3B13-41A4-A606-396AA1AE20B1}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27-4543-A208-39593963D7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{B92246C9-3703-497C-A156-3BD0896FC89C}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27-4543-A208-39593963D7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{317864C1-A4C0-4412-9CE3-2DC386D64AFC}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27-4543-A208-39593963D70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{C7B3FDF2-07C5-416E-A508-1DAFFD448796}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927-4543-A208-39593963D70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{FA40CAFB-7DCD-47F6-B24F-BAB3A72BAE98}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927-4543-A208-39593963D70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{C9A3515B-B895-4167-A6BD-2F1E8E3062BB}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927-4543-A208-39593963D70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{357C5F74-74B5-448C-B6B9-1054CAAB0B63}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927-4543-A208-39593963D7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8927-4543-A208-39593963D705}"/>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下水道事業会計に係る繰入金の減により、元利償還金等は減少した。</a:t>
          </a:r>
        </a:p>
        <a:p>
          <a:r>
            <a:rPr kumimoji="1" lang="ja-JP" altLang="en-US" sz="1400">
              <a:latin typeface="ＭＳ ゴシック" pitchFamily="49" charset="-128"/>
              <a:ea typeface="ＭＳ ゴシック" pitchFamily="49" charset="-128"/>
            </a:rPr>
            <a:t>また、都市計画税充当額等の控除対象特定財源は増となったものの、事業費補正により基準財政需要額に算入された公債費の減に伴う基準財政需要額算入額の減のほうが大きいことから、算入公債費等が減少した。</a:t>
          </a:r>
        </a:p>
        <a:p>
          <a:r>
            <a:rPr kumimoji="1" lang="ja-JP" altLang="en-US" sz="1400">
              <a:latin typeface="ＭＳ ゴシック" pitchFamily="49" charset="-128"/>
              <a:ea typeface="ＭＳ ゴシック" pitchFamily="49" charset="-128"/>
            </a:rPr>
            <a:t>元利償還金等の減少以上に算入公債費等の減少が大きいことから、実質公債費比率の分子は増加した。</a:t>
          </a:r>
        </a:p>
        <a:p>
          <a:r>
            <a:rPr kumimoji="1" lang="ja-JP" altLang="en-US" sz="1400">
              <a:latin typeface="ＭＳ ゴシック" pitchFamily="49" charset="-128"/>
              <a:ea typeface="ＭＳ ゴシック" pitchFamily="49" charset="-128"/>
            </a:rPr>
            <a:t>今後も新たな市債の発行の抑制を図り、公債費の縮減に努める。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地方債残高、公営企業債等繰入見込額及び退職手当負担見込額の減により、将来負担額は減少した。</a:t>
          </a:r>
        </a:p>
        <a:p>
          <a:r>
            <a:rPr kumimoji="1" lang="ja-JP" altLang="en-US" sz="1400">
              <a:latin typeface="ＭＳ ゴシック" pitchFamily="49" charset="-128"/>
              <a:ea typeface="ＭＳ ゴシック" pitchFamily="49" charset="-128"/>
            </a:rPr>
            <a:t>一方、財政調整基金、減債基金及び公共施設等整備基金などの取崩しに伴う充当可能基金の減や基準財政需要額算入見込額の減により、充当可能財源等は減少した。</a:t>
          </a:r>
        </a:p>
        <a:p>
          <a:r>
            <a:rPr kumimoji="1" lang="ja-JP" altLang="en-US" sz="1400">
              <a:latin typeface="ＭＳ ゴシック" pitchFamily="49" charset="-128"/>
              <a:ea typeface="ＭＳ ゴシック" pitchFamily="49" charset="-128"/>
            </a:rPr>
            <a:t>将来負担額の減少以上に充当可能財源等の減少が大きいことから、将来負担比率の分子は減少した。</a:t>
          </a:r>
        </a:p>
        <a:p>
          <a:r>
            <a:rPr kumimoji="1" lang="ja-JP" altLang="en-US" sz="1400">
              <a:latin typeface="ＭＳ ゴシック" pitchFamily="49" charset="-128"/>
              <a:ea typeface="ＭＳ ゴシック" pitchFamily="49" charset="-128"/>
            </a:rPr>
            <a:t>今後も新たな市債発行の抑制を図り、地方債残高の縮減に努め、更なる歳入確保と選択と集中による歳出縮減に取り組む。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群馬県前橋市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財政調整基金へ前年度の決算剰余金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億円を取り崩し、加えて減債基金、公共施設等整備基金について、それぞれ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特に財政調整基金、減債基金及び公共施設等整備基金の減少により、基金全体で減少傾向であるが、各基金の使途・目的に従い、適切に積立て及び取崩しを行う。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公共施設等整備基金：公共施設等の整備及び公共施設等に付随する物品の購入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職員退職手当基金：職員退職手当の支給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老朽化した市有施設の更新・長寿命化等に適切に対応できるよう、公共施設等整備基金管理要綱に従い積立を行う。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職員が退職した場合に支給する退職手当の財源に充てるため、適切な積立を行う。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億円を取り崩したことにより減少した。普通交付税の合併算定替特例措置の縮減による影響が、主な要因である。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％程度を確保していけることが望ましいものと考えているが、今後の財政状況を踏まえた場合に、急激な財政状況の変化等への対応も考慮し、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億円程度を維持することを基本としている。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今後は、新型コロナウイルス感染症による影響のため、減少することが見込まれるが、災害への備え等のため、基金残高の維持とともに、減災・防災への施策に取り組む。</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令和元年度末残高は、実質確保されていないが、財政調整基金が減少している状況においては、積立てを行うことは困難である。今後も、新たな市債の発行の抑制を図り、公債費の縮減に努める。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336,115
328,988
311.59
141,967,660
138,933,088
2,122,028
75,828,522
154,018,530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有形固定資産減価償却率について、正しくは、</a:t>
          </a:r>
          <a:r>
            <a:rPr kumimoji="1" lang="en-US" altLang="ja-JP" sz="1100">
              <a:latin typeface="ＭＳ Ｐゴシック" panose="020B0600070205080204" pitchFamily="50" charset="-128"/>
              <a:ea typeface="ＭＳ Ｐゴシック" panose="020B0600070205080204" pitchFamily="50" charset="-128"/>
            </a:rPr>
            <a:t>R01 64.3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 63.4</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有形固定資産減価償却率は、類似団体平均及び群馬県平均より高い水準にあり、かつ、上昇傾向（前年度比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％上昇）にある。</a:t>
          </a:r>
        </a:p>
        <a:p>
          <a:r>
            <a:rPr kumimoji="1" lang="ja-JP" altLang="en-US" sz="1100">
              <a:latin typeface="ＭＳ Ｐゴシック" panose="020B0600070205080204" pitchFamily="50" charset="-128"/>
              <a:ea typeface="ＭＳ Ｐゴシック" panose="020B0600070205080204" pitchFamily="50" charset="-128"/>
            </a:rPr>
            <a:t>公共施設等総合管理計画及び市有施設予防保全計画などに基づき、施設の維持管理を適切に行っているところであるが、今後は施設のあり方の検討に注力し、保有総量の縮減を推進していく必要がある。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81" name="楕円 80"/>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82"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96732</xdr:rowOff>
    </xdr:from>
    <xdr:to>
      <xdr:col>19</xdr:col>
      <xdr:colOff>187325</xdr:colOff>
      <xdr:row>32</xdr:row>
      <xdr:rowOff>26882</xdr:rowOff>
    </xdr:to>
    <xdr:sp macro="" textlink="">
      <xdr:nvSpPr>
        <xdr:cNvPr id="83" name="楕円 82"/>
        <xdr:cNvSpPr/>
      </xdr:nvSpPr>
      <xdr:spPr>
        <a:xfrm>
          <a:off x="4000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147532</xdr:rowOff>
    </xdr:from>
    <xdr:to>
      <xdr:col>23</xdr:col>
      <xdr:colOff>85725</xdr:colOff>
      <xdr:row>32</xdr:row>
      <xdr:rowOff>15663</xdr:rowOff>
    </xdr:to>
    <xdr:cxnSp macro="">
      <xdr:nvCxnSpPr>
        <xdr:cNvPr id="84" name="直線コネクタ 83"/>
        <xdr:cNvCxnSpPr/>
      </xdr:nvCxnSpPr>
      <xdr:spPr>
        <a:xfrm>
          <a:off x="4051300" y="623400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147532</xdr:rowOff>
    </xdr:to>
    <xdr:cxnSp macro="">
      <xdr:nvCxnSpPr>
        <xdr:cNvPr id="86" name="直線コネクタ 85"/>
        <xdr:cNvCxnSpPr/>
      </xdr:nvCxnSpPr>
      <xdr:spPr>
        <a:xfrm>
          <a:off x="3289300" y="6108065"/>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7" name="楕円 86"/>
        <xdr:cNvSpPr/>
      </xdr:nvSpPr>
      <xdr:spPr>
        <a:xfrm>
          <a:off x="2476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xdr:rowOff>
    </xdr:from>
    <xdr:to>
      <xdr:col>15</xdr:col>
      <xdr:colOff>136525</xdr:colOff>
      <xdr:row>31</xdr:row>
      <xdr:rowOff>21590</xdr:rowOff>
    </xdr:to>
    <xdr:cxnSp macro="">
      <xdr:nvCxnSpPr>
        <xdr:cNvPr id="88" name="直線コネクタ 87"/>
        <xdr:cNvCxnSpPr/>
      </xdr:nvCxnSpPr>
      <xdr:spPr>
        <a:xfrm>
          <a:off x="2527300" y="610086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18009</xdr:rowOff>
    </xdr:from>
    <xdr:ext cx="405111" cy="259045"/>
    <xdr:sp macro="" textlink="">
      <xdr:nvSpPr>
        <xdr:cNvPr id="93" name="n_1mainValue有形固定資産減価償却率"/>
        <xdr:cNvSpPr txBox="1"/>
      </xdr:nvSpPr>
      <xdr:spPr>
        <a:xfrm>
          <a:off x="38360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4" name="n_2main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5" name="n_3main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債務償還比率は、前年度比</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減少したものの、類似団体平均及び群馬県平均より高い水準にある。当該指標が高い水準にある要因とすると、地方債の年度末残高は減少しており将来負担額は減少しているものの、経常収支比率が高いことがあげられる。</a:t>
          </a:r>
        </a:p>
        <a:p>
          <a:r>
            <a:rPr kumimoji="1" lang="ja-JP" altLang="en-US" sz="1100">
              <a:latin typeface="ＭＳ Ｐゴシック" panose="020B0600070205080204" pitchFamily="50" charset="-128"/>
              <a:ea typeface="ＭＳ Ｐゴシック" panose="020B0600070205080204" pitchFamily="50" charset="-128"/>
            </a:rPr>
            <a:t>市有財産の有効活用等による自主財源の確保に努めるとともに、事業見直しにより経常経費を縮減し、経常収支比率の改善していく必要がある。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145380</xdr:rowOff>
    </xdr:from>
    <xdr:to>
      <xdr:col>76</xdr:col>
      <xdr:colOff>73025</xdr:colOff>
      <xdr:row>33</xdr:row>
      <xdr:rowOff>75530</xdr:rowOff>
    </xdr:to>
    <xdr:sp macro="" textlink="">
      <xdr:nvSpPr>
        <xdr:cNvPr id="140" name="楕円 139"/>
        <xdr:cNvSpPr/>
      </xdr:nvSpPr>
      <xdr:spPr>
        <a:xfrm>
          <a:off x="14744700" y="64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123807</xdr:rowOff>
    </xdr:from>
    <xdr:ext cx="469744" cy="259045"/>
    <xdr:sp macro="" textlink="">
      <xdr:nvSpPr>
        <xdr:cNvPr id="141" name="債務償還比率該当値テキスト"/>
        <xdr:cNvSpPr txBox="1"/>
      </xdr:nvSpPr>
      <xdr:spPr>
        <a:xfrm>
          <a:off x="14846300" y="638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157254</xdr:rowOff>
    </xdr:from>
    <xdr:to>
      <xdr:col>72</xdr:col>
      <xdr:colOff>123825</xdr:colOff>
      <xdr:row>33</xdr:row>
      <xdr:rowOff>87404</xdr:rowOff>
    </xdr:to>
    <xdr:sp macro="" textlink="">
      <xdr:nvSpPr>
        <xdr:cNvPr id="142" name="楕円 141"/>
        <xdr:cNvSpPr/>
      </xdr:nvSpPr>
      <xdr:spPr>
        <a:xfrm>
          <a:off x="14033500" y="64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24730</xdr:rowOff>
    </xdr:from>
    <xdr:to>
      <xdr:col>76</xdr:col>
      <xdr:colOff>22225</xdr:colOff>
      <xdr:row>33</xdr:row>
      <xdr:rowOff>36604</xdr:rowOff>
    </xdr:to>
    <xdr:cxnSp macro="">
      <xdr:nvCxnSpPr>
        <xdr:cNvPr id="143" name="直線コネクタ 142"/>
        <xdr:cNvCxnSpPr/>
      </xdr:nvCxnSpPr>
      <xdr:spPr>
        <a:xfrm flipV="1">
          <a:off x="14084300" y="6454105"/>
          <a:ext cx="7112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122710</xdr:rowOff>
    </xdr:from>
    <xdr:to>
      <xdr:col>68</xdr:col>
      <xdr:colOff>123825</xdr:colOff>
      <xdr:row>33</xdr:row>
      <xdr:rowOff>52860</xdr:rowOff>
    </xdr:to>
    <xdr:sp macro="" textlink="">
      <xdr:nvSpPr>
        <xdr:cNvPr id="144" name="楕円 143"/>
        <xdr:cNvSpPr/>
      </xdr:nvSpPr>
      <xdr:spPr>
        <a:xfrm>
          <a:off x="13271500" y="63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2060</xdr:rowOff>
    </xdr:from>
    <xdr:to>
      <xdr:col>72</xdr:col>
      <xdr:colOff>73025</xdr:colOff>
      <xdr:row>33</xdr:row>
      <xdr:rowOff>36604</xdr:rowOff>
    </xdr:to>
    <xdr:cxnSp macro="">
      <xdr:nvCxnSpPr>
        <xdr:cNvPr id="145" name="直線コネクタ 144"/>
        <xdr:cNvCxnSpPr/>
      </xdr:nvCxnSpPr>
      <xdr:spPr>
        <a:xfrm>
          <a:off x="13322300" y="643143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134705</xdr:rowOff>
    </xdr:from>
    <xdr:to>
      <xdr:col>64</xdr:col>
      <xdr:colOff>123825</xdr:colOff>
      <xdr:row>33</xdr:row>
      <xdr:rowOff>64855</xdr:rowOff>
    </xdr:to>
    <xdr:sp macro="" textlink="">
      <xdr:nvSpPr>
        <xdr:cNvPr id="146" name="楕円 145"/>
        <xdr:cNvSpPr/>
      </xdr:nvSpPr>
      <xdr:spPr>
        <a:xfrm>
          <a:off x="12509500" y="63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2060</xdr:rowOff>
    </xdr:from>
    <xdr:to>
      <xdr:col>68</xdr:col>
      <xdr:colOff>73025</xdr:colOff>
      <xdr:row>33</xdr:row>
      <xdr:rowOff>14055</xdr:rowOff>
    </xdr:to>
    <xdr:cxnSp macro="">
      <xdr:nvCxnSpPr>
        <xdr:cNvPr id="147" name="直線コネクタ 146"/>
        <xdr:cNvCxnSpPr/>
      </xdr:nvCxnSpPr>
      <xdr:spPr>
        <a:xfrm flipV="1">
          <a:off x="12560300" y="6431435"/>
          <a:ext cx="762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53792</xdr:rowOff>
    </xdr:from>
    <xdr:to>
      <xdr:col>60</xdr:col>
      <xdr:colOff>123825</xdr:colOff>
      <xdr:row>31</xdr:row>
      <xdr:rowOff>155392</xdr:rowOff>
    </xdr:to>
    <xdr:sp macro="" textlink="">
      <xdr:nvSpPr>
        <xdr:cNvPr id="148" name="楕円 147"/>
        <xdr:cNvSpPr/>
      </xdr:nvSpPr>
      <xdr:spPr>
        <a:xfrm>
          <a:off x="11747500" y="61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104592</xdr:rowOff>
    </xdr:from>
    <xdr:to>
      <xdr:col>64</xdr:col>
      <xdr:colOff>73025</xdr:colOff>
      <xdr:row>33</xdr:row>
      <xdr:rowOff>14055</xdr:rowOff>
    </xdr:to>
    <xdr:cxnSp macro="">
      <xdr:nvCxnSpPr>
        <xdr:cNvPr id="149" name="直線コネクタ 148"/>
        <xdr:cNvCxnSpPr/>
      </xdr:nvCxnSpPr>
      <xdr:spPr>
        <a:xfrm>
          <a:off x="11798300" y="6191067"/>
          <a:ext cx="762000" cy="2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78531</xdr:rowOff>
    </xdr:from>
    <xdr:ext cx="469744" cy="259045"/>
    <xdr:sp macro="" textlink="">
      <xdr:nvSpPr>
        <xdr:cNvPr id="154" name="n_1mainValue債務償還比率"/>
        <xdr:cNvSpPr txBox="1"/>
      </xdr:nvSpPr>
      <xdr:spPr>
        <a:xfrm>
          <a:off x="13836727" y="650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43987</xdr:rowOff>
    </xdr:from>
    <xdr:ext cx="469744" cy="259045"/>
    <xdr:sp macro="" textlink="">
      <xdr:nvSpPr>
        <xdr:cNvPr id="155" name="n_2mainValue債務償還比率"/>
        <xdr:cNvSpPr txBox="1"/>
      </xdr:nvSpPr>
      <xdr:spPr>
        <a:xfrm>
          <a:off x="13087427" y="64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55982</xdr:rowOff>
    </xdr:from>
    <xdr:ext cx="469744" cy="259045"/>
    <xdr:sp macro="" textlink="">
      <xdr:nvSpPr>
        <xdr:cNvPr id="156" name="n_3mainValue債務償還比率"/>
        <xdr:cNvSpPr txBox="1"/>
      </xdr:nvSpPr>
      <xdr:spPr>
        <a:xfrm>
          <a:off x="12325427" y="64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146519</xdr:rowOff>
    </xdr:from>
    <xdr:ext cx="469744" cy="259045"/>
    <xdr:sp macro="" textlink="">
      <xdr:nvSpPr>
        <xdr:cNvPr id="157" name="n_4mainValue債務償還比率"/>
        <xdr:cNvSpPr txBox="1"/>
      </xdr:nvSpPr>
      <xdr:spPr>
        <a:xfrm>
          <a:off x="11563427" y="623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336,115
328,988
311.59
141,967,660
138,933,088
2,122,028
75,828,522
154,018,530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3" name="楕円 72"/>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4" name="【道路】&#10;有形固定資産減価償却率該当値テキスト"/>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102870</xdr:rowOff>
    </xdr:to>
    <xdr:cxnSp macro="">
      <xdr:nvCxnSpPr>
        <xdr:cNvPr id="76" name="直線コネクタ 75"/>
        <xdr:cNvCxnSpPr/>
      </xdr:nvCxnSpPr>
      <xdr:spPr>
        <a:xfrm>
          <a:off x="3797300" y="65874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72390</xdr:rowOff>
    </xdr:to>
    <xdr:cxnSp macro="">
      <xdr:nvCxnSpPr>
        <xdr:cNvPr id="78" name="直線コネクタ 77"/>
        <xdr:cNvCxnSpPr/>
      </xdr:nvCxnSpPr>
      <xdr:spPr>
        <a:xfrm>
          <a:off x="2908300" y="6537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9" name="楕円 78"/>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22860</xdr:rowOff>
    </xdr:to>
    <xdr:cxnSp macro="">
      <xdr:nvCxnSpPr>
        <xdr:cNvPr id="80" name="直線コネクタ 79"/>
        <xdr:cNvCxnSpPr/>
      </xdr:nvCxnSpPr>
      <xdr:spPr>
        <a:xfrm>
          <a:off x="2019300" y="6526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5"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6"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7" name="n_3main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155519</xdr:rowOff>
    </xdr:from>
    <xdr:to>
      <xdr:col>55</xdr:col>
      <xdr:colOff>50800</xdr:colOff>
      <xdr:row>40</xdr:row>
      <xdr:rowOff>85669</xdr:rowOff>
    </xdr:to>
    <xdr:sp macro="" textlink="">
      <xdr:nvSpPr>
        <xdr:cNvPr id="125" name="楕円 124"/>
        <xdr:cNvSpPr/>
      </xdr:nvSpPr>
      <xdr:spPr>
        <a:xfrm>
          <a:off x="10426700" y="68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6946</xdr:rowOff>
    </xdr:from>
    <xdr:ext cx="534377" cy="259045"/>
    <xdr:sp macro="" textlink="">
      <xdr:nvSpPr>
        <xdr:cNvPr id="126" name="【道路】&#10;一人当たり延長該当値テキスト"/>
        <xdr:cNvSpPr txBox="1"/>
      </xdr:nvSpPr>
      <xdr:spPr>
        <a:xfrm>
          <a:off x="10515600" y="66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156822</xdr:rowOff>
    </xdr:from>
    <xdr:to>
      <xdr:col>50</xdr:col>
      <xdr:colOff>165100</xdr:colOff>
      <xdr:row>40</xdr:row>
      <xdr:rowOff>86972</xdr:rowOff>
    </xdr:to>
    <xdr:sp macro="" textlink="">
      <xdr:nvSpPr>
        <xdr:cNvPr id="127" name="楕円 126"/>
        <xdr:cNvSpPr/>
      </xdr:nvSpPr>
      <xdr:spPr>
        <a:xfrm>
          <a:off x="9588500" y="68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34869</xdr:rowOff>
    </xdr:from>
    <xdr:to>
      <xdr:col>55</xdr:col>
      <xdr:colOff>0</xdr:colOff>
      <xdr:row>40</xdr:row>
      <xdr:rowOff>36172</xdr:rowOff>
    </xdr:to>
    <xdr:cxnSp macro="">
      <xdr:nvCxnSpPr>
        <xdr:cNvPr id="128" name="直線コネクタ 127"/>
        <xdr:cNvCxnSpPr/>
      </xdr:nvCxnSpPr>
      <xdr:spPr>
        <a:xfrm flipV="1">
          <a:off x="9639300" y="6892869"/>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157759</xdr:rowOff>
    </xdr:from>
    <xdr:to>
      <xdr:col>46</xdr:col>
      <xdr:colOff>38100</xdr:colOff>
      <xdr:row>40</xdr:row>
      <xdr:rowOff>87909</xdr:rowOff>
    </xdr:to>
    <xdr:sp macro="" textlink="">
      <xdr:nvSpPr>
        <xdr:cNvPr id="129" name="楕円 128"/>
        <xdr:cNvSpPr/>
      </xdr:nvSpPr>
      <xdr:spPr>
        <a:xfrm>
          <a:off x="8699500" y="68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36172</xdr:rowOff>
    </xdr:from>
    <xdr:to>
      <xdr:col>50</xdr:col>
      <xdr:colOff>114300</xdr:colOff>
      <xdr:row>40</xdr:row>
      <xdr:rowOff>37109</xdr:rowOff>
    </xdr:to>
    <xdr:cxnSp macro="">
      <xdr:nvCxnSpPr>
        <xdr:cNvPr id="130" name="直線コネクタ 129"/>
        <xdr:cNvCxnSpPr/>
      </xdr:nvCxnSpPr>
      <xdr:spPr>
        <a:xfrm flipV="1">
          <a:off x="8750300" y="6894172"/>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158445</xdr:rowOff>
    </xdr:from>
    <xdr:to>
      <xdr:col>41</xdr:col>
      <xdr:colOff>101600</xdr:colOff>
      <xdr:row>40</xdr:row>
      <xdr:rowOff>88595</xdr:rowOff>
    </xdr:to>
    <xdr:sp macro="" textlink="">
      <xdr:nvSpPr>
        <xdr:cNvPr id="131" name="楕円 130"/>
        <xdr:cNvSpPr/>
      </xdr:nvSpPr>
      <xdr:spPr>
        <a:xfrm>
          <a:off x="7810500" y="68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37109</xdr:rowOff>
    </xdr:from>
    <xdr:to>
      <xdr:col>45</xdr:col>
      <xdr:colOff>177800</xdr:colOff>
      <xdr:row>40</xdr:row>
      <xdr:rowOff>37795</xdr:rowOff>
    </xdr:to>
    <xdr:cxnSp macro="">
      <xdr:nvCxnSpPr>
        <xdr:cNvPr id="132" name="直線コネクタ 131"/>
        <xdr:cNvCxnSpPr/>
      </xdr:nvCxnSpPr>
      <xdr:spPr>
        <a:xfrm flipV="1">
          <a:off x="7861300" y="689510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103499</xdr:rowOff>
    </xdr:from>
    <xdr:ext cx="534377" cy="259045"/>
    <xdr:sp macro="" textlink="">
      <xdr:nvSpPr>
        <xdr:cNvPr id="137" name="n_1mainValue【道路】&#10;一人当たり延長"/>
        <xdr:cNvSpPr txBox="1"/>
      </xdr:nvSpPr>
      <xdr:spPr>
        <a:xfrm>
          <a:off x="9359411" y="66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104436</xdr:rowOff>
    </xdr:from>
    <xdr:ext cx="534377" cy="259045"/>
    <xdr:sp macro="" textlink="">
      <xdr:nvSpPr>
        <xdr:cNvPr id="138" name="n_2mainValue【道路】&#10;一人当たり延長"/>
        <xdr:cNvSpPr txBox="1"/>
      </xdr:nvSpPr>
      <xdr:spPr>
        <a:xfrm>
          <a:off x="8483111" y="66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105122</xdr:rowOff>
    </xdr:from>
    <xdr:ext cx="534377" cy="259045"/>
    <xdr:sp macro="" textlink="">
      <xdr:nvSpPr>
        <xdr:cNvPr id="139" name="n_3mainValue【道路】&#10;一人当たり延長"/>
        <xdr:cNvSpPr txBox="1"/>
      </xdr:nvSpPr>
      <xdr:spPr>
        <a:xfrm>
          <a:off x="7594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81" name="楕円 180"/>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92546</xdr:rowOff>
    </xdr:from>
    <xdr:ext cx="405111" cy="259045"/>
    <xdr:sp macro="" textlink="">
      <xdr:nvSpPr>
        <xdr:cNvPr id="182" name="【橋りょう・トンネル】&#10;有形固定資産減価償却率該当値テキスト"/>
        <xdr:cNvSpPr txBox="1"/>
      </xdr:nvSpPr>
      <xdr:spPr>
        <a:xfrm>
          <a:off x="4673600"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3" name="楕円 182"/>
        <xdr:cNvSpPr/>
      </xdr:nvSpPr>
      <xdr:spPr>
        <a:xfrm>
          <a:off x="3746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60</xdr:row>
      <xdr:rowOff>164919</xdr:rowOff>
    </xdr:to>
    <xdr:cxnSp macro="">
      <xdr:nvCxnSpPr>
        <xdr:cNvPr id="184" name="直線コネクタ 183"/>
        <xdr:cNvCxnSpPr/>
      </xdr:nvCxnSpPr>
      <xdr:spPr>
        <a:xfrm>
          <a:off x="3797300" y="104257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85" name="楕円 184"/>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138793</xdr:rowOff>
    </xdr:to>
    <xdr:cxnSp macro="">
      <xdr:nvCxnSpPr>
        <xdr:cNvPr id="186" name="直線コネクタ 185"/>
        <xdr:cNvCxnSpPr/>
      </xdr:nvCxnSpPr>
      <xdr:spPr>
        <a:xfrm>
          <a:off x="2908300" y="104013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7" name="楕円 186"/>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114300</xdr:rowOff>
    </xdr:to>
    <xdr:cxnSp macro="">
      <xdr:nvCxnSpPr>
        <xdr:cNvPr id="188" name="直線コネクタ 187"/>
        <xdr:cNvCxnSpPr/>
      </xdr:nvCxnSpPr>
      <xdr:spPr>
        <a:xfrm>
          <a:off x="2019300" y="1037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9270</xdr:rowOff>
    </xdr:from>
    <xdr:ext cx="405111" cy="259045"/>
    <xdr:sp macro="" textlink="">
      <xdr:nvSpPr>
        <xdr:cNvPr id="193" name="n_1mainValue【橋りょう・トンネル】&#10;有形固定資産減価償却率"/>
        <xdr:cNvSpPr txBox="1"/>
      </xdr:nvSpPr>
      <xdr:spPr>
        <a:xfrm>
          <a:off x="3582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4" name="n_2main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95" name="n_3main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164484</xdr:rowOff>
    </xdr:from>
    <xdr:to>
      <xdr:col>55</xdr:col>
      <xdr:colOff>50800</xdr:colOff>
      <xdr:row>62</xdr:row>
      <xdr:rowOff>94634</xdr:rowOff>
    </xdr:to>
    <xdr:sp macro="" textlink="">
      <xdr:nvSpPr>
        <xdr:cNvPr id="235" name="楕円 234"/>
        <xdr:cNvSpPr/>
      </xdr:nvSpPr>
      <xdr:spPr>
        <a:xfrm>
          <a:off x="10426700" y="106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15911</xdr:rowOff>
    </xdr:from>
    <xdr:ext cx="534377" cy="259045"/>
    <xdr:sp macro="" textlink="">
      <xdr:nvSpPr>
        <xdr:cNvPr id="236" name="【橋りょう・トンネル】&#10;一人当たり有形固定資産（償却資産）額該当値テキスト"/>
        <xdr:cNvSpPr txBox="1"/>
      </xdr:nvSpPr>
      <xdr:spPr>
        <a:xfrm>
          <a:off x="10515600" y="104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166027</xdr:rowOff>
    </xdr:from>
    <xdr:to>
      <xdr:col>50</xdr:col>
      <xdr:colOff>165100</xdr:colOff>
      <xdr:row>62</xdr:row>
      <xdr:rowOff>96177</xdr:rowOff>
    </xdr:to>
    <xdr:sp macro="" textlink="">
      <xdr:nvSpPr>
        <xdr:cNvPr id="237" name="楕円 236"/>
        <xdr:cNvSpPr/>
      </xdr:nvSpPr>
      <xdr:spPr>
        <a:xfrm>
          <a:off x="9588500" y="106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43834</xdr:rowOff>
    </xdr:from>
    <xdr:to>
      <xdr:col>55</xdr:col>
      <xdr:colOff>0</xdr:colOff>
      <xdr:row>62</xdr:row>
      <xdr:rowOff>45377</xdr:rowOff>
    </xdr:to>
    <xdr:cxnSp macro="">
      <xdr:nvCxnSpPr>
        <xdr:cNvPr id="238" name="直線コネクタ 237"/>
        <xdr:cNvCxnSpPr/>
      </xdr:nvCxnSpPr>
      <xdr:spPr>
        <a:xfrm flipV="1">
          <a:off x="9639300" y="10673734"/>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166827</xdr:rowOff>
    </xdr:from>
    <xdr:to>
      <xdr:col>46</xdr:col>
      <xdr:colOff>38100</xdr:colOff>
      <xdr:row>62</xdr:row>
      <xdr:rowOff>96977</xdr:rowOff>
    </xdr:to>
    <xdr:sp macro="" textlink="">
      <xdr:nvSpPr>
        <xdr:cNvPr id="239" name="楕円 238"/>
        <xdr:cNvSpPr/>
      </xdr:nvSpPr>
      <xdr:spPr>
        <a:xfrm>
          <a:off x="86995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45377</xdr:rowOff>
    </xdr:from>
    <xdr:to>
      <xdr:col>50</xdr:col>
      <xdr:colOff>114300</xdr:colOff>
      <xdr:row>62</xdr:row>
      <xdr:rowOff>46177</xdr:rowOff>
    </xdr:to>
    <xdr:cxnSp macro="">
      <xdr:nvCxnSpPr>
        <xdr:cNvPr id="240" name="直線コネクタ 239"/>
        <xdr:cNvCxnSpPr/>
      </xdr:nvCxnSpPr>
      <xdr:spPr>
        <a:xfrm flipV="1">
          <a:off x="8750300" y="1067527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167585</xdr:rowOff>
    </xdr:from>
    <xdr:to>
      <xdr:col>41</xdr:col>
      <xdr:colOff>101600</xdr:colOff>
      <xdr:row>62</xdr:row>
      <xdr:rowOff>97735</xdr:rowOff>
    </xdr:to>
    <xdr:sp macro="" textlink="">
      <xdr:nvSpPr>
        <xdr:cNvPr id="241" name="楕円 240"/>
        <xdr:cNvSpPr/>
      </xdr:nvSpPr>
      <xdr:spPr>
        <a:xfrm>
          <a:off x="7810500" y="106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46177</xdr:rowOff>
    </xdr:from>
    <xdr:to>
      <xdr:col>45</xdr:col>
      <xdr:colOff>177800</xdr:colOff>
      <xdr:row>62</xdr:row>
      <xdr:rowOff>46935</xdr:rowOff>
    </xdr:to>
    <xdr:cxnSp macro="">
      <xdr:nvCxnSpPr>
        <xdr:cNvPr id="242" name="直線コネクタ 241"/>
        <xdr:cNvCxnSpPr/>
      </xdr:nvCxnSpPr>
      <xdr:spPr>
        <a:xfrm flipV="1">
          <a:off x="7861300" y="1067607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112704</xdr:rowOff>
    </xdr:from>
    <xdr:ext cx="534377" cy="259045"/>
    <xdr:sp macro="" textlink="">
      <xdr:nvSpPr>
        <xdr:cNvPr id="247" name="n_1mainValue【橋りょう・トンネル】&#10;一人当たり有形固定資産（償却資産）額"/>
        <xdr:cNvSpPr txBox="1"/>
      </xdr:nvSpPr>
      <xdr:spPr>
        <a:xfrm>
          <a:off x="9359411" y="103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113504</xdr:rowOff>
    </xdr:from>
    <xdr:ext cx="534377" cy="259045"/>
    <xdr:sp macro="" textlink="">
      <xdr:nvSpPr>
        <xdr:cNvPr id="248" name="n_2mainValue【橋りょう・トンネル】&#10;一人当たり有形固定資産（償却資産）額"/>
        <xdr:cNvSpPr txBox="1"/>
      </xdr:nvSpPr>
      <xdr:spPr>
        <a:xfrm>
          <a:off x="8483111" y="104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114262</xdr:rowOff>
    </xdr:from>
    <xdr:ext cx="534377" cy="259045"/>
    <xdr:sp macro="" textlink="">
      <xdr:nvSpPr>
        <xdr:cNvPr id="249" name="n_3mainValue【橋りょう・トンネル】&#10;一人当たり有形固定資産（償却資産）額"/>
        <xdr:cNvSpPr txBox="1"/>
      </xdr:nvSpPr>
      <xdr:spPr>
        <a:xfrm>
          <a:off x="7594111" y="104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290" name="楕円 289"/>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291" name="【公営住宅】&#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92" name="楕円 291"/>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152400</xdr:rowOff>
    </xdr:to>
    <xdr:cxnSp macro="">
      <xdr:nvCxnSpPr>
        <xdr:cNvPr id="293" name="直線コネクタ 292"/>
        <xdr:cNvCxnSpPr/>
      </xdr:nvCxnSpPr>
      <xdr:spPr>
        <a:xfrm>
          <a:off x="3797300" y="144741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294" name="楕円 293"/>
        <xdr:cNvSpPr/>
      </xdr:nvSpPr>
      <xdr:spPr>
        <a:xfrm>
          <a:off x="2857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72389</xdr:rowOff>
    </xdr:to>
    <xdr:cxnSp macro="">
      <xdr:nvCxnSpPr>
        <xdr:cNvPr id="295" name="直線コネクタ 294"/>
        <xdr:cNvCxnSpPr/>
      </xdr:nvCxnSpPr>
      <xdr:spPr>
        <a:xfrm>
          <a:off x="2908300" y="143979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296" name="楕円 295"/>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83</xdr:row>
      <xdr:rowOff>167639</xdr:rowOff>
    </xdr:to>
    <xdr:cxnSp macro="">
      <xdr:nvCxnSpPr>
        <xdr:cNvPr id="297" name="直線コネクタ 296"/>
        <xdr:cNvCxnSpPr/>
      </xdr:nvCxnSpPr>
      <xdr:spPr>
        <a:xfrm>
          <a:off x="2019300" y="14375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114316</xdr:rowOff>
    </xdr:from>
    <xdr:ext cx="405111" cy="259045"/>
    <xdr:sp macro="" textlink="">
      <xdr:nvSpPr>
        <xdr:cNvPr id="302" name="n_1mainValue【公営住宅】&#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03" name="n_2mainValue【公営住宅】&#10;有形固定資産減価償却率"/>
        <xdr:cNvSpPr txBox="1"/>
      </xdr:nvSpPr>
      <xdr:spPr>
        <a:xfrm>
          <a:off x="2705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304" name="n_3mainValue【公営住宅】&#10;有形固定資産減価償却率"/>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19304</xdr:rowOff>
    </xdr:from>
    <xdr:to>
      <xdr:col>55</xdr:col>
      <xdr:colOff>50800</xdr:colOff>
      <xdr:row>81</xdr:row>
      <xdr:rowOff>120904</xdr:rowOff>
    </xdr:to>
    <xdr:sp macro="" textlink="">
      <xdr:nvSpPr>
        <xdr:cNvPr id="344" name="楕円 343"/>
        <xdr:cNvSpPr/>
      </xdr:nvSpPr>
      <xdr:spPr>
        <a:xfrm>
          <a:off x="104267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42181</xdr:rowOff>
    </xdr:from>
    <xdr:ext cx="469744" cy="259045"/>
    <xdr:sp macro="" textlink="">
      <xdr:nvSpPr>
        <xdr:cNvPr id="345" name="【公営住宅】&#10;一人当たり面積該当値テキスト"/>
        <xdr:cNvSpPr txBox="1"/>
      </xdr:nvSpPr>
      <xdr:spPr>
        <a:xfrm>
          <a:off x="10515600" y="137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23113</xdr:rowOff>
    </xdr:from>
    <xdr:to>
      <xdr:col>50</xdr:col>
      <xdr:colOff>165100</xdr:colOff>
      <xdr:row>81</xdr:row>
      <xdr:rowOff>124713</xdr:rowOff>
    </xdr:to>
    <xdr:sp macro="" textlink="">
      <xdr:nvSpPr>
        <xdr:cNvPr id="346" name="楕円 345"/>
        <xdr:cNvSpPr/>
      </xdr:nvSpPr>
      <xdr:spPr>
        <a:xfrm>
          <a:off x="958850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70104</xdr:rowOff>
    </xdr:from>
    <xdr:to>
      <xdr:col>55</xdr:col>
      <xdr:colOff>0</xdr:colOff>
      <xdr:row>81</xdr:row>
      <xdr:rowOff>73913</xdr:rowOff>
    </xdr:to>
    <xdr:cxnSp macro="">
      <xdr:nvCxnSpPr>
        <xdr:cNvPr id="347" name="直線コネクタ 346"/>
        <xdr:cNvCxnSpPr/>
      </xdr:nvCxnSpPr>
      <xdr:spPr>
        <a:xfrm flipV="1">
          <a:off x="9639300" y="13957554"/>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24637</xdr:rowOff>
    </xdr:from>
    <xdr:to>
      <xdr:col>46</xdr:col>
      <xdr:colOff>38100</xdr:colOff>
      <xdr:row>81</xdr:row>
      <xdr:rowOff>126237</xdr:rowOff>
    </xdr:to>
    <xdr:sp macro="" textlink="">
      <xdr:nvSpPr>
        <xdr:cNvPr id="348" name="楕円 347"/>
        <xdr:cNvSpPr/>
      </xdr:nvSpPr>
      <xdr:spPr>
        <a:xfrm>
          <a:off x="8699500" y="139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73913</xdr:rowOff>
    </xdr:from>
    <xdr:to>
      <xdr:col>50</xdr:col>
      <xdr:colOff>114300</xdr:colOff>
      <xdr:row>81</xdr:row>
      <xdr:rowOff>75437</xdr:rowOff>
    </xdr:to>
    <xdr:cxnSp macro="">
      <xdr:nvCxnSpPr>
        <xdr:cNvPr id="349" name="直線コネクタ 348"/>
        <xdr:cNvCxnSpPr/>
      </xdr:nvCxnSpPr>
      <xdr:spPr>
        <a:xfrm flipV="1">
          <a:off x="8750300" y="139613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36068</xdr:rowOff>
    </xdr:from>
    <xdr:to>
      <xdr:col>41</xdr:col>
      <xdr:colOff>101600</xdr:colOff>
      <xdr:row>81</xdr:row>
      <xdr:rowOff>137668</xdr:rowOff>
    </xdr:to>
    <xdr:sp macro="" textlink="">
      <xdr:nvSpPr>
        <xdr:cNvPr id="350" name="楕円 349"/>
        <xdr:cNvSpPr/>
      </xdr:nvSpPr>
      <xdr:spPr>
        <a:xfrm>
          <a:off x="7810500" y="139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75437</xdr:rowOff>
    </xdr:from>
    <xdr:to>
      <xdr:col>45</xdr:col>
      <xdr:colOff>177800</xdr:colOff>
      <xdr:row>81</xdr:row>
      <xdr:rowOff>86868</xdr:rowOff>
    </xdr:to>
    <xdr:cxnSp macro="">
      <xdr:nvCxnSpPr>
        <xdr:cNvPr id="351" name="直線コネクタ 350"/>
        <xdr:cNvCxnSpPr/>
      </xdr:nvCxnSpPr>
      <xdr:spPr>
        <a:xfrm flipV="1">
          <a:off x="7861300" y="139628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141240</xdr:rowOff>
    </xdr:from>
    <xdr:ext cx="469744" cy="259045"/>
    <xdr:sp macro="" textlink="">
      <xdr:nvSpPr>
        <xdr:cNvPr id="356" name="n_1mainValue【公営住宅】&#10;一人当たり面積"/>
        <xdr:cNvSpPr txBox="1"/>
      </xdr:nvSpPr>
      <xdr:spPr>
        <a:xfrm>
          <a:off x="9391727" y="13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142764</xdr:rowOff>
    </xdr:from>
    <xdr:ext cx="469744" cy="259045"/>
    <xdr:sp macro="" textlink="">
      <xdr:nvSpPr>
        <xdr:cNvPr id="357" name="n_2mainValue【公営住宅】&#10;一人当たり面積"/>
        <xdr:cNvSpPr txBox="1"/>
      </xdr:nvSpPr>
      <xdr:spPr>
        <a:xfrm>
          <a:off x="8515427"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154195</xdr:rowOff>
    </xdr:from>
    <xdr:ext cx="469744" cy="259045"/>
    <xdr:sp macro="" textlink="">
      <xdr:nvSpPr>
        <xdr:cNvPr id="358" name="n_3mainValue【公営住宅】&#10;一人当たり面積"/>
        <xdr:cNvSpPr txBox="1"/>
      </xdr:nvSpPr>
      <xdr:spPr>
        <a:xfrm>
          <a:off x="7626427" y="1369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04"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15" name="楕円 414"/>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16"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17" name="楕円 416"/>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39</xdr:row>
      <xdr:rowOff>76200</xdr:rowOff>
    </xdr:to>
    <xdr:cxnSp macro="">
      <xdr:nvCxnSpPr>
        <xdr:cNvPr id="418" name="直線コネクタ 417"/>
        <xdr:cNvCxnSpPr/>
      </xdr:nvCxnSpPr>
      <xdr:spPr>
        <a:xfrm>
          <a:off x="15481300" y="67036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19" name="楕円 418"/>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17145</xdr:rowOff>
    </xdr:to>
    <xdr:cxnSp macro="">
      <xdr:nvCxnSpPr>
        <xdr:cNvPr id="420" name="直線コネクタ 419"/>
        <xdr:cNvCxnSpPr/>
      </xdr:nvCxnSpPr>
      <xdr:spPr>
        <a:xfrm>
          <a:off x="14592300" y="6659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421" name="楕円 420"/>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38</xdr:row>
      <xdr:rowOff>144780</xdr:rowOff>
    </xdr:to>
    <xdr:cxnSp macro="">
      <xdr:nvCxnSpPr>
        <xdr:cNvPr id="422" name="直線コネクタ 421"/>
        <xdr:cNvCxnSpPr/>
      </xdr:nvCxnSpPr>
      <xdr:spPr>
        <a:xfrm>
          <a:off x="13703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2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25"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27" name="n_1mainValue【認定こども園・幼稚園・保育所】&#10;有形固定資産減価償却率"/>
        <xdr:cNvSpPr txBox="1"/>
      </xdr:nvSpPr>
      <xdr:spPr>
        <a:xfrm>
          <a:off x="15266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28"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429" name="n_3mainValue【認定こども園・幼稚園・保育所】&#10;有形固定資産減価償却率"/>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69" name="楕円 468"/>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xdr:rowOff>
    </xdr:from>
    <xdr:ext cx="469744" cy="259045"/>
    <xdr:sp macro="" textlink="">
      <xdr:nvSpPr>
        <xdr:cNvPr id="470" name="【認定こども園・幼稚園・保育所】&#10;一人当たり面積該当値テキスト"/>
        <xdr:cNvSpPr txBox="1"/>
      </xdr:nvSpPr>
      <xdr:spPr>
        <a:xfrm>
          <a:off x="22199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21590</xdr:rowOff>
    </xdr:from>
    <xdr:to>
      <xdr:col>112</xdr:col>
      <xdr:colOff>38100</xdr:colOff>
      <xdr:row>39</xdr:row>
      <xdr:rowOff>123190</xdr:rowOff>
    </xdr:to>
    <xdr:sp macro="" textlink="">
      <xdr:nvSpPr>
        <xdr:cNvPr id="471" name="楕円 470"/>
        <xdr:cNvSpPr/>
      </xdr:nvSpPr>
      <xdr:spPr>
        <a:xfrm>
          <a:off x="2127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72390</xdr:rowOff>
    </xdr:to>
    <xdr:cxnSp macro="">
      <xdr:nvCxnSpPr>
        <xdr:cNvPr id="472" name="直線コネクタ 471"/>
        <xdr:cNvCxnSpPr/>
      </xdr:nvCxnSpPr>
      <xdr:spPr>
        <a:xfrm>
          <a:off x="21323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473" name="楕円 472"/>
        <xdr:cNvSpPr/>
      </xdr:nvSpPr>
      <xdr:spPr>
        <a:xfrm>
          <a:off x="2038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72390</xdr:rowOff>
    </xdr:from>
    <xdr:to>
      <xdr:col>111</xdr:col>
      <xdr:colOff>177800</xdr:colOff>
      <xdr:row>39</xdr:row>
      <xdr:rowOff>72390</xdr:rowOff>
    </xdr:to>
    <xdr:cxnSp macro="">
      <xdr:nvCxnSpPr>
        <xdr:cNvPr id="474" name="直線コネクタ 473"/>
        <xdr:cNvCxnSpPr/>
      </xdr:nvCxnSpPr>
      <xdr:spPr>
        <a:xfrm>
          <a:off x="20434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75" name="楕円 474"/>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80010</xdr:rowOff>
    </xdr:to>
    <xdr:cxnSp macro="">
      <xdr:nvCxnSpPr>
        <xdr:cNvPr id="476" name="直線コネクタ 475"/>
        <xdr:cNvCxnSpPr/>
      </xdr:nvCxnSpPr>
      <xdr:spPr>
        <a:xfrm flipV="1">
          <a:off x="19545300" y="675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114317</xdr:rowOff>
    </xdr:from>
    <xdr:ext cx="469744" cy="259045"/>
    <xdr:sp macro="" textlink="">
      <xdr:nvSpPr>
        <xdr:cNvPr id="481" name="n_1main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82" name="n_2main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121937</xdr:rowOff>
    </xdr:from>
    <xdr:ext cx="469744" cy="259045"/>
    <xdr:sp macro="" textlink="">
      <xdr:nvSpPr>
        <xdr:cNvPr id="483" name="n_3mainValue【認定こども園・幼稚園・保育所】&#10;一人当たり面積"/>
        <xdr:cNvSpPr txBox="1"/>
      </xdr:nvSpPr>
      <xdr:spPr>
        <a:xfrm>
          <a:off x="19310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24" name="楕円 523"/>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525" name="【学校施設】&#10;有形固定資産減価償却率該当値テキスト"/>
        <xdr:cNvSpPr txBox="1"/>
      </xdr:nvSpPr>
      <xdr:spPr>
        <a:xfrm>
          <a:off x="16357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26" name="楕円 525"/>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57150</xdr:rowOff>
    </xdr:to>
    <xdr:cxnSp macro="">
      <xdr:nvCxnSpPr>
        <xdr:cNvPr id="527" name="直線コネクタ 526"/>
        <xdr:cNvCxnSpPr/>
      </xdr:nvCxnSpPr>
      <xdr:spPr>
        <a:xfrm>
          <a:off x="15481300" y="102641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28" name="楕円 527"/>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148590</xdr:rowOff>
    </xdr:to>
    <xdr:cxnSp macro="">
      <xdr:nvCxnSpPr>
        <xdr:cNvPr id="529" name="直線コネクタ 528"/>
        <xdr:cNvCxnSpPr/>
      </xdr:nvCxnSpPr>
      <xdr:spPr>
        <a:xfrm>
          <a:off x="14592300" y="10210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530" name="楕円 529"/>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140970</xdr:rowOff>
    </xdr:to>
    <xdr:cxnSp macro="">
      <xdr:nvCxnSpPr>
        <xdr:cNvPr id="531" name="直線コネクタ 530"/>
        <xdr:cNvCxnSpPr/>
      </xdr:nvCxnSpPr>
      <xdr:spPr>
        <a:xfrm flipV="1">
          <a:off x="13703300" y="1021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36" name="n_1mainValue【学校施設】&#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37" name="n_2mainValue【学校施設】&#10;有形固定資産減価償却率"/>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38" name="n_3main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70"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114119</xdr:rowOff>
    </xdr:from>
    <xdr:to>
      <xdr:col>116</xdr:col>
      <xdr:colOff>114300</xdr:colOff>
      <xdr:row>58</xdr:row>
      <xdr:rowOff>44269</xdr:rowOff>
    </xdr:to>
    <xdr:sp macro="" textlink="">
      <xdr:nvSpPr>
        <xdr:cNvPr id="581" name="楕円 580"/>
        <xdr:cNvSpPr/>
      </xdr:nvSpPr>
      <xdr:spPr>
        <a:xfrm>
          <a:off x="22110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136996</xdr:rowOff>
    </xdr:from>
    <xdr:ext cx="469744" cy="259045"/>
    <xdr:sp macro="" textlink="">
      <xdr:nvSpPr>
        <xdr:cNvPr id="582" name="【学校施設】&#10;一人当たり面積該当値テキスト"/>
        <xdr:cNvSpPr txBox="1"/>
      </xdr:nvSpPr>
      <xdr:spPr>
        <a:xfrm>
          <a:off x="22199600" y="973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123916</xdr:rowOff>
    </xdr:from>
    <xdr:to>
      <xdr:col>112</xdr:col>
      <xdr:colOff>38100</xdr:colOff>
      <xdr:row>58</xdr:row>
      <xdr:rowOff>54066</xdr:rowOff>
    </xdr:to>
    <xdr:sp macro="" textlink="">
      <xdr:nvSpPr>
        <xdr:cNvPr id="583" name="楕円 582"/>
        <xdr:cNvSpPr/>
      </xdr:nvSpPr>
      <xdr:spPr>
        <a:xfrm>
          <a:off x="21272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164919</xdr:rowOff>
    </xdr:from>
    <xdr:to>
      <xdr:col>116</xdr:col>
      <xdr:colOff>63500</xdr:colOff>
      <xdr:row>58</xdr:row>
      <xdr:rowOff>3266</xdr:rowOff>
    </xdr:to>
    <xdr:cxnSp macro="">
      <xdr:nvCxnSpPr>
        <xdr:cNvPr id="584" name="直線コネクタ 583"/>
        <xdr:cNvCxnSpPr/>
      </xdr:nvCxnSpPr>
      <xdr:spPr>
        <a:xfrm flipV="1">
          <a:off x="21323300" y="99375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128815</xdr:rowOff>
    </xdr:from>
    <xdr:to>
      <xdr:col>107</xdr:col>
      <xdr:colOff>101600</xdr:colOff>
      <xdr:row>58</xdr:row>
      <xdr:rowOff>58965</xdr:rowOff>
    </xdr:to>
    <xdr:sp macro="" textlink="">
      <xdr:nvSpPr>
        <xdr:cNvPr id="585" name="楕円 584"/>
        <xdr:cNvSpPr/>
      </xdr:nvSpPr>
      <xdr:spPr>
        <a:xfrm>
          <a:off x="20383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3266</xdr:rowOff>
    </xdr:from>
    <xdr:to>
      <xdr:col>111</xdr:col>
      <xdr:colOff>177800</xdr:colOff>
      <xdr:row>58</xdr:row>
      <xdr:rowOff>8165</xdr:rowOff>
    </xdr:to>
    <xdr:cxnSp macro="">
      <xdr:nvCxnSpPr>
        <xdr:cNvPr id="586" name="直線コネクタ 585"/>
        <xdr:cNvCxnSpPr/>
      </xdr:nvCxnSpPr>
      <xdr:spPr>
        <a:xfrm flipV="1">
          <a:off x="20434300" y="99473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133713</xdr:rowOff>
    </xdr:from>
    <xdr:to>
      <xdr:col>102</xdr:col>
      <xdr:colOff>165100</xdr:colOff>
      <xdr:row>58</xdr:row>
      <xdr:rowOff>63863</xdr:rowOff>
    </xdr:to>
    <xdr:sp macro="" textlink="">
      <xdr:nvSpPr>
        <xdr:cNvPr id="587" name="楕円 586"/>
        <xdr:cNvSpPr/>
      </xdr:nvSpPr>
      <xdr:spPr>
        <a:xfrm>
          <a:off x="19494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8165</xdr:rowOff>
    </xdr:from>
    <xdr:to>
      <xdr:col>107</xdr:col>
      <xdr:colOff>50800</xdr:colOff>
      <xdr:row>58</xdr:row>
      <xdr:rowOff>13063</xdr:rowOff>
    </xdr:to>
    <xdr:cxnSp macro="">
      <xdr:nvCxnSpPr>
        <xdr:cNvPr id="588" name="直線コネクタ 587"/>
        <xdr:cNvCxnSpPr/>
      </xdr:nvCxnSpPr>
      <xdr:spPr>
        <a:xfrm flipV="1">
          <a:off x="19545300" y="99522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589"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590"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591"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70593</xdr:rowOff>
    </xdr:from>
    <xdr:ext cx="469744" cy="259045"/>
    <xdr:sp macro="" textlink="">
      <xdr:nvSpPr>
        <xdr:cNvPr id="593" name="n_1mainValue【学校施設】&#10;一人当たり面積"/>
        <xdr:cNvSpPr txBox="1"/>
      </xdr:nvSpPr>
      <xdr:spPr>
        <a:xfrm>
          <a:off x="21075727" y="9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75492</xdr:rowOff>
    </xdr:from>
    <xdr:ext cx="469744" cy="259045"/>
    <xdr:sp macro="" textlink="">
      <xdr:nvSpPr>
        <xdr:cNvPr id="594" name="n_2mainValue【学校施設】&#10;一人当たり面積"/>
        <xdr:cNvSpPr txBox="1"/>
      </xdr:nvSpPr>
      <xdr:spPr>
        <a:xfrm>
          <a:off x="20199427" y="96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80390</xdr:rowOff>
    </xdr:from>
    <xdr:ext cx="469744" cy="259045"/>
    <xdr:sp macro="" textlink="">
      <xdr:nvSpPr>
        <xdr:cNvPr id="595" name="n_3mainValue【学校施設】&#10;一人当たり面積"/>
        <xdr:cNvSpPr txBox="1"/>
      </xdr:nvSpPr>
      <xdr:spPr>
        <a:xfrm>
          <a:off x="19310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36" name="楕円 635"/>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637" name="【児童館】&#10;有形固定資産減価償却率該当値テキスト"/>
        <xdr:cNvSpPr txBox="1"/>
      </xdr:nvSpPr>
      <xdr:spPr>
        <a:xfrm>
          <a:off x="16357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132080</xdr:rowOff>
    </xdr:from>
    <xdr:to>
      <xdr:col>81</xdr:col>
      <xdr:colOff>101600</xdr:colOff>
      <xdr:row>82</xdr:row>
      <xdr:rowOff>62230</xdr:rowOff>
    </xdr:to>
    <xdr:sp macro="" textlink="">
      <xdr:nvSpPr>
        <xdr:cNvPr id="638" name="楕円 637"/>
        <xdr:cNvSpPr/>
      </xdr:nvSpPr>
      <xdr:spPr>
        <a:xfrm>
          <a:off x="15430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60961</xdr:rowOff>
    </xdr:to>
    <xdr:cxnSp macro="">
      <xdr:nvCxnSpPr>
        <xdr:cNvPr id="639" name="直線コネクタ 638"/>
        <xdr:cNvCxnSpPr/>
      </xdr:nvCxnSpPr>
      <xdr:spPr>
        <a:xfrm>
          <a:off x="15481300" y="140703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0" name="楕円 639"/>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82</xdr:row>
      <xdr:rowOff>11430</xdr:rowOff>
    </xdr:to>
    <xdr:cxnSp macro="">
      <xdr:nvCxnSpPr>
        <xdr:cNvPr id="641" name="直線コネクタ 640"/>
        <xdr:cNvCxnSpPr/>
      </xdr:nvCxnSpPr>
      <xdr:spPr>
        <a:xfrm>
          <a:off x="14592300" y="1402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642" name="楕円 641"/>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133350</xdr:rowOff>
    </xdr:to>
    <xdr:cxnSp macro="">
      <xdr:nvCxnSpPr>
        <xdr:cNvPr id="643" name="直線コネクタ 642"/>
        <xdr:cNvCxnSpPr/>
      </xdr:nvCxnSpPr>
      <xdr:spPr>
        <a:xfrm>
          <a:off x="13703300" y="13971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4"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45"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46"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78757</xdr:rowOff>
    </xdr:from>
    <xdr:ext cx="405111" cy="259045"/>
    <xdr:sp macro="" textlink="">
      <xdr:nvSpPr>
        <xdr:cNvPr id="648" name="n_1mainValue【児童館】&#10;有形固定資産減価償却率"/>
        <xdr:cNvSpPr txBox="1"/>
      </xdr:nvSpPr>
      <xdr:spPr>
        <a:xfrm>
          <a:off x="15266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49" name="n_2main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650" name="n_3mainValue【児童館】&#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77"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88" name="楕円 687"/>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689"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90" name="楕円 689"/>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691" name="直線コネクタ 690"/>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692" name="楕円 691"/>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693" name="直線コネクタ 692"/>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694" name="楕円 693"/>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695" name="直線コネクタ 694"/>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96"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97"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98"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00"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01"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02"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30"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33" name="フローチャート: 判断 732"/>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34" name="フローチャート: 判断 733"/>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35" name="フローチャート: 判断 734"/>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32258</xdr:rowOff>
    </xdr:from>
    <xdr:to>
      <xdr:col>85</xdr:col>
      <xdr:colOff>177800</xdr:colOff>
      <xdr:row>101</xdr:row>
      <xdr:rowOff>133858</xdr:rowOff>
    </xdr:to>
    <xdr:sp macro="" textlink="">
      <xdr:nvSpPr>
        <xdr:cNvPr id="741" name="楕円 740"/>
        <xdr:cNvSpPr/>
      </xdr:nvSpPr>
      <xdr:spPr>
        <a:xfrm>
          <a:off x="162687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55135</xdr:rowOff>
    </xdr:from>
    <xdr:ext cx="405111" cy="259045"/>
    <xdr:sp macro="" textlink="">
      <xdr:nvSpPr>
        <xdr:cNvPr id="742" name="【公民館】&#10;有形固定資産減価償却率該当値テキスト"/>
        <xdr:cNvSpPr txBox="1"/>
      </xdr:nvSpPr>
      <xdr:spPr>
        <a:xfrm>
          <a:off x="16357600" y="1720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160274</xdr:rowOff>
    </xdr:from>
    <xdr:to>
      <xdr:col>81</xdr:col>
      <xdr:colOff>101600</xdr:colOff>
      <xdr:row>101</xdr:row>
      <xdr:rowOff>90424</xdr:rowOff>
    </xdr:to>
    <xdr:sp macro="" textlink="">
      <xdr:nvSpPr>
        <xdr:cNvPr id="743" name="楕円 742"/>
        <xdr:cNvSpPr/>
      </xdr:nvSpPr>
      <xdr:spPr>
        <a:xfrm>
          <a:off x="15430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39624</xdr:rowOff>
    </xdr:from>
    <xdr:to>
      <xdr:col>85</xdr:col>
      <xdr:colOff>127000</xdr:colOff>
      <xdr:row>101</xdr:row>
      <xdr:rowOff>83058</xdr:rowOff>
    </xdr:to>
    <xdr:cxnSp macro="">
      <xdr:nvCxnSpPr>
        <xdr:cNvPr id="744" name="直線コネクタ 743"/>
        <xdr:cNvCxnSpPr/>
      </xdr:nvCxnSpPr>
      <xdr:spPr>
        <a:xfrm>
          <a:off x="15481300" y="173560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109982</xdr:rowOff>
    </xdr:from>
    <xdr:to>
      <xdr:col>76</xdr:col>
      <xdr:colOff>165100</xdr:colOff>
      <xdr:row>101</xdr:row>
      <xdr:rowOff>40132</xdr:rowOff>
    </xdr:to>
    <xdr:sp macro="" textlink="">
      <xdr:nvSpPr>
        <xdr:cNvPr id="745" name="楕円 744"/>
        <xdr:cNvSpPr/>
      </xdr:nvSpPr>
      <xdr:spPr>
        <a:xfrm>
          <a:off x="14541500" y="172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160782</xdr:rowOff>
    </xdr:from>
    <xdr:to>
      <xdr:col>81</xdr:col>
      <xdr:colOff>50800</xdr:colOff>
      <xdr:row>101</xdr:row>
      <xdr:rowOff>39624</xdr:rowOff>
    </xdr:to>
    <xdr:cxnSp macro="">
      <xdr:nvCxnSpPr>
        <xdr:cNvPr id="746" name="直線コネクタ 745"/>
        <xdr:cNvCxnSpPr/>
      </xdr:nvCxnSpPr>
      <xdr:spPr>
        <a:xfrm>
          <a:off x="14592300" y="173057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57404</xdr:rowOff>
    </xdr:from>
    <xdr:to>
      <xdr:col>72</xdr:col>
      <xdr:colOff>38100</xdr:colOff>
      <xdr:row>100</xdr:row>
      <xdr:rowOff>159004</xdr:rowOff>
    </xdr:to>
    <xdr:sp macro="" textlink="">
      <xdr:nvSpPr>
        <xdr:cNvPr id="747" name="楕円 746"/>
        <xdr:cNvSpPr/>
      </xdr:nvSpPr>
      <xdr:spPr>
        <a:xfrm>
          <a:off x="13652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108204</xdr:rowOff>
    </xdr:from>
    <xdr:to>
      <xdr:col>76</xdr:col>
      <xdr:colOff>114300</xdr:colOff>
      <xdr:row>100</xdr:row>
      <xdr:rowOff>160782</xdr:rowOff>
    </xdr:to>
    <xdr:cxnSp macro="">
      <xdr:nvCxnSpPr>
        <xdr:cNvPr id="748" name="直線コネクタ 747"/>
        <xdr:cNvCxnSpPr/>
      </xdr:nvCxnSpPr>
      <xdr:spPr>
        <a:xfrm>
          <a:off x="13703300" y="172532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49"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50"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51"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52"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106951</xdr:rowOff>
    </xdr:from>
    <xdr:ext cx="405111" cy="259045"/>
    <xdr:sp macro="" textlink="">
      <xdr:nvSpPr>
        <xdr:cNvPr id="753" name="n_1mainValue【公民館】&#10;有形固定資産減価償却率"/>
        <xdr:cNvSpPr txBox="1"/>
      </xdr:nvSpPr>
      <xdr:spPr>
        <a:xfrm>
          <a:off x="152660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56659</xdr:rowOff>
    </xdr:from>
    <xdr:ext cx="405111" cy="259045"/>
    <xdr:sp macro="" textlink="">
      <xdr:nvSpPr>
        <xdr:cNvPr id="754" name="n_2mainValue【公民館】&#10;有形固定資産減価償却率"/>
        <xdr:cNvSpPr txBox="1"/>
      </xdr:nvSpPr>
      <xdr:spPr>
        <a:xfrm>
          <a:off x="14389744" y="1703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4081</xdr:rowOff>
    </xdr:from>
    <xdr:ext cx="405111" cy="259045"/>
    <xdr:sp macro="" textlink="">
      <xdr:nvSpPr>
        <xdr:cNvPr id="755" name="n_3mainValue【公民館】&#10;有形固定資産減価償却率"/>
        <xdr:cNvSpPr txBox="1"/>
      </xdr:nvSpPr>
      <xdr:spPr>
        <a:xfrm>
          <a:off x="13500744" y="1697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9" name="直線コネクタ 778"/>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0"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1" name="直線コネクタ 78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82"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83" name="直線コネクタ 78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8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5" name="フローチャート: 判断 78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6" name="フローチャート: 判断 78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7" name="フローチャート: 判断 78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8" name="フローチャート: 判断 78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89" name="フローチャート: 判断 788"/>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795" name="楕円 794"/>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796" name="【公民館】&#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97" name="楕円 796"/>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129539</xdr:rowOff>
    </xdr:to>
    <xdr:cxnSp macro="">
      <xdr:nvCxnSpPr>
        <xdr:cNvPr id="798" name="直線コネクタ 797"/>
        <xdr:cNvCxnSpPr/>
      </xdr:nvCxnSpPr>
      <xdr:spPr>
        <a:xfrm>
          <a:off x="21323300" y="17929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99" name="楕円 798"/>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99061</xdr:rowOff>
    </xdr:to>
    <xdr:cxnSp macro="">
      <xdr:nvCxnSpPr>
        <xdr:cNvPr id="800" name="直線コネクタ 799"/>
        <xdr:cNvCxnSpPr/>
      </xdr:nvCxnSpPr>
      <xdr:spPr>
        <a:xfrm>
          <a:off x="20434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10161</xdr:rowOff>
    </xdr:from>
    <xdr:to>
      <xdr:col>102</xdr:col>
      <xdr:colOff>165100</xdr:colOff>
      <xdr:row>102</xdr:row>
      <xdr:rowOff>111761</xdr:rowOff>
    </xdr:to>
    <xdr:sp macro="" textlink="">
      <xdr:nvSpPr>
        <xdr:cNvPr id="801" name="楕円 800"/>
        <xdr:cNvSpPr/>
      </xdr:nvSpPr>
      <xdr:spPr>
        <a:xfrm>
          <a:off x="19494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60961</xdr:rowOff>
    </xdr:from>
    <xdr:to>
      <xdr:col>107</xdr:col>
      <xdr:colOff>50800</xdr:colOff>
      <xdr:row>104</xdr:row>
      <xdr:rowOff>99061</xdr:rowOff>
    </xdr:to>
    <xdr:cxnSp macro="">
      <xdr:nvCxnSpPr>
        <xdr:cNvPr id="802" name="直線コネクタ 801"/>
        <xdr:cNvCxnSpPr/>
      </xdr:nvCxnSpPr>
      <xdr:spPr>
        <a:xfrm>
          <a:off x="19545300" y="1754886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03"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04"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05"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06"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807" name="n_1mainValue【公民館】&#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808"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128288</xdr:rowOff>
    </xdr:from>
    <xdr:ext cx="469744" cy="259045"/>
    <xdr:sp macro="" textlink="">
      <xdr:nvSpPr>
        <xdr:cNvPr id="809" name="n_3mainValue【公民館】&#10;一人当たり面積"/>
        <xdr:cNvSpPr txBox="1"/>
      </xdr:nvSpPr>
      <xdr:spPr>
        <a:xfrm>
          <a:off x="19310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有形固定資産減価償却率が類似団体平均より特に高くなっている施設は、幼稚園・保育所であり、特に低くなっている施設は、学校施設と公民館である。</a:t>
          </a:r>
        </a:p>
        <a:p>
          <a:r>
            <a:rPr kumimoji="1" lang="ja-JP" altLang="en-US" sz="1300">
              <a:latin typeface="ＭＳ Ｐゴシック" panose="020B0600070205080204" pitchFamily="50" charset="-128"/>
              <a:ea typeface="ＭＳ Ｐゴシック" panose="020B0600070205080204" pitchFamily="50" charset="-128"/>
            </a:rPr>
            <a:t>幼稚園・保育所については、維持管理費用の増加に留意しながら、適切に更新や長寿命化を進めるとともに、統廃合や民営化による総量縮減も検討していく。</a:t>
          </a:r>
        </a:p>
        <a:p>
          <a:r>
            <a:rPr kumimoji="1" lang="ja-JP" altLang="en-US" sz="1300">
              <a:latin typeface="ＭＳ Ｐゴシック" panose="020B0600070205080204" pitchFamily="50" charset="-128"/>
              <a:ea typeface="ＭＳ Ｐゴシック" panose="020B0600070205080204" pitchFamily="50" charset="-128"/>
            </a:rPr>
            <a:t>学校施設は統廃合や計画的に更新を行っており、公民館についても計画的に更新を行っているため有形固定資産減価償却率が低くなっている。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336,115
328,988
311.59
141,967,660
138,933,088
2,122,028
75,828,522
154,018,530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157843</xdr:rowOff>
    </xdr:to>
    <xdr:cxnSp macro="">
      <xdr:nvCxnSpPr>
        <xdr:cNvPr id="77" name="直線コネクタ 76"/>
        <xdr:cNvCxnSpPr/>
      </xdr:nvCxnSpPr>
      <xdr:spPr>
        <a:xfrm>
          <a:off x="3797300" y="66386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123553</xdr:rowOff>
    </xdr:to>
    <xdr:cxnSp macro="">
      <xdr:nvCxnSpPr>
        <xdr:cNvPr id="79" name="直線コネクタ 78"/>
        <xdr:cNvCxnSpPr/>
      </xdr:nvCxnSpPr>
      <xdr:spPr>
        <a:xfrm>
          <a:off x="2908300" y="66043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4173</xdr:rowOff>
    </xdr:from>
    <xdr:to>
      <xdr:col>10</xdr:col>
      <xdr:colOff>165100</xdr:colOff>
      <xdr:row>38</xdr:row>
      <xdr:rowOff>105773</xdr:rowOff>
    </xdr:to>
    <xdr:sp macro="" textlink="">
      <xdr:nvSpPr>
        <xdr:cNvPr id="80" name="楕円 79"/>
        <xdr:cNvSpPr/>
      </xdr:nvSpPr>
      <xdr:spPr>
        <a:xfrm>
          <a:off x="1968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54973</xdr:rowOff>
    </xdr:from>
    <xdr:to>
      <xdr:col>15</xdr:col>
      <xdr:colOff>50800</xdr:colOff>
      <xdr:row>38</xdr:row>
      <xdr:rowOff>89263</xdr:rowOff>
    </xdr:to>
    <xdr:cxnSp macro="">
      <xdr:nvCxnSpPr>
        <xdr:cNvPr id="81" name="直線コネクタ 80"/>
        <xdr:cNvCxnSpPr/>
      </xdr:nvCxnSpPr>
      <xdr:spPr>
        <a:xfrm>
          <a:off x="2019300" y="657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6" name="n_1mainValue【図書館】&#10;有形固定資産減価償却率"/>
        <xdr:cNvSpPr txBox="1"/>
      </xdr:nvSpPr>
      <xdr:spPr>
        <a:xfrm>
          <a:off x="3582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7" name="n_2mainValue【図書館】&#10;有形固定資産減価償却率"/>
        <xdr:cNvSpPr txBox="1"/>
      </xdr:nvSpPr>
      <xdr:spPr>
        <a:xfrm>
          <a:off x="2705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8" name="n_3main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6" name="楕円 125"/>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7"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8" name="楕円 127"/>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29" name="直線コネクタ 128"/>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0" name="楕円 129"/>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1" name="直線コネクタ 130"/>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2" name="楕円 131"/>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3" name="直線コネクタ 132"/>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38"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39"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0" name="n_3main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81" name="楕円 180"/>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82" name="【体育館・プール】&#10;有形固定資産減価償却率該当値テキスト"/>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3" name="楕円 182"/>
        <xdr:cNvSpPr/>
      </xdr:nvSpPr>
      <xdr:spPr>
        <a:xfrm>
          <a:off x="3746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72390</xdr:rowOff>
    </xdr:to>
    <xdr:cxnSp macro="">
      <xdr:nvCxnSpPr>
        <xdr:cNvPr id="184" name="直線コネクタ 183"/>
        <xdr:cNvCxnSpPr/>
      </xdr:nvCxnSpPr>
      <xdr:spPr>
        <a:xfrm>
          <a:off x="3797300" y="103251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85" name="楕円 184"/>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38100</xdr:rowOff>
    </xdr:to>
    <xdr:cxnSp macro="">
      <xdr:nvCxnSpPr>
        <xdr:cNvPr id="186" name="直線コネクタ 185"/>
        <xdr:cNvCxnSpPr/>
      </xdr:nvCxnSpPr>
      <xdr:spPr>
        <a:xfrm>
          <a:off x="2908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87" name="楕円 186"/>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169545</xdr:rowOff>
    </xdr:to>
    <xdr:cxnSp macro="">
      <xdr:nvCxnSpPr>
        <xdr:cNvPr id="188" name="直線コネクタ 187"/>
        <xdr:cNvCxnSpPr/>
      </xdr:nvCxnSpPr>
      <xdr:spPr>
        <a:xfrm>
          <a:off x="2019300" y="10243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80027</xdr:rowOff>
    </xdr:from>
    <xdr:ext cx="405111" cy="259045"/>
    <xdr:sp macro="" textlink="">
      <xdr:nvSpPr>
        <xdr:cNvPr id="193" name="n_1main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194" name="n_2main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169562</xdr:rowOff>
    </xdr:from>
    <xdr:ext cx="405111" cy="259045"/>
    <xdr:sp macro="" textlink="">
      <xdr:nvSpPr>
        <xdr:cNvPr id="195" name="n_3mainValue【体育館・プール】&#10;有形固定資産減価償却率"/>
        <xdr:cNvSpPr txBox="1"/>
      </xdr:nvSpPr>
      <xdr:spPr>
        <a:xfrm>
          <a:off x="1816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33" name="楕円 232"/>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34" name="【体育館・プール】&#10;一人当たり面積該当値テキスト"/>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35" name="楕円 234"/>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148590</xdr:rowOff>
    </xdr:to>
    <xdr:cxnSp macro="">
      <xdr:nvCxnSpPr>
        <xdr:cNvPr id="236" name="直線コネクタ 235"/>
        <xdr:cNvCxnSpPr/>
      </xdr:nvCxnSpPr>
      <xdr:spPr>
        <a:xfrm flipV="1">
          <a:off x="9639300" y="107762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37" name="楕円 236"/>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148590</xdr:rowOff>
    </xdr:to>
    <xdr:cxnSp macro="">
      <xdr:nvCxnSpPr>
        <xdr:cNvPr id="238" name="直線コネクタ 237"/>
        <xdr:cNvCxnSpPr/>
      </xdr:nvCxnSpPr>
      <xdr:spPr>
        <a:xfrm>
          <a:off x="8750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39" name="楕円 238"/>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148590</xdr:rowOff>
    </xdr:to>
    <xdr:cxnSp macro="">
      <xdr:nvCxnSpPr>
        <xdr:cNvPr id="240" name="直線コネクタ 239"/>
        <xdr:cNvCxnSpPr/>
      </xdr:nvCxnSpPr>
      <xdr:spPr>
        <a:xfrm>
          <a:off x="7861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45"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46"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47"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86" name="楕円 285"/>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87" name="【福祉施設】&#10;有形固定資産減価償却率該当値テキスト"/>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149606</xdr:rowOff>
    </xdr:from>
    <xdr:to>
      <xdr:col>20</xdr:col>
      <xdr:colOff>38100</xdr:colOff>
      <xdr:row>79</xdr:row>
      <xdr:rowOff>79756</xdr:rowOff>
    </xdr:to>
    <xdr:sp macro="" textlink="">
      <xdr:nvSpPr>
        <xdr:cNvPr id="288" name="楕円 287"/>
        <xdr:cNvSpPr/>
      </xdr:nvSpPr>
      <xdr:spPr>
        <a:xfrm>
          <a:off x="3746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28956</xdr:rowOff>
    </xdr:from>
    <xdr:to>
      <xdr:col>24</xdr:col>
      <xdr:colOff>63500</xdr:colOff>
      <xdr:row>79</xdr:row>
      <xdr:rowOff>49530</xdr:rowOff>
    </xdr:to>
    <xdr:cxnSp macro="">
      <xdr:nvCxnSpPr>
        <xdr:cNvPr id="289" name="直線コネクタ 288"/>
        <xdr:cNvCxnSpPr/>
      </xdr:nvCxnSpPr>
      <xdr:spPr>
        <a:xfrm>
          <a:off x="3797300" y="135735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99313</xdr:rowOff>
    </xdr:from>
    <xdr:to>
      <xdr:col>15</xdr:col>
      <xdr:colOff>101600</xdr:colOff>
      <xdr:row>79</xdr:row>
      <xdr:rowOff>29463</xdr:rowOff>
    </xdr:to>
    <xdr:sp macro="" textlink="">
      <xdr:nvSpPr>
        <xdr:cNvPr id="290" name="楕円 289"/>
        <xdr:cNvSpPr/>
      </xdr:nvSpPr>
      <xdr:spPr>
        <a:xfrm>
          <a:off x="2857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150113</xdr:rowOff>
    </xdr:from>
    <xdr:to>
      <xdr:col>19</xdr:col>
      <xdr:colOff>177800</xdr:colOff>
      <xdr:row>79</xdr:row>
      <xdr:rowOff>28956</xdr:rowOff>
    </xdr:to>
    <xdr:cxnSp macro="">
      <xdr:nvCxnSpPr>
        <xdr:cNvPr id="291" name="直線コネクタ 290"/>
        <xdr:cNvCxnSpPr/>
      </xdr:nvCxnSpPr>
      <xdr:spPr>
        <a:xfrm>
          <a:off x="2908300" y="135232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49022</xdr:rowOff>
    </xdr:from>
    <xdr:to>
      <xdr:col>10</xdr:col>
      <xdr:colOff>165100</xdr:colOff>
      <xdr:row>78</xdr:row>
      <xdr:rowOff>150622</xdr:rowOff>
    </xdr:to>
    <xdr:sp macro="" textlink="">
      <xdr:nvSpPr>
        <xdr:cNvPr id="292" name="楕円 291"/>
        <xdr:cNvSpPr/>
      </xdr:nvSpPr>
      <xdr:spPr>
        <a:xfrm>
          <a:off x="1968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99822</xdr:rowOff>
    </xdr:from>
    <xdr:to>
      <xdr:col>15</xdr:col>
      <xdr:colOff>50800</xdr:colOff>
      <xdr:row>78</xdr:row>
      <xdr:rowOff>150113</xdr:rowOff>
    </xdr:to>
    <xdr:cxnSp macro="">
      <xdr:nvCxnSpPr>
        <xdr:cNvPr id="293" name="直線コネクタ 292"/>
        <xdr:cNvCxnSpPr/>
      </xdr:nvCxnSpPr>
      <xdr:spPr>
        <a:xfrm>
          <a:off x="2019300" y="134729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5"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96283</xdr:rowOff>
    </xdr:from>
    <xdr:ext cx="405111" cy="259045"/>
    <xdr:sp macro="" textlink="">
      <xdr:nvSpPr>
        <xdr:cNvPr id="298" name="n_1mainValue【福祉施設】&#10;有形固定資産減価償却率"/>
        <xdr:cNvSpPr txBox="1"/>
      </xdr:nvSpPr>
      <xdr:spPr>
        <a:xfrm>
          <a:off x="3582044" y="1329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45990</xdr:rowOff>
    </xdr:from>
    <xdr:ext cx="405111" cy="259045"/>
    <xdr:sp macro="" textlink="">
      <xdr:nvSpPr>
        <xdr:cNvPr id="299" name="n_2mainValue【福祉施設】&#10;有形固定資産減価償却率"/>
        <xdr:cNvSpPr txBox="1"/>
      </xdr:nvSpPr>
      <xdr:spPr>
        <a:xfrm>
          <a:off x="2705744" y="132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167149</xdr:rowOff>
    </xdr:from>
    <xdr:ext cx="405111" cy="259045"/>
    <xdr:sp macro="" textlink="">
      <xdr:nvSpPr>
        <xdr:cNvPr id="300" name="n_3mainValue【福祉施設】&#10;有形固定資産減価償却率"/>
        <xdr:cNvSpPr txBox="1"/>
      </xdr:nvSpPr>
      <xdr:spPr>
        <a:xfrm>
          <a:off x="1816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115207</xdr:rowOff>
    </xdr:from>
    <xdr:to>
      <xdr:col>55</xdr:col>
      <xdr:colOff>50800</xdr:colOff>
      <xdr:row>82</xdr:row>
      <xdr:rowOff>45357</xdr:rowOff>
    </xdr:to>
    <xdr:sp macro="" textlink="">
      <xdr:nvSpPr>
        <xdr:cNvPr id="342" name="楕円 341"/>
        <xdr:cNvSpPr/>
      </xdr:nvSpPr>
      <xdr:spPr>
        <a:xfrm>
          <a:off x="10426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138084</xdr:rowOff>
    </xdr:from>
    <xdr:ext cx="469744" cy="259045"/>
    <xdr:sp macro="" textlink="">
      <xdr:nvSpPr>
        <xdr:cNvPr id="343" name="【福祉施設】&#10;一人当たり面積該当値テキスト"/>
        <xdr:cNvSpPr txBox="1"/>
      </xdr:nvSpPr>
      <xdr:spPr>
        <a:xfrm>
          <a:off x="10515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115207</xdr:rowOff>
    </xdr:from>
    <xdr:to>
      <xdr:col>50</xdr:col>
      <xdr:colOff>165100</xdr:colOff>
      <xdr:row>82</xdr:row>
      <xdr:rowOff>45357</xdr:rowOff>
    </xdr:to>
    <xdr:sp macro="" textlink="">
      <xdr:nvSpPr>
        <xdr:cNvPr id="344" name="楕円 343"/>
        <xdr:cNvSpPr/>
      </xdr:nvSpPr>
      <xdr:spPr>
        <a:xfrm>
          <a:off x="9588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166007</xdr:rowOff>
    </xdr:from>
    <xdr:to>
      <xdr:col>55</xdr:col>
      <xdr:colOff>0</xdr:colOff>
      <xdr:row>81</xdr:row>
      <xdr:rowOff>166007</xdr:rowOff>
    </xdr:to>
    <xdr:cxnSp macro="">
      <xdr:nvCxnSpPr>
        <xdr:cNvPr id="345" name="直線コネクタ 344"/>
        <xdr:cNvCxnSpPr/>
      </xdr:nvCxnSpPr>
      <xdr:spPr>
        <a:xfrm>
          <a:off x="9639300" y="14053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115207</xdr:rowOff>
    </xdr:from>
    <xdr:to>
      <xdr:col>46</xdr:col>
      <xdr:colOff>38100</xdr:colOff>
      <xdr:row>82</xdr:row>
      <xdr:rowOff>45357</xdr:rowOff>
    </xdr:to>
    <xdr:sp macro="" textlink="">
      <xdr:nvSpPr>
        <xdr:cNvPr id="346" name="楕円 345"/>
        <xdr:cNvSpPr/>
      </xdr:nvSpPr>
      <xdr:spPr>
        <a:xfrm>
          <a:off x="8699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166007</xdr:rowOff>
    </xdr:from>
    <xdr:to>
      <xdr:col>50</xdr:col>
      <xdr:colOff>114300</xdr:colOff>
      <xdr:row>81</xdr:row>
      <xdr:rowOff>166007</xdr:rowOff>
    </xdr:to>
    <xdr:cxnSp macro="">
      <xdr:nvCxnSpPr>
        <xdr:cNvPr id="347" name="直線コネクタ 346"/>
        <xdr:cNvCxnSpPr/>
      </xdr:nvCxnSpPr>
      <xdr:spPr>
        <a:xfrm>
          <a:off x="8750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115207</xdr:rowOff>
    </xdr:from>
    <xdr:to>
      <xdr:col>41</xdr:col>
      <xdr:colOff>101600</xdr:colOff>
      <xdr:row>82</xdr:row>
      <xdr:rowOff>45357</xdr:rowOff>
    </xdr:to>
    <xdr:sp macro="" textlink="">
      <xdr:nvSpPr>
        <xdr:cNvPr id="348" name="楕円 347"/>
        <xdr:cNvSpPr/>
      </xdr:nvSpPr>
      <xdr:spPr>
        <a:xfrm>
          <a:off x="7810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166007</xdr:rowOff>
    </xdr:from>
    <xdr:to>
      <xdr:col>45</xdr:col>
      <xdr:colOff>177800</xdr:colOff>
      <xdr:row>81</xdr:row>
      <xdr:rowOff>166007</xdr:rowOff>
    </xdr:to>
    <xdr:cxnSp macro="">
      <xdr:nvCxnSpPr>
        <xdr:cNvPr id="349" name="直線コネクタ 348"/>
        <xdr:cNvCxnSpPr/>
      </xdr:nvCxnSpPr>
      <xdr:spPr>
        <a:xfrm>
          <a:off x="7861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61884</xdr:rowOff>
    </xdr:from>
    <xdr:ext cx="469744" cy="259045"/>
    <xdr:sp macro="" textlink="">
      <xdr:nvSpPr>
        <xdr:cNvPr id="354" name="n_1mainValue【福祉施設】&#10;一人当たり面積"/>
        <xdr:cNvSpPr txBox="1"/>
      </xdr:nvSpPr>
      <xdr:spPr>
        <a:xfrm>
          <a:off x="9391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61884</xdr:rowOff>
    </xdr:from>
    <xdr:ext cx="469744" cy="259045"/>
    <xdr:sp macro="" textlink="">
      <xdr:nvSpPr>
        <xdr:cNvPr id="355" name="n_2mainValue【福祉施設】&#10;一人当たり面積"/>
        <xdr:cNvSpPr txBox="1"/>
      </xdr:nvSpPr>
      <xdr:spPr>
        <a:xfrm>
          <a:off x="8515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61884</xdr:rowOff>
    </xdr:from>
    <xdr:ext cx="469744" cy="259045"/>
    <xdr:sp macro="" textlink="">
      <xdr:nvSpPr>
        <xdr:cNvPr id="356" name="n_3mainValue【福祉施設】&#10;一人当たり面積"/>
        <xdr:cNvSpPr txBox="1"/>
      </xdr:nvSpPr>
      <xdr:spPr>
        <a:xfrm>
          <a:off x="7626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98" name="楕円 397"/>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399" name="【市民会館】&#10;有形固定資産減価償却率該当値テキスト"/>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152763</xdr:rowOff>
    </xdr:from>
    <xdr:to>
      <xdr:col>20</xdr:col>
      <xdr:colOff>38100</xdr:colOff>
      <xdr:row>106</xdr:row>
      <xdr:rowOff>82913</xdr:rowOff>
    </xdr:to>
    <xdr:sp macro="" textlink="">
      <xdr:nvSpPr>
        <xdr:cNvPr id="400" name="楕円 399"/>
        <xdr:cNvSpPr/>
      </xdr:nvSpPr>
      <xdr:spPr>
        <a:xfrm>
          <a:off x="3746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32113</xdr:rowOff>
    </xdr:from>
    <xdr:to>
      <xdr:col>24</xdr:col>
      <xdr:colOff>63500</xdr:colOff>
      <xdr:row>106</xdr:row>
      <xdr:rowOff>76200</xdr:rowOff>
    </xdr:to>
    <xdr:cxnSp macro="">
      <xdr:nvCxnSpPr>
        <xdr:cNvPr id="401" name="直線コネクタ 400"/>
        <xdr:cNvCxnSpPr/>
      </xdr:nvCxnSpPr>
      <xdr:spPr>
        <a:xfrm>
          <a:off x="3797300" y="1820581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402" name="楕円 401"/>
        <xdr:cNvSpPr/>
      </xdr:nvSpPr>
      <xdr:spPr>
        <a:xfrm>
          <a:off x="2857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157843</xdr:rowOff>
    </xdr:from>
    <xdr:to>
      <xdr:col>19</xdr:col>
      <xdr:colOff>177800</xdr:colOff>
      <xdr:row>106</xdr:row>
      <xdr:rowOff>32113</xdr:rowOff>
    </xdr:to>
    <xdr:cxnSp macro="">
      <xdr:nvCxnSpPr>
        <xdr:cNvPr id="403" name="直線コネクタ 402"/>
        <xdr:cNvCxnSpPr/>
      </xdr:nvCxnSpPr>
      <xdr:spPr>
        <a:xfrm>
          <a:off x="2908300" y="181600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167458</xdr:rowOff>
    </xdr:from>
    <xdr:to>
      <xdr:col>10</xdr:col>
      <xdr:colOff>165100</xdr:colOff>
      <xdr:row>106</xdr:row>
      <xdr:rowOff>97608</xdr:rowOff>
    </xdr:to>
    <xdr:sp macro="" textlink="">
      <xdr:nvSpPr>
        <xdr:cNvPr id="404" name="楕円 403"/>
        <xdr:cNvSpPr/>
      </xdr:nvSpPr>
      <xdr:spPr>
        <a:xfrm>
          <a:off x="1968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157843</xdr:rowOff>
    </xdr:from>
    <xdr:to>
      <xdr:col>15</xdr:col>
      <xdr:colOff>50800</xdr:colOff>
      <xdr:row>106</xdr:row>
      <xdr:rowOff>46808</xdr:rowOff>
    </xdr:to>
    <xdr:cxnSp macro="">
      <xdr:nvCxnSpPr>
        <xdr:cNvPr id="405" name="直線コネクタ 404"/>
        <xdr:cNvCxnSpPr/>
      </xdr:nvCxnSpPr>
      <xdr:spPr>
        <a:xfrm flipV="1">
          <a:off x="2019300" y="1816009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74040</xdr:rowOff>
    </xdr:from>
    <xdr:ext cx="405111" cy="259045"/>
    <xdr:sp macro="" textlink="">
      <xdr:nvSpPr>
        <xdr:cNvPr id="410" name="n_1mainValue【市民会館】&#10;有形固定資産減価償却率"/>
        <xdr:cNvSpPr txBox="1"/>
      </xdr:nvSpPr>
      <xdr:spPr>
        <a:xfrm>
          <a:off x="3582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411" name="n_2mainValue【市民会館】&#10;有形固定資産減価償却率"/>
        <xdr:cNvSpPr txBox="1"/>
      </xdr:nvSpPr>
      <xdr:spPr>
        <a:xfrm>
          <a:off x="2705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88735</xdr:rowOff>
    </xdr:from>
    <xdr:ext cx="405111" cy="259045"/>
    <xdr:sp macro="" textlink="">
      <xdr:nvSpPr>
        <xdr:cNvPr id="412" name="n_3mainValue【市民会館】&#10;有形固定資産減価償却率"/>
        <xdr:cNvSpPr txBox="1"/>
      </xdr:nvSpPr>
      <xdr:spPr>
        <a:xfrm>
          <a:off x="1816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145414</xdr:rowOff>
    </xdr:from>
    <xdr:to>
      <xdr:col>55</xdr:col>
      <xdr:colOff>50800</xdr:colOff>
      <xdr:row>106</xdr:row>
      <xdr:rowOff>75564</xdr:rowOff>
    </xdr:to>
    <xdr:sp macro="" textlink="">
      <xdr:nvSpPr>
        <xdr:cNvPr id="448" name="楕円 447"/>
        <xdr:cNvSpPr/>
      </xdr:nvSpPr>
      <xdr:spPr>
        <a:xfrm>
          <a:off x="10426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123841</xdr:rowOff>
    </xdr:from>
    <xdr:ext cx="469744" cy="259045"/>
    <xdr:sp macro="" textlink="">
      <xdr:nvSpPr>
        <xdr:cNvPr id="449" name="【市民会館】&#10;一人当たり面積該当値テキスト"/>
        <xdr:cNvSpPr txBox="1"/>
      </xdr:nvSpPr>
      <xdr:spPr>
        <a:xfrm>
          <a:off x="10515600"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145414</xdr:rowOff>
    </xdr:from>
    <xdr:to>
      <xdr:col>50</xdr:col>
      <xdr:colOff>165100</xdr:colOff>
      <xdr:row>106</xdr:row>
      <xdr:rowOff>75564</xdr:rowOff>
    </xdr:to>
    <xdr:sp macro="" textlink="">
      <xdr:nvSpPr>
        <xdr:cNvPr id="450" name="楕円 449"/>
        <xdr:cNvSpPr/>
      </xdr:nvSpPr>
      <xdr:spPr>
        <a:xfrm>
          <a:off x="958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24764</xdr:rowOff>
    </xdr:from>
    <xdr:to>
      <xdr:col>55</xdr:col>
      <xdr:colOff>0</xdr:colOff>
      <xdr:row>106</xdr:row>
      <xdr:rowOff>24764</xdr:rowOff>
    </xdr:to>
    <xdr:cxnSp macro="">
      <xdr:nvCxnSpPr>
        <xdr:cNvPr id="451" name="直線コネクタ 450"/>
        <xdr:cNvCxnSpPr/>
      </xdr:nvCxnSpPr>
      <xdr:spPr>
        <a:xfrm>
          <a:off x="9639300" y="18198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52" name="楕円 451"/>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24764</xdr:rowOff>
    </xdr:from>
    <xdr:to>
      <xdr:col>50</xdr:col>
      <xdr:colOff>114300</xdr:colOff>
      <xdr:row>106</xdr:row>
      <xdr:rowOff>30480</xdr:rowOff>
    </xdr:to>
    <xdr:cxnSp macro="">
      <xdr:nvCxnSpPr>
        <xdr:cNvPr id="453" name="直線コネクタ 452"/>
        <xdr:cNvCxnSpPr/>
      </xdr:nvCxnSpPr>
      <xdr:spPr>
        <a:xfrm flipV="1">
          <a:off x="8750300" y="181984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54" name="楕円 453"/>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30480</xdr:rowOff>
    </xdr:to>
    <xdr:cxnSp macro="">
      <xdr:nvCxnSpPr>
        <xdr:cNvPr id="455" name="直線コネクタ 454"/>
        <xdr:cNvCxnSpPr/>
      </xdr:nvCxnSpPr>
      <xdr:spPr>
        <a:xfrm>
          <a:off x="7861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66691</xdr:rowOff>
    </xdr:from>
    <xdr:ext cx="469744" cy="259045"/>
    <xdr:sp macro="" textlink="">
      <xdr:nvSpPr>
        <xdr:cNvPr id="460" name="n_1mainValue【市民会館】&#10;一人当たり面積"/>
        <xdr:cNvSpPr txBox="1"/>
      </xdr:nvSpPr>
      <xdr:spPr>
        <a:xfrm>
          <a:off x="9391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61" name="n_2main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62" name="n_3main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131535</xdr:rowOff>
    </xdr:from>
    <xdr:to>
      <xdr:col>85</xdr:col>
      <xdr:colOff>177800</xdr:colOff>
      <xdr:row>40</xdr:row>
      <xdr:rowOff>61685</xdr:rowOff>
    </xdr:to>
    <xdr:sp macro="" textlink="">
      <xdr:nvSpPr>
        <xdr:cNvPr id="504" name="楕円 503"/>
        <xdr:cNvSpPr/>
      </xdr:nvSpPr>
      <xdr:spPr>
        <a:xfrm>
          <a:off x="16268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109962</xdr:rowOff>
    </xdr:from>
    <xdr:ext cx="405111" cy="259045"/>
    <xdr:sp macro="" textlink="">
      <xdr:nvSpPr>
        <xdr:cNvPr id="505" name="【一般廃棄物処理施設】&#10;有形固定資産減価償却率該当値テキスト"/>
        <xdr:cNvSpPr txBox="1"/>
      </xdr:nvSpPr>
      <xdr:spPr>
        <a:xfrm>
          <a:off x="16357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97246</xdr:rowOff>
    </xdr:from>
    <xdr:to>
      <xdr:col>81</xdr:col>
      <xdr:colOff>101600</xdr:colOff>
      <xdr:row>40</xdr:row>
      <xdr:rowOff>27396</xdr:rowOff>
    </xdr:to>
    <xdr:sp macro="" textlink="">
      <xdr:nvSpPr>
        <xdr:cNvPr id="506" name="楕円 505"/>
        <xdr:cNvSpPr/>
      </xdr:nvSpPr>
      <xdr:spPr>
        <a:xfrm>
          <a:off x="15430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148046</xdr:rowOff>
    </xdr:from>
    <xdr:to>
      <xdr:col>85</xdr:col>
      <xdr:colOff>127000</xdr:colOff>
      <xdr:row>40</xdr:row>
      <xdr:rowOff>10885</xdr:rowOff>
    </xdr:to>
    <xdr:cxnSp macro="">
      <xdr:nvCxnSpPr>
        <xdr:cNvPr id="507" name="直線コネクタ 506"/>
        <xdr:cNvCxnSpPr/>
      </xdr:nvCxnSpPr>
      <xdr:spPr>
        <a:xfrm>
          <a:off x="15481300" y="68345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508" name="楕円 507"/>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113756</xdr:rowOff>
    </xdr:from>
    <xdr:to>
      <xdr:col>81</xdr:col>
      <xdr:colOff>50800</xdr:colOff>
      <xdr:row>39</xdr:row>
      <xdr:rowOff>148046</xdr:rowOff>
    </xdr:to>
    <xdr:cxnSp macro="">
      <xdr:nvCxnSpPr>
        <xdr:cNvPr id="509" name="直線コネクタ 508"/>
        <xdr:cNvCxnSpPr/>
      </xdr:nvCxnSpPr>
      <xdr:spPr>
        <a:xfrm>
          <a:off x="14592300" y="68003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xdr:rowOff>
    </xdr:from>
    <xdr:to>
      <xdr:col>72</xdr:col>
      <xdr:colOff>38100</xdr:colOff>
      <xdr:row>39</xdr:row>
      <xdr:rowOff>113937</xdr:rowOff>
    </xdr:to>
    <xdr:sp macro="" textlink="">
      <xdr:nvSpPr>
        <xdr:cNvPr id="510" name="楕円 509"/>
        <xdr:cNvSpPr/>
      </xdr:nvSpPr>
      <xdr:spPr>
        <a:xfrm>
          <a:off x="13652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63137</xdr:rowOff>
    </xdr:from>
    <xdr:to>
      <xdr:col>76</xdr:col>
      <xdr:colOff>114300</xdr:colOff>
      <xdr:row>39</xdr:row>
      <xdr:rowOff>113756</xdr:rowOff>
    </xdr:to>
    <xdr:cxnSp macro="">
      <xdr:nvCxnSpPr>
        <xdr:cNvPr id="511" name="直線コネクタ 510"/>
        <xdr:cNvCxnSpPr/>
      </xdr:nvCxnSpPr>
      <xdr:spPr>
        <a:xfrm>
          <a:off x="13703300" y="674968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18523</xdr:rowOff>
    </xdr:from>
    <xdr:ext cx="405111" cy="259045"/>
    <xdr:sp macro="" textlink="">
      <xdr:nvSpPr>
        <xdr:cNvPr id="516" name="n_1mainValue【一般廃棄物処理施設】&#10;有形固定資産減価償却率"/>
        <xdr:cNvSpPr txBox="1"/>
      </xdr:nvSpPr>
      <xdr:spPr>
        <a:xfrm>
          <a:off x="152660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517" name="n_2mainValue【一般廃棄物処理施設】&#10;有形固定資産減価償却率"/>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518" name="n_3mainValue【一般廃棄物処理施設】&#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73909</xdr:rowOff>
    </xdr:from>
    <xdr:to>
      <xdr:col>116</xdr:col>
      <xdr:colOff>114300</xdr:colOff>
      <xdr:row>38</xdr:row>
      <xdr:rowOff>4059</xdr:rowOff>
    </xdr:to>
    <xdr:sp macro="" textlink="">
      <xdr:nvSpPr>
        <xdr:cNvPr id="558" name="楕円 557"/>
        <xdr:cNvSpPr/>
      </xdr:nvSpPr>
      <xdr:spPr>
        <a:xfrm>
          <a:off x="22110700" y="64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96786</xdr:rowOff>
    </xdr:from>
    <xdr:ext cx="599010" cy="259045"/>
    <xdr:sp macro="" textlink="">
      <xdr:nvSpPr>
        <xdr:cNvPr id="559" name="【一般廃棄物処理施設】&#10;一人当たり有形固定資産（償却資産）額該当値テキスト"/>
        <xdr:cNvSpPr txBox="1"/>
      </xdr:nvSpPr>
      <xdr:spPr>
        <a:xfrm>
          <a:off x="22199600" y="626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77079</xdr:rowOff>
    </xdr:from>
    <xdr:to>
      <xdr:col>112</xdr:col>
      <xdr:colOff>38100</xdr:colOff>
      <xdr:row>38</xdr:row>
      <xdr:rowOff>7229</xdr:rowOff>
    </xdr:to>
    <xdr:sp macro="" textlink="">
      <xdr:nvSpPr>
        <xdr:cNvPr id="560" name="楕円 559"/>
        <xdr:cNvSpPr/>
      </xdr:nvSpPr>
      <xdr:spPr>
        <a:xfrm>
          <a:off x="21272500" y="64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124709</xdr:rowOff>
    </xdr:from>
    <xdr:to>
      <xdr:col>116</xdr:col>
      <xdr:colOff>63500</xdr:colOff>
      <xdr:row>37</xdr:row>
      <xdr:rowOff>127879</xdr:rowOff>
    </xdr:to>
    <xdr:cxnSp macro="">
      <xdr:nvCxnSpPr>
        <xdr:cNvPr id="561" name="直線コネクタ 560"/>
        <xdr:cNvCxnSpPr/>
      </xdr:nvCxnSpPr>
      <xdr:spPr>
        <a:xfrm flipV="1">
          <a:off x="21323300" y="6468359"/>
          <a:ext cx="8382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78717</xdr:rowOff>
    </xdr:from>
    <xdr:to>
      <xdr:col>107</xdr:col>
      <xdr:colOff>101600</xdr:colOff>
      <xdr:row>38</xdr:row>
      <xdr:rowOff>8868</xdr:rowOff>
    </xdr:to>
    <xdr:sp macro="" textlink="">
      <xdr:nvSpPr>
        <xdr:cNvPr id="562" name="楕円 561"/>
        <xdr:cNvSpPr/>
      </xdr:nvSpPr>
      <xdr:spPr>
        <a:xfrm>
          <a:off x="20383500" y="6422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127879</xdr:rowOff>
    </xdr:from>
    <xdr:to>
      <xdr:col>111</xdr:col>
      <xdr:colOff>177800</xdr:colOff>
      <xdr:row>37</xdr:row>
      <xdr:rowOff>129517</xdr:rowOff>
    </xdr:to>
    <xdr:cxnSp macro="">
      <xdr:nvCxnSpPr>
        <xdr:cNvPr id="563" name="直線コネクタ 562"/>
        <xdr:cNvCxnSpPr/>
      </xdr:nvCxnSpPr>
      <xdr:spPr>
        <a:xfrm flipV="1">
          <a:off x="20434300" y="647152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112657</xdr:rowOff>
    </xdr:from>
    <xdr:to>
      <xdr:col>102</xdr:col>
      <xdr:colOff>165100</xdr:colOff>
      <xdr:row>42</xdr:row>
      <xdr:rowOff>42807</xdr:rowOff>
    </xdr:to>
    <xdr:sp macro="" textlink="">
      <xdr:nvSpPr>
        <xdr:cNvPr id="564" name="楕円 563"/>
        <xdr:cNvSpPr/>
      </xdr:nvSpPr>
      <xdr:spPr>
        <a:xfrm>
          <a:off x="19494500" y="71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129517</xdr:rowOff>
    </xdr:from>
    <xdr:to>
      <xdr:col>107</xdr:col>
      <xdr:colOff>50800</xdr:colOff>
      <xdr:row>41</xdr:row>
      <xdr:rowOff>163457</xdr:rowOff>
    </xdr:to>
    <xdr:cxnSp macro="">
      <xdr:nvCxnSpPr>
        <xdr:cNvPr id="565" name="直線コネクタ 564"/>
        <xdr:cNvCxnSpPr/>
      </xdr:nvCxnSpPr>
      <xdr:spPr>
        <a:xfrm flipV="1">
          <a:off x="19545300" y="6473167"/>
          <a:ext cx="889000" cy="7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23756</xdr:rowOff>
    </xdr:from>
    <xdr:ext cx="599010" cy="259045"/>
    <xdr:sp macro="" textlink="">
      <xdr:nvSpPr>
        <xdr:cNvPr id="570" name="n_1mainValue【一般廃棄物処理施設】&#10;一人当たり有形固定資産（償却資産）額"/>
        <xdr:cNvSpPr txBox="1"/>
      </xdr:nvSpPr>
      <xdr:spPr>
        <a:xfrm>
          <a:off x="21011095" y="619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25394</xdr:rowOff>
    </xdr:from>
    <xdr:ext cx="599010" cy="259045"/>
    <xdr:sp macro="" textlink="">
      <xdr:nvSpPr>
        <xdr:cNvPr id="571" name="n_2mainValue【一般廃棄物処理施設】&#10;一人当たり有形固定資産（償却資産）額"/>
        <xdr:cNvSpPr txBox="1"/>
      </xdr:nvSpPr>
      <xdr:spPr>
        <a:xfrm>
          <a:off x="20134795" y="61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33934</xdr:rowOff>
    </xdr:from>
    <xdr:ext cx="469744" cy="259045"/>
    <xdr:sp macro="" textlink="">
      <xdr:nvSpPr>
        <xdr:cNvPr id="572" name="n_3mainValue【一般廃棄物処理施設】&#10;一人当たり有形固定資産（償却資産）額"/>
        <xdr:cNvSpPr txBox="1"/>
      </xdr:nvSpPr>
      <xdr:spPr>
        <a:xfrm>
          <a:off x="19310428" y="723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141224</xdr:rowOff>
    </xdr:from>
    <xdr:to>
      <xdr:col>85</xdr:col>
      <xdr:colOff>177800</xdr:colOff>
      <xdr:row>60</xdr:row>
      <xdr:rowOff>71374</xdr:rowOff>
    </xdr:to>
    <xdr:sp macro="" textlink="">
      <xdr:nvSpPr>
        <xdr:cNvPr id="611" name="楕円 610"/>
        <xdr:cNvSpPr/>
      </xdr:nvSpPr>
      <xdr:spPr>
        <a:xfrm>
          <a:off x="16268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119651</xdr:rowOff>
    </xdr:from>
    <xdr:ext cx="405111" cy="259045"/>
    <xdr:sp macro="" textlink="">
      <xdr:nvSpPr>
        <xdr:cNvPr id="612" name="【保健センター・保健所】&#10;有形固定資産減価償却率該当値テキスト"/>
        <xdr:cNvSpPr txBox="1"/>
      </xdr:nvSpPr>
      <xdr:spPr>
        <a:xfrm>
          <a:off x="16357600"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84074</xdr:rowOff>
    </xdr:from>
    <xdr:to>
      <xdr:col>81</xdr:col>
      <xdr:colOff>101600</xdr:colOff>
      <xdr:row>60</xdr:row>
      <xdr:rowOff>14224</xdr:rowOff>
    </xdr:to>
    <xdr:sp macro="" textlink="">
      <xdr:nvSpPr>
        <xdr:cNvPr id="613" name="楕円 612"/>
        <xdr:cNvSpPr/>
      </xdr:nvSpPr>
      <xdr:spPr>
        <a:xfrm>
          <a:off x="15430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134874</xdr:rowOff>
    </xdr:from>
    <xdr:to>
      <xdr:col>85</xdr:col>
      <xdr:colOff>127000</xdr:colOff>
      <xdr:row>60</xdr:row>
      <xdr:rowOff>20574</xdr:rowOff>
    </xdr:to>
    <xdr:cxnSp macro="">
      <xdr:nvCxnSpPr>
        <xdr:cNvPr id="614" name="直線コネクタ 613"/>
        <xdr:cNvCxnSpPr/>
      </xdr:nvCxnSpPr>
      <xdr:spPr>
        <a:xfrm>
          <a:off x="15481300" y="1025042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26924</xdr:rowOff>
    </xdr:from>
    <xdr:to>
      <xdr:col>76</xdr:col>
      <xdr:colOff>165100</xdr:colOff>
      <xdr:row>59</xdr:row>
      <xdr:rowOff>128524</xdr:rowOff>
    </xdr:to>
    <xdr:sp macro="" textlink="">
      <xdr:nvSpPr>
        <xdr:cNvPr id="615" name="楕円 614"/>
        <xdr:cNvSpPr/>
      </xdr:nvSpPr>
      <xdr:spPr>
        <a:xfrm>
          <a:off x="14541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77724</xdr:rowOff>
    </xdr:from>
    <xdr:to>
      <xdr:col>81</xdr:col>
      <xdr:colOff>50800</xdr:colOff>
      <xdr:row>59</xdr:row>
      <xdr:rowOff>134874</xdr:rowOff>
    </xdr:to>
    <xdr:cxnSp macro="">
      <xdr:nvCxnSpPr>
        <xdr:cNvPr id="616" name="直線コネクタ 615"/>
        <xdr:cNvCxnSpPr/>
      </xdr:nvCxnSpPr>
      <xdr:spPr>
        <a:xfrm>
          <a:off x="14592300" y="101932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141224</xdr:rowOff>
    </xdr:from>
    <xdr:to>
      <xdr:col>72</xdr:col>
      <xdr:colOff>38100</xdr:colOff>
      <xdr:row>59</xdr:row>
      <xdr:rowOff>71374</xdr:rowOff>
    </xdr:to>
    <xdr:sp macro="" textlink="">
      <xdr:nvSpPr>
        <xdr:cNvPr id="617" name="楕円 616"/>
        <xdr:cNvSpPr/>
      </xdr:nvSpPr>
      <xdr:spPr>
        <a:xfrm>
          <a:off x="13652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20574</xdr:rowOff>
    </xdr:from>
    <xdr:to>
      <xdr:col>76</xdr:col>
      <xdr:colOff>114300</xdr:colOff>
      <xdr:row>59</xdr:row>
      <xdr:rowOff>77724</xdr:rowOff>
    </xdr:to>
    <xdr:cxnSp macro="">
      <xdr:nvCxnSpPr>
        <xdr:cNvPr id="618" name="直線コネクタ 617"/>
        <xdr:cNvCxnSpPr/>
      </xdr:nvCxnSpPr>
      <xdr:spPr>
        <a:xfrm>
          <a:off x="13703300" y="101361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5351</xdr:rowOff>
    </xdr:from>
    <xdr:ext cx="405111" cy="259045"/>
    <xdr:sp macro="" textlink="">
      <xdr:nvSpPr>
        <xdr:cNvPr id="623" name="n_1mainValue【保健センター・保健所】&#10;有形固定資産減価償却率"/>
        <xdr:cNvSpPr txBox="1"/>
      </xdr:nvSpPr>
      <xdr:spPr>
        <a:xfrm>
          <a:off x="152660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119651</xdr:rowOff>
    </xdr:from>
    <xdr:ext cx="405111" cy="259045"/>
    <xdr:sp macro="" textlink="">
      <xdr:nvSpPr>
        <xdr:cNvPr id="624" name="n_2mainValue【保健センター・保健所】&#10;有形固定資産減価償却率"/>
        <xdr:cNvSpPr txBox="1"/>
      </xdr:nvSpPr>
      <xdr:spPr>
        <a:xfrm>
          <a:off x="14389744"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62501</xdr:rowOff>
    </xdr:from>
    <xdr:ext cx="405111" cy="259045"/>
    <xdr:sp macro="" textlink="">
      <xdr:nvSpPr>
        <xdr:cNvPr id="625" name="n_3mainValue【保健センター・保健所】&#10;有形固定資産減価償却率"/>
        <xdr:cNvSpPr txBox="1"/>
      </xdr:nvSpPr>
      <xdr:spPr>
        <a:xfrm>
          <a:off x="13500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65" name="楕円 664"/>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666" name="【保健センター・保健所】&#10;一人当たり面積該当値テキスト"/>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667" name="楕円 666"/>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668" name="直線コネクタ 667"/>
        <xdr:cNvCxnSpPr/>
      </xdr:nvCxnSpPr>
      <xdr:spPr>
        <a:xfrm>
          <a:off x="21323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669" name="楕円 668"/>
        <xdr:cNvSpPr/>
      </xdr:nvSpPr>
      <xdr:spPr>
        <a:xfrm>
          <a:off x="2038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152400</xdr:rowOff>
    </xdr:to>
    <xdr:cxnSp macro="">
      <xdr:nvCxnSpPr>
        <xdr:cNvPr id="670" name="直線コネクタ 669"/>
        <xdr:cNvCxnSpPr/>
      </xdr:nvCxnSpPr>
      <xdr:spPr>
        <a:xfrm>
          <a:off x="20434300" y="1061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71" name="楕円 670"/>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133350</xdr:rowOff>
    </xdr:from>
    <xdr:to>
      <xdr:col>107</xdr:col>
      <xdr:colOff>50800</xdr:colOff>
      <xdr:row>61</xdr:row>
      <xdr:rowOff>152400</xdr:rowOff>
    </xdr:to>
    <xdr:cxnSp macro="">
      <xdr:nvCxnSpPr>
        <xdr:cNvPr id="672" name="直線コネクタ 671"/>
        <xdr:cNvCxnSpPr/>
      </xdr:nvCxnSpPr>
      <xdr:spPr>
        <a:xfrm>
          <a:off x="19545300" y="1059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5"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677" name="n_1mainValue【保健センター・保健所】&#10;一人当たり面積"/>
        <xdr:cNvSpPr txBox="1"/>
      </xdr:nvSpPr>
      <xdr:spPr>
        <a:xfrm>
          <a:off x="21075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678" name="n_2mainValue【保健センター・保健所】&#10;一人当たり面積"/>
        <xdr:cNvSpPr txBox="1"/>
      </xdr:nvSpPr>
      <xdr:spPr>
        <a:xfrm>
          <a:off x="20199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9"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38736</xdr:rowOff>
    </xdr:from>
    <xdr:to>
      <xdr:col>85</xdr:col>
      <xdr:colOff>177800</xdr:colOff>
      <xdr:row>80</xdr:row>
      <xdr:rowOff>140336</xdr:rowOff>
    </xdr:to>
    <xdr:sp macro="" textlink="">
      <xdr:nvSpPr>
        <xdr:cNvPr id="720" name="楕円 719"/>
        <xdr:cNvSpPr/>
      </xdr:nvSpPr>
      <xdr:spPr>
        <a:xfrm>
          <a:off x="16268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61613</xdr:rowOff>
    </xdr:from>
    <xdr:ext cx="405111" cy="259045"/>
    <xdr:sp macro="" textlink="">
      <xdr:nvSpPr>
        <xdr:cNvPr id="721" name="【消防施設】&#10;有形固定資産減価償却率該当値テキスト"/>
        <xdr:cNvSpPr txBox="1"/>
      </xdr:nvSpPr>
      <xdr:spPr>
        <a:xfrm>
          <a:off x="16357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xdr:rowOff>
    </xdr:from>
    <xdr:to>
      <xdr:col>81</xdr:col>
      <xdr:colOff>101600</xdr:colOff>
      <xdr:row>80</xdr:row>
      <xdr:rowOff>109855</xdr:rowOff>
    </xdr:to>
    <xdr:sp macro="" textlink="">
      <xdr:nvSpPr>
        <xdr:cNvPr id="722" name="楕円 721"/>
        <xdr:cNvSpPr/>
      </xdr:nvSpPr>
      <xdr:spPr>
        <a:xfrm>
          <a:off x="15430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59055</xdr:rowOff>
    </xdr:from>
    <xdr:to>
      <xdr:col>85</xdr:col>
      <xdr:colOff>127000</xdr:colOff>
      <xdr:row>80</xdr:row>
      <xdr:rowOff>89536</xdr:rowOff>
    </xdr:to>
    <xdr:cxnSp macro="">
      <xdr:nvCxnSpPr>
        <xdr:cNvPr id="723" name="直線コネクタ 722"/>
        <xdr:cNvCxnSpPr/>
      </xdr:nvCxnSpPr>
      <xdr:spPr>
        <a:xfrm>
          <a:off x="15481300" y="137750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724" name="楕円 723"/>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80</xdr:row>
      <xdr:rowOff>59055</xdr:rowOff>
    </xdr:to>
    <xdr:cxnSp macro="">
      <xdr:nvCxnSpPr>
        <xdr:cNvPr id="725" name="直線コネクタ 724"/>
        <xdr:cNvCxnSpPr/>
      </xdr:nvCxnSpPr>
      <xdr:spPr>
        <a:xfrm>
          <a:off x="14592300" y="13756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156845</xdr:rowOff>
    </xdr:from>
    <xdr:to>
      <xdr:col>72</xdr:col>
      <xdr:colOff>38100</xdr:colOff>
      <xdr:row>80</xdr:row>
      <xdr:rowOff>86995</xdr:rowOff>
    </xdr:to>
    <xdr:sp macro="" textlink="">
      <xdr:nvSpPr>
        <xdr:cNvPr id="726" name="楕円 725"/>
        <xdr:cNvSpPr/>
      </xdr:nvSpPr>
      <xdr:spPr>
        <a:xfrm>
          <a:off x="13652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36195</xdr:rowOff>
    </xdr:from>
    <xdr:to>
      <xdr:col>76</xdr:col>
      <xdr:colOff>114300</xdr:colOff>
      <xdr:row>80</xdr:row>
      <xdr:rowOff>40005</xdr:rowOff>
    </xdr:to>
    <xdr:cxnSp macro="">
      <xdr:nvCxnSpPr>
        <xdr:cNvPr id="727" name="直線コネクタ 726"/>
        <xdr:cNvCxnSpPr/>
      </xdr:nvCxnSpPr>
      <xdr:spPr>
        <a:xfrm>
          <a:off x="13703300" y="13752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126382</xdr:rowOff>
    </xdr:from>
    <xdr:ext cx="405111" cy="259045"/>
    <xdr:sp macro="" textlink="">
      <xdr:nvSpPr>
        <xdr:cNvPr id="732" name="n_1mainValue【消防施設】&#10;有形固定資産減価償却率"/>
        <xdr:cNvSpPr txBox="1"/>
      </xdr:nvSpPr>
      <xdr:spPr>
        <a:xfrm>
          <a:off x="15266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733" name="n_2mainValue【消防施設】&#10;有形固定資産減価償却率"/>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103522</xdr:rowOff>
    </xdr:from>
    <xdr:ext cx="405111" cy="259045"/>
    <xdr:sp macro="" textlink="">
      <xdr:nvSpPr>
        <xdr:cNvPr id="734" name="n_3mainValue【消防施設】&#10;有形固定資産減価償却率"/>
        <xdr:cNvSpPr txBox="1"/>
      </xdr:nvSpPr>
      <xdr:spPr>
        <a:xfrm>
          <a:off x="13500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74" name="楕円 773"/>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75" name="【消防施設】&#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76" name="楕円 775"/>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777" name="直線コネクタ 776"/>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57150</xdr:rowOff>
    </xdr:from>
    <xdr:to>
      <xdr:col>107</xdr:col>
      <xdr:colOff>101600</xdr:colOff>
      <xdr:row>81</xdr:row>
      <xdr:rowOff>158750</xdr:rowOff>
    </xdr:to>
    <xdr:sp macro="" textlink="">
      <xdr:nvSpPr>
        <xdr:cNvPr id="778" name="楕円 777"/>
        <xdr:cNvSpPr/>
      </xdr:nvSpPr>
      <xdr:spPr>
        <a:xfrm>
          <a:off x="20383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107950</xdr:rowOff>
    </xdr:to>
    <xdr:cxnSp macro="">
      <xdr:nvCxnSpPr>
        <xdr:cNvPr id="779" name="直線コネクタ 778"/>
        <xdr:cNvCxnSpPr/>
      </xdr:nvCxnSpPr>
      <xdr:spPr>
        <a:xfrm flipV="1">
          <a:off x="20434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57150</xdr:rowOff>
    </xdr:from>
    <xdr:to>
      <xdr:col>102</xdr:col>
      <xdr:colOff>165100</xdr:colOff>
      <xdr:row>81</xdr:row>
      <xdr:rowOff>158750</xdr:rowOff>
    </xdr:to>
    <xdr:sp macro="" textlink="">
      <xdr:nvSpPr>
        <xdr:cNvPr id="780" name="楕円 779"/>
        <xdr:cNvSpPr/>
      </xdr:nvSpPr>
      <xdr:spPr>
        <a:xfrm>
          <a:off x="19494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107950</xdr:rowOff>
    </xdr:from>
    <xdr:to>
      <xdr:col>107</xdr:col>
      <xdr:colOff>50800</xdr:colOff>
      <xdr:row>81</xdr:row>
      <xdr:rowOff>107950</xdr:rowOff>
    </xdr:to>
    <xdr:cxnSp macro="">
      <xdr:nvCxnSpPr>
        <xdr:cNvPr id="781" name="直線コネクタ 780"/>
        <xdr:cNvCxnSpPr/>
      </xdr:nvCxnSpPr>
      <xdr:spPr>
        <a:xfrm>
          <a:off x="19545300" y="1399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86" name="n_1mainValue【消防施設】&#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3827</xdr:rowOff>
    </xdr:from>
    <xdr:ext cx="469744" cy="259045"/>
    <xdr:sp macro="" textlink="">
      <xdr:nvSpPr>
        <xdr:cNvPr id="787" name="n_2mainValue【消防施設】&#10;一人当たり面積"/>
        <xdr:cNvSpPr txBox="1"/>
      </xdr:nvSpPr>
      <xdr:spPr>
        <a:xfrm>
          <a:off x="20199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3827</xdr:rowOff>
    </xdr:from>
    <xdr:ext cx="469744" cy="259045"/>
    <xdr:sp macro="" textlink="">
      <xdr:nvSpPr>
        <xdr:cNvPr id="788" name="n_3mainValue【消防施設】&#10;一人当たり面積"/>
        <xdr:cNvSpPr txBox="1"/>
      </xdr:nvSpPr>
      <xdr:spPr>
        <a:xfrm>
          <a:off x="19310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56424</xdr:rowOff>
    </xdr:from>
    <xdr:to>
      <xdr:col>85</xdr:col>
      <xdr:colOff>177800</xdr:colOff>
      <xdr:row>106</xdr:row>
      <xdr:rowOff>158024</xdr:rowOff>
    </xdr:to>
    <xdr:sp macro="" textlink="">
      <xdr:nvSpPr>
        <xdr:cNvPr id="830" name="楕円 829"/>
        <xdr:cNvSpPr/>
      </xdr:nvSpPr>
      <xdr:spPr>
        <a:xfrm>
          <a:off x="16268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34851</xdr:rowOff>
    </xdr:from>
    <xdr:ext cx="405111" cy="259045"/>
    <xdr:sp macro="" textlink="">
      <xdr:nvSpPr>
        <xdr:cNvPr id="831" name="【庁舎】&#10;有形固定資産減価償却率該当値テキスト"/>
        <xdr:cNvSpPr txBox="1"/>
      </xdr:nvSpPr>
      <xdr:spPr>
        <a:xfrm>
          <a:off x="16357600"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832" name="楕円 831"/>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107224</xdr:rowOff>
    </xdr:to>
    <xdr:cxnSp macro="">
      <xdr:nvCxnSpPr>
        <xdr:cNvPr id="833" name="直線コネクタ 832"/>
        <xdr:cNvCxnSpPr/>
      </xdr:nvCxnSpPr>
      <xdr:spPr>
        <a:xfrm>
          <a:off x="15481300" y="182482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834" name="楕円 833"/>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74568</xdr:rowOff>
    </xdr:to>
    <xdr:cxnSp macro="">
      <xdr:nvCxnSpPr>
        <xdr:cNvPr id="835" name="直線コネクタ 834"/>
        <xdr:cNvCxnSpPr/>
      </xdr:nvCxnSpPr>
      <xdr:spPr>
        <a:xfrm>
          <a:off x="14592300" y="182172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836" name="楕円 835"/>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43543</xdr:rowOff>
    </xdr:to>
    <xdr:cxnSp macro="">
      <xdr:nvCxnSpPr>
        <xdr:cNvPr id="837" name="直線コネクタ 836"/>
        <xdr:cNvCxnSpPr/>
      </xdr:nvCxnSpPr>
      <xdr:spPr>
        <a:xfrm>
          <a:off x="13703300" y="182123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842" name="n_1mainValue【庁舎】&#10;有形固定資産減価償却率"/>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843" name="n_2mainValue【庁舎】&#10;有形固定資産減価償却率"/>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844" name="n_3mainValue【庁舎】&#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146558</xdr:rowOff>
    </xdr:from>
    <xdr:to>
      <xdr:col>116</xdr:col>
      <xdr:colOff>114300</xdr:colOff>
      <xdr:row>104</xdr:row>
      <xdr:rowOff>76708</xdr:rowOff>
    </xdr:to>
    <xdr:sp macro="" textlink="">
      <xdr:nvSpPr>
        <xdr:cNvPr id="882" name="楕円 881"/>
        <xdr:cNvSpPr/>
      </xdr:nvSpPr>
      <xdr:spPr>
        <a:xfrm>
          <a:off x="221107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169435</xdr:rowOff>
    </xdr:from>
    <xdr:ext cx="469744" cy="259045"/>
    <xdr:sp macro="" textlink="">
      <xdr:nvSpPr>
        <xdr:cNvPr id="883" name="【庁舎】&#10;一人当たり面積該当値テキスト"/>
        <xdr:cNvSpPr txBox="1"/>
      </xdr:nvSpPr>
      <xdr:spPr>
        <a:xfrm>
          <a:off x="22199600" y="176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151130</xdr:rowOff>
    </xdr:from>
    <xdr:to>
      <xdr:col>112</xdr:col>
      <xdr:colOff>38100</xdr:colOff>
      <xdr:row>104</xdr:row>
      <xdr:rowOff>81280</xdr:rowOff>
    </xdr:to>
    <xdr:sp macro="" textlink="">
      <xdr:nvSpPr>
        <xdr:cNvPr id="884" name="楕円 883"/>
        <xdr:cNvSpPr/>
      </xdr:nvSpPr>
      <xdr:spPr>
        <a:xfrm>
          <a:off x="2127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25908</xdr:rowOff>
    </xdr:from>
    <xdr:to>
      <xdr:col>116</xdr:col>
      <xdr:colOff>63500</xdr:colOff>
      <xdr:row>104</xdr:row>
      <xdr:rowOff>30480</xdr:rowOff>
    </xdr:to>
    <xdr:cxnSp macro="">
      <xdr:nvCxnSpPr>
        <xdr:cNvPr id="885" name="直線コネクタ 884"/>
        <xdr:cNvCxnSpPr/>
      </xdr:nvCxnSpPr>
      <xdr:spPr>
        <a:xfrm flipV="1">
          <a:off x="21323300" y="178567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151130</xdr:rowOff>
    </xdr:from>
    <xdr:to>
      <xdr:col>107</xdr:col>
      <xdr:colOff>101600</xdr:colOff>
      <xdr:row>104</xdr:row>
      <xdr:rowOff>81280</xdr:rowOff>
    </xdr:to>
    <xdr:sp macro="" textlink="">
      <xdr:nvSpPr>
        <xdr:cNvPr id="886" name="楕円 885"/>
        <xdr:cNvSpPr/>
      </xdr:nvSpPr>
      <xdr:spPr>
        <a:xfrm>
          <a:off x="2038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30480</xdr:rowOff>
    </xdr:from>
    <xdr:to>
      <xdr:col>111</xdr:col>
      <xdr:colOff>177800</xdr:colOff>
      <xdr:row>104</xdr:row>
      <xdr:rowOff>30480</xdr:rowOff>
    </xdr:to>
    <xdr:cxnSp macro="">
      <xdr:nvCxnSpPr>
        <xdr:cNvPr id="887" name="直線コネクタ 886"/>
        <xdr:cNvCxnSpPr/>
      </xdr:nvCxnSpPr>
      <xdr:spPr>
        <a:xfrm>
          <a:off x="20434300" y="1786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155702</xdr:rowOff>
    </xdr:from>
    <xdr:to>
      <xdr:col>102</xdr:col>
      <xdr:colOff>165100</xdr:colOff>
      <xdr:row>104</xdr:row>
      <xdr:rowOff>85852</xdr:rowOff>
    </xdr:to>
    <xdr:sp macro="" textlink="">
      <xdr:nvSpPr>
        <xdr:cNvPr id="888" name="楕円 887"/>
        <xdr:cNvSpPr/>
      </xdr:nvSpPr>
      <xdr:spPr>
        <a:xfrm>
          <a:off x="19494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30480</xdr:rowOff>
    </xdr:from>
    <xdr:to>
      <xdr:col>107</xdr:col>
      <xdr:colOff>50800</xdr:colOff>
      <xdr:row>104</xdr:row>
      <xdr:rowOff>35052</xdr:rowOff>
    </xdr:to>
    <xdr:cxnSp macro="">
      <xdr:nvCxnSpPr>
        <xdr:cNvPr id="889" name="直線コネクタ 888"/>
        <xdr:cNvCxnSpPr/>
      </xdr:nvCxnSpPr>
      <xdr:spPr>
        <a:xfrm flipV="1">
          <a:off x="19545300" y="17861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97807</xdr:rowOff>
    </xdr:from>
    <xdr:ext cx="469744" cy="259045"/>
    <xdr:sp macro="" textlink="">
      <xdr:nvSpPr>
        <xdr:cNvPr id="894" name="n_1mainValue【庁舎】&#10;一人当たり面積"/>
        <xdr:cNvSpPr txBox="1"/>
      </xdr:nvSpPr>
      <xdr:spPr>
        <a:xfrm>
          <a:off x="21075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97807</xdr:rowOff>
    </xdr:from>
    <xdr:ext cx="469744" cy="259045"/>
    <xdr:sp macro="" textlink="">
      <xdr:nvSpPr>
        <xdr:cNvPr id="895" name="n_2mainValue【庁舎】&#10;一人当たり面積"/>
        <xdr:cNvSpPr txBox="1"/>
      </xdr:nvSpPr>
      <xdr:spPr>
        <a:xfrm>
          <a:off x="20199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102379</xdr:rowOff>
    </xdr:from>
    <xdr:ext cx="469744" cy="259045"/>
    <xdr:sp macro="" textlink="">
      <xdr:nvSpPr>
        <xdr:cNvPr id="896" name="n_3mainValue【庁舎】&#10;一人当たり面積"/>
        <xdr:cNvSpPr txBox="1"/>
      </xdr:nvSpPr>
      <xdr:spPr>
        <a:xfrm>
          <a:off x="19310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ほとんどの類型において、有形固定資産減価償却率は、類似団体平均より高くなっているが、消防施設については類似団体平均より特に低くなっている。</a:t>
          </a:r>
        </a:p>
        <a:p>
          <a:r>
            <a:rPr kumimoji="1" lang="ja-JP" altLang="en-US" sz="1300">
              <a:latin typeface="ＭＳ Ｐゴシック" panose="020B0600070205080204" pitchFamily="50" charset="-128"/>
              <a:ea typeface="ＭＳ Ｐゴシック" panose="020B0600070205080204" pitchFamily="50" charset="-128"/>
            </a:rPr>
            <a:t>消防施設については、計画的に更新を行っているため、類似団体平均より低くなっていると考えられる。</a:t>
          </a:r>
        </a:p>
        <a:p>
          <a:r>
            <a:rPr kumimoji="1" lang="ja-JP" altLang="en-US" sz="1300">
              <a:latin typeface="ＭＳ Ｐゴシック" panose="020B0600070205080204" pitchFamily="50" charset="-128"/>
              <a:ea typeface="ＭＳ Ｐゴシック" panose="020B0600070205080204" pitchFamily="50" charset="-128"/>
            </a:rPr>
            <a:t>その他の施設については、維持管理費用の増加に留意しながら、適切に更新や長寿命化を進めるとともに、統廃合などによる総量縮減も検討していく。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336,115
328,988
311.59
141,967,660
138,933,088
2,122,028
75,828,522
154,018,530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分母である基準財政需要額は増加し、分子である基準財政収入額は減少したため、令和元年度単年度財政力指数は減少したが、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か年平均財政力指数においては、平成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年度と令和元年度の単年度財政力指数の差が</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ポイントしかなかったため、前年度と同率であった。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今後も歳出削減や自主財源の確保を図り、財政基盤の強化に努める。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た。分子である経常経費充当一般財源等は、人件費や補助費等が減となったものの、物件費や扶助費等の増に伴い増加したところであるが、分母の増加率が分子の増加率を上回ったこと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ポイント改善した。類似団体等と比較すると、高い水準にあることから、今後も自主財源の確保を図るとともに、事務事業の見直しによる経常経費の削減に努める。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101854</xdr:rowOff>
    </xdr:from>
    <xdr:to>
      <xdr:col>23</xdr:col>
      <xdr:colOff>133350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4175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72898</xdr:rowOff>
    </xdr:from>
    <xdr:to>
      <xdr:col>19</xdr:col>
      <xdr:colOff>133350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885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66</xdr:row>
      <xdr:rowOff>106680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885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106680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32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51054</xdr:rowOff>
    </xdr:from>
    <xdr:to>
      <xdr:col>23</xdr:col>
      <xdr:colOff>184150</xdr:colOff>
      <xdr:row>66</xdr:row>
      <xdr:rowOff>152654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23131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金の減等により人件費は減少したものの、物件費と維持補修費の増により、全体では増加した。公共施設の維持補修については、引き続きファシリティマネジメントに取組み、総量の縮減や長寿命化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123870</xdr:rowOff>
    </xdr:from>
    <xdr:to>
      <xdr:col>23</xdr:col>
      <xdr:colOff>133350</xdr:colOff>
      <xdr:row>83</xdr:row>
      <xdr:rowOff>166012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54220"/>
          <a:ext cx="838200" cy="4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123870</xdr:rowOff>
    </xdr:from>
    <xdr:to>
      <xdr:col>19</xdr:col>
      <xdr:colOff>133350</xdr:colOff>
      <xdr:row>83</xdr:row>
      <xdr:rowOff>135263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35422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112305</xdr:rowOff>
    </xdr:from>
    <xdr:to>
      <xdr:col>15</xdr:col>
      <xdr:colOff>82550</xdr:colOff>
      <xdr:row>83</xdr:row>
      <xdr:rowOff>135263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42655"/>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112305</xdr:rowOff>
    </xdr:from>
    <xdr:to>
      <xdr:col>11</xdr:col>
      <xdr:colOff>31750</xdr:colOff>
      <xdr:row>83</xdr:row>
      <xdr:rowOff>117390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342655"/>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115212</xdr:rowOff>
    </xdr:from>
    <xdr:to>
      <xdr:col>23</xdr:col>
      <xdr:colOff>184150</xdr:colOff>
      <xdr:row>84</xdr:row>
      <xdr:rowOff>45362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87289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1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73070</xdr:rowOff>
    </xdr:from>
    <xdr:to>
      <xdr:col>19</xdr:col>
      <xdr:colOff>184150</xdr:colOff>
      <xdr:row>84</xdr:row>
      <xdr:rowOff>3220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159447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8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84463</xdr:rowOff>
    </xdr:from>
    <xdr:to>
      <xdr:col>15</xdr:col>
      <xdr:colOff>133350</xdr:colOff>
      <xdr:row>84</xdr:row>
      <xdr:rowOff>14613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170840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0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61505</xdr:rowOff>
    </xdr:from>
    <xdr:to>
      <xdr:col>11</xdr:col>
      <xdr:colOff>82550</xdr:colOff>
      <xdr:row>83</xdr:row>
      <xdr:rowOff>163105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147882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66590</xdr:rowOff>
    </xdr:from>
    <xdr:to>
      <xdr:col>7</xdr:col>
      <xdr:colOff>31750</xdr:colOff>
      <xdr:row>83</xdr:row>
      <xdr:rowOff>168190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152967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給与水準の高い職員が人事異動により増加したため、ラスパイレス指数が対前年度比で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62441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441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62441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85</xdr:row>
      <xdr:rowOff>51859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642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定員管理計画に基づき計画的に職員数を見直しており、平成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日からは、</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年間で</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％の職員を削減する計画（集中改革プラン）を策定し、市町村合併によるスケールメリットを活かしながら、積極的に事務事業を見直すこと等により、合計で</a:t>
          </a:r>
          <a:r>
            <a:rPr kumimoji="1" lang="en-US" altLang="ja-JP" sz="1000">
              <a:latin typeface="ＭＳ Ｐゴシック" panose="020B0600070205080204" pitchFamily="50" charset="-128"/>
              <a:ea typeface="ＭＳ Ｐゴシック" panose="020B0600070205080204" pitchFamily="50" charset="-128"/>
            </a:rPr>
            <a:t>203</a:t>
          </a:r>
          <a:r>
            <a:rPr kumimoji="1" lang="ja-JP" altLang="en-US" sz="1000">
              <a:latin typeface="ＭＳ Ｐゴシック" panose="020B0600070205080204" pitchFamily="50" charset="-128"/>
              <a:ea typeface="ＭＳ Ｐゴシック" panose="020B0600070205080204" pitchFamily="50" charset="-128"/>
            </a:rPr>
            <a:t>人（▲</a:t>
          </a:r>
          <a:r>
            <a:rPr kumimoji="1" lang="en-US" altLang="ja-JP" sz="1000">
              <a:latin typeface="ＭＳ Ｐゴシック" panose="020B0600070205080204" pitchFamily="50" charset="-128"/>
              <a:ea typeface="ＭＳ Ｐゴシック" panose="020B0600070205080204" pitchFamily="50" charset="-128"/>
            </a:rPr>
            <a:t>6.6</a:t>
          </a:r>
          <a:r>
            <a:rPr kumimoji="1" lang="ja-JP" altLang="en-US" sz="1000">
              <a:latin typeface="ＭＳ Ｐゴシック" panose="020B0600070205080204" pitchFamily="50" charset="-128"/>
              <a:ea typeface="ＭＳ Ｐゴシック" panose="020B0600070205080204" pitchFamily="50" charset="-128"/>
            </a:rPr>
            <a:t>％）の削減を図り、着実に計画を実行してきた。</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日からの</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年間では、職員数をさらに</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149</a:t>
          </a:r>
          <a:r>
            <a:rPr kumimoji="1" lang="ja-JP" altLang="en-US" sz="1000">
              <a:latin typeface="ＭＳ Ｐゴシック" panose="020B0600070205080204" pitchFamily="50" charset="-128"/>
              <a:ea typeface="ＭＳ Ｐゴシック" panose="020B0600070205080204" pitchFamily="50" charset="-128"/>
            </a:rPr>
            <a:t>人）削減する（消防職員を除く）計画を策定し、市立大学の公立大学法人化などによって</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年経過時点で計画を上回る</a:t>
          </a:r>
          <a:r>
            <a:rPr kumimoji="1" lang="en-US" altLang="ja-JP" sz="1000">
              <a:latin typeface="ＭＳ Ｐゴシック" panose="020B0600070205080204" pitchFamily="50" charset="-128"/>
              <a:ea typeface="ＭＳ Ｐゴシック" panose="020B0600070205080204" pitchFamily="50" charset="-128"/>
            </a:rPr>
            <a:t>174</a:t>
          </a:r>
          <a:r>
            <a:rPr kumimoji="1" lang="ja-JP" altLang="en-US" sz="1000">
              <a:latin typeface="ＭＳ Ｐゴシック" panose="020B0600070205080204" pitchFamily="50" charset="-128"/>
              <a:ea typeface="ＭＳ Ｐゴシック" panose="020B0600070205080204" pitchFamily="50" charset="-128"/>
            </a:rPr>
            <a:t>人の削減を図ることができた。</a:t>
          </a:r>
        </a:p>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年度からは行財政改革推進計画に合わせて定員管理計画を改訂し、平成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日からは</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年間で</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人の削減計画を定め、民間委託の推進などによって計画を上回る</a:t>
          </a:r>
          <a:r>
            <a:rPr kumimoji="1" lang="en-US" altLang="ja-JP" sz="1000">
              <a:latin typeface="ＭＳ Ｐゴシック" panose="020B0600070205080204" pitchFamily="50" charset="-128"/>
              <a:ea typeface="ＭＳ Ｐゴシック" panose="020B0600070205080204" pitchFamily="50" charset="-128"/>
            </a:rPr>
            <a:t>99</a:t>
          </a:r>
          <a:r>
            <a:rPr kumimoji="1" lang="ja-JP" altLang="en-US" sz="1000">
              <a:latin typeface="ＭＳ Ｐゴシック" panose="020B0600070205080204" pitchFamily="50" charset="-128"/>
              <a:ea typeface="ＭＳ Ｐゴシック" panose="020B0600070205080204" pitchFamily="50" charset="-128"/>
            </a:rPr>
            <a:t>人の削減を図ることができた。</a:t>
          </a:r>
        </a:p>
        <a:p>
          <a:r>
            <a:rPr kumimoji="1" lang="ja-JP" altLang="en-US" sz="1000">
              <a:latin typeface="ＭＳ Ｐゴシック" panose="020B0600070205080204" pitchFamily="50" charset="-128"/>
              <a:ea typeface="ＭＳ Ｐゴシック" panose="020B0600070205080204" pitchFamily="50" charset="-128"/>
            </a:rPr>
            <a:t>令和元年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日からは</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年間で</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人の削減計画を定め、令和元年度においては、</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人の削減を図ることができた。</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132927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5880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136948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7588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136948</xdr:rowOff>
    </xdr:from>
    <xdr:to>
      <xdr:col>72</xdr:col>
      <xdr:colOff>203200</xdr:colOff>
      <xdr:row>62</xdr:row>
      <xdr:rowOff>140970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668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62</xdr:row>
      <xdr:rowOff>153035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7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86148</xdr:rowOff>
    </xdr:from>
    <xdr:to>
      <xdr:col>73</xdr:col>
      <xdr:colOff>44450</xdr:colOff>
      <xdr:row>63</xdr:row>
      <xdr:rowOff>16298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102235</xdr:rowOff>
    </xdr:from>
    <xdr:to>
      <xdr:col>64</xdr:col>
      <xdr:colOff>152400</xdr:colOff>
      <xdr:row>63</xdr:row>
      <xdr:rowOff>32385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17162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単年度実質公債費比率は、分子・分母ともに微増であったことから、前年度同率の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％となった。実質公債費比率（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か年平均）は、平均値の算定基礎が平成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％から令和元年度の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％に入れ替わることから、対前年度比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引き続き、市債発行額の抑制と、利子負担の軽減に努める。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23114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2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42418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32766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地方債現在高や公営企業債等繰入見込額の減等により、将来負担額は減となったものの、基金等の充当可能財源等（控除対象額）の方が大きく減となったことから、将来負担比率は対前年度比で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149479</xdr:rowOff>
    </xdr:from>
    <xdr:to>
      <xdr:col>81</xdr:col>
      <xdr:colOff>44450</xdr:colOff>
      <xdr:row>16</xdr:row>
      <xdr:rowOff>163153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892679"/>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16</xdr:row>
      <xdr:rowOff>164761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89267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147066</xdr:rowOff>
    </xdr:from>
    <xdr:to>
      <xdr:col>72</xdr:col>
      <xdr:colOff>203200</xdr:colOff>
      <xdr:row>16</xdr:row>
      <xdr:rowOff>164761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9026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99610</xdr:rowOff>
    </xdr:from>
    <xdr:to>
      <xdr:col>68</xdr:col>
      <xdr:colOff>152400</xdr:colOff>
      <xdr:row>16</xdr:row>
      <xdr:rowOff>147066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42810"/>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112353</xdr:rowOff>
    </xdr:from>
    <xdr:to>
      <xdr:col>81</xdr:col>
      <xdr:colOff>95250</xdr:colOff>
      <xdr:row>17</xdr:row>
      <xdr:rowOff>42503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84430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2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98679</xdr:rowOff>
    </xdr:from>
    <xdr:to>
      <xdr:col>77</xdr:col>
      <xdr:colOff>95250</xdr:colOff>
      <xdr:row>17</xdr:row>
      <xdr:rowOff>28829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13606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113961</xdr:rowOff>
    </xdr:from>
    <xdr:to>
      <xdr:col>73</xdr:col>
      <xdr:colOff>44450</xdr:colOff>
      <xdr:row>17</xdr:row>
      <xdr:rowOff>44111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28888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96266</xdr:rowOff>
    </xdr:from>
    <xdr:to>
      <xdr:col>68</xdr:col>
      <xdr:colOff>203200</xdr:colOff>
      <xdr:row>17</xdr:row>
      <xdr:rowOff>26416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48810</xdr:rowOff>
    </xdr:from>
    <xdr:to>
      <xdr:col>64</xdr:col>
      <xdr:colOff>152400</xdr:colOff>
      <xdr:row>16</xdr:row>
      <xdr:rowOff>150410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135187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7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336,115
328,988
311.59
141,967,660
138,933,088
2,122,028
75,828,522
154,018,530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また、分子である人件費については退職金の減等により減少したことにより、人件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ポイント改善した。引き続き、人員管理を徹底するとともに、行財政改革の推進等による時間外手当の縮減等に努める。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また、分子である物件費については、保育所管理運営事業等の増により増加したが、分子の増加率が分母の増加率を上回ったことから、物件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ポイント悪化した。引き続き、実施事業の必要性や効果を十分に検証し、経常経費の縮減に努める。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62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また、分子である扶助費については、認定こども園施設給付事業や介護給付費・訓練等給付費等の増に伴い増加したが、分子の増加率が分母の増加率を上回ったことから、扶助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ポイント悪化した。市の独自施策については事業の必要性等を継続して検証し、選択と集中による実施事業の厳選を図る。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54</xdr:row>
      <xdr:rowOff>170543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148772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54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また、分子のうち維持補修費が道水路補修改良事業等の増により増加し、繰出金についても介護保険特別会計繰出金の増により増加したが、分子の増加率が分母の増加率を上回ったことから、その他（維持補修費、繰出金等）に係る経常収支比率は、対前年度比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ポイント悪化した。公共施設の維持補修については、引き続きファシリティマネジメントに取り組み、総量の縮減や長寿命化を図る。また、各特別会計の健全な財政運用を進め、繰出金の縮減に努める。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133350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57</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1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また、分子である補助費等については、保育環境充実補助事業等の減により減少したことから、補助費等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ポイント改善した。引き続き、補助目的の達成状況や補助団体の財政状況を的確に把握し、積極的な見直しを図る。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107950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138430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13987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135907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また、分子である公債費については、市債利子が減少したものの元金償還金の増により増加したが、分母の増加率が分子の増加率を上回ったことから、公債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ポイント改善した。引き続き、市債発行額の抑制と、利子負担の軽減に注力する。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553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39370</xdr:rowOff>
    </xdr:from>
    <xdr:to>
      <xdr:col>15</xdr:col>
      <xdr:colOff>98425</xdr:colOff>
      <xdr:row>79</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69850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については、市税や地方特例交付金等の増に伴い増加し、また、分子については、扶助費、繰出金及び維持補修費等の増により全体で増加したが、分子の増加率が分母の増加率を上回ったことから、公債費以外の経常収支比率は、対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ポイント悪化した。今後、事業の必要性や効果を十分に検証し、経常経費の縮減に努める。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589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85852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58420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58420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32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8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974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17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37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060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1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2699"/>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4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2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94021</xdr:rowOff>
    </xdr:from>
    <xdr:to>
      <xdr:col>29</xdr:col>
      <xdr:colOff>127000</xdr:colOff>
      <xdr:row>16</xdr:row>
      <xdr:rowOff>132425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7221"/>
          <a:ext cx="647700" cy="3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78798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0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112446</xdr:rowOff>
    </xdr:from>
    <xdr:to>
      <xdr:col>26</xdr:col>
      <xdr:colOff>50800</xdr:colOff>
      <xdr:row>16</xdr:row>
      <xdr:rowOff>132425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55646"/>
          <a:ext cx="698500" cy="1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0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87391</xdr:rowOff>
    </xdr:from>
    <xdr:to>
      <xdr:col>22</xdr:col>
      <xdr:colOff>114300</xdr:colOff>
      <xdr:row>16</xdr:row>
      <xdr:rowOff>112446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30591"/>
          <a:ext cx="6985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6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5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87391</xdr:rowOff>
    </xdr:from>
    <xdr:to>
      <xdr:col>18</xdr:col>
      <xdr:colOff>177800</xdr:colOff>
      <xdr:row>16</xdr:row>
      <xdr:rowOff>102342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0591"/>
          <a:ext cx="698500" cy="14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1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7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43221</xdr:rowOff>
    </xdr:from>
    <xdr:to>
      <xdr:col>29</xdr:col>
      <xdr:colOff>177800</xdr:colOff>
      <xdr:row>16</xdr:row>
      <xdr:rowOff>144821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59748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3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81625</xdr:rowOff>
    </xdr:from>
    <xdr:to>
      <xdr:col>26</xdr:col>
      <xdr:colOff>101600</xdr:colOff>
      <xdr:row>17</xdr:row>
      <xdr:rowOff>11775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2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21952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93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61646</xdr:rowOff>
    </xdr:from>
    <xdr:to>
      <xdr:col>22</xdr:col>
      <xdr:colOff>165100</xdr:colOff>
      <xdr:row>16</xdr:row>
      <xdr:rowOff>163246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36591</xdr:rowOff>
    </xdr:from>
    <xdr:to>
      <xdr:col>19</xdr:col>
      <xdr:colOff>38100</xdr:colOff>
      <xdr:row>16</xdr:row>
      <xdr:rowOff>138191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7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148368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4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51542</xdr:rowOff>
    </xdr:from>
    <xdr:to>
      <xdr:col>15</xdr:col>
      <xdr:colOff>101600</xdr:colOff>
      <xdr:row>16</xdr:row>
      <xdr:rowOff>153142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9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163319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6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527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2420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0039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832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827248"/>
          <a:ext cx="0" cy="782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658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61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1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82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173360</xdr:rowOff>
    </xdr:from>
    <xdr:to>
      <xdr:col>29</xdr:col>
      <xdr:colOff>127000</xdr:colOff>
      <xdr:row>35</xdr:row>
      <xdr:rowOff>178526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174110"/>
          <a:ext cx="6477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172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172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147620</xdr:rowOff>
    </xdr:from>
    <xdr:to>
      <xdr:col>26</xdr:col>
      <xdr:colOff>50800</xdr:colOff>
      <xdr:row>35</xdr:row>
      <xdr:rowOff>178526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148370"/>
          <a:ext cx="698500" cy="2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176360"/>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89236</xdr:rowOff>
    </xdr:from>
    <xdr:to>
      <xdr:col>22</xdr:col>
      <xdr:colOff>114300</xdr:colOff>
      <xdr:row>35</xdr:row>
      <xdr:rowOff>147620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089986"/>
          <a:ext cx="698500" cy="5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170326"/>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4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89236</xdr:rowOff>
    </xdr:from>
    <xdr:to>
      <xdr:col>18</xdr:col>
      <xdr:colOff>177800</xdr:colOff>
      <xdr:row>35</xdr:row>
      <xdr:rowOff>105374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089986"/>
          <a:ext cx="698500" cy="1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171072"/>
          <a:ext cx="101600" cy="539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0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167765"/>
          <a:ext cx="101600" cy="349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18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122560</xdr:rowOff>
    </xdr:from>
    <xdr:to>
      <xdr:col>29</xdr:col>
      <xdr:colOff>177800</xdr:colOff>
      <xdr:row>35</xdr:row>
      <xdr:rowOff>224160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123310"/>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310537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599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127726</xdr:rowOff>
    </xdr:from>
    <xdr:to>
      <xdr:col>26</xdr:col>
      <xdr:colOff>101600</xdr:colOff>
      <xdr:row>35</xdr:row>
      <xdr:rowOff>229326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128476"/>
          <a:ext cx="101600" cy="444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239503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0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96820</xdr:rowOff>
    </xdr:from>
    <xdr:to>
      <xdr:col>22</xdr:col>
      <xdr:colOff>165100</xdr:colOff>
      <xdr:row>35</xdr:row>
      <xdr:rowOff>198420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097570"/>
          <a:ext cx="101600" cy="730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208597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9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38436</xdr:rowOff>
    </xdr:from>
    <xdr:to>
      <xdr:col>19</xdr:col>
      <xdr:colOff>38100</xdr:colOff>
      <xdr:row>35</xdr:row>
      <xdr:rowOff>140036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0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150212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7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54574</xdr:rowOff>
    </xdr:from>
    <xdr:to>
      <xdr:col>15</xdr:col>
      <xdr:colOff>101600</xdr:colOff>
      <xdr:row>35</xdr:row>
      <xdr:rowOff>156174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05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166352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9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336,115
328,988
311.59
141,967,660
138,933,088
2,122,028
75,828,522
154,018,530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68300</xdr:rowOff>
    </xdr:from>
    <xdr:to>
      <xdr:col>24</xdr:col>
      <xdr:colOff>63500</xdr:colOff>
      <xdr:row>34</xdr:row>
      <xdr:rowOff>93066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9760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59499</xdr:rowOff>
    </xdr:from>
    <xdr:to>
      <xdr:col>19</xdr:col>
      <xdr:colOff>177800</xdr:colOff>
      <xdr:row>34</xdr:row>
      <xdr:rowOff>68300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8879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22847</xdr:rowOff>
    </xdr:from>
    <xdr:to>
      <xdr:col>15</xdr:col>
      <xdr:colOff>50800</xdr:colOff>
      <xdr:row>34</xdr:row>
      <xdr:rowOff>59499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5214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22847</xdr:rowOff>
    </xdr:from>
    <xdr:to>
      <xdr:col>10</xdr:col>
      <xdr:colOff>114300</xdr:colOff>
      <xdr:row>34</xdr:row>
      <xdr:rowOff>108991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52147"/>
          <a:ext cx="889000" cy="8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42266</xdr:rowOff>
    </xdr:from>
    <xdr:to>
      <xdr:col>24</xdr:col>
      <xdr:colOff>114300</xdr:colOff>
      <xdr:row>34</xdr:row>
      <xdr:rowOff>143866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65143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17500</xdr:rowOff>
    </xdr:from>
    <xdr:to>
      <xdr:col>20</xdr:col>
      <xdr:colOff>38100</xdr:colOff>
      <xdr:row>34</xdr:row>
      <xdr:rowOff>119100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135627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8699</xdr:rowOff>
    </xdr:from>
    <xdr:to>
      <xdr:col>15</xdr:col>
      <xdr:colOff>101600</xdr:colOff>
      <xdr:row>34</xdr:row>
      <xdr:rowOff>110299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126826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143497</xdr:rowOff>
    </xdr:from>
    <xdr:to>
      <xdr:col>10</xdr:col>
      <xdr:colOff>165100</xdr:colOff>
      <xdr:row>34</xdr:row>
      <xdr:rowOff>73647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90174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58191</xdr:rowOff>
    </xdr:from>
    <xdr:to>
      <xdr:col>6</xdr:col>
      <xdr:colOff>38100</xdr:colOff>
      <xdr:row>34</xdr:row>
      <xdr:rowOff>159791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50412</xdr:rowOff>
    </xdr:from>
    <xdr:to>
      <xdr:col>24</xdr:col>
      <xdr:colOff>63500</xdr:colOff>
      <xdr:row>55</xdr:row>
      <xdr:rowOff>78549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80162"/>
          <a:ext cx="838200" cy="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70110</xdr:rowOff>
    </xdr:from>
    <xdr:to>
      <xdr:col>19</xdr:col>
      <xdr:colOff>177800</xdr:colOff>
      <xdr:row>55</xdr:row>
      <xdr:rowOff>78549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99860"/>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70110</xdr:rowOff>
    </xdr:from>
    <xdr:to>
      <xdr:col>15</xdr:col>
      <xdr:colOff>50800</xdr:colOff>
      <xdr:row>55</xdr:row>
      <xdr:rowOff>103753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99860"/>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103753</xdr:rowOff>
    </xdr:from>
    <xdr:to>
      <xdr:col>10</xdr:col>
      <xdr:colOff>114300</xdr:colOff>
      <xdr:row>55</xdr:row>
      <xdr:rowOff>108763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33503"/>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171062</xdr:rowOff>
    </xdr:from>
    <xdr:to>
      <xdr:col>24</xdr:col>
      <xdr:colOff>114300</xdr:colOff>
      <xdr:row>55</xdr:row>
      <xdr:rowOff>101212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22489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27749</xdr:rowOff>
    </xdr:from>
    <xdr:to>
      <xdr:col>20</xdr:col>
      <xdr:colOff>38100</xdr:colOff>
      <xdr:row>55</xdr:row>
      <xdr:rowOff>129349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145876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19310</xdr:rowOff>
    </xdr:from>
    <xdr:to>
      <xdr:col>15</xdr:col>
      <xdr:colOff>101600</xdr:colOff>
      <xdr:row>55</xdr:row>
      <xdr:rowOff>120910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137437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52953</xdr:rowOff>
    </xdr:from>
    <xdr:to>
      <xdr:col>10</xdr:col>
      <xdr:colOff>165100</xdr:colOff>
      <xdr:row>55</xdr:row>
      <xdr:rowOff>154553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171080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57963</xdr:rowOff>
    </xdr:from>
    <xdr:to>
      <xdr:col>6</xdr:col>
      <xdr:colOff>38100</xdr:colOff>
      <xdr:row>55</xdr:row>
      <xdr:rowOff>159563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6604</xdr:rowOff>
    </xdr:from>
    <xdr:to>
      <xdr:col>24</xdr:col>
      <xdr:colOff>63500</xdr:colOff>
      <xdr:row>77</xdr:row>
      <xdr:rowOff>41148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08254"/>
          <a:ext cx="838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41148</xdr:rowOff>
    </xdr:from>
    <xdr:to>
      <xdr:col>19</xdr:col>
      <xdr:colOff>177800</xdr:colOff>
      <xdr:row>77</xdr:row>
      <xdr:rowOff>64008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427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44958</xdr:rowOff>
    </xdr:from>
    <xdr:to>
      <xdr:col>15</xdr:col>
      <xdr:colOff>50800</xdr:colOff>
      <xdr:row>77</xdr:row>
      <xdr:rowOff>64008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4660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130429</xdr:rowOff>
    </xdr:from>
    <xdr:to>
      <xdr:col>10</xdr:col>
      <xdr:colOff>114300</xdr:colOff>
      <xdr:row>77</xdr:row>
      <xdr:rowOff>44958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60629"/>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127254</xdr:rowOff>
    </xdr:from>
    <xdr:to>
      <xdr:col>24</xdr:col>
      <xdr:colOff>114300</xdr:colOff>
      <xdr:row>77</xdr:row>
      <xdr:rowOff>57404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105681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161798</xdr:rowOff>
    </xdr:from>
    <xdr:to>
      <xdr:col>20</xdr:col>
      <xdr:colOff>38100</xdr:colOff>
      <xdr:row>77</xdr:row>
      <xdr:rowOff>91948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83075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13208</xdr:rowOff>
    </xdr:from>
    <xdr:to>
      <xdr:col>15</xdr:col>
      <xdr:colOff>101600</xdr:colOff>
      <xdr:row>77</xdr:row>
      <xdr:rowOff>114808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105935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165608</xdr:rowOff>
    </xdr:from>
    <xdr:to>
      <xdr:col>10</xdr:col>
      <xdr:colOff>165100</xdr:colOff>
      <xdr:row>77</xdr:row>
      <xdr:rowOff>95758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86885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79629</xdr:rowOff>
    </xdr:from>
    <xdr:to>
      <xdr:col>6</xdr:col>
      <xdr:colOff>38100</xdr:colOff>
      <xdr:row>77</xdr:row>
      <xdr:rowOff>9779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0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74257</xdr:rowOff>
    </xdr:from>
    <xdr:to>
      <xdr:col>24</xdr:col>
      <xdr:colOff>63500</xdr:colOff>
      <xdr:row>96</xdr:row>
      <xdr:rowOff>129273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33457"/>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129273</xdr:rowOff>
    </xdr:from>
    <xdr:to>
      <xdr:col>19</xdr:col>
      <xdr:colOff>177800</xdr:colOff>
      <xdr:row>97</xdr:row>
      <xdr:rowOff>10427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88473"/>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165151</xdr:rowOff>
    </xdr:from>
    <xdr:to>
      <xdr:col>15</xdr:col>
      <xdr:colOff>50800</xdr:colOff>
      <xdr:row>97</xdr:row>
      <xdr:rowOff>10427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2435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165151</xdr:rowOff>
    </xdr:from>
    <xdr:to>
      <xdr:col>10</xdr:col>
      <xdr:colOff>114300</xdr:colOff>
      <xdr:row>97</xdr:row>
      <xdr:rowOff>63182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24351"/>
          <a:ext cx="889000" cy="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23457</xdr:rowOff>
    </xdr:from>
    <xdr:to>
      <xdr:col>24</xdr:col>
      <xdr:colOff>114300</xdr:colOff>
      <xdr:row>96</xdr:row>
      <xdr:rowOff>125057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1884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78473</xdr:rowOff>
    </xdr:from>
    <xdr:to>
      <xdr:col>20</xdr:col>
      <xdr:colOff>38100</xdr:colOff>
      <xdr:row>97</xdr:row>
      <xdr:rowOff>8623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171200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3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131077</xdr:rowOff>
    </xdr:from>
    <xdr:to>
      <xdr:col>15</xdr:col>
      <xdr:colOff>101600</xdr:colOff>
      <xdr:row>97</xdr:row>
      <xdr:rowOff>61227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52354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114351</xdr:rowOff>
    </xdr:from>
    <xdr:to>
      <xdr:col>10</xdr:col>
      <xdr:colOff>165100</xdr:colOff>
      <xdr:row>97</xdr:row>
      <xdr:rowOff>44501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35628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12382</xdr:rowOff>
    </xdr:from>
    <xdr:to>
      <xdr:col>6</xdr:col>
      <xdr:colOff>38100</xdr:colOff>
      <xdr:row>97</xdr:row>
      <xdr:rowOff>113982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105109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170401</xdr:rowOff>
    </xdr:from>
    <xdr:to>
      <xdr:col>55</xdr:col>
      <xdr:colOff>0</xdr:colOff>
      <xdr:row>37</xdr:row>
      <xdr:rowOff>70251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42601"/>
          <a:ext cx="838200" cy="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35161</xdr:rowOff>
    </xdr:from>
    <xdr:to>
      <xdr:col>50</xdr:col>
      <xdr:colOff>114300</xdr:colOff>
      <xdr:row>37</xdr:row>
      <xdr:rowOff>70251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78811"/>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35161</xdr:rowOff>
    </xdr:from>
    <xdr:to>
      <xdr:col>45</xdr:col>
      <xdr:colOff>177800</xdr:colOff>
      <xdr:row>37</xdr:row>
      <xdr:rowOff>56192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881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134511</xdr:rowOff>
    </xdr:from>
    <xdr:to>
      <xdr:col>41</xdr:col>
      <xdr:colOff>50800</xdr:colOff>
      <xdr:row>37</xdr:row>
      <xdr:rowOff>56192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06711"/>
          <a:ext cx="889000" cy="9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119601</xdr:rowOff>
    </xdr:from>
    <xdr:to>
      <xdr:col>55</xdr:col>
      <xdr:colOff>50800</xdr:colOff>
      <xdr:row>37</xdr:row>
      <xdr:rowOff>49751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142478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19451</xdr:rowOff>
    </xdr:from>
    <xdr:to>
      <xdr:col>50</xdr:col>
      <xdr:colOff>165100</xdr:colOff>
      <xdr:row>37</xdr:row>
      <xdr:rowOff>121051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137578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1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155811</xdr:rowOff>
    </xdr:from>
    <xdr:to>
      <xdr:col>46</xdr:col>
      <xdr:colOff>38100</xdr:colOff>
      <xdr:row>37</xdr:row>
      <xdr:rowOff>85961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102488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5392</xdr:rowOff>
    </xdr:from>
    <xdr:to>
      <xdr:col>41</xdr:col>
      <xdr:colOff>101600</xdr:colOff>
      <xdr:row>37</xdr:row>
      <xdr:rowOff>106992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123519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2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83711</xdr:rowOff>
    </xdr:from>
    <xdr:to>
      <xdr:col>36</xdr:col>
      <xdr:colOff>165100</xdr:colOff>
      <xdr:row>37</xdr:row>
      <xdr:rowOff>13861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30388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0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65291</xdr:rowOff>
    </xdr:from>
    <xdr:to>
      <xdr:col>55</xdr:col>
      <xdr:colOff>0</xdr:colOff>
      <xdr:row>56</xdr:row>
      <xdr:rowOff>6867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95041"/>
          <a:ext cx="8382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146607</xdr:rowOff>
    </xdr:from>
    <xdr:to>
      <xdr:col>50</xdr:col>
      <xdr:colOff>114300</xdr:colOff>
      <xdr:row>56</xdr:row>
      <xdr:rowOff>6867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04907"/>
          <a:ext cx="889000" cy="2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140549</xdr:rowOff>
    </xdr:from>
    <xdr:to>
      <xdr:col>45</xdr:col>
      <xdr:colOff>177800</xdr:colOff>
      <xdr:row>54</xdr:row>
      <xdr:rowOff>146607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9884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140549</xdr:rowOff>
    </xdr:from>
    <xdr:to>
      <xdr:col>41</xdr:col>
      <xdr:colOff>50800</xdr:colOff>
      <xdr:row>55</xdr:row>
      <xdr:rowOff>42055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98849"/>
          <a:ext cx="8890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14491</xdr:rowOff>
    </xdr:from>
    <xdr:to>
      <xdr:col>55</xdr:col>
      <xdr:colOff>50800</xdr:colOff>
      <xdr:row>55</xdr:row>
      <xdr:rowOff>116091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37368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9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127517</xdr:rowOff>
    </xdr:from>
    <xdr:to>
      <xdr:col>50</xdr:col>
      <xdr:colOff>165100</xdr:colOff>
      <xdr:row>56</xdr:row>
      <xdr:rowOff>57667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74194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95807</xdr:rowOff>
    </xdr:from>
    <xdr:to>
      <xdr:col>46</xdr:col>
      <xdr:colOff>38100</xdr:colOff>
      <xdr:row>55</xdr:row>
      <xdr:rowOff>25957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42484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89749</xdr:rowOff>
    </xdr:from>
    <xdr:to>
      <xdr:col>41</xdr:col>
      <xdr:colOff>101600</xdr:colOff>
      <xdr:row>55</xdr:row>
      <xdr:rowOff>19899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36426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162705</xdr:rowOff>
    </xdr:from>
    <xdr:to>
      <xdr:col>36</xdr:col>
      <xdr:colOff>165100</xdr:colOff>
      <xdr:row>55</xdr:row>
      <xdr:rowOff>92855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109382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1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56914</xdr:rowOff>
    </xdr:from>
    <xdr:to>
      <xdr:col>55</xdr:col>
      <xdr:colOff>0</xdr:colOff>
      <xdr:row>79</xdr:row>
      <xdr:rowOff>3389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30014"/>
          <a:ext cx="838200" cy="1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153710</xdr:rowOff>
    </xdr:from>
    <xdr:to>
      <xdr:col>50</xdr:col>
      <xdr:colOff>114300</xdr:colOff>
      <xdr:row>78</xdr:row>
      <xdr:rowOff>56914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55360"/>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96593</xdr:rowOff>
    </xdr:from>
    <xdr:to>
      <xdr:col>45</xdr:col>
      <xdr:colOff>177800</xdr:colOff>
      <xdr:row>77</xdr:row>
      <xdr:rowOff>153710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98243"/>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105704</xdr:rowOff>
    </xdr:from>
    <xdr:to>
      <xdr:col>41</xdr:col>
      <xdr:colOff>50800</xdr:colOff>
      <xdr:row>77</xdr:row>
      <xdr:rowOff>96593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135904"/>
          <a:ext cx="889000" cy="1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124039</xdr:rowOff>
    </xdr:from>
    <xdr:to>
      <xdr:col>55</xdr:col>
      <xdr:colOff>50800</xdr:colOff>
      <xdr:row>79</xdr:row>
      <xdr:rowOff>54189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6114</xdr:rowOff>
    </xdr:from>
    <xdr:to>
      <xdr:col>50</xdr:col>
      <xdr:colOff>165100</xdr:colOff>
      <xdr:row>78</xdr:row>
      <xdr:rowOff>107714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98841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7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102910</xdr:rowOff>
    </xdr:from>
    <xdr:to>
      <xdr:col>46</xdr:col>
      <xdr:colOff>38100</xdr:colOff>
      <xdr:row>78</xdr:row>
      <xdr:rowOff>33060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24187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3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45793</xdr:rowOff>
    </xdr:from>
    <xdr:to>
      <xdr:col>41</xdr:col>
      <xdr:colOff>101600</xdr:colOff>
      <xdr:row>77</xdr:row>
      <xdr:rowOff>147393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138520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54904</xdr:rowOff>
    </xdr:from>
    <xdr:to>
      <xdr:col>36</xdr:col>
      <xdr:colOff>165100</xdr:colOff>
      <xdr:row>76</xdr:row>
      <xdr:rowOff>156504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147631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89388</xdr:rowOff>
    </xdr:from>
    <xdr:to>
      <xdr:col>55</xdr:col>
      <xdr:colOff>0</xdr:colOff>
      <xdr:row>95</xdr:row>
      <xdr:rowOff>87788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05688"/>
          <a:ext cx="8382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54984</xdr:rowOff>
    </xdr:from>
    <xdr:to>
      <xdr:col>50</xdr:col>
      <xdr:colOff>114300</xdr:colOff>
      <xdr:row>95</xdr:row>
      <xdr:rowOff>87788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171284"/>
          <a:ext cx="8890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54984</xdr:rowOff>
    </xdr:from>
    <xdr:to>
      <xdr:col>45</xdr:col>
      <xdr:colOff>177800</xdr:colOff>
      <xdr:row>94</xdr:row>
      <xdr:rowOff>131184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17128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131184</xdr:rowOff>
    </xdr:from>
    <xdr:to>
      <xdr:col>41</xdr:col>
      <xdr:colOff>50800</xdr:colOff>
      <xdr:row>96</xdr:row>
      <xdr:rowOff>107429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47484"/>
          <a:ext cx="889000" cy="3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38588</xdr:rowOff>
    </xdr:from>
    <xdr:to>
      <xdr:col>55</xdr:col>
      <xdr:colOff>50800</xdr:colOff>
      <xdr:row>94</xdr:row>
      <xdr:rowOff>140188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61465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36988</xdr:rowOff>
    </xdr:from>
    <xdr:to>
      <xdr:col>50</xdr:col>
      <xdr:colOff>165100</xdr:colOff>
      <xdr:row>95</xdr:row>
      <xdr:rowOff>138588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4184</xdr:rowOff>
    </xdr:from>
    <xdr:to>
      <xdr:col>46</xdr:col>
      <xdr:colOff>38100</xdr:colOff>
      <xdr:row>94</xdr:row>
      <xdr:rowOff>105784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1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122311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8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80384</xdr:rowOff>
    </xdr:from>
    <xdr:to>
      <xdr:col>41</xdr:col>
      <xdr:colOff>101600</xdr:colOff>
      <xdr:row>95</xdr:row>
      <xdr:rowOff>10534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27061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56629</xdr:rowOff>
    </xdr:from>
    <xdr:to>
      <xdr:col>36</xdr:col>
      <xdr:colOff>165100</xdr:colOff>
      <xdr:row>96</xdr:row>
      <xdr:rowOff>158229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3306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92739</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79289"/>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41939</xdr:rowOff>
    </xdr:from>
    <xdr:to>
      <xdr:col>85</xdr:col>
      <xdr:colOff>177800</xdr:colOff>
      <xdr:row>39</xdr:row>
      <xdr:rowOff>143539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128316</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3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13741</xdr:rowOff>
    </xdr:from>
    <xdr:to>
      <xdr:col>85</xdr:col>
      <xdr:colOff>127000</xdr:colOff>
      <xdr:row>74</xdr:row>
      <xdr:rowOff>20513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701041"/>
          <a:ext cx="8382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171247</xdr:rowOff>
    </xdr:from>
    <xdr:to>
      <xdr:col>81</xdr:col>
      <xdr:colOff>50800</xdr:colOff>
      <xdr:row>74</xdr:row>
      <xdr:rowOff>20513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687097"/>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139185</xdr:rowOff>
    </xdr:from>
    <xdr:to>
      <xdr:col>76</xdr:col>
      <xdr:colOff>114300</xdr:colOff>
      <xdr:row>73</xdr:row>
      <xdr:rowOff>171247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655035"/>
          <a:ext cx="8890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139185</xdr:rowOff>
    </xdr:from>
    <xdr:to>
      <xdr:col>71</xdr:col>
      <xdr:colOff>177800</xdr:colOff>
      <xdr:row>73</xdr:row>
      <xdr:rowOff>153330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655035"/>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134391</xdr:rowOff>
    </xdr:from>
    <xdr:to>
      <xdr:col>85</xdr:col>
      <xdr:colOff>177800</xdr:colOff>
      <xdr:row>74</xdr:row>
      <xdr:rowOff>64541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6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157268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141163</xdr:rowOff>
    </xdr:from>
    <xdr:to>
      <xdr:col>81</xdr:col>
      <xdr:colOff>101600</xdr:colOff>
      <xdr:row>74</xdr:row>
      <xdr:rowOff>71313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6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87840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120447</xdr:rowOff>
    </xdr:from>
    <xdr:to>
      <xdr:col>76</xdr:col>
      <xdr:colOff>165100</xdr:colOff>
      <xdr:row>74</xdr:row>
      <xdr:rowOff>50597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67124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4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88385</xdr:rowOff>
    </xdr:from>
    <xdr:to>
      <xdr:col>72</xdr:col>
      <xdr:colOff>38100</xdr:colOff>
      <xdr:row>74</xdr:row>
      <xdr:rowOff>18535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6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35062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102530</xdr:rowOff>
    </xdr:from>
    <xdr:to>
      <xdr:col>67</xdr:col>
      <xdr:colOff>101600</xdr:colOff>
      <xdr:row>74</xdr:row>
      <xdr:rowOff>32680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49207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3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97912</xdr:rowOff>
    </xdr:from>
    <xdr:to>
      <xdr:col>85</xdr:col>
      <xdr:colOff>127000</xdr:colOff>
      <xdr:row>98</xdr:row>
      <xdr:rowOff>118075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900012"/>
          <a:ext cx="8382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93889</xdr:rowOff>
    </xdr:from>
    <xdr:to>
      <xdr:col>81</xdr:col>
      <xdr:colOff>50800</xdr:colOff>
      <xdr:row>98</xdr:row>
      <xdr:rowOff>118075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895989"/>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93889</xdr:rowOff>
    </xdr:from>
    <xdr:to>
      <xdr:col>76</xdr:col>
      <xdr:colOff>114300</xdr:colOff>
      <xdr:row>98</xdr:row>
      <xdr:rowOff>116977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95989"/>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58227</xdr:rowOff>
    </xdr:from>
    <xdr:to>
      <xdr:col>71</xdr:col>
      <xdr:colOff>177800</xdr:colOff>
      <xdr:row>98</xdr:row>
      <xdr:rowOff>116977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688877"/>
          <a:ext cx="8890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47112</xdr:rowOff>
    </xdr:from>
    <xdr:to>
      <xdr:col>85</xdr:col>
      <xdr:colOff>177800</xdr:colOff>
      <xdr:row>98</xdr:row>
      <xdr:rowOff>148712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133489</xdr:rowOff>
    </xdr:from>
    <xdr:ext cx="378565"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67275</xdr:rowOff>
    </xdr:from>
    <xdr:to>
      <xdr:col>81</xdr:col>
      <xdr:colOff>101600</xdr:colOff>
      <xdr:row>98</xdr:row>
      <xdr:rowOff>168875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160002</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2017" y="1696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43089</xdr:rowOff>
    </xdr:from>
    <xdr:to>
      <xdr:col>76</xdr:col>
      <xdr:colOff>165100</xdr:colOff>
      <xdr:row>98</xdr:row>
      <xdr:rowOff>144689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135816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3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66177</xdr:rowOff>
    </xdr:from>
    <xdr:to>
      <xdr:col>72</xdr:col>
      <xdr:colOff>38100</xdr:colOff>
      <xdr:row>98</xdr:row>
      <xdr:rowOff>167777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158904</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514017" y="1696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7427</xdr:rowOff>
    </xdr:from>
    <xdr:to>
      <xdr:col>67</xdr:col>
      <xdr:colOff>101600</xdr:colOff>
      <xdr:row>97</xdr:row>
      <xdr:rowOff>109027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3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100154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73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9017</xdr:rowOff>
    </xdr:from>
    <xdr:to>
      <xdr:col>116</xdr:col>
      <xdr:colOff>63500</xdr:colOff>
      <xdr:row>39</xdr:row>
      <xdr:rowOff>43180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695567"/>
          <a:ext cx="8382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9017</xdr:rowOff>
    </xdr:from>
    <xdr:to>
      <xdr:col>111</xdr:col>
      <xdr:colOff>177800</xdr:colOff>
      <xdr:row>39</xdr:row>
      <xdr:rowOff>16637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69556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11811</xdr:rowOff>
    </xdr:from>
    <xdr:to>
      <xdr:col>107</xdr:col>
      <xdr:colOff>50800</xdr:colOff>
      <xdr:row>39</xdr:row>
      <xdr:rowOff>16637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983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7112</xdr:rowOff>
    </xdr:from>
    <xdr:to>
      <xdr:col>102</xdr:col>
      <xdr:colOff>114300</xdr:colOff>
      <xdr:row>39</xdr:row>
      <xdr:rowOff>11811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9366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78757</xdr:rowOff>
    </xdr:from>
    <xdr:ext cx="313932"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3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129667</xdr:rowOff>
    </xdr:from>
    <xdr:to>
      <xdr:col>112</xdr:col>
      <xdr:colOff>38100</xdr:colOff>
      <xdr:row>39</xdr:row>
      <xdr:rowOff>59817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50944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137287</xdr:rowOff>
    </xdr:from>
    <xdr:to>
      <xdr:col>107</xdr:col>
      <xdr:colOff>101600</xdr:colOff>
      <xdr:row>39</xdr:row>
      <xdr:rowOff>67437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58564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132461</xdr:rowOff>
    </xdr:from>
    <xdr:to>
      <xdr:col>102</xdr:col>
      <xdr:colOff>165100</xdr:colOff>
      <xdr:row>39</xdr:row>
      <xdr:rowOff>62611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53738</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74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127762</xdr:rowOff>
    </xdr:from>
    <xdr:to>
      <xdr:col>98</xdr:col>
      <xdr:colOff>38100</xdr:colOff>
      <xdr:row>39</xdr:row>
      <xdr:rowOff>57912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49039</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57328</xdr:rowOff>
    </xdr:from>
    <xdr:to>
      <xdr:col>116</xdr:col>
      <xdr:colOff>63500</xdr:colOff>
      <xdr:row>55</xdr:row>
      <xdr:rowOff>142443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487078"/>
          <a:ext cx="8382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71310</xdr:rowOff>
    </xdr:from>
    <xdr:to>
      <xdr:col>111</xdr:col>
      <xdr:colOff>177800</xdr:colOff>
      <xdr:row>55</xdr:row>
      <xdr:rowOff>57328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329610"/>
          <a:ext cx="889000" cy="1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36830</xdr:rowOff>
    </xdr:from>
    <xdr:to>
      <xdr:col>107</xdr:col>
      <xdr:colOff>50800</xdr:colOff>
      <xdr:row>54</xdr:row>
      <xdr:rowOff>71310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295130"/>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124993</xdr:rowOff>
    </xdr:from>
    <xdr:to>
      <xdr:col>102</xdr:col>
      <xdr:colOff>114300</xdr:colOff>
      <xdr:row>54</xdr:row>
      <xdr:rowOff>36830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211843"/>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91643</xdr:rowOff>
    </xdr:from>
    <xdr:to>
      <xdr:col>116</xdr:col>
      <xdr:colOff>114300</xdr:colOff>
      <xdr:row>56</xdr:row>
      <xdr:rowOff>21793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5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114520</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3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6528</xdr:rowOff>
    </xdr:from>
    <xdr:to>
      <xdr:col>112</xdr:col>
      <xdr:colOff>38100</xdr:colOff>
      <xdr:row>55</xdr:row>
      <xdr:rowOff>108128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4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124655</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92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20510</xdr:rowOff>
    </xdr:from>
    <xdr:to>
      <xdr:col>107</xdr:col>
      <xdr:colOff>101600</xdr:colOff>
      <xdr:row>54</xdr:row>
      <xdr:rowOff>122110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2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138637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90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157480</xdr:rowOff>
    </xdr:from>
    <xdr:to>
      <xdr:col>102</xdr:col>
      <xdr:colOff>165100</xdr:colOff>
      <xdr:row>54</xdr:row>
      <xdr:rowOff>87630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2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104157</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90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74193</xdr:rowOff>
    </xdr:from>
    <xdr:to>
      <xdr:col>98</xdr:col>
      <xdr:colOff>38100</xdr:colOff>
      <xdr:row>54</xdr:row>
      <xdr:rowOff>4343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1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20870</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89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65451</xdr:rowOff>
    </xdr:from>
    <xdr:to>
      <xdr:col>116</xdr:col>
      <xdr:colOff>63500</xdr:colOff>
      <xdr:row>74</xdr:row>
      <xdr:rowOff>111720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52751"/>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111720</xdr:rowOff>
    </xdr:from>
    <xdr:to>
      <xdr:col>111</xdr:col>
      <xdr:colOff>177800</xdr:colOff>
      <xdr:row>74</xdr:row>
      <xdr:rowOff>122829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99020"/>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110393</xdr:rowOff>
    </xdr:from>
    <xdr:to>
      <xdr:col>107</xdr:col>
      <xdr:colOff>50800</xdr:colOff>
      <xdr:row>74</xdr:row>
      <xdr:rowOff>122829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797693"/>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110393</xdr:rowOff>
    </xdr:from>
    <xdr:to>
      <xdr:col>102</xdr:col>
      <xdr:colOff>114300</xdr:colOff>
      <xdr:row>74</xdr:row>
      <xdr:rowOff>145186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797693"/>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14651</xdr:rowOff>
    </xdr:from>
    <xdr:to>
      <xdr:col>116</xdr:col>
      <xdr:colOff>114300</xdr:colOff>
      <xdr:row>74</xdr:row>
      <xdr:rowOff>116251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37528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60920</xdr:rowOff>
    </xdr:from>
    <xdr:to>
      <xdr:col>112</xdr:col>
      <xdr:colOff>38100</xdr:colOff>
      <xdr:row>74</xdr:row>
      <xdr:rowOff>162520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153647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4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72029</xdr:rowOff>
    </xdr:from>
    <xdr:to>
      <xdr:col>107</xdr:col>
      <xdr:colOff>101600</xdr:colOff>
      <xdr:row>75</xdr:row>
      <xdr:rowOff>2179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164756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59593</xdr:rowOff>
    </xdr:from>
    <xdr:to>
      <xdr:col>102</xdr:col>
      <xdr:colOff>165100</xdr:colOff>
      <xdr:row>74</xdr:row>
      <xdr:rowOff>161193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4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152320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8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94386</xdr:rowOff>
    </xdr:from>
    <xdr:to>
      <xdr:col>98</xdr:col>
      <xdr:colOff>38100</xdr:colOff>
      <xdr:row>75</xdr:row>
      <xdr:rowOff>24536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15663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8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人口は微減しているが横ばい状態である。</a:t>
          </a:r>
        </a:p>
        <a:p>
          <a:r>
            <a:rPr kumimoji="1" lang="ja-JP" altLang="en-US" sz="1300">
              <a:latin typeface="ＭＳ Ｐゴシック" panose="020B0600070205080204" pitchFamily="50" charset="-128"/>
              <a:ea typeface="ＭＳ Ｐゴシック" panose="020B0600070205080204" pitchFamily="50" charset="-128"/>
            </a:rPr>
            <a:t>扶助費は、児童扶養手当支給事業や介護給付費・訓練等給付費の増等により、</a:t>
          </a:r>
          <a:r>
            <a:rPr kumimoji="1" lang="en-US" altLang="ja-JP" sz="1300">
              <a:latin typeface="ＭＳ Ｐゴシック" panose="020B0600070205080204" pitchFamily="50" charset="-128"/>
              <a:ea typeface="ＭＳ Ｐゴシック" panose="020B0600070205080204" pitchFamily="50" charset="-128"/>
            </a:rPr>
            <a:t>4,332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補助費等は、プレミアム付商品券事業や家畜防疫対策事業の増等により、</a:t>
          </a:r>
          <a:r>
            <a:rPr kumimoji="1" lang="en-US" altLang="ja-JP" sz="1300">
              <a:latin typeface="ＭＳ Ｐゴシック" panose="020B0600070205080204" pitchFamily="50" charset="-128"/>
              <a:ea typeface="ＭＳ Ｐゴシック" panose="020B0600070205080204" pitchFamily="50" charset="-128"/>
            </a:rPr>
            <a:t>3,119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普通建設事業費は、新規整備が</a:t>
          </a:r>
          <a:r>
            <a:rPr kumimoji="1" lang="en-US" altLang="ja-JP" sz="1300">
              <a:latin typeface="ＭＳ Ｐゴシック" panose="020B0600070205080204" pitchFamily="50" charset="-128"/>
              <a:ea typeface="ＭＳ Ｐゴシック" panose="020B0600070205080204" pitchFamily="50" charset="-128"/>
            </a:rPr>
            <a:t>3,611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人の減となったものの、更新整備が</a:t>
          </a:r>
          <a:r>
            <a:rPr kumimoji="1" lang="en-US" altLang="ja-JP" sz="1300">
              <a:latin typeface="ＭＳ Ｐゴシック" panose="020B0600070205080204" pitchFamily="50" charset="-128"/>
              <a:ea typeface="ＭＳ Ｐゴシック" panose="020B0600070205080204" pitchFamily="50" charset="-128"/>
            </a:rPr>
            <a:t>8,916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人の増となったことにより、全体として</a:t>
          </a:r>
          <a:r>
            <a:rPr kumimoji="1" lang="en-US" altLang="ja-JP" sz="1300">
              <a:latin typeface="ＭＳ Ｐゴシック" panose="020B0600070205080204" pitchFamily="50" charset="-128"/>
              <a:ea typeface="ＭＳ Ｐゴシック" panose="020B0600070205080204" pitchFamily="50" charset="-128"/>
            </a:rPr>
            <a:t>6,922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人増加した。普通建設事業費の増加は、中心市街地再生事業や通信指令システム高度化事業等が主な要因である。</a:t>
          </a:r>
        </a:p>
        <a:p>
          <a:r>
            <a:rPr kumimoji="1" lang="ja-JP" altLang="en-US" sz="1300">
              <a:latin typeface="ＭＳ Ｐゴシック" panose="020B0600070205080204" pitchFamily="50" charset="-128"/>
              <a:ea typeface="ＭＳ Ｐゴシック" panose="020B0600070205080204" pitchFamily="50" charset="-128"/>
            </a:rPr>
            <a:t>今後、事業の必要性や効果を十分に検証し、経常経費の縮減に努める。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336,115
328,988
311.59
141,967,660
138,933,088
2,122,028
75,828,522
154,018,530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42926</xdr:rowOff>
    </xdr:from>
    <xdr:to>
      <xdr:col>24</xdr:col>
      <xdr:colOff>63500</xdr:colOff>
      <xdr:row>35</xdr:row>
      <xdr:rowOff>59690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4367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167894</xdr:rowOff>
    </xdr:from>
    <xdr:to>
      <xdr:col>19</xdr:col>
      <xdr:colOff>177800</xdr:colOff>
      <xdr:row>35</xdr:row>
      <xdr:rowOff>42926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719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154178</xdr:rowOff>
    </xdr:from>
    <xdr:to>
      <xdr:col>15</xdr:col>
      <xdr:colOff>50800</xdr:colOff>
      <xdr:row>34</xdr:row>
      <xdr:rowOff>167894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3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14732</xdr:rowOff>
    </xdr:from>
    <xdr:to>
      <xdr:col>10</xdr:col>
      <xdr:colOff>114300</xdr:colOff>
      <xdr:row>34</xdr:row>
      <xdr:rowOff>154178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4403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163576</xdr:rowOff>
    </xdr:from>
    <xdr:to>
      <xdr:col>20</xdr:col>
      <xdr:colOff>38100</xdr:colOff>
      <xdr:row>35</xdr:row>
      <xdr:rowOff>93726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110253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117094</xdr:rowOff>
    </xdr:from>
    <xdr:to>
      <xdr:col>15</xdr:col>
      <xdr:colOff>101600</xdr:colOff>
      <xdr:row>35</xdr:row>
      <xdr:rowOff>47244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63771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103378</xdr:rowOff>
    </xdr:from>
    <xdr:to>
      <xdr:col>10</xdr:col>
      <xdr:colOff>165100</xdr:colOff>
      <xdr:row>35</xdr:row>
      <xdr:rowOff>33528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50055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135382</xdr:rowOff>
    </xdr:from>
    <xdr:to>
      <xdr:col>6</xdr:col>
      <xdr:colOff>38100</xdr:colOff>
      <xdr:row>34</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82059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3988</xdr:rowOff>
    </xdr:from>
    <xdr:to>
      <xdr:col>24</xdr:col>
      <xdr:colOff>63500</xdr:colOff>
      <xdr:row>58</xdr:row>
      <xdr:rowOff>19038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48088"/>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18694</xdr:rowOff>
    </xdr:from>
    <xdr:to>
      <xdr:col>19</xdr:col>
      <xdr:colOff>177800</xdr:colOff>
      <xdr:row>58</xdr:row>
      <xdr:rowOff>19038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6279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123107</xdr:rowOff>
    </xdr:from>
    <xdr:to>
      <xdr:col>15</xdr:col>
      <xdr:colOff>50800</xdr:colOff>
      <xdr:row>58</xdr:row>
      <xdr:rowOff>18694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95757"/>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121031</xdr:rowOff>
    </xdr:from>
    <xdr:to>
      <xdr:col>10</xdr:col>
      <xdr:colOff>114300</xdr:colOff>
      <xdr:row>57</xdr:row>
      <xdr:rowOff>123107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93681"/>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124638</xdr:rowOff>
    </xdr:from>
    <xdr:to>
      <xdr:col>24</xdr:col>
      <xdr:colOff>114300</xdr:colOff>
      <xdr:row>58</xdr:row>
      <xdr:rowOff>54788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103065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139688</xdr:rowOff>
    </xdr:from>
    <xdr:to>
      <xdr:col>20</xdr:col>
      <xdr:colOff>38100</xdr:colOff>
      <xdr:row>58</xdr:row>
      <xdr:rowOff>69838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60965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0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139344</xdr:rowOff>
    </xdr:from>
    <xdr:to>
      <xdr:col>15</xdr:col>
      <xdr:colOff>101600</xdr:colOff>
      <xdr:row>58</xdr:row>
      <xdr:rowOff>69494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60621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72307</xdr:rowOff>
    </xdr:from>
    <xdr:to>
      <xdr:col>10</xdr:col>
      <xdr:colOff>165100</xdr:colOff>
      <xdr:row>58</xdr:row>
      <xdr:rowOff>2457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165034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70231</xdr:rowOff>
    </xdr:from>
    <xdr:to>
      <xdr:col>6</xdr:col>
      <xdr:colOff>38100</xdr:colOff>
      <xdr:row>58</xdr:row>
      <xdr:rowOff>381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70816</xdr:rowOff>
    </xdr:from>
    <xdr:to>
      <xdr:col>24</xdr:col>
      <xdr:colOff>63500</xdr:colOff>
      <xdr:row>77</xdr:row>
      <xdr:rowOff>51512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01016"/>
          <a:ext cx="838200" cy="1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51512</xdr:rowOff>
    </xdr:from>
    <xdr:to>
      <xdr:col>19</xdr:col>
      <xdr:colOff>177800</xdr:colOff>
      <xdr:row>77</xdr:row>
      <xdr:rowOff>114212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53162"/>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91263</xdr:rowOff>
    </xdr:from>
    <xdr:to>
      <xdr:col>15</xdr:col>
      <xdr:colOff>50800</xdr:colOff>
      <xdr:row>77</xdr:row>
      <xdr:rowOff>114212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92913"/>
          <a:ext cx="8890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91263</xdr:rowOff>
    </xdr:from>
    <xdr:to>
      <xdr:col>10</xdr:col>
      <xdr:colOff>114300</xdr:colOff>
      <xdr:row>77</xdr:row>
      <xdr:rowOff>147752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92913"/>
          <a:ext cx="889000" cy="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20016</xdr:rowOff>
    </xdr:from>
    <xdr:to>
      <xdr:col>24</xdr:col>
      <xdr:colOff>114300</xdr:colOff>
      <xdr:row>76</xdr:row>
      <xdr:rowOff>121616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169893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2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712</xdr:rowOff>
    </xdr:from>
    <xdr:to>
      <xdr:col>20</xdr:col>
      <xdr:colOff>38100</xdr:colOff>
      <xdr:row>77</xdr:row>
      <xdr:rowOff>102312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93439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63412</xdr:rowOff>
    </xdr:from>
    <xdr:to>
      <xdr:col>15</xdr:col>
      <xdr:colOff>101600</xdr:colOff>
      <xdr:row>77</xdr:row>
      <xdr:rowOff>165012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156139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40463</xdr:rowOff>
    </xdr:from>
    <xdr:to>
      <xdr:col>10</xdr:col>
      <xdr:colOff>165100</xdr:colOff>
      <xdr:row>77</xdr:row>
      <xdr:rowOff>142063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133190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96952</xdr:rowOff>
    </xdr:from>
    <xdr:to>
      <xdr:col>6</xdr:col>
      <xdr:colOff>38100</xdr:colOff>
      <xdr:row>78</xdr:row>
      <xdr:rowOff>27102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18229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57358</xdr:rowOff>
    </xdr:from>
    <xdr:to>
      <xdr:col>24</xdr:col>
      <xdr:colOff>63500</xdr:colOff>
      <xdr:row>96</xdr:row>
      <xdr:rowOff>69497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16558"/>
          <a:ext cx="8382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153096</xdr:rowOff>
    </xdr:from>
    <xdr:to>
      <xdr:col>19</xdr:col>
      <xdr:colOff>177800</xdr:colOff>
      <xdr:row>96</xdr:row>
      <xdr:rowOff>69497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40846"/>
          <a:ext cx="889000" cy="8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153096</xdr:rowOff>
    </xdr:from>
    <xdr:to>
      <xdr:col>15</xdr:col>
      <xdr:colOff>50800</xdr:colOff>
      <xdr:row>97</xdr:row>
      <xdr:rowOff>75326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40846"/>
          <a:ext cx="889000" cy="26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75326</xdr:rowOff>
    </xdr:from>
    <xdr:to>
      <xdr:col>10</xdr:col>
      <xdr:colOff>114300</xdr:colOff>
      <xdr:row>97</xdr:row>
      <xdr:rowOff>147495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05976"/>
          <a:ext cx="889000" cy="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6558</xdr:rowOff>
    </xdr:from>
    <xdr:to>
      <xdr:col>24</xdr:col>
      <xdr:colOff>114300</xdr:colOff>
      <xdr:row>96</xdr:row>
      <xdr:rowOff>108158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29435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18697</xdr:rowOff>
    </xdr:from>
    <xdr:to>
      <xdr:col>20</xdr:col>
      <xdr:colOff>38100</xdr:colOff>
      <xdr:row>96</xdr:row>
      <xdr:rowOff>120297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136824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102296</xdr:rowOff>
    </xdr:from>
    <xdr:to>
      <xdr:col>15</xdr:col>
      <xdr:colOff>101600</xdr:colOff>
      <xdr:row>96</xdr:row>
      <xdr:rowOff>32446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48973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6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24526</xdr:rowOff>
    </xdr:from>
    <xdr:to>
      <xdr:col>10</xdr:col>
      <xdr:colOff>165100</xdr:colOff>
      <xdr:row>97</xdr:row>
      <xdr:rowOff>126126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117253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96695</xdr:rowOff>
    </xdr:from>
    <xdr:to>
      <xdr:col>6</xdr:col>
      <xdr:colOff>38100</xdr:colOff>
      <xdr:row>98</xdr:row>
      <xdr:rowOff>26845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17972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99695</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586095"/>
          <a:ext cx="127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46372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3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99695</xdr:rowOff>
    </xdr:from>
    <xdr:to>
      <xdr:col>55</xdr:col>
      <xdr:colOff>88900</xdr:colOff>
      <xdr:row>32</xdr:row>
      <xdr:rowOff>99695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58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55499</xdr:rowOff>
    </xdr:from>
    <xdr:to>
      <xdr:col>55</xdr:col>
      <xdr:colOff>0</xdr:colOff>
      <xdr:row>36</xdr:row>
      <xdr:rowOff>100076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227699"/>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47515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11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69088</xdr:rowOff>
    </xdr:from>
    <xdr:to>
      <xdr:col>55</xdr:col>
      <xdr:colOff>50800</xdr:colOff>
      <xdr:row>37</xdr:row>
      <xdr:rowOff>170688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38354</xdr:rowOff>
    </xdr:from>
    <xdr:to>
      <xdr:col>50</xdr:col>
      <xdr:colOff>114300</xdr:colOff>
      <xdr:row>36</xdr:row>
      <xdr:rowOff>100076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1055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88900</xdr:rowOff>
    </xdr:from>
    <xdr:to>
      <xdr:col>50</xdr:col>
      <xdr:colOff>165100</xdr:colOff>
      <xdr:row>38</xdr:row>
      <xdr:rowOff>19050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10177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139700</xdr:rowOff>
    </xdr:from>
    <xdr:to>
      <xdr:col>45</xdr:col>
      <xdr:colOff>177800</xdr:colOff>
      <xdr:row>36</xdr:row>
      <xdr:rowOff>38354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4045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79121</xdr:rowOff>
    </xdr:from>
    <xdr:to>
      <xdr:col>41</xdr:col>
      <xdr:colOff>50800</xdr:colOff>
      <xdr:row>35</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394071"/>
          <a:ext cx="889000" cy="74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74422</xdr:rowOff>
    </xdr:from>
    <xdr:to>
      <xdr:col>41</xdr:col>
      <xdr:colOff>101600</xdr:colOff>
      <xdr:row>38</xdr:row>
      <xdr:rowOff>4572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167149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40132</xdr:rowOff>
    </xdr:from>
    <xdr:to>
      <xdr:col>36</xdr:col>
      <xdr:colOff>165100</xdr:colOff>
      <xdr:row>37</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4699</xdr:rowOff>
    </xdr:from>
    <xdr:to>
      <xdr:col>55</xdr:col>
      <xdr:colOff>50800</xdr:colOff>
      <xdr:row>36</xdr:row>
      <xdr:rowOff>106299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27576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49276</xdr:rowOff>
    </xdr:from>
    <xdr:to>
      <xdr:col>50</xdr:col>
      <xdr:colOff>165100</xdr:colOff>
      <xdr:row>36</xdr:row>
      <xdr:rowOff>150876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167403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159004</xdr:rowOff>
    </xdr:from>
    <xdr:to>
      <xdr:col>46</xdr:col>
      <xdr:colOff>38100</xdr:colOff>
      <xdr:row>36</xdr:row>
      <xdr:rowOff>89154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105681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88900</xdr:rowOff>
    </xdr:from>
    <xdr:to>
      <xdr:col>41</xdr:col>
      <xdr:colOff>101600</xdr:colOff>
      <xdr:row>36</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35577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28321</xdr:rowOff>
    </xdr:from>
    <xdr:to>
      <xdr:col>36</xdr:col>
      <xdr:colOff>165100</xdr:colOff>
      <xdr:row>31</xdr:row>
      <xdr:rowOff>129921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146448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92913</xdr:rowOff>
    </xdr:from>
    <xdr:to>
      <xdr:col>55</xdr:col>
      <xdr:colOff>0</xdr:colOff>
      <xdr:row>55</xdr:row>
      <xdr:rowOff>151359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22663"/>
          <a:ext cx="8382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9931</xdr:rowOff>
    </xdr:from>
    <xdr:to>
      <xdr:col>50</xdr:col>
      <xdr:colOff>114300</xdr:colOff>
      <xdr:row>55</xdr:row>
      <xdr:rowOff>151359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39681"/>
          <a:ext cx="889000" cy="14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9931</xdr:rowOff>
    </xdr:from>
    <xdr:to>
      <xdr:col>45</xdr:col>
      <xdr:colOff>177800</xdr:colOff>
      <xdr:row>56</xdr:row>
      <xdr:rowOff>1321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39681"/>
          <a:ext cx="889000" cy="1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66396</xdr:rowOff>
    </xdr:from>
    <xdr:to>
      <xdr:col>41</xdr:col>
      <xdr:colOff>50800</xdr:colOff>
      <xdr:row>56</xdr:row>
      <xdr:rowOff>1321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810346"/>
          <a:ext cx="889000" cy="79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42113</xdr:rowOff>
    </xdr:from>
    <xdr:to>
      <xdr:col>55</xdr:col>
      <xdr:colOff>50800</xdr:colOff>
      <xdr:row>55</xdr:row>
      <xdr:rowOff>143713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64990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2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100559</xdr:rowOff>
    </xdr:from>
    <xdr:to>
      <xdr:col>50</xdr:col>
      <xdr:colOff>165100</xdr:colOff>
      <xdr:row>56</xdr:row>
      <xdr:rowOff>30709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47236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30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130581</xdr:rowOff>
    </xdr:from>
    <xdr:to>
      <xdr:col>46</xdr:col>
      <xdr:colOff>38100</xdr:colOff>
      <xdr:row>55</xdr:row>
      <xdr:rowOff>60731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77258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16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121971</xdr:rowOff>
    </xdr:from>
    <xdr:to>
      <xdr:col>41</xdr:col>
      <xdr:colOff>101600</xdr:colOff>
      <xdr:row>56</xdr:row>
      <xdr:rowOff>52121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68648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32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15596</xdr:rowOff>
    </xdr:from>
    <xdr:to>
      <xdr:col>36</xdr:col>
      <xdr:colOff>165100</xdr:colOff>
      <xdr:row>51</xdr:row>
      <xdr:rowOff>117196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7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133723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1560</xdr:rowOff>
    </xdr:from>
    <xdr:to>
      <xdr:col>55</xdr:col>
      <xdr:colOff>0</xdr:colOff>
      <xdr:row>75</xdr:row>
      <xdr:rowOff>5414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860310"/>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45255</xdr:rowOff>
    </xdr:from>
    <xdr:to>
      <xdr:col>50</xdr:col>
      <xdr:colOff>114300</xdr:colOff>
      <xdr:row>75</xdr:row>
      <xdr:rowOff>5414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32555"/>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132156</xdr:rowOff>
    </xdr:from>
    <xdr:to>
      <xdr:col>45</xdr:col>
      <xdr:colOff>177800</xdr:colOff>
      <xdr:row>74</xdr:row>
      <xdr:rowOff>45255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648006"/>
          <a:ext cx="889000" cy="8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130948</xdr:rowOff>
    </xdr:from>
    <xdr:to>
      <xdr:col>41</xdr:col>
      <xdr:colOff>50800</xdr:colOff>
      <xdr:row>73</xdr:row>
      <xdr:rowOff>132156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475348"/>
          <a:ext cx="889000" cy="1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122210</xdr:rowOff>
    </xdr:from>
    <xdr:to>
      <xdr:col>55</xdr:col>
      <xdr:colOff>50800</xdr:colOff>
      <xdr:row>75</xdr:row>
      <xdr:rowOff>52360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145087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6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126064</xdr:rowOff>
    </xdr:from>
    <xdr:to>
      <xdr:col>50</xdr:col>
      <xdr:colOff>165100</xdr:colOff>
      <xdr:row>75</xdr:row>
      <xdr:rowOff>56214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72741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165905</xdr:rowOff>
    </xdr:from>
    <xdr:to>
      <xdr:col>46</xdr:col>
      <xdr:colOff>38100</xdr:colOff>
      <xdr:row>74</xdr:row>
      <xdr:rowOff>96055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6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112582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4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81356</xdr:rowOff>
    </xdr:from>
    <xdr:to>
      <xdr:col>41</xdr:col>
      <xdr:colOff>101600</xdr:colOff>
      <xdr:row>74</xdr:row>
      <xdr:rowOff>11506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28033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3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80148</xdr:rowOff>
    </xdr:from>
    <xdr:to>
      <xdr:col>36</xdr:col>
      <xdr:colOff>165100</xdr:colOff>
      <xdr:row>73</xdr:row>
      <xdr:rowOff>10298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4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26825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1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150124</xdr:rowOff>
    </xdr:from>
    <xdr:to>
      <xdr:col>55</xdr:col>
      <xdr:colOff>0</xdr:colOff>
      <xdr:row>95</xdr:row>
      <xdr:rowOff>73658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66424"/>
          <a:ext cx="8382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65863</xdr:rowOff>
    </xdr:from>
    <xdr:to>
      <xdr:col>50</xdr:col>
      <xdr:colOff>114300</xdr:colOff>
      <xdr:row>95</xdr:row>
      <xdr:rowOff>73658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35361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65863</xdr:rowOff>
    </xdr:from>
    <xdr:to>
      <xdr:col>45</xdr:col>
      <xdr:colOff>177800</xdr:colOff>
      <xdr:row>95</xdr:row>
      <xdr:rowOff>101890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53613"/>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16873</xdr:rowOff>
    </xdr:from>
    <xdr:to>
      <xdr:col>41</xdr:col>
      <xdr:colOff>50800</xdr:colOff>
      <xdr:row>95</xdr:row>
      <xdr:rowOff>101890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04623"/>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99324</xdr:rowOff>
    </xdr:from>
    <xdr:to>
      <xdr:col>55</xdr:col>
      <xdr:colOff>50800</xdr:colOff>
      <xdr:row>95</xdr:row>
      <xdr:rowOff>29474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1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122201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6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22858</xdr:rowOff>
    </xdr:from>
    <xdr:to>
      <xdr:col>50</xdr:col>
      <xdr:colOff>165100</xdr:colOff>
      <xdr:row>95</xdr:row>
      <xdr:rowOff>124458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1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140985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15063</xdr:rowOff>
    </xdr:from>
    <xdr:to>
      <xdr:col>46</xdr:col>
      <xdr:colOff>38100</xdr:colOff>
      <xdr:row>95</xdr:row>
      <xdr:rowOff>116663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133190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51090</xdr:rowOff>
    </xdr:from>
    <xdr:to>
      <xdr:col>41</xdr:col>
      <xdr:colOff>101600</xdr:colOff>
      <xdr:row>95</xdr:row>
      <xdr:rowOff>152690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169217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137523</xdr:rowOff>
    </xdr:from>
    <xdr:to>
      <xdr:col>36</xdr:col>
      <xdr:colOff>165100</xdr:colOff>
      <xdr:row>95</xdr:row>
      <xdr:rowOff>67673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84200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133822</xdr:rowOff>
    </xdr:from>
    <xdr:to>
      <xdr:col>85</xdr:col>
      <xdr:colOff>127000</xdr:colOff>
      <xdr:row>36</xdr:row>
      <xdr:rowOff>35415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34572"/>
          <a:ext cx="838200" cy="7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35415</xdr:rowOff>
    </xdr:from>
    <xdr:to>
      <xdr:col>81</xdr:col>
      <xdr:colOff>50800</xdr:colOff>
      <xdr:row>36</xdr:row>
      <xdr:rowOff>143401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07615"/>
          <a:ext cx="889000" cy="1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61540</xdr:rowOff>
    </xdr:from>
    <xdr:to>
      <xdr:col>76</xdr:col>
      <xdr:colOff>114300</xdr:colOff>
      <xdr:row>36</xdr:row>
      <xdr:rowOff>143401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62290"/>
          <a:ext cx="889000" cy="2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61540</xdr:rowOff>
    </xdr:from>
    <xdr:to>
      <xdr:col>71</xdr:col>
      <xdr:colOff>177800</xdr:colOff>
      <xdr:row>36</xdr:row>
      <xdr:rowOff>103886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62290"/>
          <a:ext cx="889000" cy="2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83022</xdr:rowOff>
    </xdr:from>
    <xdr:to>
      <xdr:col>85</xdr:col>
      <xdr:colOff>177800</xdr:colOff>
      <xdr:row>36</xdr:row>
      <xdr:rowOff>13172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105899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3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156065</xdr:rowOff>
    </xdr:from>
    <xdr:to>
      <xdr:col>81</xdr:col>
      <xdr:colOff>101600</xdr:colOff>
      <xdr:row>36</xdr:row>
      <xdr:rowOff>86215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102742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3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92601</xdr:rowOff>
    </xdr:from>
    <xdr:to>
      <xdr:col>76</xdr:col>
      <xdr:colOff>165100</xdr:colOff>
      <xdr:row>37</xdr:row>
      <xdr:rowOff>22751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39278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10740</xdr:rowOff>
    </xdr:from>
    <xdr:to>
      <xdr:col>72</xdr:col>
      <xdr:colOff>38100</xdr:colOff>
      <xdr:row>35</xdr:row>
      <xdr:rowOff>112340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128867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77567</xdr:rowOff>
    </xdr:from>
    <xdr:to>
      <xdr:col>85</xdr:col>
      <xdr:colOff>127000</xdr:colOff>
      <xdr:row>56</xdr:row>
      <xdr:rowOff>13170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07317"/>
          <a:ext cx="838200" cy="10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13398</xdr:rowOff>
    </xdr:from>
    <xdr:to>
      <xdr:col>81</xdr:col>
      <xdr:colOff>50800</xdr:colOff>
      <xdr:row>55</xdr:row>
      <xdr:rowOff>77567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271698"/>
          <a:ext cx="889000" cy="23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54707</xdr:rowOff>
    </xdr:from>
    <xdr:to>
      <xdr:col>76</xdr:col>
      <xdr:colOff>114300</xdr:colOff>
      <xdr:row>54</xdr:row>
      <xdr:rowOff>13398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141557"/>
          <a:ext cx="889000" cy="13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54707</xdr:rowOff>
    </xdr:from>
    <xdr:to>
      <xdr:col>71</xdr:col>
      <xdr:colOff>177800</xdr:colOff>
      <xdr:row>55</xdr:row>
      <xdr:rowOff>15867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141557"/>
          <a:ext cx="889000" cy="30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133820</xdr:rowOff>
    </xdr:from>
    <xdr:to>
      <xdr:col>85</xdr:col>
      <xdr:colOff>177800</xdr:colOff>
      <xdr:row>56</xdr:row>
      <xdr:rowOff>63970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112247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26767</xdr:rowOff>
    </xdr:from>
    <xdr:to>
      <xdr:col>81</xdr:col>
      <xdr:colOff>101600</xdr:colOff>
      <xdr:row>55</xdr:row>
      <xdr:rowOff>128367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144894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134048</xdr:rowOff>
    </xdr:from>
    <xdr:to>
      <xdr:col>76</xdr:col>
      <xdr:colOff>165100</xdr:colOff>
      <xdr:row>54</xdr:row>
      <xdr:rowOff>64198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2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80725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99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3907</xdr:rowOff>
    </xdr:from>
    <xdr:to>
      <xdr:col>72</xdr:col>
      <xdr:colOff>38100</xdr:colOff>
      <xdr:row>53</xdr:row>
      <xdr:rowOff>105507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0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122034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86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136517</xdr:rowOff>
    </xdr:from>
    <xdr:to>
      <xdr:col>67</xdr:col>
      <xdr:colOff>101600</xdr:colOff>
      <xdr:row>55</xdr:row>
      <xdr:rowOff>66667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83194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92739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37289"/>
          <a:ext cx="8382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41939</xdr:rowOff>
    </xdr:from>
    <xdr:to>
      <xdr:col>85</xdr:col>
      <xdr:colOff>177800</xdr:colOff>
      <xdr:row>79</xdr:row>
      <xdr:rowOff>143539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128316</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1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13742</xdr:rowOff>
    </xdr:from>
    <xdr:to>
      <xdr:col>85</xdr:col>
      <xdr:colOff>127000</xdr:colOff>
      <xdr:row>94</xdr:row>
      <xdr:rowOff>20513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130042"/>
          <a:ext cx="8382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171247</xdr:rowOff>
    </xdr:from>
    <xdr:to>
      <xdr:col>81</xdr:col>
      <xdr:colOff>50800</xdr:colOff>
      <xdr:row>94</xdr:row>
      <xdr:rowOff>20513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116097"/>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139185</xdr:rowOff>
    </xdr:from>
    <xdr:to>
      <xdr:col>76</xdr:col>
      <xdr:colOff>114300</xdr:colOff>
      <xdr:row>93</xdr:row>
      <xdr:rowOff>171247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084035"/>
          <a:ext cx="889000" cy="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139185</xdr:rowOff>
    </xdr:from>
    <xdr:to>
      <xdr:col>71</xdr:col>
      <xdr:colOff>177800</xdr:colOff>
      <xdr:row>93</xdr:row>
      <xdr:rowOff>153330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084035"/>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134392</xdr:rowOff>
    </xdr:from>
    <xdr:to>
      <xdr:col>85</xdr:col>
      <xdr:colOff>177800</xdr:colOff>
      <xdr:row>94</xdr:row>
      <xdr:rowOff>64542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0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157269</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9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141163</xdr:rowOff>
    </xdr:from>
    <xdr:to>
      <xdr:col>81</xdr:col>
      <xdr:colOff>101600</xdr:colOff>
      <xdr:row>94</xdr:row>
      <xdr:rowOff>71313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0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87840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8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120447</xdr:rowOff>
    </xdr:from>
    <xdr:to>
      <xdr:col>76</xdr:col>
      <xdr:colOff>165100</xdr:colOff>
      <xdr:row>94</xdr:row>
      <xdr:rowOff>50597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0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67124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8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88385</xdr:rowOff>
    </xdr:from>
    <xdr:to>
      <xdr:col>72</xdr:col>
      <xdr:colOff>38100</xdr:colOff>
      <xdr:row>94</xdr:row>
      <xdr:rowOff>18535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0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35062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8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102530</xdr:rowOff>
    </xdr:from>
    <xdr:to>
      <xdr:col>67</xdr:col>
      <xdr:colOff>101600</xdr:colOff>
      <xdr:row>94</xdr:row>
      <xdr:rowOff>32680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0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49207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82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人口は微減しているが横ばい状態である。</a:t>
          </a:r>
        </a:p>
        <a:p>
          <a:r>
            <a:rPr kumimoji="1" lang="ja-JP" altLang="en-US" sz="1300">
              <a:latin typeface="ＭＳ Ｐゴシック" panose="020B0600070205080204" pitchFamily="50" charset="-128"/>
              <a:ea typeface="ＭＳ Ｐゴシック" panose="020B0600070205080204" pitchFamily="50" charset="-128"/>
            </a:rPr>
            <a:t>民生費は、介護保険特別会計繰出金の増等により</a:t>
          </a:r>
          <a:r>
            <a:rPr kumimoji="1" lang="en-US" altLang="ja-JP" sz="1300">
              <a:latin typeface="ＭＳ Ｐゴシック" panose="020B0600070205080204" pitchFamily="50" charset="-128"/>
              <a:ea typeface="ＭＳ Ｐゴシック" panose="020B0600070205080204" pitchFamily="50" charset="-128"/>
            </a:rPr>
            <a:t>11,980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人、土木費は、中心市街地再生事業の増等により</a:t>
          </a:r>
          <a:r>
            <a:rPr kumimoji="1" lang="en-US" altLang="ja-JP" sz="1300">
              <a:latin typeface="ＭＳ Ｐゴシック" panose="020B0600070205080204" pitchFamily="50" charset="-128"/>
              <a:ea typeface="ＭＳ Ｐゴシック" panose="020B0600070205080204" pitchFamily="50" charset="-128"/>
            </a:rPr>
            <a:t>4,155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人、消防費は、通信指令システム高度化事業等により</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人、それぞれ増加した。</a:t>
          </a:r>
        </a:p>
        <a:p>
          <a:r>
            <a:rPr kumimoji="1" lang="ja-JP" altLang="en-US" sz="1300">
              <a:latin typeface="ＭＳ Ｐゴシック" panose="020B0600070205080204" pitchFamily="50" charset="-128"/>
              <a:ea typeface="ＭＳ Ｐゴシック" panose="020B0600070205080204" pitchFamily="50" charset="-128"/>
            </a:rPr>
            <a:t>教育費は、小学校校舎等大規模改修事業の減等により</a:t>
          </a:r>
          <a:r>
            <a:rPr kumimoji="1" lang="en-US" altLang="ja-JP" sz="1300">
              <a:latin typeface="ＭＳ Ｐゴシック" panose="020B0600070205080204" pitchFamily="50" charset="-128"/>
              <a:ea typeface="ＭＳ Ｐゴシック" panose="020B0600070205080204" pitchFamily="50" charset="-128"/>
            </a:rPr>
            <a:t>4,683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人減少した。</a:t>
          </a:r>
        </a:p>
        <a:p>
          <a:r>
            <a:rPr kumimoji="1" lang="ja-JP" altLang="en-US" sz="1300">
              <a:latin typeface="ＭＳ Ｐゴシック" panose="020B0600070205080204" pitchFamily="50" charset="-128"/>
              <a:ea typeface="ＭＳ Ｐゴシック" panose="020B0600070205080204" pitchFamily="50" charset="-128"/>
            </a:rPr>
            <a:t>今後も、事業の必要性や効果を十分に検証し、経常経費の縮減に努める。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分母である標準財政規模は、</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億円の減で横ばい状態である。</a:t>
          </a:r>
        </a:p>
        <a:p>
          <a:r>
            <a:rPr kumimoji="1" lang="ja-JP" altLang="en-US" sz="1200">
              <a:latin typeface="ＭＳ ゴシック" pitchFamily="49" charset="-128"/>
              <a:ea typeface="ＭＳ ゴシック" pitchFamily="49" charset="-128"/>
            </a:rPr>
            <a:t>財政調整基金残高は、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億円の減（▲</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％）、実質収支額は</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億円の減（▲</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％）となったことから、標準財政規模比はそれぞれ</a:t>
          </a:r>
          <a:r>
            <a:rPr kumimoji="1" lang="en-US" altLang="ja-JP" sz="1200">
              <a:latin typeface="ＭＳ ゴシック" pitchFamily="49" charset="-128"/>
              <a:ea typeface="ＭＳ ゴシック" pitchFamily="49" charset="-128"/>
            </a:rPr>
            <a:t>0.27</a:t>
          </a:r>
          <a:r>
            <a:rPr kumimoji="1" lang="ja-JP" altLang="en-US" sz="1200">
              <a:latin typeface="ＭＳ ゴシック" pitchFamily="49" charset="-128"/>
              <a:ea typeface="ＭＳ ゴシック" pitchFamily="49" charset="-128"/>
            </a:rPr>
            <a:t>ポイント、</a:t>
          </a:r>
          <a:r>
            <a:rPr kumimoji="1" lang="en-US" altLang="ja-JP" sz="1200">
              <a:latin typeface="ＭＳ ゴシック" pitchFamily="49" charset="-128"/>
              <a:ea typeface="ＭＳ ゴシック" pitchFamily="49" charset="-128"/>
            </a:rPr>
            <a:t>0.57</a:t>
          </a:r>
          <a:r>
            <a:rPr kumimoji="1" lang="ja-JP" altLang="en-US" sz="1200">
              <a:latin typeface="ＭＳ ゴシック" pitchFamily="49" charset="-128"/>
              <a:ea typeface="ＭＳ ゴシック" pitchFamily="49" charset="-128"/>
            </a:rPr>
            <a:t>ポイント悪化した。</a:t>
          </a:r>
        </a:p>
        <a:p>
          <a:r>
            <a:rPr kumimoji="1" lang="ja-JP" altLang="en-US" sz="1200">
              <a:latin typeface="ＭＳ ゴシック" pitchFamily="49" charset="-128"/>
              <a:ea typeface="ＭＳ ゴシック" pitchFamily="49" charset="-128"/>
            </a:rPr>
            <a:t>一方、実質単年度収支は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億円の増（▲</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％）となったことから、標準財政規模比は</a:t>
          </a:r>
          <a:r>
            <a:rPr kumimoji="1" lang="en-US" altLang="ja-JP" sz="1200">
              <a:latin typeface="ＭＳ ゴシック" pitchFamily="49" charset="-128"/>
              <a:ea typeface="ＭＳ ゴシック" pitchFamily="49" charset="-128"/>
            </a:rPr>
            <a:t>0.16</a:t>
          </a:r>
          <a:r>
            <a:rPr kumimoji="1" lang="ja-JP" altLang="en-US" sz="1200">
              <a:latin typeface="ＭＳ ゴシック" pitchFamily="49" charset="-128"/>
              <a:ea typeface="ＭＳ ゴシック" pitchFamily="49" charset="-128"/>
            </a:rPr>
            <a:t>ポイント改善した。</a:t>
          </a:r>
        </a:p>
        <a:p>
          <a:r>
            <a:rPr kumimoji="1" lang="ja-JP" altLang="en-US" sz="1200">
              <a:latin typeface="ＭＳ ゴシック" pitchFamily="49" charset="-128"/>
              <a:ea typeface="ＭＳ ゴシック" pitchFamily="49" charset="-128"/>
            </a:rPr>
            <a:t>今後、更なる歳入確保と、選択と集中による歳出縮減を図り、実質収支比率の改善に継続して取り組む。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全ての会計において、実質収支は黒字となっている。</a:t>
          </a:r>
        </a:p>
        <a:p>
          <a:r>
            <a:rPr kumimoji="1" lang="ja-JP" altLang="en-US" sz="1400">
              <a:latin typeface="ＭＳ ゴシック" pitchFamily="49" charset="-128"/>
              <a:ea typeface="ＭＳ ゴシック" pitchFamily="49" charset="-128"/>
            </a:rPr>
            <a:t>分母である標準財政規模は対前年度比で横ばい状態であり、分子である実質収支（又は資金不足・余剰金）は、産業立地推進事業特別会計及び競輪特別会計で増となり、標準財政規模比はそれぞれ改善した。</a:t>
          </a:r>
        </a:p>
        <a:p>
          <a:r>
            <a:rPr kumimoji="1" lang="ja-JP" altLang="en-US" sz="1400">
              <a:latin typeface="ＭＳ ゴシック" pitchFamily="49" charset="-128"/>
              <a:ea typeface="ＭＳ ゴシック" pitchFamily="49" charset="-128"/>
            </a:rPr>
            <a:t>一方、水道事業会計、下水道事業会計、一般会計、介護保険特別会計、国民健康保険特別会計では実質収支（又は資金不足・余剰金）は減となり、標準財政規模比はそれぞれ悪化した。</a:t>
          </a:r>
        </a:p>
        <a:p>
          <a:r>
            <a:rPr kumimoji="1" lang="ja-JP" altLang="en-US" sz="1400">
              <a:latin typeface="ＭＳ ゴシック" pitchFamily="49" charset="-128"/>
              <a:ea typeface="ＭＳ ゴシック" pitchFamily="49" charset="-128"/>
            </a:rPr>
            <a:t>全会計の合計においては、分子である実質収支（又は資金不足・余剰金）は減となり、標準財政規模比は悪化した。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yomu/01&#32207;&#25324;/010%20&#29031;&#20250;&#12539;&#22238;&#31572;/R03/R030917&#12304;&#24066;&#30010;&#26449;&#35506;&#12305;&#20196;&#21644;&#20803;&#24180;&#24230;&#36001;&#25919;&#29366;&#27841;&#36039;&#26009;&#38598;&#12398;&#20316;&#25104;&#12395;&#12388;&#12356;&#12390;&#65288;2&#22238;&#30446;&#65289;/01&#30476;&#12363;&#12425;&#12398;&#12513;&#12540;&#12523;/&#32676;&#39340;&#30476;HP&#12424;&#12426;/1001924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65480</v>
          </cell>
          <cell r="F3">
            <v>50880</v>
          </cell>
        </row>
        <row r="5">
          <cell r="A5" t="str">
            <v xml:space="preserve"> H28</v>
          </cell>
          <cell r="D5">
            <v>69948</v>
          </cell>
          <cell r="F5">
            <v>46395</v>
          </cell>
        </row>
        <row r="7">
          <cell r="A7" t="str">
            <v xml:space="preserve"> H29</v>
          </cell>
          <cell r="D7">
            <v>69577</v>
          </cell>
          <cell r="F7">
            <v>48088</v>
          </cell>
        </row>
        <row r="9">
          <cell r="A9" t="str">
            <v xml:space="preserve"> H30</v>
          </cell>
          <cell r="D9">
            <v>57135</v>
          </cell>
          <cell r="F9">
            <v>46457</v>
          </cell>
        </row>
        <row r="11">
          <cell r="A11" t="str">
            <v xml:space="preserve"> R01</v>
          </cell>
          <cell r="D11">
            <v>64057</v>
          </cell>
          <cell r="F11">
            <v>51849</v>
          </cell>
        </row>
        <row r="18">
          <cell r="B18" t="str">
            <v>H27</v>
          </cell>
          <cell r="C18" t="str">
            <v>H28</v>
          </cell>
          <cell r="D18" t="str">
            <v>H29</v>
          </cell>
          <cell r="E18" t="str">
            <v>H30</v>
          </cell>
          <cell r="F18" t="str">
            <v>R01</v>
          </cell>
        </row>
        <row r="19">
          <cell r="A19" t="str">
            <v>実質収支額</v>
          </cell>
          <cell r="B19">
            <v>4.3</v>
          </cell>
          <cell r="C19">
            <v>2.08</v>
          </cell>
          <cell r="D19">
            <v>3.3</v>
          </cell>
          <cell r="E19">
            <v>3.37</v>
          </cell>
          <cell r="F19">
            <v>2.8</v>
          </cell>
        </row>
        <row r="20">
          <cell r="A20" t="str">
            <v>財政調整基金残高</v>
          </cell>
          <cell r="B20">
            <v>12.98</v>
          </cell>
          <cell r="C20">
            <v>10.79</v>
          </cell>
          <cell r="D20">
            <v>9.3000000000000007</v>
          </cell>
          <cell r="E20">
            <v>8.27</v>
          </cell>
          <cell r="F20">
            <v>8</v>
          </cell>
        </row>
        <row r="21">
          <cell r="A21" t="str">
            <v>実質単年度収支</v>
          </cell>
          <cell r="B21">
            <v>2.85</v>
          </cell>
          <cell r="C21">
            <v>-6.93</v>
          </cell>
          <cell r="D21">
            <v>-1.42</v>
          </cell>
          <cell r="E21">
            <v>-2.71</v>
          </cell>
          <cell r="F21">
            <v>-2.5499999999999998</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0.05</v>
          </cell>
          <cell r="D27" t="e">
            <v>#N/A</v>
          </cell>
          <cell r="E27">
            <v>0.03</v>
          </cell>
          <cell r="F27" t="e">
            <v>#N/A</v>
          </cell>
          <cell r="G27">
            <v>0.04</v>
          </cell>
          <cell r="H27" t="e">
            <v>#N/A</v>
          </cell>
          <cell r="I27">
            <v>0.06</v>
          </cell>
          <cell r="J27" t="e">
            <v>#N/A</v>
          </cell>
          <cell r="K27">
            <v>0.05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母子父子寡婦福祉資金貸付金特別会計</v>
          </cell>
          <cell r="B29" t="e">
            <v>#N/A</v>
          </cell>
          <cell r="C29">
            <v>0</v>
          </cell>
          <cell r="D29" t="e">
            <v>#N/A</v>
          </cell>
          <cell r="E29">
            <v>0.01</v>
          </cell>
          <cell r="F29" t="e">
            <v>#N/A</v>
          </cell>
          <cell r="G29">
            <v>0.02</v>
          </cell>
          <cell r="H29" t="e">
            <v>#N/A</v>
          </cell>
          <cell r="I29">
            <v>0.03</v>
          </cell>
          <cell r="J29" t="e">
            <v>#N/A</v>
          </cell>
          <cell r="K29">
            <v>0.03</v>
          </cell>
        </row>
        <row r="30">
          <cell r="A30" t="str">
            <v>国民健康保険特別会計</v>
          </cell>
          <cell r="B30" t="e">
            <v>#N/A</v>
          </cell>
          <cell r="C30">
            <v>0.39</v>
          </cell>
          <cell r="D30" t="e">
            <v>#N/A</v>
          </cell>
          <cell r="E30">
            <v>1.62</v>
          </cell>
          <cell r="F30" t="e">
            <v>#N/A</v>
          </cell>
          <cell r="G30">
            <v>1.97</v>
          </cell>
          <cell r="H30" t="e">
            <v>#N/A</v>
          </cell>
          <cell r="I30">
            <v>0.56000000000000005</v>
          </cell>
          <cell r="J30" t="e">
            <v>#N/A</v>
          </cell>
          <cell r="K30">
            <v>0.31</v>
          </cell>
        </row>
        <row r="31">
          <cell r="A31" t="str">
            <v>介護保険特別会計</v>
          </cell>
          <cell r="B31" t="e">
            <v>#N/A</v>
          </cell>
          <cell r="C31">
            <v>0.39</v>
          </cell>
          <cell r="D31" t="e">
            <v>#N/A</v>
          </cell>
          <cell r="E31">
            <v>1.01</v>
          </cell>
          <cell r="F31" t="e">
            <v>#N/A</v>
          </cell>
          <cell r="G31">
            <v>1.02</v>
          </cell>
          <cell r="H31" t="e">
            <v>#N/A</v>
          </cell>
          <cell r="I31">
            <v>0.67</v>
          </cell>
          <cell r="J31" t="e">
            <v>#N/A</v>
          </cell>
          <cell r="K31">
            <v>0.41</v>
          </cell>
        </row>
        <row r="32">
          <cell r="A32" t="str">
            <v>競輪特別会計</v>
          </cell>
          <cell r="B32" t="e">
            <v>#N/A</v>
          </cell>
          <cell r="C32">
            <v>0.44</v>
          </cell>
          <cell r="D32" t="e">
            <v>#N/A</v>
          </cell>
          <cell r="E32">
            <v>0.4</v>
          </cell>
          <cell r="F32" t="e">
            <v>#N/A</v>
          </cell>
          <cell r="G32">
            <v>0.49</v>
          </cell>
          <cell r="H32" t="e">
            <v>#N/A</v>
          </cell>
          <cell r="I32">
            <v>0.48</v>
          </cell>
          <cell r="J32" t="e">
            <v>#N/A</v>
          </cell>
          <cell r="K32">
            <v>0.54</v>
          </cell>
        </row>
        <row r="33">
          <cell r="A33" t="str">
            <v>産業立地推進事業特別会計</v>
          </cell>
          <cell r="B33" t="e">
            <v>#N/A</v>
          </cell>
          <cell r="C33">
            <v>0</v>
          </cell>
          <cell r="D33" t="e">
            <v>#N/A</v>
          </cell>
          <cell r="E33">
            <v>0.23</v>
          </cell>
          <cell r="F33" t="e">
            <v>#N/A</v>
          </cell>
          <cell r="G33">
            <v>0.81</v>
          </cell>
          <cell r="H33" t="e">
            <v>#N/A</v>
          </cell>
          <cell r="I33">
            <v>1.04</v>
          </cell>
          <cell r="J33" t="e">
            <v>#N/A</v>
          </cell>
          <cell r="K33">
            <v>1.32</v>
          </cell>
        </row>
        <row r="34">
          <cell r="A34" t="str">
            <v>一般会計</v>
          </cell>
          <cell r="B34" t="e">
            <v>#N/A</v>
          </cell>
          <cell r="C34">
            <v>4.28</v>
          </cell>
          <cell r="D34" t="e">
            <v>#N/A</v>
          </cell>
          <cell r="E34">
            <v>2.0499999999999998</v>
          </cell>
          <cell r="F34" t="e">
            <v>#N/A</v>
          </cell>
          <cell r="G34">
            <v>3.27</v>
          </cell>
          <cell r="H34" t="e">
            <v>#N/A</v>
          </cell>
          <cell r="I34">
            <v>3.33</v>
          </cell>
          <cell r="J34" t="e">
            <v>#N/A</v>
          </cell>
          <cell r="K34">
            <v>2.76</v>
          </cell>
        </row>
        <row r="35">
          <cell r="A35" t="str">
            <v>下水道事業会計</v>
          </cell>
          <cell r="B35" t="e">
            <v>#N/A</v>
          </cell>
          <cell r="C35">
            <v>2.33</v>
          </cell>
          <cell r="D35" t="e">
            <v>#N/A</v>
          </cell>
          <cell r="E35">
            <v>2.82</v>
          </cell>
          <cell r="F35" t="e">
            <v>#N/A</v>
          </cell>
          <cell r="G35">
            <v>2.83</v>
          </cell>
          <cell r="H35" t="e">
            <v>#N/A</v>
          </cell>
          <cell r="I35">
            <v>2.95</v>
          </cell>
          <cell r="J35" t="e">
            <v>#N/A</v>
          </cell>
          <cell r="K35">
            <v>2.78</v>
          </cell>
        </row>
        <row r="36">
          <cell r="A36" t="str">
            <v>水道事業会計</v>
          </cell>
          <cell r="B36" t="e">
            <v>#N/A</v>
          </cell>
          <cell r="C36">
            <v>3.92</v>
          </cell>
          <cell r="D36" t="e">
            <v>#N/A</v>
          </cell>
          <cell r="E36">
            <v>3.82</v>
          </cell>
          <cell r="F36" t="e">
            <v>#N/A</v>
          </cell>
          <cell r="G36">
            <v>3.86</v>
          </cell>
          <cell r="H36" t="e">
            <v>#N/A</v>
          </cell>
          <cell r="I36">
            <v>3.52</v>
          </cell>
          <cell r="J36" t="e">
            <v>#N/A</v>
          </cell>
          <cell r="K36">
            <v>2.89</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12182</v>
          </cell>
          <cell r="E42"/>
          <cell r="F42"/>
          <cell r="G42">
            <v>12167</v>
          </cell>
          <cell r="H42"/>
          <cell r="I42"/>
          <cell r="J42">
            <v>12045</v>
          </cell>
          <cell r="K42"/>
          <cell r="L42"/>
          <cell r="M42">
            <v>11921</v>
          </cell>
          <cell r="N42"/>
          <cell r="O42"/>
          <cell r="P42">
            <v>11882</v>
          </cell>
        </row>
        <row r="43">
          <cell r="A43" t="str">
            <v>一時借入金の利子</v>
          </cell>
          <cell r="B43" t="str">
            <v>-</v>
          </cell>
          <cell r="C43"/>
          <cell r="D43"/>
          <cell r="E43">
            <v>0</v>
          </cell>
          <cell r="F43"/>
          <cell r="G43"/>
          <cell r="H43" t="str">
            <v>-</v>
          </cell>
          <cell r="I43"/>
          <cell r="J43"/>
          <cell r="K43">
            <v>0</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2513</v>
          </cell>
          <cell r="C46"/>
          <cell r="D46"/>
          <cell r="E46">
            <v>2549</v>
          </cell>
          <cell r="F46"/>
          <cell r="G46"/>
          <cell r="H46">
            <v>2204</v>
          </cell>
          <cell r="I46"/>
          <cell r="J46"/>
          <cell r="K46">
            <v>2117</v>
          </cell>
          <cell r="L46"/>
          <cell r="M46"/>
          <cell r="N46">
            <v>2076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15346</v>
          </cell>
          <cell r="C49"/>
          <cell r="D49"/>
          <cell r="E49">
            <v>15406</v>
          </cell>
          <cell r="F49"/>
          <cell r="G49"/>
          <cell r="H49">
            <v>15184</v>
          </cell>
          <cell r="I49"/>
          <cell r="J49"/>
          <cell r="K49">
            <v>14908</v>
          </cell>
          <cell r="L49"/>
          <cell r="M49"/>
          <cell r="N49">
            <v>14926</v>
          </cell>
          <cell r="O49"/>
          <cell r="P49"/>
        </row>
        <row r="50">
          <cell r="A50" t="str">
            <v>実質公債費比率の分子</v>
          </cell>
          <cell r="B50" t="e">
            <v>#N/A</v>
          </cell>
          <cell r="C50">
            <v>5677</v>
          </cell>
          <cell r="D50" t="e">
            <v>#N/A</v>
          </cell>
          <cell r="E50" t="e">
            <v>#N/A</v>
          </cell>
          <cell r="F50">
            <v>5788</v>
          </cell>
          <cell r="G50" t="e">
            <v>#N/A</v>
          </cell>
          <cell r="H50" t="e">
            <v>#N/A</v>
          </cell>
          <cell r="I50">
            <v>5343</v>
          </cell>
          <cell r="J50" t="e">
            <v>#N/A</v>
          </cell>
          <cell r="K50" t="e">
            <v>#N/A</v>
          </cell>
          <cell r="L50">
            <v>5104</v>
          </cell>
          <cell r="M50" t="e">
            <v>#N/A</v>
          </cell>
          <cell r="N50" t="e">
            <v>#N/A</v>
          </cell>
          <cell r="O50">
            <v>5120</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122287</v>
          </cell>
          <cell r="E56"/>
          <cell r="F56"/>
          <cell r="G56">
            <v>122902</v>
          </cell>
          <cell r="H56"/>
          <cell r="I56"/>
          <cell r="J56">
            <v>121794</v>
          </cell>
          <cell r="K56"/>
          <cell r="L56"/>
          <cell r="M56">
            <v>120934</v>
          </cell>
          <cell r="N56"/>
          <cell r="O56"/>
          <cell r="P56">
            <v>120452</v>
          </cell>
        </row>
        <row r="57">
          <cell r="A57" t="str">
            <v>充当可能特定歳入</v>
          </cell>
          <cell r="B57"/>
          <cell r="C57"/>
          <cell r="D57">
            <v>17003</v>
          </cell>
          <cell r="E57"/>
          <cell r="F57"/>
          <cell r="G57">
            <v>17097</v>
          </cell>
          <cell r="H57"/>
          <cell r="I57"/>
          <cell r="J57">
            <v>16904</v>
          </cell>
          <cell r="K57"/>
          <cell r="L57"/>
          <cell r="M57">
            <v>15784</v>
          </cell>
          <cell r="N57"/>
          <cell r="O57"/>
          <cell r="P57">
            <v>15448</v>
          </cell>
        </row>
        <row r="58">
          <cell r="A58" t="str">
            <v>充当可能基金</v>
          </cell>
          <cell r="B58"/>
          <cell r="C58"/>
          <cell r="D58">
            <v>23147</v>
          </cell>
          <cell r="E58"/>
          <cell r="F58"/>
          <cell r="G58">
            <v>20184</v>
          </cell>
          <cell r="H58"/>
          <cell r="I58"/>
          <cell r="J58">
            <v>19384</v>
          </cell>
          <cell r="K58"/>
          <cell r="L58"/>
          <cell r="M58">
            <v>19140</v>
          </cell>
          <cell r="N58"/>
          <cell r="O58"/>
          <cell r="P58">
            <v>15857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189</v>
          </cell>
          <cell r="C61"/>
          <cell r="D61"/>
          <cell r="E61">
            <v>209</v>
          </cell>
          <cell r="F61"/>
          <cell r="G61"/>
          <cell r="H61">
            <v>94</v>
          </cell>
          <cell r="I61"/>
          <cell r="J61"/>
          <cell r="K61">
            <v>124</v>
          </cell>
          <cell r="L61"/>
          <cell r="M61"/>
          <cell r="N61">
            <v>193</v>
          </cell>
          <cell r="O61"/>
          <cell r="P61"/>
        </row>
        <row r="62">
          <cell r="A62" t="str">
            <v>退職手当負担見込額</v>
          </cell>
          <cell r="B62">
            <v>18378</v>
          </cell>
          <cell r="C62"/>
          <cell r="D62"/>
          <cell r="E62">
            <v>18776</v>
          </cell>
          <cell r="F62"/>
          <cell r="G62"/>
          <cell r="H62">
            <v>17986</v>
          </cell>
          <cell r="I62"/>
          <cell r="J62"/>
          <cell r="K62">
            <v>17938</v>
          </cell>
          <cell r="L62"/>
          <cell r="M62"/>
          <cell r="N62">
            <v>17877</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31358</v>
          </cell>
          <cell r="C64"/>
          <cell r="D64"/>
          <cell r="E64">
            <v>30428</v>
          </cell>
          <cell r="F64"/>
          <cell r="G64"/>
          <cell r="H64">
            <v>28358</v>
          </cell>
          <cell r="I64"/>
          <cell r="J64"/>
          <cell r="K64">
            <v>25828</v>
          </cell>
          <cell r="L64"/>
          <cell r="M64"/>
          <cell r="N64">
            <v>23315</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151739</v>
          </cell>
          <cell r="C66"/>
          <cell r="D66"/>
          <cell r="E66">
            <v>153528</v>
          </cell>
          <cell r="F66"/>
          <cell r="G66"/>
          <cell r="H66">
            <v>155544</v>
          </cell>
          <cell r="I66"/>
          <cell r="J66"/>
          <cell r="K66">
            <v>154569</v>
          </cell>
          <cell r="L66"/>
          <cell r="M66"/>
          <cell r="N66">
            <v>154082</v>
          </cell>
          <cell r="O66"/>
          <cell r="P66"/>
        </row>
        <row r="67">
          <cell r="A67" t="str">
            <v>将来負担比率の分子</v>
          </cell>
          <cell r="B67" t="e">
            <v>#N/A</v>
          </cell>
          <cell r="C67">
            <v>39227</v>
          </cell>
          <cell r="D67" t="e">
            <v>#N/A</v>
          </cell>
          <cell r="E67" t="e">
            <v>#N/A</v>
          </cell>
          <cell r="F67">
            <v>42759</v>
          </cell>
          <cell r="G67" t="e">
            <v>#N/A</v>
          </cell>
          <cell r="H67" t="e">
            <v>#N/A</v>
          </cell>
          <cell r="I67">
            <v>43899</v>
          </cell>
          <cell r="J67" t="e">
            <v>#N/A</v>
          </cell>
          <cell r="K67" t="e">
            <v>#N/A</v>
          </cell>
          <cell r="L67">
            <v>42601</v>
          </cell>
          <cell r="M67" t="e">
            <v>#N/A</v>
          </cell>
          <cell r="N67" t="e">
            <v>#N/A</v>
          </cell>
          <cell r="O67">
            <v>43710</v>
          </cell>
          <cell r="P67" t="e">
            <v>#N/A</v>
          </cell>
        </row>
        <row r="71">
          <cell r="B71" t="str">
            <v>H29</v>
          </cell>
          <cell r="C71" t="str">
            <v>H30</v>
          </cell>
          <cell r="D71" t="str">
            <v>R01</v>
          </cell>
        </row>
        <row r="72">
          <cell r="A72" t="str">
            <v>財政調整基金</v>
          </cell>
          <cell r="B72">
            <v>7071</v>
          </cell>
          <cell r="C72">
            <v>6271</v>
          </cell>
          <cell r="D72">
            <v>6068</v>
          </cell>
        </row>
        <row r="73">
          <cell r="A73" t="str">
            <v>減債基金</v>
          </cell>
          <cell r="B73">
            <v>842</v>
          </cell>
          <cell r="C73">
            <v>402</v>
          </cell>
          <cell r="D73">
            <v>2</v>
          </cell>
        </row>
        <row r="74">
          <cell r="A74" t="str">
            <v>その他特定目的基金</v>
          </cell>
          <cell r="B74">
            <v>4626</v>
          </cell>
          <cell r="C74">
            <v>3829</v>
          </cell>
          <cell r="D74">
            <v>3083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A1" s="43"/>
      <c r="B1" s="382" t="s">
        <v>155</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51"/>
      <c r="DK1" s="51"/>
      <c r="DL1" s="51"/>
      <c r="DM1" s="51"/>
      <c r="DN1" s="51"/>
      <c r="DO1" s="51"/>
    </row>
    <row r="2" spans="1:119" ht="24.75" thickBot="1" x14ac:dyDescent="0.2">
      <c r="A2" s="43"/>
      <c r="B2" s="77" t="s">
        <v>154</v>
      </c>
      <c r="C2" s="77"/>
      <c r="D2" s="7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x14ac:dyDescent="0.2">
      <c r="A3" s="51"/>
      <c r="B3" s="383" t="s">
        <v>153</v>
      </c>
      <c r="C3" s="384"/>
      <c r="D3" s="384"/>
      <c r="E3" s="385"/>
      <c r="F3" s="385"/>
      <c r="G3" s="385"/>
      <c r="H3" s="385"/>
      <c r="I3" s="385"/>
      <c r="J3" s="385"/>
      <c r="K3" s="385"/>
      <c r="L3" s="385" t="s">
        <v>152</v>
      </c>
      <c r="M3" s="385"/>
      <c r="N3" s="385"/>
      <c r="O3" s="385"/>
      <c r="P3" s="385"/>
      <c r="Q3" s="385"/>
      <c r="R3" s="392"/>
      <c r="S3" s="392"/>
      <c r="T3" s="392"/>
      <c r="U3" s="392"/>
      <c r="V3" s="393"/>
      <c r="W3" s="398" t="s">
        <v>151</v>
      </c>
      <c r="X3" s="399"/>
      <c r="Y3" s="399"/>
      <c r="Z3" s="399"/>
      <c r="AA3" s="399"/>
      <c r="AB3" s="384"/>
      <c r="AC3" s="392" t="s">
        <v>150</v>
      </c>
      <c r="AD3" s="399"/>
      <c r="AE3" s="399"/>
      <c r="AF3" s="399"/>
      <c r="AG3" s="399"/>
      <c r="AH3" s="399"/>
      <c r="AI3" s="399"/>
      <c r="AJ3" s="399"/>
      <c r="AK3" s="399"/>
      <c r="AL3" s="404"/>
      <c r="AM3" s="398" t="s">
        <v>149</v>
      </c>
      <c r="AN3" s="399"/>
      <c r="AO3" s="399"/>
      <c r="AP3" s="399"/>
      <c r="AQ3" s="399"/>
      <c r="AR3" s="399"/>
      <c r="AS3" s="399"/>
      <c r="AT3" s="399"/>
      <c r="AU3" s="399"/>
      <c r="AV3" s="399"/>
      <c r="AW3" s="399"/>
      <c r="AX3" s="404"/>
      <c r="AY3" s="407" t="s">
        <v>68</v>
      </c>
      <c r="AZ3" s="408"/>
      <c r="BA3" s="408"/>
      <c r="BB3" s="408"/>
      <c r="BC3" s="408"/>
      <c r="BD3" s="408"/>
      <c r="BE3" s="408"/>
      <c r="BF3" s="408"/>
      <c r="BG3" s="408"/>
      <c r="BH3" s="408"/>
      <c r="BI3" s="408"/>
      <c r="BJ3" s="408"/>
      <c r="BK3" s="408"/>
      <c r="BL3" s="408"/>
      <c r="BM3" s="409"/>
      <c r="BN3" s="398" t="s">
        <v>148</v>
      </c>
      <c r="BO3" s="399"/>
      <c r="BP3" s="399"/>
      <c r="BQ3" s="399"/>
      <c r="BR3" s="399"/>
      <c r="BS3" s="399"/>
      <c r="BT3" s="399"/>
      <c r="BU3" s="404"/>
      <c r="BV3" s="398" t="s">
        <v>147</v>
      </c>
      <c r="BW3" s="399"/>
      <c r="BX3" s="399"/>
      <c r="BY3" s="399"/>
      <c r="BZ3" s="399"/>
      <c r="CA3" s="399"/>
      <c r="CB3" s="399"/>
      <c r="CC3" s="404"/>
      <c r="CD3" s="407" t="s">
        <v>68</v>
      </c>
      <c r="CE3" s="408"/>
      <c r="CF3" s="408"/>
      <c r="CG3" s="408"/>
      <c r="CH3" s="408"/>
      <c r="CI3" s="408"/>
      <c r="CJ3" s="408"/>
      <c r="CK3" s="408"/>
      <c r="CL3" s="408"/>
      <c r="CM3" s="408"/>
      <c r="CN3" s="408"/>
      <c r="CO3" s="408"/>
      <c r="CP3" s="408"/>
      <c r="CQ3" s="408"/>
      <c r="CR3" s="408"/>
      <c r="CS3" s="409"/>
      <c r="CT3" s="398" t="s">
        <v>146</v>
      </c>
      <c r="CU3" s="399"/>
      <c r="CV3" s="399"/>
      <c r="CW3" s="399"/>
      <c r="CX3" s="399"/>
      <c r="CY3" s="399"/>
      <c r="CZ3" s="399"/>
      <c r="DA3" s="404"/>
      <c r="DB3" s="398" t="s">
        <v>145</v>
      </c>
      <c r="DC3" s="399"/>
      <c r="DD3" s="399"/>
      <c r="DE3" s="399"/>
      <c r="DF3" s="399"/>
      <c r="DG3" s="399"/>
      <c r="DH3" s="399"/>
      <c r="DI3" s="404"/>
      <c r="DJ3" s="43"/>
      <c r="DK3" s="43"/>
      <c r="DL3" s="43"/>
      <c r="DM3" s="43"/>
      <c r="DN3" s="43"/>
      <c r="DO3" s="43"/>
    </row>
    <row r="4" spans="1:119" ht="18.75" customHeight="1" x14ac:dyDescent="0.15">
      <c r="A4" s="51"/>
      <c r="B4" s="386"/>
      <c r="C4" s="387"/>
      <c r="D4" s="387"/>
      <c r="E4" s="388"/>
      <c r="F4" s="388"/>
      <c r="G4" s="388"/>
      <c r="H4" s="388"/>
      <c r="I4" s="388"/>
      <c r="J4" s="388"/>
      <c r="K4" s="388"/>
      <c r="L4" s="388"/>
      <c r="M4" s="388"/>
      <c r="N4" s="388"/>
      <c r="O4" s="388"/>
      <c r="P4" s="388"/>
      <c r="Q4" s="388"/>
      <c r="R4" s="394"/>
      <c r="S4" s="394"/>
      <c r="T4" s="394"/>
      <c r="U4" s="394"/>
      <c r="V4" s="395"/>
      <c r="W4" s="400"/>
      <c r="X4" s="401"/>
      <c r="Y4" s="401"/>
      <c r="Z4" s="401"/>
      <c r="AA4" s="401"/>
      <c r="AB4" s="387"/>
      <c r="AC4" s="394"/>
      <c r="AD4" s="401"/>
      <c r="AE4" s="401"/>
      <c r="AF4" s="401"/>
      <c r="AG4" s="401"/>
      <c r="AH4" s="401"/>
      <c r="AI4" s="401"/>
      <c r="AJ4" s="401"/>
      <c r="AK4" s="401"/>
      <c r="AL4" s="405"/>
      <c r="AM4" s="402"/>
      <c r="AN4" s="403"/>
      <c r="AO4" s="403"/>
      <c r="AP4" s="403"/>
      <c r="AQ4" s="403"/>
      <c r="AR4" s="403"/>
      <c r="AS4" s="403"/>
      <c r="AT4" s="403"/>
      <c r="AU4" s="403"/>
      <c r="AV4" s="403"/>
      <c r="AW4" s="403"/>
      <c r="AX4" s="406"/>
      <c r="AY4" s="410" t="s">
        <v>144</v>
      </c>
      <c r="AZ4" s="411"/>
      <c r="BA4" s="411"/>
      <c r="BB4" s="411"/>
      <c r="BC4" s="411"/>
      <c r="BD4" s="411"/>
      <c r="BE4" s="411"/>
      <c r="BF4" s="411"/>
      <c r="BG4" s="411"/>
      <c r="BH4" s="411"/>
      <c r="BI4" s="411"/>
      <c r="BJ4" s="411"/>
      <c r="BK4" s="411"/>
      <c r="BL4" s="411"/>
      <c r="BM4" s="412"/>
      <c r="BN4" s="413">
        <v>141967660</v>
      </c>
      <c r="BO4" s="414"/>
      <c r="BP4" s="414"/>
      <c r="BQ4" s="414"/>
      <c r="BR4" s="414"/>
      <c r="BS4" s="414"/>
      <c r="BT4" s="414"/>
      <c r="BU4" s="415"/>
      <c r="BV4" s="413">
        <v>137720309</v>
      </c>
      <c r="BW4" s="414"/>
      <c r="BX4" s="414"/>
      <c r="BY4" s="414"/>
      <c r="BZ4" s="414"/>
      <c r="CA4" s="414"/>
      <c r="CB4" s="414"/>
      <c r="CC4" s="415"/>
      <c r="CD4" s="416" t="s">
        <v>143</v>
      </c>
      <c r="CE4" s="417"/>
      <c r="CF4" s="417"/>
      <c r="CG4" s="417"/>
      <c r="CH4" s="417"/>
      <c r="CI4" s="417"/>
      <c r="CJ4" s="417"/>
      <c r="CK4" s="417"/>
      <c r="CL4" s="417"/>
      <c r="CM4" s="417"/>
      <c r="CN4" s="417"/>
      <c r="CO4" s="417"/>
      <c r="CP4" s="417"/>
      <c r="CQ4" s="417"/>
      <c r="CR4" s="417"/>
      <c r="CS4" s="418"/>
      <c r="CT4" s="419">
        <v>2.8</v>
      </c>
      <c r="CU4" s="420"/>
      <c r="CV4" s="420"/>
      <c r="CW4" s="420"/>
      <c r="CX4" s="420"/>
      <c r="CY4" s="420"/>
      <c r="CZ4" s="420"/>
      <c r="DA4" s="421"/>
      <c r="DB4" s="419">
        <v>3.4</v>
      </c>
      <c r="DC4" s="420"/>
      <c r="DD4" s="420"/>
      <c r="DE4" s="420"/>
      <c r="DF4" s="420"/>
      <c r="DG4" s="420"/>
      <c r="DH4" s="420"/>
      <c r="DI4" s="421"/>
      <c r="DJ4" s="43"/>
      <c r="DK4" s="43"/>
      <c r="DL4" s="43"/>
      <c r="DM4" s="43"/>
      <c r="DN4" s="43"/>
      <c r="DO4" s="43"/>
    </row>
    <row r="5" spans="1:119" ht="18.75" customHeight="1" x14ac:dyDescent="0.15">
      <c r="A5" s="51"/>
      <c r="B5" s="389"/>
      <c r="C5" s="390"/>
      <c r="D5" s="390"/>
      <c r="E5" s="391"/>
      <c r="F5" s="391"/>
      <c r="G5" s="391"/>
      <c r="H5" s="391"/>
      <c r="I5" s="391"/>
      <c r="J5" s="391"/>
      <c r="K5" s="391"/>
      <c r="L5" s="391"/>
      <c r="M5" s="391"/>
      <c r="N5" s="391"/>
      <c r="O5" s="391"/>
      <c r="P5" s="391"/>
      <c r="Q5" s="391"/>
      <c r="R5" s="396"/>
      <c r="S5" s="396"/>
      <c r="T5" s="396"/>
      <c r="U5" s="396"/>
      <c r="V5" s="397"/>
      <c r="W5" s="402"/>
      <c r="X5" s="403"/>
      <c r="Y5" s="403"/>
      <c r="Z5" s="403"/>
      <c r="AA5" s="403"/>
      <c r="AB5" s="390"/>
      <c r="AC5" s="396"/>
      <c r="AD5" s="403"/>
      <c r="AE5" s="403"/>
      <c r="AF5" s="403"/>
      <c r="AG5" s="403"/>
      <c r="AH5" s="403"/>
      <c r="AI5" s="403"/>
      <c r="AJ5" s="403"/>
      <c r="AK5" s="403"/>
      <c r="AL5" s="406"/>
      <c r="AM5" s="422" t="s">
        <v>142</v>
      </c>
      <c r="AN5" s="423"/>
      <c r="AO5" s="423"/>
      <c r="AP5" s="423"/>
      <c r="AQ5" s="423"/>
      <c r="AR5" s="423"/>
      <c r="AS5" s="423"/>
      <c r="AT5" s="424"/>
      <c r="AU5" s="425" t="s">
        <v>141</v>
      </c>
      <c r="AV5" s="426"/>
      <c r="AW5" s="426"/>
      <c r="AX5" s="426"/>
      <c r="AY5" s="427" t="s">
        <v>140</v>
      </c>
      <c r="AZ5" s="428"/>
      <c r="BA5" s="428"/>
      <c r="BB5" s="428"/>
      <c r="BC5" s="428"/>
      <c r="BD5" s="428"/>
      <c r="BE5" s="428"/>
      <c r="BF5" s="428"/>
      <c r="BG5" s="428"/>
      <c r="BH5" s="428"/>
      <c r="BI5" s="428"/>
      <c r="BJ5" s="428"/>
      <c r="BK5" s="428"/>
      <c r="BL5" s="428"/>
      <c r="BM5" s="429"/>
      <c r="BN5" s="430">
        <v>138933088</v>
      </c>
      <c r="BO5" s="431"/>
      <c r="BP5" s="431"/>
      <c r="BQ5" s="431"/>
      <c r="BR5" s="431"/>
      <c r="BS5" s="431"/>
      <c r="BT5" s="431"/>
      <c r="BU5" s="432"/>
      <c r="BV5" s="430">
        <v>134494929</v>
      </c>
      <c r="BW5" s="431"/>
      <c r="BX5" s="431"/>
      <c r="BY5" s="431"/>
      <c r="BZ5" s="431"/>
      <c r="CA5" s="431"/>
      <c r="CB5" s="431"/>
      <c r="CC5" s="432"/>
      <c r="CD5" s="436" t="s">
        <v>139</v>
      </c>
      <c r="CE5" s="437"/>
      <c r="CF5" s="437"/>
      <c r="CG5" s="437"/>
      <c r="CH5" s="437"/>
      <c r="CI5" s="437"/>
      <c r="CJ5" s="437"/>
      <c r="CK5" s="437"/>
      <c r="CL5" s="437"/>
      <c r="CM5" s="437"/>
      <c r="CN5" s="437"/>
      <c r="CO5" s="437"/>
      <c r="CP5" s="437"/>
      <c r="CQ5" s="437"/>
      <c r="CR5" s="437"/>
      <c r="CS5" s="438"/>
      <c r="CT5" s="433">
        <v>97.9</v>
      </c>
      <c r="CU5" s="434"/>
      <c r="CV5" s="434"/>
      <c r="CW5" s="434"/>
      <c r="CX5" s="434"/>
      <c r="CY5" s="434"/>
      <c r="CZ5" s="434"/>
      <c r="DA5" s="435"/>
      <c r="DB5" s="433">
        <v>98</v>
      </c>
      <c r="DC5" s="434"/>
      <c r="DD5" s="434"/>
      <c r="DE5" s="434"/>
      <c r="DF5" s="434"/>
      <c r="DG5" s="434"/>
      <c r="DH5" s="434"/>
      <c r="DI5" s="435"/>
      <c r="DJ5" s="43"/>
      <c r="DK5" s="43"/>
      <c r="DL5" s="43"/>
      <c r="DM5" s="43"/>
      <c r="DN5" s="43"/>
      <c r="DO5" s="43"/>
    </row>
    <row r="6" spans="1:119" ht="18.75" customHeight="1" x14ac:dyDescent="0.15">
      <c r="A6" s="51"/>
      <c r="B6" s="439" t="s">
        <v>138</v>
      </c>
      <c r="C6" s="440"/>
      <c r="D6" s="440"/>
      <c r="E6" s="441"/>
      <c r="F6" s="441"/>
      <c r="G6" s="441"/>
      <c r="H6" s="441"/>
      <c r="I6" s="441"/>
      <c r="J6" s="441"/>
      <c r="K6" s="441"/>
      <c r="L6" s="441" t="s">
        <v>137</v>
      </c>
      <c r="M6" s="441"/>
      <c r="N6" s="441"/>
      <c r="O6" s="441"/>
      <c r="P6" s="441"/>
      <c r="Q6" s="441"/>
      <c r="R6" s="445"/>
      <c r="S6" s="445"/>
      <c r="T6" s="445"/>
      <c r="U6" s="445"/>
      <c r="V6" s="446"/>
      <c r="W6" s="449" t="s">
        <v>136</v>
      </c>
      <c r="X6" s="450"/>
      <c r="Y6" s="450"/>
      <c r="Z6" s="450"/>
      <c r="AA6" s="450"/>
      <c r="AB6" s="440"/>
      <c r="AC6" s="453" t="s">
        <v>135</v>
      </c>
      <c r="AD6" s="454"/>
      <c r="AE6" s="454"/>
      <c r="AF6" s="454"/>
      <c r="AG6" s="454"/>
      <c r="AH6" s="454"/>
      <c r="AI6" s="454"/>
      <c r="AJ6" s="454"/>
      <c r="AK6" s="454"/>
      <c r="AL6" s="455"/>
      <c r="AM6" s="422" t="s">
        <v>134</v>
      </c>
      <c r="AN6" s="423"/>
      <c r="AO6" s="423"/>
      <c r="AP6" s="423"/>
      <c r="AQ6" s="423"/>
      <c r="AR6" s="423"/>
      <c r="AS6" s="423"/>
      <c r="AT6" s="424"/>
      <c r="AU6" s="425" t="s">
        <v>133</v>
      </c>
      <c r="AV6" s="426"/>
      <c r="AW6" s="426"/>
      <c r="AX6" s="426"/>
      <c r="AY6" s="427" t="s">
        <v>132</v>
      </c>
      <c r="AZ6" s="428"/>
      <c r="BA6" s="428"/>
      <c r="BB6" s="428"/>
      <c r="BC6" s="428"/>
      <c r="BD6" s="428"/>
      <c r="BE6" s="428"/>
      <c r="BF6" s="428"/>
      <c r="BG6" s="428"/>
      <c r="BH6" s="428"/>
      <c r="BI6" s="428"/>
      <c r="BJ6" s="428"/>
      <c r="BK6" s="428"/>
      <c r="BL6" s="428"/>
      <c r="BM6" s="429"/>
      <c r="BN6" s="430">
        <v>3034572</v>
      </c>
      <c r="BO6" s="431"/>
      <c r="BP6" s="431"/>
      <c r="BQ6" s="431"/>
      <c r="BR6" s="431"/>
      <c r="BS6" s="431"/>
      <c r="BT6" s="431"/>
      <c r="BU6" s="432"/>
      <c r="BV6" s="430">
        <v>3225380</v>
      </c>
      <c r="BW6" s="431"/>
      <c r="BX6" s="431"/>
      <c r="BY6" s="431"/>
      <c r="BZ6" s="431"/>
      <c r="CA6" s="431"/>
      <c r="CB6" s="431"/>
      <c r="CC6" s="432"/>
      <c r="CD6" s="436" t="s">
        <v>131</v>
      </c>
      <c r="CE6" s="437"/>
      <c r="CF6" s="437"/>
      <c r="CG6" s="437"/>
      <c r="CH6" s="437"/>
      <c r="CI6" s="437"/>
      <c r="CJ6" s="437"/>
      <c r="CK6" s="437"/>
      <c r="CL6" s="437"/>
      <c r="CM6" s="437"/>
      <c r="CN6" s="437"/>
      <c r="CO6" s="437"/>
      <c r="CP6" s="437"/>
      <c r="CQ6" s="437"/>
      <c r="CR6" s="437"/>
      <c r="CS6" s="438"/>
      <c r="CT6" s="462">
        <v>104</v>
      </c>
      <c r="CU6" s="463"/>
      <c r="CV6" s="463"/>
      <c r="CW6" s="463"/>
      <c r="CX6" s="463"/>
      <c r="CY6" s="463"/>
      <c r="CZ6" s="463"/>
      <c r="DA6" s="464"/>
      <c r="DB6" s="462">
        <v>104.8</v>
      </c>
      <c r="DC6" s="463"/>
      <c r="DD6" s="463"/>
      <c r="DE6" s="463"/>
      <c r="DF6" s="463"/>
      <c r="DG6" s="463"/>
      <c r="DH6" s="463"/>
      <c r="DI6" s="464"/>
      <c r="DJ6" s="43"/>
      <c r="DK6" s="43"/>
      <c r="DL6" s="43"/>
      <c r="DM6" s="43"/>
      <c r="DN6" s="43"/>
      <c r="DO6" s="43"/>
    </row>
    <row r="7" spans="1:119" ht="18.75" customHeight="1" x14ac:dyDescent="0.15">
      <c r="A7" s="51"/>
      <c r="B7" s="386"/>
      <c r="C7" s="387"/>
      <c r="D7" s="387"/>
      <c r="E7" s="388"/>
      <c r="F7" s="388"/>
      <c r="G7" s="388"/>
      <c r="H7" s="388"/>
      <c r="I7" s="388"/>
      <c r="J7" s="388"/>
      <c r="K7" s="388"/>
      <c r="L7" s="388"/>
      <c r="M7" s="388"/>
      <c r="N7" s="388"/>
      <c r="O7" s="388"/>
      <c r="P7" s="388"/>
      <c r="Q7" s="388"/>
      <c r="R7" s="394"/>
      <c r="S7" s="394"/>
      <c r="T7" s="394"/>
      <c r="U7" s="394"/>
      <c r="V7" s="395"/>
      <c r="W7" s="400"/>
      <c r="X7" s="401"/>
      <c r="Y7" s="401"/>
      <c r="Z7" s="401"/>
      <c r="AA7" s="401"/>
      <c r="AB7" s="387"/>
      <c r="AC7" s="456"/>
      <c r="AD7" s="457"/>
      <c r="AE7" s="457"/>
      <c r="AF7" s="457"/>
      <c r="AG7" s="457"/>
      <c r="AH7" s="457"/>
      <c r="AI7" s="457"/>
      <c r="AJ7" s="457"/>
      <c r="AK7" s="457"/>
      <c r="AL7" s="458"/>
      <c r="AM7" s="422" t="s">
        <v>130</v>
      </c>
      <c r="AN7" s="423"/>
      <c r="AO7" s="423"/>
      <c r="AP7" s="423"/>
      <c r="AQ7" s="423"/>
      <c r="AR7" s="423"/>
      <c r="AS7" s="423"/>
      <c r="AT7" s="424"/>
      <c r="AU7" s="425" t="s">
        <v>93</v>
      </c>
      <c r="AV7" s="426"/>
      <c r="AW7" s="426"/>
      <c r="AX7" s="426"/>
      <c r="AY7" s="427" t="s">
        <v>129</v>
      </c>
      <c r="AZ7" s="428"/>
      <c r="BA7" s="428"/>
      <c r="BB7" s="428"/>
      <c r="BC7" s="428"/>
      <c r="BD7" s="428"/>
      <c r="BE7" s="428"/>
      <c r="BF7" s="428"/>
      <c r="BG7" s="428"/>
      <c r="BH7" s="428"/>
      <c r="BI7" s="428"/>
      <c r="BJ7" s="428"/>
      <c r="BK7" s="428"/>
      <c r="BL7" s="428"/>
      <c r="BM7" s="429"/>
      <c r="BN7" s="430">
        <v>912544</v>
      </c>
      <c r="BO7" s="431"/>
      <c r="BP7" s="431"/>
      <c r="BQ7" s="431"/>
      <c r="BR7" s="431"/>
      <c r="BS7" s="431"/>
      <c r="BT7" s="431"/>
      <c r="BU7" s="432"/>
      <c r="BV7" s="430">
        <v>673087</v>
      </c>
      <c r="BW7" s="431"/>
      <c r="BX7" s="431"/>
      <c r="BY7" s="431"/>
      <c r="BZ7" s="431"/>
      <c r="CA7" s="431"/>
      <c r="CB7" s="431"/>
      <c r="CC7" s="432"/>
      <c r="CD7" s="436" t="s">
        <v>128</v>
      </c>
      <c r="CE7" s="437"/>
      <c r="CF7" s="437"/>
      <c r="CG7" s="437"/>
      <c r="CH7" s="437"/>
      <c r="CI7" s="437"/>
      <c r="CJ7" s="437"/>
      <c r="CK7" s="437"/>
      <c r="CL7" s="437"/>
      <c r="CM7" s="437"/>
      <c r="CN7" s="437"/>
      <c r="CO7" s="437"/>
      <c r="CP7" s="437"/>
      <c r="CQ7" s="437"/>
      <c r="CR7" s="437"/>
      <c r="CS7" s="438"/>
      <c r="CT7" s="430">
        <v>75828522</v>
      </c>
      <c r="CU7" s="431"/>
      <c r="CV7" s="431"/>
      <c r="CW7" s="431"/>
      <c r="CX7" s="431"/>
      <c r="CY7" s="431"/>
      <c r="CZ7" s="431"/>
      <c r="DA7" s="432"/>
      <c r="DB7" s="430">
        <v>75840630</v>
      </c>
      <c r="DC7" s="431"/>
      <c r="DD7" s="431"/>
      <c r="DE7" s="431"/>
      <c r="DF7" s="431"/>
      <c r="DG7" s="431"/>
      <c r="DH7" s="431"/>
      <c r="DI7" s="432"/>
      <c r="DJ7" s="43"/>
      <c r="DK7" s="43"/>
      <c r="DL7" s="43"/>
      <c r="DM7" s="43"/>
      <c r="DN7" s="43"/>
      <c r="DO7" s="43"/>
    </row>
    <row r="8" spans="1:119" ht="18.75" customHeight="1" thickBot="1" x14ac:dyDescent="0.2">
      <c r="A8" s="51"/>
      <c r="B8" s="442"/>
      <c r="C8" s="443"/>
      <c r="D8" s="443"/>
      <c r="E8" s="444"/>
      <c r="F8" s="444"/>
      <c r="G8" s="444"/>
      <c r="H8" s="444"/>
      <c r="I8" s="444"/>
      <c r="J8" s="444"/>
      <c r="K8" s="444"/>
      <c r="L8" s="444"/>
      <c r="M8" s="444"/>
      <c r="N8" s="444"/>
      <c r="O8" s="444"/>
      <c r="P8" s="444"/>
      <c r="Q8" s="444"/>
      <c r="R8" s="447"/>
      <c r="S8" s="447"/>
      <c r="T8" s="447"/>
      <c r="U8" s="447"/>
      <c r="V8" s="448"/>
      <c r="W8" s="451"/>
      <c r="X8" s="452"/>
      <c r="Y8" s="452"/>
      <c r="Z8" s="452"/>
      <c r="AA8" s="452"/>
      <c r="AB8" s="443"/>
      <c r="AC8" s="459"/>
      <c r="AD8" s="460"/>
      <c r="AE8" s="460"/>
      <c r="AF8" s="460"/>
      <c r="AG8" s="460"/>
      <c r="AH8" s="460"/>
      <c r="AI8" s="460"/>
      <c r="AJ8" s="460"/>
      <c r="AK8" s="460"/>
      <c r="AL8" s="461"/>
      <c r="AM8" s="422" t="s">
        <v>127</v>
      </c>
      <c r="AN8" s="423"/>
      <c r="AO8" s="423"/>
      <c r="AP8" s="423"/>
      <c r="AQ8" s="423"/>
      <c r="AR8" s="423"/>
      <c r="AS8" s="423"/>
      <c r="AT8" s="424"/>
      <c r="AU8" s="425" t="s">
        <v>120</v>
      </c>
      <c r="AV8" s="426"/>
      <c r="AW8" s="426"/>
      <c r="AX8" s="426"/>
      <c r="AY8" s="427" t="s">
        <v>126</v>
      </c>
      <c r="AZ8" s="428"/>
      <c r="BA8" s="428"/>
      <c r="BB8" s="428"/>
      <c r="BC8" s="428"/>
      <c r="BD8" s="428"/>
      <c r="BE8" s="428"/>
      <c r="BF8" s="428"/>
      <c r="BG8" s="428"/>
      <c r="BH8" s="428"/>
      <c r="BI8" s="428"/>
      <c r="BJ8" s="428"/>
      <c r="BK8" s="428"/>
      <c r="BL8" s="428"/>
      <c r="BM8" s="429"/>
      <c r="BN8" s="430">
        <v>2122028</v>
      </c>
      <c r="BO8" s="431"/>
      <c r="BP8" s="431"/>
      <c r="BQ8" s="431"/>
      <c r="BR8" s="431"/>
      <c r="BS8" s="431"/>
      <c r="BT8" s="431"/>
      <c r="BU8" s="432"/>
      <c r="BV8" s="430">
        <v>2552293</v>
      </c>
      <c r="BW8" s="431"/>
      <c r="BX8" s="431"/>
      <c r="BY8" s="431"/>
      <c r="BZ8" s="431"/>
      <c r="CA8" s="431"/>
      <c r="CB8" s="431"/>
      <c r="CC8" s="432"/>
      <c r="CD8" s="436" t="s">
        <v>125</v>
      </c>
      <c r="CE8" s="437"/>
      <c r="CF8" s="437"/>
      <c r="CG8" s="437"/>
      <c r="CH8" s="437"/>
      <c r="CI8" s="437"/>
      <c r="CJ8" s="437"/>
      <c r="CK8" s="437"/>
      <c r="CL8" s="437"/>
      <c r="CM8" s="437"/>
      <c r="CN8" s="437"/>
      <c r="CO8" s="437"/>
      <c r="CP8" s="437"/>
      <c r="CQ8" s="437"/>
      <c r="CR8" s="437"/>
      <c r="CS8" s="438"/>
      <c r="CT8" s="465">
        <v>0.82</v>
      </c>
      <c r="CU8" s="466"/>
      <c r="CV8" s="466"/>
      <c r="CW8" s="466"/>
      <c r="CX8" s="466"/>
      <c r="CY8" s="466"/>
      <c r="CZ8" s="466"/>
      <c r="DA8" s="467"/>
      <c r="DB8" s="465">
        <v>0.82</v>
      </c>
      <c r="DC8" s="466"/>
      <c r="DD8" s="466"/>
      <c r="DE8" s="466"/>
      <c r="DF8" s="466"/>
      <c r="DG8" s="466"/>
      <c r="DH8" s="466"/>
      <c r="DI8" s="467"/>
      <c r="DJ8" s="43"/>
      <c r="DK8" s="43"/>
      <c r="DL8" s="43"/>
      <c r="DM8" s="43"/>
      <c r="DN8" s="43"/>
      <c r="DO8" s="43"/>
    </row>
    <row r="9" spans="1:119" ht="18.75" customHeight="1" thickBot="1" x14ac:dyDescent="0.2">
      <c r="A9" s="51"/>
      <c r="B9" s="407" t="s">
        <v>124</v>
      </c>
      <c r="C9" s="408"/>
      <c r="D9" s="408"/>
      <c r="E9" s="408"/>
      <c r="F9" s="408"/>
      <c r="G9" s="408"/>
      <c r="H9" s="408"/>
      <c r="I9" s="408"/>
      <c r="J9" s="408"/>
      <c r="K9" s="499"/>
      <c r="L9" s="500" t="s">
        <v>123</v>
      </c>
      <c r="M9" s="501"/>
      <c r="N9" s="501"/>
      <c r="O9" s="501"/>
      <c r="P9" s="501"/>
      <c r="Q9" s="502"/>
      <c r="R9" s="503">
        <v>336154</v>
      </c>
      <c r="S9" s="504"/>
      <c r="T9" s="504"/>
      <c r="U9" s="504"/>
      <c r="V9" s="505"/>
      <c r="W9" s="398" t="s">
        <v>122</v>
      </c>
      <c r="X9" s="399"/>
      <c r="Y9" s="399"/>
      <c r="Z9" s="399"/>
      <c r="AA9" s="399"/>
      <c r="AB9" s="399"/>
      <c r="AC9" s="399"/>
      <c r="AD9" s="399"/>
      <c r="AE9" s="399"/>
      <c r="AF9" s="399"/>
      <c r="AG9" s="399"/>
      <c r="AH9" s="399"/>
      <c r="AI9" s="399"/>
      <c r="AJ9" s="399"/>
      <c r="AK9" s="399"/>
      <c r="AL9" s="404"/>
      <c r="AM9" s="422" t="s">
        <v>121</v>
      </c>
      <c r="AN9" s="423"/>
      <c r="AO9" s="423"/>
      <c r="AP9" s="423"/>
      <c r="AQ9" s="423"/>
      <c r="AR9" s="423"/>
      <c r="AS9" s="423"/>
      <c r="AT9" s="424"/>
      <c r="AU9" s="425" t="s">
        <v>120</v>
      </c>
      <c r="AV9" s="426"/>
      <c r="AW9" s="426"/>
      <c r="AX9" s="426"/>
      <c r="AY9" s="427" t="s">
        <v>119</v>
      </c>
      <c r="AZ9" s="428"/>
      <c r="BA9" s="428"/>
      <c r="BB9" s="428"/>
      <c r="BC9" s="428"/>
      <c r="BD9" s="428"/>
      <c r="BE9" s="428"/>
      <c r="BF9" s="428"/>
      <c r="BG9" s="428"/>
      <c r="BH9" s="428"/>
      <c r="BI9" s="428"/>
      <c r="BJ9" s="428"/>
      <c r="BK9" s="428"/>
      <c r="BL9" s="428"/>
      <c r="BM9" s="429"/>
      <c r="BN9" s="430">
        <v>-430265</v>
      </c>
      <c r="BO9" s="431"/>
      <c r="BP9" s="431"/>
      <c r="BQ9" s="431"/>
      <c r="BR9" s="431"/>
      <c r="BS9" s="431"/>
      <c r="BT9" s="431"/>
      <c r="BU9" s="432"/>
      <c r="BV9" s="430">
        <v>43980</v>
      </c>
      <c r="BW9" s="431"/>
      <c r="BX9" s="431"/>
      <c r="BY9" s="431"/>
      <c r="BZ9" s="431"/>
      <c r="CA9" s="431"/>
      <c r="CB9" s="431"/>
      <c r="CC9" s="432"/>
      <c r="CD9" s="436" t="s">
        <v>118</v>
      </c>
      <c r="CE9" s="437"/>
      <c r="CF9" s="437"/>
      <c r="CG9" s="437"/>
      <c r="CH9" s="437"/>
      <c r="CI9" s="437"/>
      <c r="CJ9" s="437"/>
      <c r="CK9" s="437"/>
      <c r="CL9" s="437"/>
      <c r="CM9" s="437"/>
      <c r="CN9" s="437"/>
      <c r="CO9" s="437"/>
      <c r="CP9" s="437"/>
      <c r="CQ9" s="437"/>
      <c r="CR9" s="437"/>
      <c r="CS9" s="438"/>
      <c r="CT9" s="433">
        <v>16.899999999999999</v>
      </c>
      <c r="CU9" s="434"/>
      <c r="CV9" s="434"/>
      <c r="CW9" s="434"/>
      <c r="CX9" s="434"/>
      <c r="CY9" s="434"/>
      <c r="CZ9" s="434"/>
      <c r="DA9" s="435"/>
      <c r="DB9" s="433">
        <v>17</v>
      </c>
      <c r="DC9" s="434"/>
      <c r="DD9" s="434"/>
      <c r="DE9" s="434"/>
      <c r="DF9" s="434"/>
      <c r="DG9" s="434"/>
      <c r="DH9" s="434"/>
      <c r="DI9" s="435"/>
      <c r="DJ9" s="43"/>
      <c r="DK9" s="43"/>
      <c r="DL9" s="43"/>
      <c r="DM9" s="43"/>
      <c r="DN9" s="43"/>
      <c r="DO9" s="43"/>
    </row>
    <row r="10" spans="1:119" ht="18.75" customHeight="1" thickBot="1" x14ac:dyDescent="0.2">
      <c r="A10" s="51"/>
      <c r="B10" s="407"/>
      <c r="C10" s="408"/>
      <c r="D10" s="408"/>
      <c r="E10" s="408"/>
      <c r="F10" s="408"/>
      <c r="G10" s="408"/>
      <c r="H10" s="408"/>
      <c r="I10" s="408"/>
      <c r="J10" s="408"/>
      <c r="K10" s="499"/>
      <c r="L10" s="474" t="s">
        <v>117</v>
      </c>
      <c r="M10" s="423"/>
      <c r="N10" s="423"/>
      <c r="O10" s="423"/>
      <c r="P10" s="423"/>
      <c r="Q10" s="424"/>
      <c r="R10" s="475">
        <v>340291</v>
      </c>
      <c r="S10" s="476"/>
      <c r="T10" s="476"/>
      <c r="U10" s="476"/>
      <c r="V10" s="477"/>
      <c r="W10" s="400"/>
      <c r="X10" s="401"/>
      <c r="Y10" s="401"/>
      <c r="Z10" s="401"/>
      <c r="AA10" s="401"/>
      <c r="AB10" s="401"/>
      <c r="AC10" s="401"/>
      <c r="AD10" s="401"/>
      <c r="AE10" s="401"/>
      <c r="AF10" s="401"/>
      <c r="AG10" s="401"/>
      <c r="AH10" s="401"/>
      <c r="AI10" s="401"/>
      <c r="AJ10" s="401"/>
      <c r="AK10" s="401"/>
      <c r="AL10" s="405"/>
      <c r="AM10" s="422" t="s">
        <v>116</v>
      </c>
      <c r="AN10" s="423"/>
      <c r="AO10" s="423"/>
      <c r="AP10" s="423"/>
      <c r="AQ10" s="423"/>
      <c r="AR10" s="423"/>
      <c r="AS10" s="423"/>
      <c r="AT10" s="424"/>
      <c r="AU10" s="425" t="s">
        <v>101</v>
      </c>
      <c r="AV10" s="426"/>
      <c r="AW10" s="426"/>
      <c r="AX10" s="426"/>
      <c r="AY10" s="427" t="s">
        <v>115</v>
      </c>
      <c r="AZ10" s="428"/>
      <c r="BA10" s="428"/>
      <c r="BB10" s="428"/>
      <c r="BC10" s="428"/>
      <c r="BD10" s="428"/>
      <c r="BE10" s="428"/>
      <c r="BF10" s="428"/>
      <c r="BG10" s="428"/>
      <c r="BH10" s="428"/>
      <c r="BI10" s="428"/>
      <c r="BJ10" s="428"/>
      <c r="BK10" s="428"/>
      <c r="BL10" s="428"/>
      <c r="BM10" s="429"/>
      <c r="BN10" s="430">
        <v>2530</v>
      </c>
      <c r="BO10" s="431"/>
      <c r="BP10" s="431"/>
      <c r="BQ10" s="431"/>
      <c r="BR10" s="431"/>
      <c r="BS10" s="431"/>
      <c r="BT10" s="431"/>
      <c r="BU10" s="432"/>
      <c r="BV10" s="430">
        <v>1240</v>
      </c>
      <c r="BW10" s="431"/>
      <c r="BX10" s="431"/>
      <c r="BY10" s="431"/>
      <c r="BZ10" s="431"/>
      <c r="CA10" s="431"/>
      <c r="CB10" s="431"/>
      <c r="CC10" s="432"/>
      <c r="CD10" s="75" t="s">
        <v>114</v>
      </c>
      <c r="CE10" s="74"/>
      <c r="CF10" s="74"/>
      <c r="CG10" s="74"/>
      <c r="CH10" s="74"/>
      <c r="CI10" s="74"/>
      <c r="CJ10" s="74"/>
      <c r="CK10" s="74"/>
      <c r="CL10" s="74"/>
      <c r="CM10" s="74"/>
      <c r="CN10" s="74"/>
      <c r="CO10" s="74"/>
      <c r="CP10" s="74"/>
      <c r="CQ10" s="74"/>
      <c r="CR10" s="74"/>
      <c r="CS10" s="73"/>
      <c r="CT10" s="72"/>
      <c r="CU10" s="71"/>
      <c r="CV10" s="71"/>
      <c r="CW10" s="71"/>
      <c r="CX10" s="71"/>
      <c r="CY10" s="71"/>
      <c r="CZ10" s="71"/>
      <c r="DA10" s="70"/>
      <c r="DB10" s="72"/>
      <c r="DC10" s="71"/>
      <c r="DD10" s="71"/>
      <c r="DE10" s="71"/>
      <c r="DF10" s="71"/>
      <c r="DG10" s="71"/>
      <c r="DH10" s="71"/>
      <c r="DI10" s="70"/>
      <c r="DJ10" s="43"/>
      <c r="DK10" s="43"/>
      <c r="DL10" s="43"/>
      <c r="DM10" s="43"/>
      <c r="DN10" s="43"/>
      <c r="DO10" s="43"/>
    </row>
    <row r="11" spans="1:119" ht="18.75" customHeight="1" thickBot="1" x14ac:dyDescent="0.2">
      <c r="A11" s="51"/>
      <c r="B11" s="407"/>
      <c r="C11" s="408"/>
      <c r="D11" s="408"/>
      <c r="E11" s="408"/>
      <c r="F11" s="408"/>
      <c r="G11" s="408"/>
      <c r="H11" s="408"/>
      <c r="I11" s="408"/>
      <c r="J11" s="408"/>
      <c r="K11" s="499"/>
      <c r="L11" s="468" t="s">
        <v>113</v>
      </c>
      <c r="M11" s="469"/>
      <c r="N11" s="469"/>
      <c r="O11" s="469"/>
      <c r="P11" s="469"/>
      <c r="Q11" s="470"/>
      <c r="R11" s="471" t="s">
        <v>112</v>
      </c>
      <c r="S11" s="472"/>
      <c r="T11" s="472"/>
      <c r="U11" s="472"/>
      <c r="V11" s="473"/>
      <c r="W11" s="400"/>
      <c r="X11" s="401"/>
      <c r="Y11" s="401"/>
      <c r="Z11" s="401"/>
      <c r="AA11" s="401"/>
      <c r="AB11" s="401"/>
      <c r="AC11" s="401"/>
      <c r="AD11" s="401"/>
      <c r="AE11" s="401"/>
      <c r="AF11" s="401"/>
      <c r="AG11" s="401"/>
      <c r="AH11" s="401"/>
      <c r="AI11" s="401"/>
      <c r="AJ11" s="401"/>
      <c r="AK11" s="401"/>
      <c r="AL11" s="405"/>
      <c r="AM11" s="422" t="s">
        <v>111</v>
      </c>
      <c r="AN11" s="423"/>
      <c r="AO11" s="423"/>
      <c r="AP11" s="423"/>
      <c r="AQ11" s="423"/>
      <c r="AR11" s="423"/>
      <c r="AS11" s="423"/>
      <c r="AT11" s="424"/>
      <c r="AU11" s="425" t="s">
        <v>110</v>
      </c>
      <c r="AV11" s="426"/>
      <c r="AW11" s="426"/>
      <c r="AX11" s="426"/>
      <c r="AY11" s="427" t="s">
        <v>109</v>
      </c>
      <c r="AZ11" s="428"/>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6" t="s">
        <v>108</v>
      </c>
      <c r="CE11" s="437"/>
      <c r="CF11" s="437"/>
      <c r="CG11" s="437"/>
      <c r="CH11" s="437"/>
      <c r="CI11" s="437"/>
      <c r="CJ11" s="437"/>
      <c r="CK11" s="437"/>
      <c r="CL11" s="437"/>
      <c r="CM11" s="437"/>
      <c r="CN11" s="437"/>
      <c r="CO11" s="437"/>
      <c r="CP11" s="437"/>
      <c r="CQ11" s="437"/>
      <c r="CR11" s="437"/>
      <c r="CS11" s="438"/>
      <c r="CT11" s="465" t="s">
        <v>49</v>
      </c>
      <c r="CU11" s="466"/>
      <c r="CV11" s="466"/>
      <c r="CW11" s="466"/>
      <c r="CX11" s="466"/>
      <c r="CY11" s="466"/>
      <c r="CZ11" s="466"/>
      <c r="DA11" s="467"/>
      <c r="DB11" s="465" t="s">
        <v>107</v>
      </c>
      <c r="DC11" s="466"/>
      <c r="DD11" s="466"/>
      <c r="DE11" s="466"/>
      <c r="DF11" s="466"/>
      <c r="DG11" s="466"/>
      <c r="DH11" s="466"/>
      <c r="DI11" s="467"/>
      <c r="DJ11" s="43"/>
      <c r="DK11" s="43"/>
      <c r="DL11" s="43"/>
      <c r="DM11" s="43"/>
      <c r="DN11" s="43"/>
      <c r="DO11" s="43"/>
    </row>
    <row r="12" spans="1:119" ht="18.75" customHeight="1" x14ac:dyDescent="0.15">
      <c r="A12" s="51"/>
      <c r="B12" s="478" t="s">
        <v>106</v>
      </c>
      <c r="C12" s="479"/>
      <c r="D12" s="479"/>
      <c r="E12" s="479"/>
      <c r="F12" s="479"/>
      <c r="G12" s="479"/>
      <c r="H12" s="479"/>
      <c r="I12" s="479"/>
      <c r="J12" s="479"/>
      <c r="K12" s="480"/>
      <c r="L12" s="487" t="s">
        <v>105</v>
      </c>
      <c r="M12" s="488"/>
      <c r="N12" s="488"/>
      <c r="O12" s="488"/>
      <c r="P12" s="488"/>
      <c r="Q12" s="489"/>
      <c r="R12" s="490">
        <v>336115</v>
      </c>
      <c r="S12" s="491"/>
      <c r="T12" s="491"/>
      <c r="U12" s="491"/>
      <c r="V12" s="492"/>
      <c r="W12" s="493" t="s">
        <v>68</v>
      </c>
      <c r="X12" s="426"/>
      <c r="Y12" s="426"/>
      <c r="Z12" s="426"/>
      <c r="AA12" s="426"/>
      <c r="AB12" s="494"/>
      <c r="AC12" s="495" t="s">
        <v>104</v>
      </c>
      <c r="AD12" s="496"/>
      <c r="AE12" s="496"/>
      <c r="AF12" s="496"/>
      <c r="AG12" s="497"/>
      <c r="AH12" s="495" t="s">
        <v>103</v>
      </c>
      <c r="AI12" s="496"/>
      <c r="AJ12" s="496"/>
      <c r="AK12" s="496"/>
      <c r="AL12" s="498"/>
      <c r="AM12" s="422" t="s">
        <v>102</v>
      </c>
      <c r="AN12" s="423"/>
      <c r="AO12" s="423"/>
      <c r="AP12" s="423"/>
      <c r="AQ12" s="423"/>
      <c r="AR12" s="423"/>
      <c r="AS12" s="423"/>
      <c r="AT12" s="424"/>
      <c r="AU12" s="425" t="s">
        <v>101</v>
      </c>
      <c r="AV12" s="426"/>
      <c r="AW12" s="426"/>
      <c r="AX12" s="426"/>
      <c r="AY12" s="427" t="s">
        <v>100</v>
      </c>
      <c r="AZ12" s="428"/>
      <c r="BA12" s="428"/>
      <c r="BB12" s="428"/>
      <c r="BC12" s="428"/>
      <c r="BD12" s="428"/>
      <c r="BE12" s="428"/>
      <c r="BF12" s="428"/>
      <c r="BG12" s="428"/>
      <c r="BH12" s="428"/>
      <c r="BI12" s="428"/>
      <c r="BJ12" s="428"/>
      <c r="BK12" s="428"/>
      <c r="BL12" s="428"/>
      <c r="BM12" s="429"/>
      <c r="BN12" s="430">
        <v>1505170</v>
      </c>
      <c r="BO12" s="431"/>
      <c r="BP12" s="431"/>
      <c r="BQ12" s="431"/>
      <c r="BR12" s="431"/>
      <c r="BS12" s="431"/>
      <c r="BT12" s="431"/>
      <c r="BU12" s="432"/>
      <c r="BV12" s="430">
        <v>2101409</v>
      </c>
      <c r="BW12" s="431"/>
      <c r="BX12" s="431"/>
      <c r="BY12" s="431"/>
      <c r="BZ12" s="431"/>
      <c r="CA12" s="431"/>
      <c r="CB12" s="431"/>
      <c r="CC12" s="432"/>
      <c r="CD12" s="436" t="s">
        <v>99</v>
      </c>
      <c r="CE12" s="437"/>
      <c r="CF12" s="437"/>
      <c r="CG12" s="437"/>
      <c r="CH12" s="437"/>
      <c r="CI12" s="437"/>
      <c r="CJ12" s="437"/>
      <c r="CK12" s="437"/>
      <c r="CL12" s="437"/>
      <c r="CM12" s="437"/>
      <c r="CN12" s="437"/>
      <c r="CO12" s="437"/>
      <c r="CP12" s="437"/>
      <c r="CQ12" s="437"/>
      <c r="CR12" s="437"/>
      <c r="CS12" s="438"/>
      <c r="CT12" s="465" t="s">
        <v>98</v>
      </c>
      <c r="CU12" s="466"/>
      <c r="CV12" s="466"/>
      <c r="CW12" s="466"/>
      <c r="CX12" s="466"/>
      <c r="CY12" s="466"/>
      <c r="CZ12" s="466"/>
      <c r="DA12" s="467"/>
      <c r="DB12" s="465" t="s">
        <v>97</v>
      </c>
      <c r="DC12" s="466"/>
      <c r="DD12" s="466"/>
      <c r="DE12" s="466"/>
      <c r="DF12" s="466"/>
      <c r="DG12" s="466"/>
      <c r="DH12" s="466"/>
      <c r="DI12" s="467"/>
      <c r="DJ12" s="43"/>
      <c r="DK12" s="43"/>
      <c r="DL12" s="43"/>
      <c r="DM12" s="43"/>
      <c r="DN12" s="43"/>
      <c r="DO12" s="43"/>
    </row>
    <row r="13" spans="1:119" ht="18.75" customHeight="1" x14ac:dyDescent="0.15">
      <c r="A13" s="51"/>
      <c r="B13" s="481"/>
      <c r="C13" s="482"/>
      <c r="D13" s="482"/>
      <c r="E13" s="482"/>
      <c r="F13" s="482"/>
      <c r="G13" s="482"/>
      <c r="H13" s="482"/>
      <c r="I13" s="482"/>
      <c r="J13" s="482"/>
      <c r="K13" s="483"/>
      <c r="L13" s="69"/>
      <c r="M13" s="506" t="s">
        <v>96</v>
      </c>
      <c r="N13" s="507"/>
      <c r="O13" s="507"/>
      <c r="P13" s="507"/>
      <c r="Q13" s="508"/>
      <c r="R13" s="509">
        <v>328988</v>
      </c>
      <c r="S13" s="510"/>
      <c r="T13" s="510"/>
      <c r="U13" s="510"/>
      <c r="V13" s="511"/>
      <c r="W13" s="449" t="s">
        <v>95</v>
      </c>
      <c r="X13" s="450"/>
      <c r="Y13" s="450"/>
      <c r="Z13" s="450"/>
      <c r="AA13" s="450"/>
      <c r="AB13" s="440"/>
      <c r="AC13" s="475">
        <v>6767</v>
      </c>
      <c r="AD13" s="476"/>
      <c r="AE13" s="476"/>
      <c r="AF13" s="476"/>
      <c r="AG13" s="512"/>
      <c r="AH13" s="475">
        <v>7158</v>
      </c>
      <c r="AI13" s="476"/>
      <c r="AJ13" s="476"/>
      <c r="AK13" s="476"/>
      <c r="AL13" s="477"/>
      <c r="AM13" s="422" t="s">
        <v>94</v>
      </c>
      <c r="AN13" s="423"/>
      <c r="AO13" s="423"/>
      <c r="AP13" s="423"/>
      <c r="AQ13" s="423"/>
      <c r="AR13" s="423"/>
      <c r="AS13" s="423"/>
      <c r="AT13" s="424"/>
      <c r="AU13" s="425" t="s">
        <v>93</v>
      </c>
      <c r="AV13" s="426"/>
      <c r="AW13" s="426"/>
      <c r="AX13" s="426"/>
      <c r="AY13" s="427" t="s">
        <v>92</v>
      </c>
      <c r="AZ13" s="428"/>
      <c r="BA13" s="428"/>
      <c r="BB13" s="428"/>
      <c r="BC13" s="428"/>
      <c r="BD13" s="428"/>
      <c r="BE13" s="428"/>
      <c r="BF13" s="428"/>
      <c r="BG13" s="428"/>
      <c r="BH13" s="428"/>
      <c r="BI13" s="428"/>
      <c r="BJ13" s="428"/>
      <c r="BK13" s="428"/>
      <c r="BL13" s="428"/>
      <c r="BM13" s="429"/>
      <c r="BN13" s="430">
        <v>-1932905</v>
      </c>
      <c r="BO13" s="431"/>
      <c r="BP13" s="431"/>
      <c r="BQ13" s="431"/>
      <c r="BR13" s="431"/>
      <c r="BS13" s="431"/>
      <c r="BT13" s="431"/>
      <c r="BU13" s="432"/>
      <c r="BV13" s="430">
        <v>-2056189</v>
      </c>
      <c r="BW13" s="431"/>
      <c r="BX13" s="431"/>
      <c r="BY13" s="431"/>
      <c r="BZ13" s="431"/>
      <c r="CA13" s="431"/>
      <c r="CB13" s="431"/>
      <c r="CC13" s="432"/>
      <c r="CD13" s="436" t="s">
        <v>91</v>
      </c>
      <c r="CE13" s="437"/>
      <c r="CF13" s="437"/>
      <c r="CG13" s="437"/>
      <c r="CH13" s="437"/>
      <c r="CI13" s="437"/>
      <c r="CJ13" s="437"/>
      <c r="CK13" s="437"/>
      <c r="CL13" s="437"/>
      <c r="CM13" s="437"/>
      <c r="CN13" s="437"/>
      <c r="CO13" s="437"/>
      <c r="CP13" s="437"/>
      <c r="CQ13" s="437"/>
      <c r="CR13" s="437"/>
      <c r="CS13" s="438"/>
      <c r="CT13" s="433">
        <v>7.9</v>
      </c>
      <c r="CU13" s="434"/>
      <c r="CV13" s="434"/>
      <c r="CW13" s="434"/>
      <c r="CX13" s="434"/>
      <c r="CY13" s="434"/>
      <c r="CZ13" s="434"/>
      <c r="DA13" s="435"/>
      <c r="DB13" s="433">
        <v>8.1999999999999993</v>
      </c>
      <c r="DC13" s="434"/>
      <c r="DD13" s="434"/>
      <c r="DE13" s="434"/>
      <c r="DF13" s="434"/>
      <c r="DG13" s="434"/>
      <c r="DH13" s="434"/>
      <c r="DI13" s="435"/>
      <c r="DJ13" s="43"/>
      <c r="DK13" s="43"/>
      <c r="DL13" s="43"/>
      <c r="DM13" s="43"/>
      <c r="DN13" s="43"/>
      <c r="DO13" s="43"/>
    </row>
    <row r="14" spans="1:119" ht="18.75" customHeight="1" thickBot="1" x14ac:dyDescent="0.2">
      <c r="A14" s="51"/>
      <c r="B14" s="481"/>
      <c r="C14" s="482"/>
      <c r="D14" s="482"/>
      <c r="E14" s="482"/>
      <c r="F14" s="482"/>
      <c r="G14" s="482"/>
      <c r="H14" s="482"/>
      <c r="I14" s="482"/>
      <c r="J14" s="482"/>
      <c r="K14" s="483"/>
      <c r="L14" s="513" t="s">
        <v>90</v>
      </c>
      <c r="M14" s="514"/>
      <c r="N14" s="514"/>
      <c r="O14" s="514"/>
      <c r="P14" s="514"/>
      <c r="Q14" s="515"/>
      <c r="R14" s="509">
        <v>337502</v>
      </c>
      <c r="S14" s="510"/>
      <c r="T14" s="510"/>
      <c r="U14" s="510"/>
      <c r="V14" s="511"/>
      <c r="W14" s="402"/>
      <c r="X14" s="403"/>
      <c r="Y14" s="403"/>
      <c r="Z14" s="403"/>
      <c r="AA14" s="403"/>
      <c r="AB14" s="390"/>
      <c r="AC14" s="516">
        <v>4.3</v>
      </c>
      <c r="AD14" s="517"/>
      <c r="AE14" s="517"/>
      <c r="AF14" s="517"/>
      <c r="AG14" s="518"/>
      <c r="AH14" s="516">
        <v>4.5999999999999996</v>
      </c>
      <c r="AI14" s="517"/>
      <c r="AJ14" s="517"/>
      <c r="AK14" s="517"/>
      <c r="AL14" s="519"/>
      <c r="AM14" s="422"/>
      <c r="AN14" s="423"/>
      <c r="AO14" s="423"/>
      <c r="AP14" s="423"/>
      <c r="AQ14" s="423"/>
      <c r="AR14" s="423"/>
      <c r="AS14" s="423"/>
      <c r="AT14" s="424"/>
      <c r="AU14" s="425"/>
      <c r="AV14" s="426"/>
      <c r="AW14" s="426"/>
      <c r="AX14" s="426"/>
      <c r="AY14" s="427"/>
      <c r="AZ14" s="428"/>
      <c r="BA14" s="428"/>
      <c r="BB14" s="428"/>
      <c r="BC14" s="428"/>
      <c r="BD14" s="428"/>
      <c r="BE14" s="428"/>
      <c r="BF14" s="428"/>
      <c r="BG14" s="428"/>
      <c r="BH14" s="428"/>
      <c r="BI14" s="428"/>
      <c r="BJ14" s="428"/>
      <c r="BK14" s="428"/>
      <c r="BL14" s="428"/>
      <c r="BM14" s="429"/>
      <c r="BN14" s="430"/>
      <c r="BO14" s="431"/>
      <c r="BP14" s="431"/>
      <c r="BQ14" s="431"/>
      <c r="BR14" s="431"/>
      <c r="BS14" s="431"/>
      <c r="BT14" s="431"/>
      <c r="BU14" s="432"/>
      <c r="BV14" s="430"/>
      <c r="BW14" s="431"/>
      <c r="BX14" s="431"/>
      <c r="BY14" s="431"/>
      <c r="BZ14" s="431"/>
      <c r="CA14" s="431"/>
      <c r="CB14" s="431"/>
      <c r="CC14" s="432"/>
      <c r="CD14" s="520" t="s">
        <v>89</v>
      </c>
      <c r="CE14" s="521"/>
      <c r="CF14" s="521"/>
      <c r="CG14" s="521"/>
      <c r="CH14" s="521"/>
      <c r="CI14" s="521"/>
      <c r="CJ14" s="521"/>
      <c r="CK14" s="521"/>
      <c r="CL14" s="521"/>
      <c r="CM14" s="521"/>
      <c r="CN14" s="521"/>
      <c r="CO14" s="521"/>
      <c r="CP14" s="521"/>
      <c r="CQ14" s="521"/>
      <c r="CR14" s="521"/>
      <c r="CS14" s="522"/>
      <c r="CT14" s="523">
        <v>66.599999999999994</v>
      </c>
      <c r="CU14" s="524"/>
      <c r="CV14" s="524"/>
      <c r="CW14" s="524"/>
      <c r="CX14" s="524"/>
      <c r="CY14" s="524"/>
      <c r="CZ14" s="524"/>
      <c r="DA14" s="525"/>
      <c r="DB14" s="523">
        <v>64.900000000000006</v>
      </c>
      <c r="DC14" s="524"/>
      <c r="DD14" s="524"/>
      <c r="DE14" s="524"/>
      <c r="DF14" s="524"/>
      <c r="DG14" s="524"/>
      <c r="DH14" s="524"/>
      <c r="DI14" s="525"/>
      <c r="DJ14" s="43"/>
      <c r="DK14" s="43"/>
      <c r="DL14" s="43"/>
      <c r="DM14" s="43"/>
      <c r="DN14" s="43"/>
      <c r="DO14" s="43"/>
    </row>
    <row r="15" spans="1:119" ht="18.75" customHeight="1" x14ac:dyDescent="0.15">
      <c r="A15" s="51"/>
      <c r="B15" s="481"/>
      <c r="C15" s="482"/>
      <c r="D15" s="482"/>
      <c r="E15" s="482"/>
      <c r="F15" s="482"/>
      <c r="G15" s="482"/>
      <c r="H15" s="482"/>
      <c r="I15" s="482"/>
      <c r="J15" s="482"/>
      <c r="K15" s="483"/>
      <c r="L15" s="69"/>
      <c r="M15" s="506" t="s">
        <v>88</v>
      </c>
      <c r="N15" s="507"/>
      <c r="O15" s="507"/>
      <c r="P15" s="507"/>
      <c r="Q15" s="508"/>
      <c r="R15" s="509">
        <v>330792</v>
      </c>
      <c r="S15" s="510"/>
      <c r="T15" s="510"/>
      <c r="U15" s="510"/>
      <c r="V15" s="511"/>
      <c r="W15" s="449" t="s">
        <v>87</v>
      </c>
      <c r="X15" s="450"/>
      <c r="Y15" s="450"/>
      <c r="Z15" s="450"/>
      <c r="AA15" s="450"/>
      <c r="AB15" s="440"/>
      <c r="AC15" s="475">
        <v>37107</v>
      </c>
      <c r="AD15" s="476"/>
      <c r="AE15" s="476"/>
      <c r="AF15" s="476"/>
      <c r="AG15" s="512"/>
      <c r="AH15" s="475">
        <v>37109</v>
      </c>
      <c r="AI15" s="476"/>
      <c r="AJ15" s="476"/>
      <c r="AK15" s="476"/>
      <c r="AL15" s="477"/>
      <c r="AM15" s="422"/>
      <c r="AN15" s="423"/>
      <c r="AO15" s="423"/>
      <c r="AP15" s="423"/>
      <c r="AQ15" s="423"/>
      <c r="AR15" s="423"/>
      <c r="AS15" s="423"/>
      <c r="AT15" s="424"/>
      <c r="AU15" s="425"/>
      <c r="AV15" s="426"/>
      <c r="AW15" s="426"/>
      <c r="AX15" s="426"/>
      <c r="AY15" s="410" t="s">
        <v>86</v>
      </c>
      <c r="AZ15" s="411"/>
      <c r="BA15" s="411"/>
      <c r="BB15" s="411"/>
      <c r="BC15" s="411"/>
      <c r="BD15" s="411"/>
      <c r="BE15" s="411"/>
      <c r="BF15" s="411"/>
      <c r="BG15" s="411"/>
      <c r="BH15" s="411"/>
      <c r="BI15" s="411"/>
      <c r="BJ15" s="411"/>
      <c r="BK15" s="411"/>
      <c r="BL15" s="411"/>
      <c r="BM15" s="412"/>
      <c r="BN15" s="413">
        <v>46213733</v>
      </c>
      <c r="BO15" s="414"/>
      <c r="BP15" s="414"/>
      <c r="BQ15" s="414"/>
      <c r="BR15" s="414"/>
      <c r="BS15" s="414"/>
      <c r="BT15" s="414"/>
      <c r="BU15" s="415"/>
      <c r="BV15" s="413">
        <v>46426339</v>
      </c>
      <c r="BW15" s="414"/>
      <c r="BX15" s="414"/>
      <c r="BY15" s="414"/>
      <c r="BZ15" s="414"/>
      <c r="CA15" s="414"/>
      <c r="CB15" s="414"/>
      <c r="CC15" s="415"/>
      <c r="CD15" s="526" t="s">
        <v>85</v>
      </c>
      <c r="CE15" s="527"/>
      <c r="CF15" s="527"/>
      <c r="CG15" s="527"/>
      <c r="CH15" s="527"/>
      <c r="CI15" s="527"/>
      <c r="CJ15" s="527"/>
      <c r="CK15" s="527"/>
      <c r="CL15" s="527"/>
      <c r="CM15" s="527"/>
      <c r="CN15" s="527"/>
      <c r="CO15" s="527"/>
      <c r="CP15" s="527"/>
      <c r="CQ15" s="527"/>
      <c r="CR15" s="527"/>
      <c r="CS15" s="528"/>
      <c r="CT15" s="68"/>
      <c r="CU15" s="67"/>
      <c r="CV15" s="67"/>
      <c r="CW15" s="67"/>
      <c r="CX15" s="67"/>
      <c r="CY15" s="67"/>
      <c r="CZ15" s="67"/>
      <c r="DA15" s="66"/>
      <c r="DB15" s="68"/>
      <c r="DC15" s="67"/>
      <c r="DD15" s="67"/>
      <c r="DE15" s="67"/>
      <c r="DF15" s="67"/>
      <c r="DG15" s="67"/>
      <c r="DH15" s="67"/>
      <c r="DI15" s="66"/>
      <c r="DJ15" s="43"/>
      <c r="DK15" s="43"/>
      <c r="DL15" s="43"/>
      <c r="DM15" s="43"/>
      <c r="DN15" s="43"/>
      <c r="DO15" s="43"/>
    </row>
    <row r="16" spans="1:119" ht="18.75" customHeight="1" x14ac:dyDescent="0.15">
      <c r="A16" s="51"/>
      <c r="B16" s="481"/>
      <c r="C16" s="482"/>
      <c r="D16" s="482"/>
      <c r="E16" s="482"/>
      <c r="F16" s="482"/>
      <c r="G16" s="482"/>
      <c r="H16" s="482"/>
      <c r="I16" s="482"/>
      <c r="J16" s="482"/>
      <c r="K16" s="483"/>
      <c r="L16" s="513" t="s">
        <v>84</v>
      </c>
      <c r="M16" s="537"/>
      <c r="N16" s="537"/>
      <c r="O16" s="537"/>
      <c r="P16" s="537"/>
      <c r="Q16" s="538"/>
      <c r="R16" s="532" t="s">
        <v>83</v>
      </c>
      <c r="S16" s="533"/>
      <c r="T16" s="533"/>
      <c r="U16" s="533"/>
      <c r="V16" s="534"/>
      <c r="W16" s="402"/>
      <c r="X16" s="403"/>
      <c r="Y16" s="403"/>
      <c r="Z16" s="403"/>
      <c r="AA16" s="403"/>
      <c r="AB16" s="390"/>
      <c r="AC16" s="516">
        <v>23.8</v>
      </c>
      <c r="AD16" s="517"/>
      <c r="AE16" s="517"/>
      <c r="AF16" s="517"/>
      <c r="AG16" s="518"/>
      <c r="AH16" s="516">
        <v>23.9</v>
      </c>
      <c r="AI16" s="517"/>
      <c r="AJ16" s="517"/>
      <c r="AK16" s="517"/>
      <c r="AL16" s="519"/>
      <c r="AM16" s="422"/>
      <c r="AN16" s="423"/>
      <c r="AO16" s="423"/>
      <c r="AP16" s="423"/>
      <c r="AQ16" s="423"/>
      <c r="AR16" s="423"/>
      <c r="AS16" s="423"/>
      <c r="AT16" s="424"/>
      <c r="AU16" s="425"/>
      <c r="AV16" s="426"/>
      <c r="AW16" s="426"/>
      <c r="AX16" s="426"/>
      <c r="AY16" s="427" t="s">
        <v>82</v>
      </c>
      <c r="AZ16" s="428"/>
      <c r="BA16" s="428"/>
      <c r="BB16" s="428"/>
      <c r="BC16" s="428"/>
      <c r="BD16" s="428"/>
      <c r="BE16" s="428"/>
      <c r="BF16" s="428"/>
      <c r="BG16" s="428"/>
      <c r="BH16" s="428"/>
      <c r="BI16" s="428"/>
      <c r="BJ16" s="428"/>
      <c r="BK16" s="428"/>
      <c r="BL16" s="428"/>
      <c r="BM16" s="429"/>
      <c r="BN16" s="430">
        <v>56766336</v>
      </c>
      <c r="BO16" s="431"/>
      <c r="BP16" s="431"/>
      <c r="BQ16" s="431"/>
      <c r="BR16" s="431"/>
      <c r="BS16" s="431"/>
      <c r="BT16" s="431"/>
      <c r="BU16" s="432"/>
      <c r="BV16" s="430">
        <v>55731572</v>
      </c>
      <c r="BW16" s="431"/>
      <c r="BX16" s="431"/>
      <c r="BY16" s="431"/>
      <c r="BZ16" s="431"/>
      <c r="CA16" s="431"/>
      <c r="CB16" s="431"/>
      <c r="CC16" s="432"/>
      <c r="CD16" s="64"/>
      <c r="CE16" s="535"/>
      <c r="CF16" s="535"/>
      <c r="CG16" s="535"/>
      <c r="CH16" s="535"/>
      <c r="CI16" s="535"/>
      <c r="CJ16" s="535"/>
      <c r="CK16" s="535"/>
      <c r="CL16" s="535"/>
      <c r="CM16" s="535"/>
      <c r="CN16" s="535"/>
      <c r="CO16" s="535"/>
      <c r="CP16" s="535"/>
      <c r="CQ16" s="535"/>
      <c r="CR16" s="535"/>
      <c r="CS16" s="536"/>
      <c r="CT16" s="433"/>
      <c r="CU16" s="434"/>
      <c r="CV16" s="434"/>
      <c r="CW16" s="434"/>
      <c r="CX16" s="434"/>
      <c r="CY16" s="434"/>
      <c r="CZ16" s="434"/>
      <c r="DA16" s="435"/>
      <c r="DB16" s="433"/>
      <c r="DC16" s="434"/>
      <c r="DD16" s="434"/>
      <c r="DE16" s="434"/>
      <c r="DF16" s="434"/>
      <c r="DG16" s="434"/>
      <c r="DH16" s="434"/>
      <c r="DI16" s="435"/>
      <c r="DJ16" s="43"/>
      <c r="DK16" s="43"/>
      <c r="DL16" s="43"/>
      <c r="DM16" s="43"/>
      <c r="DN16" s="43"/>
      <c r="DO16" s="43"/>
    </row>
    <row r="17" spans="1:119" ht="18.75" customHeight="1" thickBot="1" x14ac:dyDescent="0.2">
      <c r="A17" s="51"/>
      <c r="B17" s="484"/>
      <c r="C17" s="485"/>
      <c r="D17" s="485"/>
      <c r="E17" s="485"/>
      <c r="F17" s="485"/>
      <c r="G17" s="485"/>
      <c r="H17" s="485"/>
      <c r="I17" s="485"/>
      <c r="J17" s="485"/>
      <c r="K17" s="486"/>
      <c r="L17" s="65"/>
      <c r="M17" s="529" t="s">
        <v>81</v>
      </c>
      <c r="N17" s="530"/>
      <c r="O17" s="530"/>
      <c r="P17" s="530"/>
      <c r="Q17" s="531"/>
      <c r="R17" s="532" t="s">
        <v>80</v>
      </c>
      <c r="S17" s="533"/>
      <c r="T17" s="533"/>
      <c r="U17" s="533"/>
      <c r="V17" s="534"/>
      <c r="W17" s="449" t="s">
        <v>79</v>
      </c>
      <c r="X17" s="450"/>
      <c r="Y17" s="450"/>
      <c r="Z17" s="450"/>
      <c r="AA17" s="450"/>
      <c r="AB17" s="440"/>
      <c r="AC17" s="475">
        <v>112113</v>
      </c>
      <c r="AD17" s="476"/>
      <c r="AE17" s="476"/>
      <c r="AF17" s="476"/>
      <c r="AG17" s="512"/>
      <c r="AH17" s="475">
        <v>110963</v>
      </c>
      <c r="AI17" s="476"/>
      <c r="AJ17" s="476"/>
      <c r="AK17" s="476"/>
      <c r="AL17" s="477"/>
      <c r="AM17" s="422"/>
      <c r="AN17" s="423"/>
      <c r="AO17" s="423"/>
      <c r="AP17" s="423"/>
      <c r="AQ17" s="423"/>
      <c r="AR17" s="423"/>
      <c r="AS17" s="423"/>
      <c r="AT17" s="424"/>
      <c r="AU17" s="425"/>
      <c r="AV17" s="426"/>
      <c r="AW17" s="426"/>
      <c r="AX17" s="426"/>
      <c r="AY17" s="427" t="s">
        <v>78</v>
      </c>
      <c r="AZ17" s="428"/>
      <c r="BA17" s="428"/>
      <c r="BB17" s="428"/>
      <c r="BC17" s="428"/>
      <c r="BD17" s="428"/>
      <c r="BE17" s="428"/>
      <c r="BF17" s="428"/>
      <c r="BG17" s="428"/>
      <c r="BH17" s="428"/>
      <c r="BI17" s="428"/>
      <c r="BJ17" s="428"/>
      <c r="BK17" s="428"/>
      <c r="BL17" s="428"/>
      <c r="BM17" s="429"/>
      <c r="BN17" s="430">
        <v>59513970</v>
      </c>
      <c r="BO17" s="431"/>
      <c r="BP17" s="431"/>
      <c r="BQ17" s="431"/>
      <c r="BR17" s="431"/>
      <c r="BS17" s="431"/>
      <c r="BT17" s="431"/>
      <c r="BU17" s="432"/>
      <c r="BV17" s="430">
        <v>59796146</v>
      </c>
      <c r="BW17" s="431"/>
      <c r="BX17" s="431"/>
      <c r="BY17" s="431"/>
      <c r="BZ17" s="431"/>
      <c r="CA17" s="431"/>
      <c r="CB17" s="431"/>
      <c r="CC17" s="432"/>
      <c r="CD17" s="64"/>
      <c r="CE17" s="535"/>
      <c r="CF17" s="535"/>
      <c r="CG17" s="535"/>
      <c r="CH17" s="535"/>
      <c r="CI17" s="535"/>
      <c r="CJ17" s="535"/>
      <c r="CK17" s="535"/>
      <c r="CL17" s="535"/>
      <c r="CM17" s="535"/>
      <c r="CN17" s="535"/>
      <c r="CO17" s="535"/>
      <c r="CP17" s="535"/>
      <c r="CQ17" s="535"/>
      <c r="CR17" s="535"/>
      <c r="CS17" s="536"/>
      <c r="CT17" s="433"/>
      <c r="CU17" s="434"/>
      <c r="CV17" s="434"/>
      <c r="CW17" s="434"/>
      <c r="CX17" s="434"/>
      <c r="CY17" s="434"/>
      <c r="CZ17" s="434"/>
      <c r="DA17" s="435"/>
      <c r="DB17" s="433"/>
      <c r="DC17" s="434"/>
      <c r="DD17" s="434"/>
      <c r="DE17" s="434"/>
      <c r="DF17" s="434"/>
      <c r="DG17" s="434"/>
      <c r="DH17" s="434"/>
      <c r="DI17" s="435"/>
      <c r="DJ17" s="43"/>
      <c r="DK17" s="43"/>
      <c r="DL17" s="43"/>
      <c r="DM17" s="43"/>
      <c r="DN17" s="43"/>
      <c r="DO17" s="43"/>
    </row>
    <row r="18" spans="1:119" ht="18.75" customHeight="1" thickBot="1" x14ac:dyDescent="0.2">
      <c r="A18" s="51"/>
      <c r="B18" s="539" t="s">
        <v>77</v>
      </c>
      <c r="C18" s="499"/>
      <c r="D18" s="499"/>
      <c r="E18" s="540"/>
      <c r="F18" s="540"/>
      <c r="G18" s="540"/>
      <c r="H18" s="540"/>
      <c r="I18" s="540"/>
      <c r="J18" s="540"/>
      <c r="K18" s="540"/>
      <c r="L18" s="541">
        <v>311.58999999999997</v>
      </c>
      <c r="M18" s="541"/>
      <c r="N18" s="541"/>
      <c r="O18" s="541"/>
      <c r="P18" s="541"/>
      <c r="Q18" s="541"/>
      <c r="R18" s="542"/>
      <c r="S18" s="542"/>
      <c r="T18" s="542"/>
      <c r="U18" s="542"/>
      <c r="V18" s="543"/>
      <c r="W18" s="451"/>
      <c r="X18" s="452"/>
      <c r="Y18" s="452"/>
      <c r="Z18" s="452"/>
      <c r="AA18" s="452"/>
      <c r="AB18" s="443"/>
      <c r="AC18" s="544">
        <v>71.900000000000006</v>
      </c>
      <c r="AD18" s="545"/>
      <c r="AE18" s="545"/>
      <c r="AF18" s="545"/>
      <c r="AG18" s="546"/>
      <c r="AH18" s="544">
        <v>71.5</v>
      </c>
      <c r="AI18" s="545"/>
      <c r="AJ18" s="545"/>
      <c r="AK18" s="545"/>
      <c r="AL18" s="547"/>
      <c r="AM18" s="422"/>
      <c r="AN18" s="423"/>
      <c r="AO18" s="423"/>
      <c r="AP18" s="423"/>
      <c r="AQ18" s="423"/>
      <c r="AR18" s="423"/>
      <c r="AS18" s="423"/>
      <c r="AT18" s="424"/>
      <c r="AU18" s="425"/>
      <c r="AV18" s="426"/>
      <c r="AW18" s="426"/>
      <c r="AX18" s="426"/>
      <c r="AY18" s="427" t="s">
        <v>76</v>
      </c>
      <c r="AZ18" s="428"/>
      <c r="BA18" s="428"/>
      <c r="BB18" s="428"/>
      <c r="BC18" s="428"/>
      <c r="BD18" s="428"/>
      <c r="BE18" s="428"/>
      <c r="BF18" s="428"/>
      <c r="BG18" s="428"/>
      <c r="BH18" s="428"/>
      <c r="BI18" s="428"/>
      <c r="BJ18" s="428"/>
      <c r="BK18" s="428"/>
      <c r="BL18" s="428"/>
      <c r="BM18" s="429"/>
      <c r="BN18" s="430">
        <v>76115167</v>
      </c>
      <c r="BO18" s="431"/>
      <c r="BP18" s="431"/>
      <c r="BQ18" s="431"/>
      <c r="BR18" s="431"/>
      <c r="BS18" s="431"/>
      <c r="BT18" s="431"/>
      <c r="BU18" s="432"/>
      <c r="BV18" s="430">
        <v>75320057</v>
      </c>
      <c r="BW18" s="431"/>
      <c r="BX18" s="431"/>
      <c r="BY18" s="431"/>
      <c r="BZ18" s="431"/>
      <c r="CA18" s="431"/>
      <c r="CB18" s="431"/>
      <c r="CC18" s="432"/>
      <c r="CD18" s="64"/>
      <c r="CE18" s="535"/>
      <c r="CF18" s="535"/>
      <c r="CG18" s="535"/>
      <c r="CH18" s="535"/>
      <c r="CI18" s="535"/>
      <c r="CJ18" s="535"/>
      <c r="CK18" s="535"/>
      <c r="CL18" s="535"/>
      <c r="CM18" s="535"/>
      <c r="CN18" s="535"/>
      <c r="CO18" s="535"/>
      <c r="CP18" s="535"/>
      <c r="CQ18" s="535"/>
      <c r="CR18" s="535"/>
      <c r="CS18" s="536"/>
      <c r="CT18" s="433"/>
      <c r="CU18" s="434"/>
      <c r="CV18" s="434"/>
      <c r="CW18" s="434"/>
      <c r="CX18" s="434"/>
      <c r="CY18" s="434"/>
      <c r="CZ18" s="434"/>
      <c r="DA18" s="435"/>
      <c r="DB18" s="433"/>
      <c r="DC18" s="434"/>
      <c r="DD18" s="434"/>
      <c r="DE18" s="434"/>
      <c r="DF18" s="434"/>
      <c r="DG18" s="434"/>
      <c r="DH18" s="434"/>
      <c r="DI18" s="435"/>
      <c r="DJ18" s="43"/>
      <c r="DK18" s="43"/>
      <c r="DL18" s="43"/>
      <c r="DM18" s="43"/>
      <c r="DN18" s="43"/>
      <c r="DO18" s="43"/>
    </row>
    <row r="19" spans="1:119" ht="18.75" customHeight="1" thickBot="1" x14ac:dyDescent="0.2">
      <c r="A19" s="51"/>
      <c r="B19" s="539" t="s">
        <v>75</v>
      </c>
      <c r="C19" s="499"/>
      <c r="D19" s="499"/>
      <c r="E19" s="540"/>
      <c r="F19" s="540"/>
      <c r="G19" s="540"/>
      <c r="H19" s="540"/>
      <c r="I19" s="540"/>
      <c r="J19" s="540"/>
      <c r="K19" s="540"/>
      <c r="L19" s="548">
        <v>1079</v>
      </c>
      <c r="M19" s="548"/>
      <c r="N19" s="548"/>
      <c r="O19" s="548"/>
      <c r="P19" s="548"/>
      <c r="Q19" s="548"/>
      <c r="R19" s="549"/>
      <c r="S19" s="549"/>
      <c r="T19" s="549"/>
      <c r="U19" s="549"/>
      <c r="V19" s="550"/>
      <c r="W19" s="398"/>
      <c r="X19" s="399"/>
      <c r="Y19" s="399"/>
      <c r="Z19" s="399"/>
      <c r="AA19" s="399"/>
      <c r="AB19" s="399"/>
      <c r="AC19" s="557"/>
      <c r="AD19" s="557"/>
      <c r="AE19" s="557"/>
      <c r="AF19" s="557"/>
      <c r="AG19" s="557"/>
      <c r="AH19" s="557"/>
      <c r="AI19" s="557"/>
      <c r="AJ19" s="557"/>
      <c r="AK19" s="557"/>
      <c r="AL19" s="558"/>
      <c r="AM19" s="422"/>
      <c r="AN19" s="423"/>
      <c r="AO19" s="423"/>
      <c r="AP19" s="423"/>
      <c r="AQ19" s="423"/>
      <c r="AR19" s="423"/>
      <c r="AS19" s="423"/>
      <c r="AT19" s="424"/>
      <c r="AU19" s="425"/>
      <c r="AV19" s="426"/>
      <c r="AW19" s="426"/>
      <c r="AX19" s="426"/>
      <c r="AY19" s="427" t="s">
        <v>74</v>
      </c>
      <c r="AZ19" s="428"/>
      <c r="BA19" s="428"/>
      <c r="BB19" s="428"/>
      <c r="BC19" s="428"/>
      <c r="BD19" s="428"/>
      <c r="BE19" s="428"/>
      <c r="BF19" s="428"/>
      <c r="BG19" s="428"/>
      <c r="BH19" s="428"/>
      <c r="BI19" s="428"/>
      <c r="BJ19" s="428"/>
      <c r="BK19" s="428"/>
      <c r="BL19" s="428"/>
      <c r="BM19" s="429"/>
      <c r="BN19" s="430">
        <v>86009950</v>
      </c>
      <c r="BO19" s="431"/>
      <c r="BP19" s="431"/>
      <c r="BQ19" s="431"/>
      <c r="BR19" s="431"/>
      <c r="BS19" s="431"/>
      <c r="BT19" s="431"/>
      <c r="BU19" s="432"/>
      <c r="BV19" s="430">
        <v>85664610</v>
      </c>
      <c r="BW19" s="431"/>
      <c r="BX19" s="431"/>
      <c r="BY19" s="431"/>
      <c r="BZ19" s="431"/>
      <c r="CA19" s="431"/>
      <c r="CB19" s="431"/>
      <c r="CC19" s="432"/>
      <c r="CD19" s="64"/>
      <c r="CE19" s="535"/>
      <c r="CF19" s="535"/>
      <c r="CG19" s="535"/>
      <c r="CH19" s="535"/>
      <c r="CI19" s="535"/>
      <c r="CJ19" s="535"/>
      <c r="CK19" s="535"/>
      <c r="CL19" s="535"/>
      <c r="CM19" s="535"/>
      <c r="CN19" s="535"/>
      <c r="CO19" s="535"/>
      <c r="CP19" s="535"/>
      <c r="CQ19" s="535"/>
      <c r="CR19" s="535"/>
      <c r="CS19" s="536"/>
      <c r="CT19" s="433"/>
      <c r="CU19" s="434"/>
      <c r="CV19" s="434"/>
      <c r="CW19" s="434"/>
      <c r="CX19" s="434"/>
      <c r="CY19" s="434"/>
      <c r="CZ19" s="434"/>
      <c r="DA19" s="435"/>
      <c r="DB19" s="433"/>
      <c r="DC19" s="434"/>
      <c r="DD19" s="434"/>
      <c r="DE19" s="434"/>
      <c r="DF19" s="434"/>
      <c r="DG19" s="434"/>
      <c r="DH19" s="434"/>
      <c r="DI19" s="435"/>
      <c r="DJ19" s="43"/>
      <c r="DK19" s="43"/>
      <c r="DL19" s="43"/>
      <c r="DM19" s="43"/>
      <c r="DN19" s="43"/>
      <c r="DO19" s="43"/>
    </row>
    <row r="20" spans="1:119" ht="18.75" customHeight="1" thickBot="1" x14ac:dyDescent="0.2">
      <c r="A20" s="51"/>
      <c r="B20" s="539" t="s">
        <v>73</v>
      </c>
      <c r="C20" s="499"/>
      <c r="D20" s="499"/>
      <c r="E20" s="540"/>
      <c r="F20" s="540"/>
      <c r="G20" s="540"/>
      <c r="H20" s="540"/>
      <c r="I20" s="540"/>
      <c r="J20" s="540"/>
      <c r="K20" s="540"/>
      <c r="L20" s="548">
        <v>136900</v>
      </c>
      <c r="M20" s="548"/>
      <c r="N20" s="548"/>
      <c r="O20" s="548"/>
      <c r="P20" s="548"/>
      <c r="Q20" s="548"/>
      <c r="R20" s="549"/>
      <c r="S20" s="549"/>
      <c r="T20" s="549"/>
      <c r="U20" s="549"/>
      <c r="V20" s="550"/>
      <c r="W20" s="451"/>
      <c r="X20" s="452"/>
      <c r="Y20" s="452"/>
      <c r="Z20" s="452"/>
      <c r="AA20" s="452"/>
      <c r="AB20" s="452"/>
      <c r="AC20" s="551"/>
      <c r="AD20" s="551"/>
      <c r="AE20" s="551"/>
      <c r="AF20" s="551"/>
      <c r="AG20" s="551"/>
      <c r="AH20" s="551"/>
      <c r="AI20" s="551"/>
      <c r="AJ20" s="551"/>
      <c r="AK20" s="551"/>
      <c r="AL20" s="552"/>
      <c r="AM20" s="553"/>
      <c r="AN20" s="469"/>
      <c r="AO20" s="469"/>
      <c r="AP20" s="469"/>
      <c r="AQ20" s="469"/>
      <c r="AR20" s="469"/>
      <c r="AS20" s="469"/>
      <c r="AT20" s="470"/>
      <c r="AU20" s="554"/>
      <c r="AV20" s="555"/>
      <c r="AW20" s="555"/>
      <c r="AX20" s="556"/>
      <c r="AY20" s="427"/>
      <c r="AZ20" s="428"/>
      <c r="BA20" s="428"/>
      <c r="BB20" s="428"/>
      <c r="BC20" s="428"/>
      <c r="BD20" s="428"/>
      <c r="BE20" s="428"/>
      <c r="BF20" s="428"/>
      <c r="BG20" s="428"/>
      <c r="BH20" s="428"/>
      <c r="BI20" s="428"/>
      <c r="BJ20" s="428"/>
      <c r="BK20" s="428"/>
      <c r="BL20" s="428"/>
      <c r="BM20" s="429"/>
      <c r="BN20" s="430"/>
      <c r="BO20" s="431"/>
      <c r="BP20" s="431"/>
      <c r="BQ20" s="431"/>
      <c r="BR20" s="431"/>
      <c r="BS20" s="431"/>
      <c r="BT20" s="431"/>
      <c r="BU20" s="432"/>
      <c r="BV20" s="430"/>
      <c r="BW20" s="431"/>
      <c r="BX20" s="431"/>
      <c r="BY20" s="431"/>
      <c r="BZ20" s="431"/>
      <c r="CA20" s="431"/>
      <c r="CB20" s="431"/>
      <c r="CC20" s="432"/>
      <c r="CD20" s="64"/>
      <c r="CE20" s="535"/>
      <c r="CF20" s="535"/>
      <c r="CG20" s="535"/>
      <c r="CH20" s="535"/>
      <c r="CI20" s="535"/>
      <c r="CJ20" s="535"/>
      <c r="CK20" s="535"/>
      <c r="CL20" s="535"/>
      <c r="CM20" s="535"/>
      <c r="CN20" s="535"/>
      <c r="CO20" s="535"/>
      <c r="CP20" s="535"/>
      <c r="CQ20" s="535"/>
      <c r="CR20" s="535"/>
      <c r="CS20" s="536"/>
      <c r="CT20" s="433"/>
      <c r="CU20" s="434"/>
      <c r="CV20" s="434"/>
      <c r="CW20" s="434"/>
      <c r="CX20" s="434"/>
      <c r="CY20" s="434"/>
      <c r="CZ20" s="434"/>
      <c r="DA20" s="435"/>
      <c r="DB20" s="433"/>
      <c r="DC20" s="434"/>
      <c r="DD20" s="434"/>
      <c r="DE20" s="434"/>
      <c r="DF20" s="434"/>
      <c r="DG20" s="434"/>
      <c r="DH20" s="434"/>
      <c r="DI20" s="435"/>
      <c r="DJ20" s="43"/>
      <c r="DK20" s="43"/>
      <c r="DL20" s="43"/>
      <c r="DM20" s="43"/>
      <c r="DN20" s="43"/>
      <c r="DO20" s="43"/>
    </row>
    <row r="21" spans="1:119" ht="18.75" customHeight="1" x14ac:dyDescent="0.15">
      <c r="A21" s="51"/>
      <c r="B21" s="559" t="s">
        <v>72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27"/>
      <c r="AZ21" s="428"/>
      <c r="BA21" s="428"/>
      <c r="BB21" s="428"/>
      <c r="BC21" s="428"/>
      <c r="BD21" s="428"/>
      <c r="BE21" s="428"/>
      <c r="BF21" s="428"/>
      <c r="BG21" s="428"/>
      <c r="BH21" s="428"/>
      <c r="BI21" s="428"/>
      <c r="BJ21" s="428"/>
      <c r="BK21" s="428"/>
      <c r="BL21" s="428"/>
      <c r="BM21" s="429"/>
      <c r="BN21" s="430"/>
      <c r="BO21" s="431"/>
      <c r="BP21" s="431"/>
      <c r="BQ21" s="431"/>
      <c r="BR21" s="431"/>
      <c r="BS21" s="431"/>
      <c r="BT21" s="431"/>
      <c r="BU21" s="432"/>
      <c r="BV21" s="430"/>
      <c r="BW21" s="431"/>
      <c r="BX21" s="431"/>
      <c r="BY21" s="431"/>
      <c r="BZ21" s="431"/>
      <c r="CA21" s="431"/>
      <c r="CB21" s="431"/>
      <c r="CC21" s="432"/>
      <c r="CD21" s="64"/>
      <c r="CE21" s="535"/>
      <c r="CF21" s="535"/>
      <c r="CG21" s="535"/>
      <c r="CH21" s="535"/>
      <c r="CI21" s="535"/>
      <c r="CJ21" s="535"/>
      <c r="CK21" s="535"/>
      <c r="CL21" s="535"/>
      <c r="CM21" s="535"/>
      <c r="CN21" s="535"/>
      <c r="CO21" s="535"/>
      <c r="CP21" s="535"/>
      <c r="CQ21" s="535"/>
      <c r="CR21" s="535"/>
      <c r="CS21" s="536"/>
      <c r="CT21" s="433"/>
      <c r="CU21" s="434"/>
      <c r="CV21" s="434"/>
      <c r="CW21" s="434"/>
      <c r="CX21" s="434"/>
      <c r="CY21" s="434"/>
      <c r="CZ21" s="434"/>
      <c r="DA21" s="435"/>
      <c r="DB21" s="433"/>
      <c r="DC21" s="434"/>
      <c r="DD21" s="434"/>
      <c r="DE21" s="434"/>
      <c r="DF21" s="434"/>
      <c r="DG21" s="434"/>
      <c r="DH21" s="434"/>
      <c r="DI21" s="435"/>
      <c r="DJ21" s="43"/>
      <c r="DK21" s="43"/>
      <c r="DL21" s="43"/>
      <c r="DM21" s="43"/>
      <c r="DN21" s="43"/>
      <c r="DO21" s="43"/>
    </row>
    <row r="22" spans="1:119" ht="18.75" customHeight="1" thickBot="1" x14ac:dyDescent="0.2">
      <c r="A22" s="51"/>
      <c r="B22" s="562" t="s">
        <v>71</v>
      </c>
      <c r="C22" s="563"/>
      <c r="D22" s="564"/>
      <c r="E22" s="445" t="s">
        <v>68</v>
      </c>
      <c r="F22" s="450"/>
      <c r="G22" s="450"/>
      <c r="H22" s="450"/>
      <c r="I22" s="450"/>
      <c r="J22" s="450"/>
      <c r="K22" s="440"/>
      <c r="L22" s="445" t="s">
        <v>70</v>
      </c>
      <c r="M22" s="450"/>
      <c r="N22" s="450"/>
      <c r="O22" s="450"/>
      <c r="P22" s="440"/>
      <c r="Q22" s="571" t="s">
        <v>65</v>
      </c>
      <c r="R22" s="572"/>
      <c r="S22" s="572"/>
      <c r="T22" s="572"/>
      <c r="U22" s="572"/>
      <c r="V22" s="573"/>
      <c r="W22" s="577" t="s">
        <v>69</v>
      </c>
      <c r="X22" s="563"/>
      <c r="Y22" s="564"/>
      <c r="Z22" s="445" t="s">
        <v>68</v>
      </c>
      <c r="AA22" s="450"/>
      <c r="AB22" s="450"/>
      <c r="AC22" s="450"/>
      <c r="AD22" s="450"/>
      <c r="AE22" s="450"/>
      <c r="AF22" s="450"/>
      <c r="AG22" s="440"/>
      <c r="AH22" s="590" t="s">
        <v>67</v>
      </c>
      <c r="AI22" s="450"/>
      <c r="AJ22" s="450"/>
      <c r="AK22" s="450"/>
      <c r="AL22" s="440"/>
      <c r="AM22" s="590" t="s">
        <v>66</v>
      </c>
      <c r="AN22" s="591"/>
      <c r="AO22" s="591"/>
      <c r="AP22" s="591"/>
      <c r="AQ22" s="591"/>
      <c r="AR22" s="592"/>
      <c r="AS22" s="571" t="s">
        <v>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64"/>
      <c r="CE22" s="535"/>
      <c r="CF22" s="535"/>
      <c r="CG22" s="535"/>
      <c r="CH22" s="535"/>
      <c r="CI22" s="535"/>
      <c r="CJ22" s="535"/>
      <c r="CK22" s="535"/>
      <c r="CL22" s="535"/>
      <c r="CM22" s="535"/>
      <c r="CN22" s="535"/>
      <c r="CO22" s="535"/>
      <c r="CP22" s="535"/>
      <c r="CQ22" s="535"/>
      <c r="CR22" s="535"/>
      <c r="CS22" s="536"/>
      <c r="CT22" s="433"/>
      <c r="CU22" s="434"/>
      <c r="CV22" s="434"/>
      <c r="CW22" s="434"/>
      <c r="CX22" s="434"/>
      <c r="CY22" s="434"/>
      <c r="CZ22" s="434"/>
      <c r="DA22" s="435"/>
      <c r="DB22" s="433"/>
      <c r="DC22" s="434"/>
      <c r="DD22" s="434"/>
      <c r="DE22" s="434"/>
      <c r="DF22" s="434"/>
      <c r="DG22" s="434"/>
      <c r="DH22" s="434"/>
      <c r="DI22" s="435"/>
      <c r="DJ22" s="43"/>
      <c r="DK22" s="43"/>
      <c r="DL22" s="43"/>
      <c r="DM22" s="43"/>
      <c r="DN22" s="43"/>
      <c r="DO22" s="43"/>
    </row>
    <row r="23" spans="1:119" ht="18.75" customHeight="1" x14ac:dyDescent="0.15">
      <c r="A23" s="51"/>
      <c r="B23" s="565"/>
      <c r="C23" s="566"/>
      <c r="D23" s="567"/>
      <c r="E23" s="396"/>
      <c r="F23" s="403"/>
      <c r="G23" s="403"/>
      <c r="H23" s="403"/>
      <c r="I23" s="403"/>
      <c r="J23" s="403"/>
      <c r="K23" s="390"/>
      <c r="L23" s="396"/>
      <c r="M23" s="403"/>
      <c r="N23" s="403"/>
      <c r="O23" s="403"/>
      <c r="P23" s="390"/>
      <c r="Q23" s="574"/>
      <c r="R23" s="575"/>
      <c r="S23" s="575"/>
      <c r="T23" s="575"/>
      <c r="U23" s="575"/>
      <c r="V23" s="576"/>
      <c r="W23" s="578"/>
      <c r="X23" s="566"/>
      <c r="Y23" s="567"/>
      <c r="Z23" s="396"/>
      <c r="AA23" s="403"/>
      <c r="AB23" s="403"/>
      <c r="AC23" s="403"/>
      <c r="AD23" s="403"/>
      <c r="AE23" s="403"/>
      <c r="AF23" s="403"/>
      <c r="AG23" s="390"/>
      <c r="AH23" s="396"/>
      <c r="AI23" s="403"/>
      <c r="AJ23" s="403"/>
      <c r="AK23" s="403"/>
      <c r="AL23" s="390"/>
      <c r="AM23" s="593"/>
      <c r="AN23" s="594"/>
      <c r="AO23" s="594"/>
      <c r="AP23" s="594"/>
      <c r="AQ23" s="594"/>
      <c r="AR23" s="595"/>
      <c r="AS23" s="574"/>
      <c r="AT23" s="575"/>
      <c r="AU23" s="575"/>
      <c r="AV23" s="575"/>
      <c r="AW23" s="575"/>
      <c r="AX23" s="597"/>
      <c r="AY23" s="410" t="s">
        <v>64</v>
      </c>
      <c r="AZ23" s="411"/>
      <c r="BA23" s="411"/>
      <c r="BB23" s="411"/>
      <c r="BC23" s="411"/>
      <c r="BD23" s="411"/>
      <c r="BE23" s="411"/>
      <c r="BF23" s="411"/>
      <c r="BG23" s="411"/>
      <c r="BH23" s="411"/>
      <c r="BI23" s="411"/>
      <c r="BJ23" s="411"/>
      <c r="BK23" s="411"/>
      <c r="BL23" s="411"/>
      <c r="BM23" s="412"/>
      <c r="BN23" s="430">
        <v>154018530</v>
      </c>
      <c r="BO23" s="431"/>
      <c r="BP23" s="431"/>
      <c r="BQ23" s="431"/>
      <c r="BR23" s="431"/>
      <c r="BS23" s="431"/>
      <c r="BT23" s="431"/>
      <c r="BU23" s="432"/>
      <c r="BV23" s="430">
        <v>154505657</v>
      </c>
      <c r="BW23" s="431"/>
      <c r="BX23" s="431"/>
      <c r="BY23" s="431"/>
      <c r="BZ23" s="431"/>
      <c r="CA23" s="431"/>
      <c r="CB23" s="431"/>
      <c r="CC23" s="432"/>
      <c r="CD23" s="64"/>
      <c r="CE23" s="535"/>
      <c r="CF23" s="535"/>
      <c r="CG23" s="535"/>
      <c r="CH23" s="535"/>
      <c r="CI23" s="535"/>
      <c r="CJ23" s="535"/>
      <c r="CK23" s="535"/>
      <c r="CL23" s="535"/>
      <c r="CM23" s="535"/>
      <c r="CN23" s="535"/>
      <c r="CO23" s="535"/>
      <c r="CP23" s="535"/>
      <c r="CQ23" s="535"/>
      <c r="CR23" s="535"/>
      <c r="CS23" s="536"/>
      <c r="CT23" s="433"/>
      <c r="CU23" s="434"/>
      <c r="CV23" s="434"/>
      <c r="CW23" s="434"/>
      <c r="CX23" s="434"/>
      <c r="CY23" s="434"/>
      <c r="CZ23" s="434"/>
      <c r="DA23" s="435"/>
      <c r="DB23" s="433"/>
      <c r="DC23" s="434"/>
      <c r="DD23" s="434"/>
      <c r="DE23" s="434"/>
      <c r="DF23" s="434"/>
      <c r="DG23" s="434"/>
      <c r="DH23" s="434"/>
      <c r="DI23" s="435"/>
      <c r="DJ23" s="43"/>
      <c r="DK23" s="43"/>
      <c r="DL23" s="43"/>
      <c r="DM23" s="43"/>
      <c r="DN23" s="43"/>
      <c r="DO23" s="43"/>
    </row>
    <row r="24" spans="1:119" ht="18.75" customHeight="1" thickBot="1" x14ac:dyDescent="0.2">
      <c r="A24" s="51"/>
      <c r="B24" s="565"/>
      <c r="C24" s="566"/>
      <c r="D24" s="567"/>
      <c r="E24" s="474" t="s">
        <v>63</v>
      </c>
      <c r="F24" s="423"/>
      <c r="G24" s="423"/>
      <c r="H24" s="423"/>
      <c r="I24" s="423"/>
      <c r="J24" s="423"/>
      <c r="K24" s="424"/>
      <c r="L24" s="475">
        <v>1</v>
      </c>
      <c r="M24" s="476"/>
      <c r="N24" s="476"/>
      <c r="O24" s="476"/>
      <c r="P24" s="512"/>
      <c r="Q24" s="475">
        <v>11250</v>
      </c>
      <c r="R24" s="476"/>
      <c r="S24" s="476"/>
      <c r="T24" s="476"/>
      <c r="U24" s="476"/>
      <c r="V24" s="512"/>
      <c r="W24" s="578"/>
      <c r="X24" s="566"/>
      <c r="Y24" s="567"/>
      <c r="Z24" s="474" t="s">
        <v>62</v>
      </c>
      <c r="AA24" s="423"/>
      <c r="AB24" s="423"/>
      <c r="AC24" s="423"/>
      <c r="AD24" s="423"/>
      <c r="AE24" s="423"/>
      <c r="AF24" s="423"/>
      <c r="AG24" s="424"/>
      <c r="AH24" s="475">
        <v>2264</v>
      </c>
      <c r="AI24" s="476"/>
      <c r="AJ24" s="476"/>
      <c r="AK24" s="476"/>
      <c r="AL24" s="512"/>
      <c r="AM24" s="475">
        <v>7228952</v>
      </c>
      <c r="AN24" s="476"/>
      <c r="AO24" s="476"/>
      <c r="AP24" s="476"/>
      <c r="AQ24" s="476"/>
      <c r="AR24" s="512"/>
      <c r="AS24" s="475">
        <v>3193</v>
      </c>
      <c r="AT24" s="476"/>
      <c r="AU24" s="476"/>
      <c r="AV24" s="476"/>
      <c r="AW24" s="476"/>
      <c r="AX24" s="477"/>
      <c r="AY24" s="598" t="s">
        <v>61</v>
      </c>
      <c r="AZ24" s="599"/>
      <c r="BA24" s="599"/>
      <c r="BB24" s="599"/>
      <c r="BC24" s="599"/>
      <c r="BD24" s="599"/>
      <c r="BE24" s="599"/>
      <c r="BF24" s="599"/>
      <c r="BG24" s="599"/>
      <c r="BH24" s="599"/>
      <c r="BI24" s="599"/>
      <c r="BJ24" s="599"/>
      <c r="BK24" s="599"/>
      <c r="BL24" s="599"/>
      <c r="BM24" s="600"/>
      <c r="BN24" s="430">
        <v>90689533</v>
      </c>
      <c r="BO24" s="431"/>
      <c r="BP24" s="431"/>
      <c r="BQ24" s="431"/>
      <c r="BR24" s="431"/>
      <c r="BS24" s="431"/>
      <c r="BT24" s="431"/>
      <c r="BU24" s="432"/>
      <c r="BV24" s="430">
        <v>91728507</v>
      </c>
      <c r="BW24" s="431"/>
      <c r="BX24" s="431"/>
      <c r="BY24" s="431"/>
      <c r="BZ24" s="431"/>
      <c r="CA24" s="431"/>
      <c r="CB24" s="431"/>
      <c r="CC24" s="432"/>
      <c r="CD24" s="64"/>
      <c r="CE24" s="535"/>
      <c r="CF24" s="535"/>
      <c r="CG24" s="535"/>
      <c r="CH24" s="535"/>
      <c r="CI24" s="535"/>
      <c r="CJ24" s="535"/>
      <c r="CK24" s="535"/>
      <c r="CL24" s="535"/>
      <c r="CM24" s="535"/>
      <c r="CN24" s="535"/>
      <c r="CO24" s="535"/>
      <c r="CP24" s="535"/>
      <c r="CQ24" s="535"/>
      <c r="CR24" s="535"/>
      <c r="CS24" s="536"/>
      <c r="CT24" s="433"/>
      <c r="CU24" s="434"/>
      <c r="CV24" s="434"/>
      <c r="CW24" s="434"/>
      <c r="CX24" s="434"/>
      <c r="CY24" s="434"/>
      <c r="CZ24" s="434"/>
      <c r="DA24" s="435"/>
      <c r="DB24" s="433"/>
      <c r="DC24" s="434"/>
      <c r="DD24" s="434"/>
      <c r="DE24" s="434"/>
      <c r="DF24" s="434"/>
      <c r="DG24" s="434"/>
      <c r="DH24" s="434"/>
      <c r="DI24" s="435"/>
      <c r="DJ24" s="43"/>
      <c r="DK24" s="43"/>
      <c r="DL24" s="43"/>
      <c r="DM24" s="43"/>
      <c r="DN24" s="43"/>
      <c r="DO24" s="43"/>
    </row>
    <row r="25" spans="1:119" s="43" customFormat="1" ht="18.75" customHeight="1" x14ac:dyDescent="0.15">
      <c r="A25" s="51"/>
      <c r="B25" s="565"/>
      <c r="C25" s="566"/>
      <c r="D25" s="567"/>
      <c r="E25" s="474" t="s">
        <v>60</v>
      </c>
      <c r="F25" s="423"/>
      <c r="G25" s="423"/>
      <c r="H25" s="423"/>
      <c r="I25" s="423"/>
      <c r="J25" s="423"/>
      <c r="K25" s="424"/>
      <c r="L25" s="475">
        <v>2</v>
      </c>
      <c r="M25" s="476"/>
      <c r="N25" s="476"/>
      <c r="O25" s="476"/>
      <c r="P25" s="512"/>
      <c r="Q25" s="475">
        <v>9000</v>
      </c>
      <c r="R25" s="476"/>
      <c r="S25" s="476"/>
      <c r="T25" s="476"/>
      <c r="U25" s="476"/>
      <c r="V25" s="512"/>
      <c r="W25" s="578"/>
      <c r="X25" s="566"/>
      <c r="Y25" s="567"/>
      <c r="Z25" s="474" t="s">
        <v>59</v>
      </c>
      <c r="AA25" s="423"/>
      <c r="AB25" s="423"/>
      <c r="AC25" s="423"/>
      <c r="AD25" s="423"/>
      <c r="AE25" s="423"/>
      <c r="AF25" s="423"/>
      <c r="AG25" s="424"/>
      <c r="AH25" s="475">
        <v>405</v>
      </c>
      <c r="AI25" s="476"/>
      <c r="AJ25" s="476"/>
      <c r="AK25" s="476"/>
      <c r="AL25" s="512"/>
      <c r="AM25" s="475">
        <v>1299240</v>
      </c>
      <c r="AN25" s="476"/>
      <c r="AO25" s="476"/>
      <c r="AP25" s="476"/>
      <c r="AQ25" s="476"/>
      <c r="AR25" s="512"/>
      <c r="AS25" s="475">
        <v>3208</v>
      </c>
      <c r="AT25" s="476"/>
      <c r="AU25" s="476"/>
      <c r="AV25" s="476"/>
      <c r="AW25" s="476"/>
      <c r="AX25" s="477"/>
      <c r="AY25" s="410" t="s">
        <v>58</v>
      </c>
      <c r="AZ25" s="411"/>
      <c r="BA25" s="411"/>
      <c r="BB25" s="411"/>
      <c r="BC25" s="411"/>
      <c r="BD25" s="411"/>
      <c r="BE25" s="411"/>
      <c r="BF25" s="411"/>
      <c r="BG25" s="411"/>
      <c r="BH25" s="411"/>
      <c r="BI25" s="411"/>
      <c r="BJ25" s="411"/>
      <c r="BK25" s="411"/>
      <c r="BL25" s="411"/>
      <c r="BM25" s="412"/>
      <c r="BN25" s="413">
        <v>16991618</v>
      </c>
      <c r="BO25" s="414"/>
      <c r="BP25" s="414"/>
      <c r="BQ25" s="414"/>
      <c r="BR25" s="414"/>
      <c r="BS25" s="414"/>
      <c r="BT25" s="414"/>
      <c r="BU25" s="415"/>
      <c r="BV25" s="413">
        <v>10616866</v>
      </c>
      <c r="BW25" s="414"/>
      <c r="BX25" s="414"/>
      <c r="BY25" s="414"/>
      <c r="BZ25" s="414"/>
      <c r="CA25" s="414"/>
      <c r="CB25" s="414"/>
      <c r="CC25" s="415"/>
      <c r="CD25" s="64"/>
      <c r="CE25" s="535"/>
      <c r="CF25" s="535"/>
      <c r="CG25" s="535"/>
      <c r="CH25" s="535"/>
      <c r="CI25" s="535"/>
      <c r="CJ25" s="535"/>
      <c r="CK25" s="535"/>
      <c r="CL25" s="535"/>
      <c r="CM25" s="535"/>
      <c r="CN25" s="535"/>
      <c r="CO25" s="535"/>
      <c r="CP25" s="535"/>
      <c r="CQ25" s="535"/>
      <c r="CR25" s="535"/>
      <c r="CS25" s="536"/>
      <c r="CT25" s="433"/>
      <c r="CU25" s="434"/>
      <c r="CV25" s="434"/>
      <c r="CW25" s="434"/>
      <c r="CX25" s="434"/>
      <c r="CY25" s="434"/>
      <c r="CZ25" s="434"/>
      <c r="DA25" s="435"/>
      <c r="DB25" s="433"/>
      <c r="DC25" s="434"/>
      <c r="DD25" s="434"/>
      <c r="DE25" s="434"/>
      <c r="DF25" s="434"/>
      <c r="DG25" s="434"/>
      <c r="DH25" s="434"/>
      <c r="DI25" s="435"/>
    </row>
    <row r="26" spans="1:119" s="43" customFormat="1" ht="18.75" customHeight="1" x14ac:dyDescent="0.15">
      <c r="A26" s="51"/>
      <c r="B26" s="565"/>
      <c r="C26" s="566"/>
      <c r="D26" s="567"/>
      <c r="E26" s="474" t="s">
        <v>57</v>
      </c>
      <c r="F26" s="423"/>
      <c r="G26" s="423"/>
      <c r="H26" s="423"/>
      <c r="I26" s="423"/>
      <c r="J26" s="423"/>
      <c r="K26" s="424"/>
      <c r="L26" s="475">
        <v>1</v>
      </c>
      <c r="M26" s="476"/>
      <c r="N26" s="476"/>
      <c r="O26" s="476"/>
      <c r="P26" s="512"/>
      <c r="Q26" s="475">
        <v>7650</v>
      </c>
      <c r="R26" s="476"/>
      <c r="S26" s="476"/>
      <c r="T26" s="476"/>
      <c r="U26" s="476"/>
      <c r="V26" s="512"/>
      <c r="W26" s="578"/>
      <c r="X26" s="566"/>
      <c r="Y26" s="567"/>
      <c r="Z26" s="474" t="s">
        <v>56</v>
      </c>
      <c r="AA26" s="588"/>
      <c r="AB26" s="588"/>
      <c r="AC26" s="588"/>
      <c r="AD26" s="588"/>
      <c r="AE26" s="588"/>
      <c r="AF26" s="588"/>
      <c r="AG26" s="589"/>
      <c r="AH26" s="475">
        <v>237</v>
      </c>
      <c r="AI26" s="476"/>
      <c r="AJ26" s="476"/>
      <c r="AK26" s="476"/>
      <c r="AL26" s="512"/>
      <c r="AM26" s="475">
        <v>758637</v>
      </c>
      <c r="AN26" s="476"/>
      <c r="AO26" s="476"/>
      <c r="AP26" s="476"/>
      <c r="AQ26" s="476"/>
      <c r="AR26" s="512"/>
      <c r="AS26" s="475">
        <v>3201</v>
      </c>
      <c r="AT26" s="476"/>
      <c r="AU26" s="476"/>
      <c r="AV26" s="476"/>
      <c r="AW26" s="476"/>
      <c r="AX26" s="477"/>
      <c r="AY26" s="436" t="s">
        <v>55</v>
      </c>
      <c r="AZ26" s="437"/>
      <c r="BA26" s="437"/>
      <c r="BB26" s="437"/>
      <c r="BC26" s="437"/>
      <c r="BD26" s="437"/>
      <c r="BE26" s="437"/>
      <c r="BF26" s="437"/>
      <c r="BG26" s="437"/>
      <c r="BH26" s="437"/>
      <c r="BI26" s="437"/>
      <c r="BJ26" s="437"/>
      <c r="BK26" s="437"/>
      <c r="BL26" s="437"/>
      <c r="BM26" s="438"/>
      <c r="BN26" s="430">
        <v>200000</v>
      </c>
      <c r="BO26" s="431"/>
      <c r="BP26" s="431"/>
      <c r="BQ26" s="431"/>
      <c r="BR26" s="431"/>
      <c r="BS26" s="431"/>
      <c r="BT26" s="431"/>
      <c r="BU26" s="432"/>
      <c r="BV26" s="430">
        <v>200000</v>
      </c>
      <c r="BW26" s="431"/>
      <c r="BX26" s="431"/>
      <c r="BY26" s="431"/>
      <c r="BZ26" s="431"/>
      <c r="CA26" s="431"/>
      <c r="CB26" s="431"/>
      <c r="CC26" s="432"/>
      <c r="CD26" s="64"/>
      <c r="CE26" s="535"/>
      <c r="CF26" s="535"/>
      <c r="CG26" s="535"/>
      <c r="CH26" s="535"/>
      <c r="CI26" s="535"/>
      <c r="CJ26" s="535"/>
      <c r="CK26" s="535"/>
      <c r="CL26" s="535"/>
      <c r="CM26" s="535"/>
      <c r="CN26" s="535"/>
      <c r="CO26" s="535"/>
      <c r="CP26" s="535"/>
      <c r="CQ26" s="535"/>
      <c r="CR26" s="535"/>
      <c r="CS26" s="536"/>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51"/>
      <c r="B27" s="565"/>
      <c r="C27" s="566"/>
      <c r="D27" s="567"/>
      <c r="E27" s="474" t="s">
        <v>54</v>
      </c>
      <c r="F27" s="423"/>
      <c r="G27" s="423"/>
      <c r="H27" s="423"/>
      <c r="I27" s="423"/>
      <c r="J27" s="423"/>
      <c r="K27" s="424"/>
      <c r="L27" s="475">
        <v>1</v>
      </c>
      <c r="M27" s="476"/>
      <c r="N27" s="476"/>
      <c r="O27" s="476"/>
      <c r="P27" s="512"/>
      <c r="Q27" s="475">
        <v>6550</v>
      </c>
      <c r="R27" s="476"/>
      <c r="S27" s="476"/>
      <c r="T27" s="476"/>
      <c r="U27" s="476"/>
      <c r="V27" s="512"/>
      <c r="W27" s="578"/>
      <c r="X27" s="566"/>
      <c r="Y27" s="567"/>
      <c r="Z27" s="474" t="s">
        <v>53</v>
      </c>
      <c r="AA27" s="423"/>
      <c r="AB27" s="423"/>
      <c r="AC27" s="423"/>
      <c r="AD27" s="423"/>
      <c r="AE27" s="423"/>
      <c r="AF27" s="423"/>
      <c r="AG27" s="424"/>
      <c r="AH27" s="475">
        <v>61</v>
      </c>
      <c r="AI27" s="476"/>
      <c r="AJ27" s="476"/>
      <c r="AK27" s="476"/>
      <c r="AL27" s="512"/>
      <c r="AM27" s="475">
        <v>228821</v>
      </c>
      <c r="AN27" s="476"/>
      <c r="AO27" s="476"/>
      <c r="AP27" s="476"/>
      <c r="AQ27" s="476"/>
      <c r="AR27" s="512"/>
      <c r="AS27" s="475">
        <v>3751</v>
      </c>
      <c r="AT27" s="476"/>
      <c r="AU27" s="476"/>
      <c r="AV27" s="476"/>
      <c r="AW27" s="476"/>
      <c r="AX27" s="477"/>
      <c r="AY27" s="520" t="s">
        <v>52</v>
      </c>
      <c r="AZ27" s="521"/>
      <c r="BA27" s="521"/>
      <c r="BB27" s="521"/>
      <c r="BC27" s="521"/>
      <c r="BD27" s="521"/>
      <c r="BE27" s="521"/>
      <c r="BF27" s="521"/>
      <c r="BG27" s="521"/>
      <c r="BH27" s="521"/>
      <c r="BI27" s="521"/>
      <c r="BJ27" s="521"/>
      <c r="BK27" s="521"/>
      <c r="BL27" s="521"/>
      <c r="BM27" s="522"/>
      <c r="BN27" s="601">
        <v>1000811</v>
      </c>
      <c r="BO27" s="602"/>
      <c r="BP27" s="602"/>
      <c r="BQ27" s="602"/>
      <c r="BR27" s="602"/>
      <c r="BS27" s="602"/>
      <c r="BT27" s="602"/>
      <c r="BU27" s="603"/>
      <c r="BV27" s="601">
        <v>1000791</v>
      </c>
      <c r="BW27" s="602"/>
      <c r="BX27" s="602"/>
      <c r="BY27" s="602"/>
      <c r="BZ27" s="602"/>
      <c r="CA27" s="602"/>
      <c r="CB27" s="602"/>
      <c r="CC27" s="603"/>
      <c r="CD27" s="63"/>
      <c r="CE27" s="535"/>
      <c r="CF27" s="535"/>
      <c r="CG27" s="535"/>
      <c r="CH27" s="535"/>
      <c r="CI27" s="535"/>
      <c r="CJ27" s="535"/>
      <c r="CK27" s="535"/>
      <c r="CL27" s="535"/>
      <c r="CM27" s="535"/>
      <c r="CN27" s="535"/>
      <c r="CO27" s="535"/>
      <c r="CP27" s="535"/>
      <c r="CQ27" s="535"/>
      <c r="CR27" s="535"/>
      <c r="CS27" s="536"/>
      <c r="CT27" s="433"/>
      <c r="CU27" s="434"/>
      <c r="CV27" s="434"/>
      <c r="CW27" s="434"/>
      <c r="CX27" s="434"/>
      <c r="CY27" s="434"/>
      <c r="CZ27" s="434"/>
      <c r="DA27" s="435"/>
      <c r="DB27" s="433"/>
      <c r="DC27" s="434"/>
      <c r="DD27" s="434"/>
      <c r="DE27" s="434"/>
      <c r="DF27" s="434"/>
      <c r="DG27" s="434"/>
      <c r="DH27" s="434"/>
      <c r="DI27" s="435"/>
      <c r="DJ27" s="43"/>
      <c r="DK27" s="43"/>
      <c r="DL27" s="43"/>
      <c r="DM27" s="43"/>
      <c r="DN27" s="43"/>
      <c r="DO27" s="43"/>
    </row>
    <row r="28" spans="1:119" ht="18.75" customHeight="1" x14ac:dyDescent="0.15">
      <c r="A28" s="51"/>
      <c r="B28" s="565"/>
      <c r="C28" s="566"/>
      <c r="D28" s="567"/>
      <c r="E28" s="474" t="s">
        <v>51</v>
      </c>
      <c r="F28" s="423"/>
      <c r="G28" s="423"/>
      <c r="H28" s="423"/>
      <c r="I28" s="423"/>
      <c r="J28" s="423"/>
      <c r="K28" s="424"/>
      <c r="L28" s="475">
        <v>1</v>
      </c>
      <c r="M28" s="476"/>
      <c r="N28" s="476"/>
      <c r="O28" s="476"/>
      <c r="P28" s="512"/>
      <c r="Q28" s="475">
        <v>6200</v>
      </c>
      <c r="R28" s="476"/>
      <c r="S28" s="476"/>
      <c r="T28" s="476"/>
      <c r="U28" s="476"/>
      <c r="V28" s="512"/>
      <c r="W28" s="578"/>
      <c r="X28" s="566"/>
      <c r="Y28" s="567"/>
      <c r="Z28" s="474" t="s">
        <v>50</v>
      </c>
      <c r="AA28" s="423"/>
      <c r="AB28" s="423"/>
      <c r="AC28" s="423"/>
      <c r="AD28" s="423"/>
      <c r="AE28" s="423"/>
      <c r="AF28" s="423"/>
      <c r="AG28" s="424"/>
      <c r="AH28" s="475" t="s">
        <v>49</v>
      </c>
      <c r="AI28" s="476"/>
      <c r="AJ28" s="476"/>
      <c r="AK28" s="476"/>
      <c r="AL28" s="512"/>
      <c r="AM28" s="475" t="s">
        <v>49</v>
      </c>
      <c r="AN28" s="476"/>
      <c r="AO28" s="476"/>
      <c r="AP28" s="476"/>
      <c r="AQ28" s="476"/>
      <c r="AR28" s="512"/>
      <c r="AS28" s="475" t="s">
        <v>48</v>
      </c>
      <c r="AT28" s="476"/>
      <c r="AU28" s="476"/>
      <c r="AV28" s="476"/>
      <c r="AW28" s="476"/>
      <c r="AX28" s="477"/>
      <c r="AY28" s="604" t="s">
        <v>46</v>
      </c>
      <c r="AZ28" s="605"/>
      <c r="BA28" s="605"/>
      <c r="BB28" s="606"/>
      <c r="BC28" s="410" t="s">
        <v>45</v>
      </c>
      <c r="BD28" s="411"/>
      <c r="BE28" s="411"/>
      <c r="BF28" s="411"/>
      <c r="BG28" s="411"/>
      <c r="BH28" s="411"/>
      <c r="BI28" s="411"/>
      <c r="BJ28" s="411"/>
      <c r="BK28" s="411"/>
      <c r="BL28" s="411"/>
      <c r="BM28" s="412"/>
      <c r="BN28" s="413">
        <v>6068463</v>
      </c>
      <c r="BO28" s="414"/>
      <c r="BP28" s="414"/>
      <c r="BQ28" s="414"/>
      <c r="BR28" s="414"/>
      <c r="BS28" s="414"/>
      <c r="BT28" s="414"/>
      <c r="BU28" s="415"/>
      <c r="BV28" s="413">
        <v>6271103</v>
      </c>
      <c r="BW28" s="414"/>
      <c r="BX28" s="414"/>
      <c r="BY28" s="414"/>
      <c r="BZ28" s="414"/>
      <c r="CA28" s="414"/>
      <c r="CB28" s="414"/>
      <c r="CC28" s="415"/>
      <c r="CD28" s="64"/>
      <c r="CE28" s="535"/>
      <c r="CF28" s="535"/>
      <c r="CG28" s="535"/>
      <c r="CH28" s="535"/>
      <c r="CI28" s="535"/>
      <c r="CJ28" s="535"/>
      <c r="CK28" s="535"/>
      <c r="CL28" s="535"/>
      <c r="CM28" s="535"/>
      <c r="CN28" s="535"/>
      <c r="CO28" s="535"/>
      <c r="CP28" s="535"/>
      <c r="CQ28" s="535"/>
      <c r="CR28" s="535"/>
      <c r="CS28" s="536"/>
      <c r="CT28" s="433"/>
      <c r="CU28" s="434"/>
      <c r="CV28" s="434"/>
      <c r="CW28" s="434"/>
      <c r="CX28" s="434"/>
      <c r="CY28" s="434"/>
      <c r="CZ28" s="434"/>
      <c r="DA28" s="435"/>
      <c r="DB28" s="433"/>
      <c r="DC28" s="434"/>
      <c r="DD28" s="434"/>
      <c r="DE28" s="434"/>
      <c r="DF28" s="434"/>
      <c r="DG28" s="434"/>
      <c r="DH28" s="434"/>
      <c r="DI28" s="435"/>
      <c r="DJ28" s="43"/>
      <c r="DK28" s="43"/>
      <c r="DL28" s="43"/>
      <c r="DM28" s="43"/>
      <c r="DN28" s="43"/>
      <c r="DO28" s="43"/>
    </row>
    <row r="29" spans="1:119" ht="18.75" customHeight="1" x14ac:dyDescent="0.15">
      <c r="A29" s="51"/>
      <c r="B29" s="565"/>
      <c r="C29" s="566"/>
      <c r="D29" s="567"/>
      <c r="E29" s="474" t="s">
        <v>44</v>
      </c>
      <c r="F29" s="423"/>
      <c r="G29" s="423"/>
      <c r="H29" s="423"/>
      <c r="I29" s="423"/>
      <c r="J29" s="423"/>
      <c r="K29" s="424"/>
      <c r="L29" s="475">
        <v>36</v>
      </c>
      <c r="M29" s="476"/>
      <c r="N29" s="476"/>
      <c r="O29" s="476"/>
      <c r="P29" s="512"/>
      <c r="Q29" s="475">
        <v>5850</v>
      </c>
      <c r="R29" s="476"/>
      <c r="S29" s="476"/>
      <c r="T29" s="476"/>
      <c r="U29" s="476"/>
      <c r="V29" s="512"/>
      <c r="W29" s="579"/>
      <c r="X29" s="580"/>
      <c r="Y29" s="581"/>
      <c r="Z29" s="474" t="s">
        <v>43</v>
      </c>
      <c r="AA29" s="423"/>
      <c r="AB29" s="423"/>
      <c r="AC29" s="423"/>
      <c r="AD29" s="423"/>
      <c r="AE29" s="423"/>
      <c r="AF29" s="423"/>
      <c r="AG29" s="424"/>
      <c r="AH29" s="475">
        <v>2325</v>
      </c>
      <c r="AI29" s="476"/>
      <c r="AJ29" s="476"/>
      <c r="AK29" s="476"/>
      <c r="AL29" s="512"/>
      <c r="AM29" s="475">
        <v>7457773</v>
      </c>
      <c r="AN29" s="476"/>
      <c r="AO29" s="476"/>
      <c r="AP29" s="476"/>
      <c r="AQ29" s="476"/>
      <c r="AR29" s="512"/>
      <c r="AS29" s="475">
        <v>3208</v>
      </c>
      <c r="AT29" s="476"/>
      <c r="AU29" s="476"/>
      <c r="AV29" s="476"/>
      <c r="AW29" s="476"/>
      <c r="AX29" s="477"/>
      <c r="AY29" s="607"/>
      <c r="AZ29" s="608"/>
      <c r="BA29" s="608"/>
      <c r="BB29" s="609"/>
      <c r="BC29" s="427" t="s">
        <v>42</v>
      </c>
      <c r="BD29" s="428"/>
      <c r="BE29" s="428"/>
      <c r="BF29" s="428"/>
      <c r="BG29" s="428"/>
      <c r="BH29" s="428"/>
      <c r="BI29" s="428"/>
      <c r="BJ29" s="428"/>
      <c r="BK29" s="428"/>
      <c r="BL29" s="428"/>
      <c r="BM29" s="429"/>
      <c r="BN29" s="430">
        <v>2429</v>
      </c>
      <c r="BO29" s="431"/>
      <c r="BP29" s="431"/>
      <c r="BQ29" s="431"/>
      <c r="BR29" s="431"/>
      <c r="BS29" s="431"/>
      <c r="BT29" s="431"/>
      <c r="BU29" s="432"/>
      <c r="BV29" s="430">
        <v>402294</v>
      </c>
      <c r="BW29" s="431"/>
      <c r="BX29" s="431"/>
      <c r="BY29" s="431"/>
      <c r="BZ29" s="431"/>
      <c r="CA29" s="431"/>
      <c r="CB29" s="431"/>
      <c r="CC29" s="432"/>
      <c r="CD29" s="63"/>
      <c r="CE29" s="535"/>
      <c r="CF29" s="535"/>
      <c r="CG29" s="535"/>
      <c r="CH29" s="535"/>
      <c r="CI29" s="535"/>
      <c r="CJ29" s="535"/>
      <c r="CK29" s="535"/>
      <c r="CL29" s="535"/>
      <c r="CM29" s="535"/>
      <c r="CN29" s="535"/>
      <c r="CO29" s="535"/>
      <c r="CP29" s="535"/>
      <c r="CQ29" s="535"/>
      <c r="CR29" s="535"/>
      <c r="CS29" s="536"/>
      <c r="CT29" s="433"/>
      <c r="CU29" s="434"/>
      <c r="CV29" s="434"/>
      <c r="CW29" s="434"/>
      <c r="CX29" s="434"/>
      <c r="CY29" s="434"/>
      <c r="CZ29" s="434"/>
      <c r="DA29" s="435"/>
      <c r="DB29" s="433"/>
      <c r="DC29" s="434"/>
      <c r="DD29" s="434"/>
      <c r="DE29" s="434"/>
      <c r="DF29" s="434"/>
      <c r="DG29" s="434"/>
      <c r="DH29" s="434"/>
      <c r="DI29" s="435"/>
      <c r="DJ29" s="43"/>
      <c r="DK29" s="43"/>
      <c r="DL29" s="43"/>
      <c r="DM29" s="43"/>
      <c r="DN29" s="43"/>
      <c r="DO29" s="43"/>
    </row>
    <row r="30" spans="1:119" ht="18.75" customHeight="1" thickBot="1" x14ac:dyDescent="0.2">
      <c r="A30" s="51"/>
      <c r="B30" s="568"/>
      <c r="C30" s="569"/>
      <c r="D30" s="570"/>
      <c r="E30" s="468"/>
      <c r="F30" s="469"/>
      <c r="G30" s="469"/>
      <c r="H30" s="469"/>
      <c r="I30" s="469"/>
      <c r="J30" s="469"/>
      <c r="K30" s="470"/>
      <c r="L30" s="582"/>
      <c r="M30" s="583"/>
      <c r="N30" s="583"/>
      <c r="O30" s="583"/>
      <c r="P30" s="584"/>
      <c r="Q30" s="582"/>
      <c r="R30" s="583"/>
      <c r="S30" s="583"/>
      <c r="T30" s="583"/>
      <c r="U30" s="583"/>
      <c r="V30" s="584"/>
      <c r="W30" s="585" t="s">
        <v>41</v>
      </c>
      <c r="X30" s="586"/>
      <c r="Y30" s="586"/>
      <c r="Z30" s="586"/>
      <c r="AA30" s="586"/>
      <c r="AB30" s="586"/>
      <c r="AC30" s="586"/>
      <c r="AD30" s="586"/>
      <c r="AE30" s="586"/>
      <c r="AF30" s="586"/>
      <c r="AG30" s="587"/>
      <c r="AH30" s="544">
        <v>99.3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40</v>
      </c>
      <c r="BD30" s="599"/>
      <c r="BE30" s="599"/>
      <c r="BF30" s="599"/>
      <c r="BG30" s="599"/>
      <c r="BH30" s="599"/>
      <c r="BI30" s="599"/>
      <c r="BJ30" s="599"/>
      <c r="BK30" s="599"/>
      <c r="BL30" s="599"/>
      <c r="BM30" s="600"/>
      <c r="BN30" s="601">
        <v>3082832</v>
      </c>
      <c r="BO30" s="602"/>
      <c r="BP30" s="602"/>
      <c r="BQ30" s="602"/>
      <c r="BR30" s="602"/>
      <c r="BS30" s="602"/>
      <c r="BT30" s="602"/>
      <c r="BU30" s="603"/>
      <c r="BV30" s="601">
        <v>3829209</v>
      </c>
      <c r="BW30" s="602"/>
      <c r="BX30" s="602"/>
      <c r="BY30" s="602"/>
      <c r="BZ30" s="602"/>
      <c r="CA30" s="602"/>
      <c r="CB30" s="602"/>
      <c r="CC30" s="603"/>
      <c r="CD30" s="62"/>
      <c r="CE30" s="61"/>
      <c r="CF30" s="61"/>
      <c r="CG30" s="61"/>
      <c r="CH30" s="61"/>
      <c r="CI30" s="61"/>
      <c r="CJ30" s="61"/>
      <c r="CK30" s="61"/>
      <c r="CL30" s="61"/>
      <c r="CM30" s="61"/>
      <c r="CN30" s="61"/>
      <c r="CO30" s="61"/>
      <c r="CP30" s="61"/>
      <c r="CQ30" s="61"/>
      <c r="CR30" s="61"/>
      <c r="CS30" s="60"/>
      <c r="CT30" s="59"/>
      <c r="CU30" s="58"/>
      <c r="CV30" s="58"/>
      <c r="CW30" s="58"/>
      <c r="CX30" s="58"/>
      <c r="CY30" s="58"/>
      <c r="CZ30" s="58"/>
      <c r="DA30" s="57"/>
      <c r="DB30" s="59"/>
      <c r="DC30" s="58"/>
      <c r="DD30" s="58"/>
      <c r="DE30" s="58"/>
      <c r="DF30" s="58"/>
      <c r="DG30" s="58"/>
      <c r="DH30" s="58"/>
      <c r="DI30" s="57"/>
      <c r="DJ30" s="43"/>
      <c r="DK30" s="43"/>
      <c r="DL30" s="43"/>
      <c r="DM30" s="43"/>
      <c r="DN30" s="43"/>
      <c r="DO30" s="43"/>
    </row>
    <row r="31" spans="1:119" ht="13.5" customHeight="1" x14ac:dyDescent="0.15">
      <c r="A31" s="51"/>
      <c r="B31" s="5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54"/>
      <c r="DJ31" s="43"/>
      <c r="DK31" s="43"/>
      <c r="DL31" s="43"/>
      <c r="DM31" s="43"/>
      <c r="DN31" s="43"/>
      <c r="DO31" s="43"/>
    </row>
    <row r="32" spans="1:119" ht="13.5" customHeight="1" x14ac:dyDescent="0.15">
      <c r="A32" s="51"/>
      <c r="B32" s="50"/>
      <c r="C32" s="49" t="s">
        <v>39</v>
      </c>
      <c r="D32" s="49"/>
      <c r="E32" s="49"/>
      <c r="F32" s="48"/>
      <c r="G32" s="48"/>
      <c r="H32" s="48"/>
      <c r="I32" s="48"/>
      <c r="J32" s="48"/>
      <c r="K32" s="48"/>
      <c r="L32" s="48"/>
      <c r="M32" s="48"/>
      <c r="N32" s="48"/>
      <c r="O32" s="48"/>
      <c r="P32" s="48"/>
      <c r="Q32" s="48"/>
      <c r="R32" s="48"/>
      <c r="S32" s="48"/>
      <c r="T32" s="48"/>
      <c r="U32" s="48" t="s">
        <v>38</v>
      </c>
      <c r="V32" s="48"/>
      <c r="W32" s="48"/>
      <c r="X32" s="48"/>
      <c r="Y32" s="48"/>
      <c r="Z32" s="48"/>
      <c r="AA32" s="48"/>
      <c r="AB32" s="48"/>
      <c r="AC32" s="48"/>
      <c r="AD32" s="48"/>
      <c r="AE32" s="48"/>
      <c r="AF32" s="48"/>
      <c r="AG32" s="48"/>
      <c r="AH32" s="48"/>
      <c r="AI32" s="48"/>
      <c r="AJ32" s="48"/>
      <c r="AK32" s="48"/>
      <c r="AL32" s="48"/>
      <c r="AM32" s="55" t="s">
        <v>37</v>
      </c>
      <c r="AN32" s="48"/>
      <c r="AO32" s="48"/>
      <c r="AP32" s="48"/>
      <c r="AQ32" s="48"/>
      <c r="AR32" s="48"/>
      <c r="AS32" s="55"/>
      <c r="AT32" s="55"/>
      <c r="AU32" s="55"/>
      <c r="AV32" s="55"/>
      <c r="AW32" s="55"/>
      <c r="AX32" s="55"/>
      <c r="AY32" s="55"/>
      <c r="AZ32" s="55"/>
      <c r="BA32" s="55"/>
      <c r="BB32" s="48"/>
      <c r="BC32" s="55"/>
      <c r="BD32" s="48"/>
      <c r="BE32" s="55" t="s">
        <v>36</v>
      </c>
      <c r="BF32" s="48"/>
      <c r="BG32" s="48"/>
      <c r="BH32" s="48"/>
      <c r="BI32" s="48"/>
      <c r="BJ32" s="55"/>
      <c r="BK32" s="55"/>
      <c r="BL32" s="55"/>
      <c r="BM32" s="55"/>
      <c r="BN32" s="55"/>
      <c r="BO32" s="55"/>
      <c r="BP32" s="55"/>
      <c r="BQ32" s="55"/>
      <c r="BR32" s="48"/>
      <c r="BS32" s="48"/>
      <c r="BT32" s="48"/>
      <c r="BU32" s="48"/>
      <c r="BV32" s="48"/>
      <c r="BW32" s="48" t="s">
        <v>35</v>
      </c>
      <c r="BX32" s="48"/>
      <c r="BY32" s="48"/>
      <c r="BZ32" s="48"/>
      <c r="CA32" s="48"/>
      <c r="CB32" s="55"/>
      <c r="CC32" s="55"/>
      <c r="CD32" s="55"/>
      <c r="CE32" s="55"/>
      <c r="CF32" s="55"/>
      <c r="CG32" s="55"/>
      <c r="CH32" s="55"/>
      <c r="CI32" s="55"/>
      <c r="CJ32" s="55"/>
      <c r="CK32" s="55"/>
      <c r="CL32" s="55"/>
      <c r="CM32" s="55"/>
      <c r="CN32" s="55"/>
      <c r="CO32" s="55" t="s">
        <v>34</v>
      </c>
      <c r="CP32" s="55"/>
      <c r="CQ32" s="55"/>
      <c r="CR32" s="55"/>
      <c r="CS32" s="55"/>
      <c r="CT32" s="55"/>
      <c r="CU32" s="55"/>
      <c r="CV32" s="55"/>
      <c r="CW32" s="55"/>
      <c r="CX32" s="55"/>
      <c r="CY32" s="55"/>
      <c r="CZ32" s="55"/>
      <c r="DA32" s="55"/>
      <c r="DB32" s="55"/>
      <c r="DC32" s="55"/>
      <c r="DD32" s="55"/>
      <c r="DE32" s="55"/>
      <c r="DF32" s="55"/>
      <c r="DG32" s="55"/>
      <c r="DH32" s="55"/>
      <c r="DI32" s="54"/>
      <c r="DJ32" s="43"/>
      <c r="DK32" s="43"/>
      <c r="DL32" s="43"/>
      <c r="DM32" s="43"/>
      <c r="DN32" s="43"/>
      <c r="DO32" s="43"/>
    </row>
    <row r="33" spans="1:119" ht="13.5" customHeight="1" x14ac:dyDescent="0.15">
      <c r="A33" s="51"/>
      <c r="B33" s="50"/>
      <c r="C33" s="457" t="s">
        <v>27</v>
      </c>
      <c r="D33" s="457"/>
      <c r="E33" s="401" t="s">
        <v>33</v>
      </c>
      <c r="F33" s="401"/>
      <c r="G33" s="401"/>
      <c r="H33" s="401"/>
      <c r="I33" s="401"/>
      <c r="J33" s="401"/>
      <c r="K33" s="401"/>
      <c r="L33" s="401"/>
      <c r="M33" s="401"/>
      <c r="N33" s="401"/>
      <c r="O33" s="401"/>
      <c r="P33" s="401"/>
      <c r="Q33" s="401"/>
      <c r="R33" s="401"/>
      <c r="S33" s="401"/>
      <c r="T33" s="52"/>
      <c r="U33" s="457" t="s">
        <v>27</v>
      </c>
      <c r="V33" s="457"/>
      <c r="W33" s="401" t="s">
        <v>33</v>
      </c>
      <c r="X33" s="401"/>
      <c r="Y33" s="401"/>
      <c r="Z33" s="401"/>
      <c r="AA33" s="401"/>
      <c r="AB33" s="401"/>
      <c r="AC33" s="401"/>
      <c r="AD33" s="401"/>
      <c r="AE33" s="401"/>
      <c r="AF33" s="401"/>
      <c r="AG33" s="401"/>
      <c r="AH33" s="401"/>
      <c r="AI33" s="401"/>
      <c r="AJ33" s="401"/>
      <c r="AK33" s="401"/>
      <c r="AL33" s="52"/>
      <c r="AM33" s="457" t="s">
        <v>32</v>
      </c>
      <c r="AN33" s="457"/>
      <c r="AO33" s="401" t="s">
        <v>31</v>
      </c>
      <c r="AP33" s="401"/>
      <c r="AQ33" s="401"/>
      <c r="AR33" s="401"/>
      <c r="AS33" s="401"/>
      <c r="AT33" s="401"/>
      <c r="AU33" s="401"/>
      <c r="AV33" s="401"/>
      <c r="AW33" s="401"/>
      <c r="AX33" s="401"/>
      <c r="AY33" s="401"/>
      <c r="AZ33" s="401"/>
      <c r="BA33" s="401"/>
      <c r="BB33" s="401"/>
      <c r="BC33" s="401"/>
      <c r="BD33" s="53"/>
      <c r="BE33" s="401" t="s">
        <v>29</v>
      </c>
      <c r="BF33" s="401"/>
      <c r="BG33" s="401" t="s">
        <v>30</v>
      </c>
      <c r="BH33" s="401"/>
      <c r="BI33" s="401"/>
      <c r="BJ33" s="401"/>
      <c r="BK33" s="401"/>
      <c r="BL33" s="401"/>
      <c r="BM33" s="401"/>
      <c r="BN33" s="401"/>
      <c r="BO33" s="401"/>
      <c r="BP33" s="401"/>
      <c r="BQ33" s="401"/>
      <c r="BR33" s="401"/>
      <c r="BS33" s="401"/>
      <c r="BT33" s="401"/>
      <c r="BU33" s="401"/>
      <c r="BV33" s="53"/>
      <c r="BW33" s="457" t="s">
        <v>29</v>
      </c>
      <c r="BX33" s="457"/>
      <c r="BY33" s="401" t="s">
        <v>28</v>
      </c>
      <c r="BZ33" s="401"/>
      <c r="CA33" s="401"/>
      <c r="CB33" s="401"/>
      <c r="CC33" s="401"/>
      <c r="CD33" s="401"/>
      <c r="CE33" s="401"/>
      <c r="CF33" s="401"/>
      <c r="CG33" s="401"/>
      <c r="CH33" s="401"/>
      <c r="CI33" s="401"/>
      <c r="CJ33" s="401"/>
      <c r="CK33" s="401"/>
      <c r="CL33" s="401"/>
      <c r="CM33" s="401"/>
      <c r="CN33" s="52"/>
      <c r="CO33" s="457" t="s">
        <v>27</v>
      </c>
      <c r="CP33" s="457"/>
      <c r="CQ33" s="401" t="s">
        <v>26</v>
      </c>
      <c r="CR33" s="401"/>
      <c r="CS33" s="401"/>
      <c r="CT33" s="401"/>
      <c r="CU33" s="401"/>
      <c r="CV33" s="401"/>
      <c r="CW33" s="401"/>
      <c r="CX33" s="401"/>
      <c r="CY33" s="401"/>
      <c r="CZ33" s="401"/>
      <c r="DA33" s="401"/>
      <c r="DB33" s="401"/>
      <c r="DC33" s="401"/>
      <c r="DD33" s="401"/>
      <c r="DE33" s="401"/>
      <c r="DF33" s="52"/>
      <c r="DG33" s="613" t="s">
        <v>25</v>
      </c>
      <c r="DH33" s="613"/>
      <c r="DI33" s="47"/>
      <c r="DJ33" s="43"/>
      <c r="DK33" s="43"/>
      <c r="DL33" s="43"/>
      <c r="DM33" s="43"/>
      <c r="DN33" s="43"/>
      <c r="DO33" s="43"/>
    </row>
    <row r="34" spans="1:119" ht="32.25" customHeight="1" x14ac:dyDescent="0.15">
      <c r="A34" s="51"/>
      <c r="B34" s="50"/>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49"/>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49"/>
      <c r="AM34" s="614">
        <f>IF(AO34="","",MAX(C34:D43,U34:V43)+1)</f>
        <v>8</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49"/>
      <c r="BE34" s="614">
        <f>IF(BG34="","",MAX(C34:D43,U34:V43,AM34:AN43)+1)</f>
        <v>10</v>
      </c>
      <c r="BF34" s="614"/>
      <c r="BG34" s="615" t="str">
        <f>IF('各会計、関係団体の財政状況及び健全化判断比率'!B34="","",'各会計、関係団体の財政状況及び健全化判断比率'!B34)</f>
        <v>新エネルギー発電事業特別会計</v>
      </c>
      <c r="BH34" s="615"/>
      <c r="BI34" s="615"/>
      <c r="BJ34" s="615"/>
      <c r="BK34" s="615"/>
      <c r="BL34" s="615"/>
      <c r="BM34" s="615"/>
      <c r="BN34" s="615"/>
      <c r="BO34" s="615"/>
      <c r="BP34" s="615"/>
      <c r="BQ34" s="615"/>
      <c r="BR34" s="615"/>
      <c r="BS34" s="615"/>
      <c r="BT34" s="615"/>
      <c r="BU34" s="615"/>
      <c r="BV34" s="49"/>
      <c r="BW34" s="614">
        <f>IF(BY34="","",MAX(C34:D43,U34:V43,AM34:AN43,BE34:BF43)+1)</f>
        <v>13</v>
      </c>
      <c r="BX34" s="614"/>
      <c r="BY34" s="615" t="str">
        <f>IF('各会計、関係団体の財政状況及び健全化判断比率'!B68="","",'各会計、関係団体の財政状況及び健全化判断比率'!B68)</f>
        <v>群馬県市町村総合事務組合</v>
      </c>
      <c r="BZ34" s="615"/>
      <c r="CA34" s="615"/>
      <c r="CB34" s="615"/>
      <c r="CC34" s="615"/>
      <c r="CD34" s="615"/>
      <c r="CE34" s="615"/>
      <c r="CF34" s="615"/>
      <c r="CG34" s="615"/>
      <c r="CH34" s="615"/>
      <c r="CI34" s="615"/>
      <c r="CJ34" s="615"/>
      <c r="CK34" s="615"/>
      <c r="CL34" s="615"/>
      <c r="CM34" s="615"/>
      <c r="CN34" s="49"/>
      <c r="CO34" s="614">
        <f>IF(CQ34="","",MAX(C34:D43,U34:V43,AM34:AN43,BE34:BF43,BW34:BX43)+1)</f>
        <v>17</v>
      </c>
      <c r="CP34" s="614"/>
      <c r="CQ34" s="615" t="str">
        <f>IF('各会計、関係団体の財政状況及び健全化判断比率'!BS7="","",'各会計、関係団体の財政状況及び健全化判断比率'!BS7)</f>
        <v>前橋観光コンベンション協会</v>
      </c>
      <c r="CR34" s="615"/>
      <c r="CS34" s="615"/>
      <c r="CT34" s="615"/>
      <c r="CU34" s="615"/>
      <c r="CV34" s="615"/>
      <c r="CW34" s="615"/>
      <c r="CX34" s="615"/>
      <c r="CY34" s="615"/>
      <c r="CZ34" s="615"/>
      <c r="DA34" s="615"/>
      <c r="DB34" s="615"/>
      <c r="DC34" s="615"/>
      <c r="DD34" s="615"/>
      <c r="DE34" s="615"/>
      <c r="DF34" s="48"/>
      <c r="DG34" s="616" t="str">
        <f>IF('各会計、関係団体の財政状況及び健全化判断比率'!BR7="","",'各会計、関係団体の財政状況及び健全化判断比率'!BR7)</f>
        <v/>
      </c>
      <c r="DH34" s="616"/>
      <c r="DI34" s="47"/>
      <c r="DJ34" s="43"/>
      <c r="DK34" s="43"/>
      <c r="DL34" s="43"/>
      <c r="DM34" s="43"/>
      <c r="DN34" s="43"/>
      <c r="DO34" s="43"/>
    </row>
    <row r="35" spans="1:119" ht="32.25" customHeight="1" x14ac:dyDescent="0.15">
      <c r="A35" s="51"/>
      <c r="B35" s="50"/>
      <c r="C35" s="614">
        <f t="shared" ref="C35:C43" si="0">IF(E35="","",C34+1)</f>
        <v>2</v>
      </c>
      <c r="D35" s="614"/>
      <c r="E35" s="615" t="str">
        <f>IF('各会計、関係団体の財政状況及び健全化判断比率'!B8="","",'各会計、関係団体の財政状況及び健全化判断比率'!B8)</f>
        <v>母子父子寡婦福祉資金貸付金特別会計</v>
      </c>
      <c r="F35" s="615"/>
      <c r="G35" s="615"/>
      <c r="H35" s="615"/>
      <c r="I35" s="615"/>
      <c r="J35" s="615"/>
      <c r="K35" s="615"/>
      <c r="L35" s="615"/>
      <c r="M35" s="615"/>
      <c r="N35" s="615"/>
      <c r="O35" s="615"/>
      <c r="P35" s="615"/>
      <c r="Q35" s="615"/>
      <c r="R35" s="615"/>
      <c r="S35" s="615"/>
      <c r="T35" s="49"/>
      <c r="U35" s="614">
        <f t="shared" ref="U35:U43" si="1">IF(W35="","",U34+1)</f>
        <v>5</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49"/>
      <c r="AM35" s="614">
        <f t="shared" ref="AM35:AM43" si="2">IF(AO35="","",AM34+1)</f>
        <v>9</v>
      </c>
      <c r="AN35" s="614"/>
      <c r="AO35" s="615" t="str">
        <f>IF('各会計、関係団体の財政状況及び健全化判断比率'!B33="","",'各会計、関係団体の財政状況及び健全化判断比率'!B33)</f>
        <v>下水道事業会計</v>
      </c>
      <c r="AP35" s="615"/>
      <c r="AQ35" s="615"/>
      <c r="AR35" s="615"/>
      <c r="AS35" s="615"/>
      <c r="AT35" s="615"/>
      <c r="AU35" s="615"/>
      <c r="AV35" s="615"/>
      <c r="AW35" s="615"/>
      <c r="AX35" s="615"/>
      <c r="AY35" s="615"/>
      <c r="AZ35" s="615"/>
      <c r="BA35" s="615"/>
      <c r="BB35" s="615"/>
      <c r="BC35" s="615"/>
      <c r="BD35" s="49"/>
      <c r="BE35" s="614">
        <f t="shared" ref="BE35:BE43" si="3">IF(BG35="","",BE34+1)</f>
        <v>11</v>
      </c>
      <c r="BF35" s="614"/>
      <c r="BG35" s="615" t="str">
        <f>IF('各会計、関係団体の財政状況及び健全化判断比率'!B35="","",'各会計、関係団体の財政状況及び健全化判断比率'!B35)</f>
        <v>農業集落排水事業特別会計</v>
      </c>
      <c r="BH35" s="615"/>
      <c r="BI35" s="615"/>
      <c r="BJ35" s="615"/>
      <c r="BK35" s="615"/>
      <c r="BL35" s="615"/>
      <c r="BM35" s="615"/>
      <c r="BN35" s="615"/>
      <c r="BO35" s="615"/>
      <c r="BP35" s="615"/>
      <c r="BQ35" s="615"/>
      <c r="BR35" s="615"/>
      <c r="BS35" s="615"/>
      <c r="BT35" s="615"/>
      <c r="BU35" s="615"/>
      <c r="BV35" s="49"/>
      <c r="BW35" s="614">
        <f t="shared" ref="BW35:BW43" si="4">IF(BY35="","",BW34+1)</f>
        <v>14</v>
      </c>
      <c r="BX35" s="614"/>
      <c r="BY35" s="615" t="str">
        <f>IF('各会計、関係団体の財政状況及び健全化判断比率'!B69="","",'各会計、関係団体の財政状況及び健全化判断比率'!B69)</f>
        <v>群馬県後期高齢者医療広域連合（一般会計）</v>
      </c>
      <c r="BZ35" s="615"/>
      <c r="CA35" s="615"/>
      <c r="CB35" s="615"/>
      <c r="CC35" s="615"/>
      <c r="CD35" s="615"/>
      <c r="CE35" s="615"/>
      <c r="CF35" s="615"/>
      <c r="CG35" s="615"/>
      <c r="CH35" s="615"/>
      <c r="CI35" s="615"/>
      <c r="CJ35" s="615"/>
      <c r="CK35" s="615"/>
      <c r="CL35" s="615"/>
      <c r="CM35" s="615"/>
      <c r="CN35" s="49"/>
      <c r="CO35" s="614">
        <f t="shared" ref="CO35:CO43" si="5">IF(CQ35="","",CO34+1)</f>
        <v>18</v>
      </c>
      <c r="CP35" s="614"/>
      <c r="CQ35" s="615" t="str">
        <f>IF('各会計、関係団体の財政状況及び健全化判断比率'!BS8="","",'各会計、関係団体の財政状況及び健全化判断比率'!BS8)</f>
        <v>前橋青果低温貯蔵</v>
      </c>
      <c r="CR35" s="615"/>
      <c r="CS35" s="615"/>
      <c r="CT35" s="615"/>
      <c r="CU35" s="615"/>
      <c r="CV35" s="615"/>
      <c r="CW35" s="615"/>
      <c r="CX35" s="615"/>
      <c r="CY35" s="615"/>
      <c r="CZ35" s="615"/>
      <c r="DA35" s="615"/>
      <c r="DB35" s="615"/>
      <c r="DC35" s="615"/>
      <c r="DD35" s="615"/>
      <c r="DE35" s="615"/>
      <c r="DF35" s="48"/>
      <c r="DG35" s="616" t="str">
        <f>IF('各会計、関係団体の財政状況及び健全化判断比率'!BR8="","",'各会計、関係団体の財政状況及び健全化判断比率'!BR8)</f>
        <v/>
      </c>
      <c r="DH35" s="616"/>
      <c r="DI35" s="47"/>
      <c r="DJ35" s="43"/>
      <c r="DK35" s="43"/>
      <c r="DL35" s="43"/>
      <c r="DM35" s="43"/>
      <c r="DN35" s="43"/>
      <c r="DO35" s="43"/>
    </row>
    <row r="36" spans="1:119" ht="32.25" customHeight="1" x14ac:dyDescent="0.15">
      <c r="A36" s="51"/>
      <c r="B36" s="50"/>
      <c r="C36" s="614">
        <f t="shared" si="0"/>
        <v>3</v>
      </c>
      <c r="D36" s="614"/>
      <c r="E36" s="615" t="str">
        <f>IF('各会計、関係団体の財政状況及び健全化判断比率'!B9="","",'各会計、関係団体の財政状況及び健全化判断比率'!B9)</f>
        <v>用地先行取得事業特別会計</v>
      </c>
      <c r="F36" s="615"/>
      <c r="G36" s="615"/>
      <c r="H36" s="615"/>
      <c r="I36" s="615"/>
      <c r="J36" s="615"/>
      <c r="K36" s="615"/>
      <c r="L36" s="615"/>
      <c r="M36" s="615"/>
      <c r="N36" s="615"/>
      <c r="O36" s="615"/>
      <c r="P36" s="615"/>
      <c r="Q36" s="615"/>
      <c r="R36" s="615"/>
      <c r="S36" s="615"/>
      <c r="T36" s="49"/>
      <c r="U36" s="614">
        <f t="shared" si="1"/>
        <v>6</v>
      </c>
      <c r="V36" s="614"/>
      <c r="W36" s="615" t="str">
        <f>IF('各会計、関係団体の財政状況及び健全化判断比率'!B30="","",'各会計、関係団体の財政状況及び健全化判断比率'!B30)</f>
        <v>競輪特別会計</v>
      </c>
      <c r="X36" s="615"/>
      <c r="Y36" s="615"/>
      <c r="Z36" s="615"/>
      <c r="AA36" s="615"/>
      <c r="AB36" s="615"/>
      <c r="AC36" s="615"/>
      <c r="AD36" s="615"/>
      <c r="AE36" s="615"/>
      <c r="AF36" s="615"/>
      <c r="AG36" s="615"/>
      <c r="AH36" s="615"/>
      <c r="AI36" s="615"/>
      <c r="AJ36" s="615"/>
      <c r="AK36" s="615"/>
      <c r="AL36" s="49"/>
      <c r="AM36" s="614" t="str">
        <f t="shared" si="2"/>
        <v/>
      </c>
      <c r="AN36" s="614"/>
      <c r="AO36" s="615"/>
      <c r="AP36" s="615"/>
      <c r="AQ36" s="615"/>
      <c r="AR36" s="615"/>
      <c r="AS36" s="615"/>
      <c r="AT36" s="615"/>
      <c r="AU36" s="615"/>
      <c r="AV36" s="615"/>
      <c r="AW36" s="615"/>
      <c r="AX36" s="615"/>
      <c r="AY36" s="615"/>
      <c r="AZ36" s="615"/>
      <c r="BA36" s="615"/>
      <c r="BB36" s="615"/>
      <c r="BC36" s="615"/>
      <c r="BD36" s="49"/>
      <c r="BE36" s="614">
        <f t="shared" si="3"/>
        <v>12</v>
      </c>
      <c r="BF36" s="614"/>
      <c r="BG36" s="615" t="str">
        <f>IF('各会計、関係団体の財政状況及び健全化判断比率'!B36="","",'各会計、関係団体の財政状況及び健全化判断比率'!B36)</f>
        <v>産業立地推進事業特別会計</v>
      </c>
      <c r="BH36" s="615"/>
      <c r="BI36" s="615"/>
      <c r="BJ36" s="615"/>
      <c r="BK36" s="615"/>
      <c r="BL36" s="615"/>
      <c r="BM36" s="615"/>
      <c r="BN36" s="615"/>
      <c r="BO36" s="615"/>
      <c r="BP36" s="615"/>
      <c r="BQ36" s="615"/>
      <c r="BR36" s="615"/>
      <c r="BS36" s="615"/>
      <c r="BT36" s="615"/>
      <c r="BU36" s="615"/>
      <c r="BV36" s="49"/>
      <c r="BW36" s="614">
        <f t="shared" si="4"/>
        <v>15</v>
      </c>
      <c r="BX36" s="614"/>
      <c r="BY36" s="615" t="str">
        <f>IF('各会計、関係団体の財政状況及び健全化判断比率'!B70="","",'各会計、関係団体の財政状況及び健全化判断比率'!B70)</f>
        <v>群馬県後期高齢者医療広域連合（事業会計）</v>
      </c>
      <c r="BZ36" s="615"/>
      <c r="CA36" s="615"/>
      <c r="CB36" s="615"/>
      <c r="CC36" s="615"/>
      <c r="CD36" s="615"/>
      <c r="CE36" s="615"/>
      <c r="CF36" s="615"/>
      <c r="CG36" s="615"/>
      <c r="CH36" s="615"/>
      <c r="CI36" s="615"/>
      <c r="CJ36" s="615"/>
      <c r="CK36" s="615"/>
      <c r="CL36" s="615"/>
      <c r="CM36" s="615"/>
      <c r="CN36" s="49"/>
      <c r="CO36" s="614">
        <f t="shared" si="5"/>
        <v>19</v>
      </c>
      <c r="CP36" s="614"/>
      <c r="CQ36" s="615" t="str">
        <f>IF('各会計、関係団体の財政状況及び健全化判断比率'!BS9="","",'各会計、関係団体の財政状況及び健全化判断比率'!BS9)</f>
        <v>前橋市まちづくり公社</v>
      </c>
      <c r="CR36" s="615"/>
      <c r="CS36" s="615"/>
      <c r="CT36" s="615"/>
      <c r="CU36" s="615"/>
      <c r="CV36" s="615"/>
      <c r="CW36" s="615"/>
      <c r="CX36" s="615"/>
      <c r="CY36" s="615"/>
      <c r="CZ36" s="615"/>
      <c r="DA36" s="615"/>
      <c r="DB36" s="615"/>
      <c r="DC36" s="615"/>
      <c r="DD36" s="615"/>
      <c r="DE36" s="615"/>
      <c r="DF36" s="48"/>
      <c r="DG36" s="616" t="str">
        <f>IF('各会計、関係団体の財政状況及び健全化判断比率'!BR9="","",'各会計、関係団体の財政状況及び健全化判断比率'!BR9)</f>
        <v/>
      </c>
      <c r="DH36" s="616"/>
      <c r="DI36" s="47"/>
      <c r="DJ36" s="43"/>
      <c r="DK36" s="43"/>
      <c r="DL36" s="43"/>
      <c r="DM36" s="43"/>
      <c r="DN36" s="43"/>
      <c r="DO36" s="43"/>
    </row>
    <row r="37" spans="1:119" ht="32.25" customHeight="1" x14ac:dyDescent="0.15">
      <c r="A37" s="51"/>
      <c r="B37" s="50"/>
      <c r="C37" s="614" t="str">
        <f t="shared" si="0"/>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49"/>
      <c r="U37" s="614">
        <f t="shared" si="1"/>
        <v>7</v>
      </c>
      <c r="V37" s="614"/>
      <c r="W37" s="615" t="str">
        <f>IF('各会計、関係団体の財政状況及び健全化判断比率'!B31="","",'各会計、関係団体の財政状況及び健全化判断比率'!B31)</f>
        <v>介護保険特別会計</v>
      </c>
      <c r="X37" s="615"/>
      <c r="Y37" s="615"/>
      <c r="Z37" s="615"/>
      <c r="AA37" s="615"/>
      <c r="AB37" s="615"/>
      <c r="AC37" s="615"/>
      <c r="AD37" s="615"/>
      <c r="AE37" s="615"/>
      <c r="AF37" s="615"/>
      <c r="AG37" s="615"/>
      <c r="AH37" s="615"/>
      <c r="AI37" s="615"/>
      <c r="AJ37" s="615"/>
      <c r="AK37" s="615"/>
      <c r="AL37" s="49"/>
      <c r="AM37" s="614" t="str">
        <f t="shared" si="2"/>
        <v/>
      </c>
      <c r="AN37" s="614"/>
      <c r="AO37" s="615"/>
      <c r="AP37" s="615"/>
      <c r="AQ37" s="615"/>
      <c r="AR37" s="615"/>
      <c r="AS37" s="615"/>
      <c r="AT37" s="615"/>
      <c r="AU37" s="615"/>
      <c r="AV37" s="615"/>
      <c r="AW37" s="615"/>
      <c r="AX37" s="615"/>
      <c r="AY37" s="615"/>
      <c r="AZ37" s="615"/>
      <c r="BA37" s="615"/>
      <c r="BB37" s="615"/>
      <c r="BC37" s="615"/>
      <c r="BD37" s="49"/>
      <c r="BE37" s="614" t="str">
        <f t="shared" si="3"/>
        <v/>
      </c>
      <c r="BF37" s="614"/>
      <c r="BG37" s="615"/>
      <c r="BH37" s="615"/>
      <c r="BI37" s="615"/>
      <c r="BJ37" s="615"/>
      <c r="BK37" s="615"/>
      <c r="BL37" s="615"/>
      <c r="BM37" s="615"/>
      <c r="BN37" s="615"/>
      <c r="BO37" s="615"/>
      <c r="BP37" s="615"/>
      <c r="BQ37" s="615"/>
      <c r="BR37" s="615"/>
      <c r="BS37" s="615"/>
      <c r="BT37" s="615"/>
      <c r="BU37" s="615"/>
      <c r="BV37" s="49"/>
      <c r="BW37" s="614">
        <f t="shared" si="4"/>
        <v>16</v>
      </c>
      <c r="BX37" s="614"/>
      <c r="BY37" s="615" t="str">
        <f>IF('各会計、関係団体の財政状況及び健全化判断比率'!B71="","",'各会計、関係団体の財政状況及び健全化判断比率'!B71)</f>
        <v>群馬県市町村会館管理組合</v>
      </c>
      <c r="BZ37" s="615"/>
      <c r="CA37" s="615"/>
      <c r="CB37" s="615"/>
      <c r="CC37" s="615"/>
      <c r="CD37" s="615"/>
      <c r="CE37" s="615"/>
      <c r="CF37" s="615"/>
      <c r="CG37" s="615"/>
      <c r="CH37" s="615"/>
      <c r="CI37" s="615"/>
      <c r="CJ37" s="615"/>
      <c r="CK37" s="615"/>
      <c r="CL37" s="615"/>
      <c r="CM37" s="615"/>
      <c r="CN37" s="49"/>
      <c r="CO37" s="614">
        <f t="shared" si="5"/>
        <v>20</v>
      </c>
      <c r="CP37" s="614"/>
      <c r="CQ37" s="615" t="str">
        <f>IF('各会計、関係団体の財政状況及び健全化判断比率'!BS10="","",'各会計、関係団体の財政状況及び健全化判断比率'!BS10)</f>
        <v>公立大学法人前橋工科大学</v>
      </c>
      <c r="CR37" s="615"/>
      <c r="CS37" s="615"/>
      <c r="CT37" s="615"/>
      <c r="CU37" s="615"/>
      <c r="CV37" s="615"/>
      <c r="CW37" s="615"/>
      <c r="CX37" s="615"/>
      <c r="CY37" s="615"/>
      <c r="CZ37" s="615"/>
      <c r="DA37" s="615"/>
      <c r="DB37" s="615"/>
      <c r="DC37" s="615"/>
      <c r="DD37" s="615"/>
      <c r="DE37" s="615"/>
      <c r="DF37" s="48"/>
      <c r="DG37" s="616" t="str">
        <f>IF('各会計、関係団体の財政状況及び健全化判断比率'!BR10="","",'各会計、関係団体の財政状況及び健全化判断比率'!BR10)</f>
        <v>○</v>
      </c>
      <c r="DH37" s="616"/>
      <c r="DI37" s="47"/>
      <c r="DJ37" s="43"/>
      <c r="DK37" s="43"/>
      <c r="DL37" s="43"/>
      <c r="DM37" s="43"/>
      <c r="DN37" s="43"/>
      <c r="DO37" s="43"/>
    </row>
    <row r="38" spans="1:119" ht="32.25" customHeight="1" x14ac:dyDescent="0.15">
      <c r="A38" s="51"/>
      <c r="B38" s="50"/>
      <c r="C38" s="614" t="str">
        <f t="shared" si="0"/>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49"/>
      <c r="U38" s="614" t="str">
        <f t="shared" si="1"/>
        <v/>
      </c>
      <c r="V38" s="614"/>
      <c r="W38" s="615"/>
      <c r="X38" s="615"/>
      <c r="Y38" s="615"/>
      <c r="Z38" s="615"/>
      <c r="AA38" s="615"/>
      <c r="AB38" s="615"/>
      <c r="AC38" s="615"/>
      <c r="AD38" s="615"/>
      <c r="AE38" s="615"/>
      <c r="AF38" s="615"/>
      <c r="AG38" s="615"/>
      <c r="AH38" s="615"/>
      <c r="AI38" s="615"/>
      <c r="AJ38" s="615"/>
      <c r="AK38" s="615"/>
      <c r="AL38" s="49"/>
      <c r="AM38" s="614" t="str">
        <f t="shared" si="2"/>
        <v/>
      </c>
      <c r="AN38" s="614"/>
      <c r="AO38" s="615"/>
      <c r="AP38" s="615"/>
      <c r="AQ38" s="615"/>
      <c r="AR38" s="615"/>
      <c r="AS38" s="615"/>
      <c r="AT38" s="615"/>
      <c r="AU38" s="615"/>
      <c r="AV38" s="615"/>
      <c r="AW38" s="615"/>
      <c r="AX38" s="615"/>
      <c r="AY38" s="615"/>
      <c r="AZ38" s="615"/>
      <c r="BA38" s="615"/>
      <c r="BB38" s="615"/>
      <c r="BC38" s="615"/>
      <c r="BD38" s="49"/>
      <c r="BE38" s="614" t="str">
        <f t="shared" si="3"/>
        <v/>
      </c>
      <c r="BF38" s="614"/>
      <c r="BG38" s="615"/>
      <c r="BH38" s="615"/>
      <c r="BI38" s="615"/>
      <c r="BJ38" s="615"/>
      <c r="BK38" s="615"/>
      <c r="BL38" s="615"/>
      <c r="BM38" s="615"/>
      <c r="BN38" s="615"/>
      <c r="BO38" s="615"/>
      <c r="BP38" s="615"/>
      <c r="BQ38" s="615"/>
      <c r="BR38" s="615"/>
      <c r="BS38" s="615"/>
      <c r="BT38" s="615"/>
      <c r="BU38" s="615"/>
      <c r="BV38" s="49"/>
      <c r="BW38" s="614" t="str">
        <f t="shared" si="4"/>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49"/>
      <c r="CO38" s="614" t="str">
        <f t="shared" si="5"/>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48"/>
      <c r="DG38" s="616" t="str">
        <f>IF('各会計、関係団体の財政状況及び健全化判断比率'!BR11="","",'各会計、関係団体の財政状況及び健全化判断比率'!BR11)</f>
        <v/>
      </c>
      <c r="DH38" s="616"/>
      <c r="DI38" s="47"/>
      <c r="DJ38" s="43"/>
      <c r="DK38" s="43"/>
      <c r="DL38" s="43"/>
      <c r="DM38" s="43"/>
      <c r="DN38" s="43"/>
      <c r="DO38" s="43"/>
    </row>
    <row r="39" spans="1:119" ht="32.25" customHeight="1" x14ac:dyDescent="0.15">
      <c r="A39" s="51"/>
      <c r="B39" s="50"/>
      <c r="C39" s="614" t="str">
        <f t="shared" si="0"/>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49"/>
      <c r="U39" s="614" t="str">
        <f t="shared" si="1"/>
        <v/>
      </c>
      <c r="V39" s="614"/>
      <c r="W39" s="615"/>
      <c r="X39" s="615"/>
      <c r="Y39" s="615"/>
      <c r="Z39" s="615"/>
      <c r="AA39" s="615"/>
      <c r="AB39" s="615"/>
      <c r="AC39" s="615"/>
      <c r="AD39" s="615"/>
      <c r="AE39" s="615"/>
      <c r="AF39" s="615"/>
      <c r="AG39" s="615"/>
      <c r="AH39" s="615"/>
      <c r="AI39" s="615"/>
      <c r="AJ39" s="615"/>
      <c r="AK39" s="615"/>
      <c r="AL39" s="49"/>
      <c r="AM39" s="614" t="str">
        <f t="shared" si="2"/>
        <v/>
      </c>
      <c r="AN39" s="614"/>
      <c r="AO39" s="615"/>
      <c r="AP39" s="615"/>
      <c r="AQ39" s="615"/>
      <c r="AR39" s="615"/>
      <c r="AS39" s="615"/>
      <c r="AT39" s="615"/>
      <c r="AU39" s="615"/>
      <c r="AV39" s="615"/>
      <c r="AW39" s="615"/>
      <c r="AX39" s="615"/>
      <c r="AY39" s="615"/>
      <c r="AZ39" s="615"/>
      <c r="BA39" s="615"/>
      <c r="BB39" s="615"/>
      <c r="BC39" s="615"/>
      <c r="BD39" s="49"/>
      <c r="BE39" s="614" t="str">
        <f t="shared" si="3"/>
        <v/>
      </c>
      <c r="BF39" s="614"/>
      <c r="BG39" s="615"/>
      <c r="BH39" s="615"/>
      <c r="BI39" s="615"/>
      <c r="BJ39" s="615"/>
      <c r="BK39" s="615"/>
      <c r="BL39" s="615"/>
      <c r="BM39" s="615"/>
      <c r="BN39" s="615"/>
      <c r="BO39" s="615"/>
      <c r="BP39" s="615"/>
      <c r="BQ39" s="615"/>
      <c r="BR39" s="615"/>
      <c r="BS39" s="615"/>
      <c r="BT39" s="615"/>
      <c r="BU39" s="615"/>
      <c r="BV39" s="49"/>
      <c r="BW39" s="614" t="str">
        <f t="shared" si="4"/>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49"/>
      <c r="CO39" s="614" t="str">
        <f t="shared" si="5"/>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48"/>
      <c r="DG39" s="616" t="str">
        <f>IF('各会計、関係団体の財政状況及び健全化判断比率'!BR12="","",'各会計、関係団体の財政状況及び健全化判断比率'!BR12)</f>
        <v/>
      </c>
      <c r="DH39" s="616"/>
      <c r="DI39" s="47"/>
      <c r="DJ39" s="43"/>
      <c r="DK39" s="43"/>
      <c r="DL39" s="43"/>
      <c r="DM39" s="43"/>
      <c r="DN39" s="43"/>
      <c r="DO39" s="43"/>
    </row>
    <row r="40" spans="1:119" ht="32.25" customHeight="1" x14ac:dyDescent="0.15">
      <c r="A40" s="51"/>
      <c r="B40" s="50"/>
      <c r="C40" s="614" t="str">
        <f t="shared" si="0"/>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49"/>
      <c r="U40" s="614" t="str">
        <f t="shared" si="1"/>
        <v/>
      </c>
      <c r="V40" s="614"/>
      <c r="W40" s="615"/>
      <c r="X40" s="615"/>
      <c r="Y40" s="615"/>
      <c r="Z40" s="615"/>
      <c r="AA40" s="615"/>
      <c r="AB40" s="615"/>
      <c r="AC40" s="615"/>
      <c r="AD40" s="615"/>
      <c r="AE40" s="615"/>
      <c r="AF40" s="615"/>
      <c r="AG40" s="615"/>
      <c r="AH40" s="615"/>
      <c r="AI40" s="615"/>
      <c r="AJ40" s="615"/>
      <c r="AK40" s="615"/>
      <c r="AL40" s="49"/>
      <c r="AM40" s="614" t="str">
        <f t="shared" si="2"/>
        <v/>
      </c>
      <c r="AN40" s="614"/>
      <c r="AO40" s="615"/>
      <c r="AP40" s="615"/>
      <c r="AQ40" s="615"/>
      <c r="AR40" s="615"/>
      <c r="AS40" s="615"/>
      <c r="AT40" s="615"/>
      <c r="AU40" s="615"/>
      <c r="AV40" s="615"/>
      <c r="AW40" s="615"/>
      <c r="AX40" s="615"/>
      <c r="AY40" s="615"/>
      <c r="AZ40" s="615"/>
      <c r="BA40" s="615"/>
      <c r="BB40" s="615"/>
      <c r="BC40" s="615"/>
      <c r="BD40" s="49"/>
      <c r="BE40" s="614" t="str">
        <f t="shared" si="3"/>
        <v/>
      </c>
      <c r="BF40" s="614"/>
      <c r="BG40" s="615"/>
      <c r="BH40" s="615"/>
      <c r="BI40" s="615"/>
      <c r="BJ40" s="615"/>
      <c r="BK40" s="615"/>
      <c r="BL40" s="615"/>
      <c r="BM40" s="615"/>
      <c r="BN40" s="615"/>
      <c r="BO40" s="615"/>
      <c r="BP40" s="615"/>
      <c r="BQ40" s="615"/>
      <c r="BR40" s="615"/>
      <c r="BS40" s="615"/>
      <c r="BT40" s="615"/>
      <c r="BU40" s="615"/>
      <c r="BV40" s="49"/>
      <c r="BW40" s="614" t="str">
        <f t="shared" si="4"/>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49"/>
      <c r="CO40" s="614" t="str">
        <f t="shared" si="5"/>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48"/>
      <c r="DG40" s="616" t="str">
        <f>IF('各会計、関係団体の財政状況及び健全化判断比率'!BR13="","",'各会計、関係団体の財政状況及び健全化判断比率'!BR13)</f>
        <v/>
      </c>
      <c r="DH40" s="616"/>
      <c r="DI40" s="47"/>
      <c r="DJ40" s="43"/>
      <c r="DK40" s="43"/>
      <c r="DL40" s="43"/>
      <c r="DM40" s="43"/>
      <c r="DN40" s="43"/>
      <c r="DO40" s="43"/>
    </row>
    <row r="41" spans="1:119" ht="32.25" customHeight="1" x14ac:dyDescent="0.15">
      <c r="A41" s="51"/>
      <c r="B41" s="50"/>
      <c r="C41" s="614" t="str">
        <f t="shared" si="0"/>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49"/>
      <c r="U41" s="614" t="str">
        <f t="shared" si="1"/>
        <v/>
      </c>
      <c r="V41" s="614"/>
      <c r="W41" s="615"/>
      <c r="X41" s="615"/>
      <c r="Y41" s="615"/>
      <c r="Z41" s="615"/>
      <c r="AA41" s="615"/>
      <c r="AB41" s="615"/>
      <c r="AC41" s="615"/>
      <c r="AD41" s="615"/>
      <c r="AE41" s="615"/>
      <c r="AF41" s="615"/>
      <c r="AG41" s="615"/>
      <c r="AH41" s="615"/>
      <c r="AI41" s="615"/>
      <c r="AJ41" s="615"/>
      <c r="AK41" s="615"/>
      <c r="AL41" s="49"/>
      <c r="AM41" s="614" t="str">
        <f t="shared" si="2"/>
        <v/>
      </c>
      <c r="AN41" s="614"/>
      <c r="AO41" s="615"/>
      <c r="AP41" s="615"/>
      <c r="AQ41" s="615"/>
      <c r="AR41" s="615"/>
      <c r="AS41" s="615"/>
      <c r="AT41" s="615"/>
      <c r="AU41" s="615"/>
      <c r="AV41" s="615"/>
      <c r="AW41" s="615"/>
      <c r="AX41" s="615"/>
      <c r="AY41" s="615"/>
      <c r="AZ41" s="615"/>
      <c r="BA41" s="615"/>
      <c r="BB41" s="615"/>
      <c r="BC41" s="615"/>
      <c r="BD41" s="49"/>
      <c r="BE41" s="614" t="str">
        <f t="shared" si="3"/>
        <v/>
      </c>
      <c r="BF41" s="614"/>
      <c r="BG41" s="615"/>
      <c r="BH41" s="615"/>
      <c r="BI41" s="615"/>
      <c r="BJ41" s="615"/>
      <c r="BK41" s="615"/>
      <c r="BL41" s="615"/>
      <c r="BM41" s="615"/>
      <c r="BN41" s="615"/>
      <c r="BO41" s="615"/>
      <c r="BP41" s="615"/>
      <c r="BQ41" s="615"/>
      <c r="BR41" s="615"/>
      <c r="BS41" s="615"/>
      <c r="BT41" s="615"/>
      <c r="BU41" s="615"/>
      <c r="BV41" s="49"/>
      <c r="BW41" s="614" t="str">
        <f t="shared" si="4"/>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49"/>
      <c r="CO41" s="614" t="str">
        <f t="shared" si="5"/>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48"/>
      <c r="DG41" s="616" t="str">
        <f>IF('各会計、関係団体の財政状況及び健全化判断比率'!BR14="","",'各会計、関係団体の財政状況及び健全化判断比率'!BR14)</f>
        <v/>
      </c>
      <c r="DH41" s="616"/>
      <c r="DI41" s="47"/>
      <c r="DJ41" s="43"/>
      <c r="DK41" s="43"/>
      <c r="DL41" s="43"/>
      <c r="DM41" s="43"/>
      <c r="DN41" s="43"/>
      <c r="DO41" s="43"/>
    </row>
    <row r="42" spans="1:119" ht="32.25" customHeight="1" x14ac:dyDescent="0.15">
      <c r="A42" s="43"/>
      <c r="B42" s="50"/>
      <c r="C42" s="614" t="str">
        <f t="shared" si="0"/>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49"/>
      <c r="U42" s="614" t="str">
        <f t="shared" si="1"/>
        <v/>
      </c>
      <c r="V42" s="614"/>
      <c r="W42" s="615"/>
      <c r="X42" s="615"/>
      <c r="Y42" s="615"/>
      <c r="Z42" s="615"/>
      <c r="AA42" s="615"/>
      <c r="AB42" s="615"/>
      <c r="AC42" s="615"/>
      <c r="AD42" s="615"/>
      <c r="AE42" s="615"/>
      <c r="AF42" s="615"/>
      <c r="AG42" s="615"/>
      <c r="AH42" s="615"/>
      <c r="AI42" s="615"/>
      <c r="AJ42" s="615"/>
      <c r="AK42" s="615"/>
      <c r="AL42" s="49"/>
      <c r="AM42" s="614" t="str">
        <f t="shared" si="2"/>
        <v/>
      </c>
      <c r="AN42" s="614"/>
      <c r="AO42" s="615"/>
      <c r="AP42" s="615"/>
      <c r="AQ42" s="615"/>
      <c r="AR42" s="615"/>
      <c r="AS42" s="615"/>
      <c r="AT42" s="615"/>
      <c r="AU42" s="615"/>
      <c r="AV42" s="615"/>
      <c r="AW42" s="615"/>
      <c r="AX42" s="615"/>
      <c r="AY42" s="615"/>
      <c r="AZ42" s="615"/>
      <c r="BA42" s="615"/>
      <c r="BB42" s="615"/>
      <c r="BC42" s="615"/>
      <c r="BD42" s="49"/>
      <c r="BE42" s="614" t="str">
        <f t="shared" si="3"/>
        <v/>
      </c>
      <c r="BF42" s="614"/>
      <c r="BG42" s="615"/>
      <c r="BH42" s="615"/>
      <c r="BI42" s="615"/>
      <c r="BJ42" s="615"/>
      <c r="BK42" s="615"/>
      <c r="BL42" s="615"/>
      <c r="BM42" s="615"/>
      <c r="BN42" s="615"/>
      <c r="BO42" s="615"/>
      <c r="BP42" s="615"/>
      <c r="BQ42" s="615"/>
      <c r="BR42" s="615"/>
      <c r="BS42" s="615"/>
      <c r="BT42" s="615"/>
      <c r="BU42" s="615"/>
      <c r="BV42" s="49"/>
      <c r="BW42" s="614" t="str">
        <f t="shared" si="4"/>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49"/>
      <c r="CO42" s="614" t="str">
        <f t="shared" si="5"/>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48"/>
      <c r="DG42" s="616" t="str">
        <f>IF('各会計、関係団体の財政状況及び健全化判断比率'!BR15="","",'各会計、関係団体の財政状況及び健全化判断比率'!BR15)</f>
        <v/>
      </c>
      <c r="DH42" s="616"/>
      <c r="DI42" s="47"/>
      <c r="DJ42" s="43"/>
      <c r="DK42" s="43"/>
      <c r="DL42" s="43"/>
      <c r="DM42" s="43"/>
      <c r="DN42" s="43"/>
      <c r="DO42" s="43"/>
    </row>
    <row r="43" spans="1:119" ht="32.25" customHeight="1" x14ac:dyDescent="0.15">
      <c r="A43" s="43"/>
      <c r="B43" s="50"/>
      <c r="C43" s="614" t="str">
        <f t="shared" si="0"/>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49"/>
      <c r="U43" s="614" t="str">
        <f t="shared" si="1"/>
        <v/>
      </c>
      <c r="V43" s="614"/>
      <c r="W43" s="615"/>
      <c r="X43" s="615"/>
      <c r="Y43" s="615"/>
      <c r="Z43" s="615"/>
      <c r="AA43" s="615"/>
      <c r="AB43" s="615"/>
      <c r="AC43" s="615"/>
      <c r="AD43" s="615"/>
      <c r="AE43" s="615"/>
      <c r="AF43" s="615"/>
      <c r="AG43" s="615"/>
      <c r="AH43" s="615"/>
      <c r="AI43" s="615"/>
      <c r="AJ43" s="615"/>
      <c r="AK43" s="615"/>
      <c r="AL43" s="49"/>
      <c r="AM43" s="614" t="str">
        <f t="shared" si="2"/>
        <v/>
      </c>
      <c r="AN43" s="614"/>
      <c r="AO43" s="615"/>
      <c r="AP43" s="615"/>
      <c r="AQ43" s="615"/>
      <c r="AR43" s="615"/>
      <c r="AS43" s="615"/>
      <c r="AT43" s="615"/>
      <c r="AU43" s="615"/>
      <c r="AV43" s="615"/>
      <c r="AW43" s="615"/>
      <c r="AX43" s="615"/>
      <c r="AY43" s="615"/>
      <c r="AZ43" s="615"/>
      <c r="BA43" s="615"/>
      <c r="BB43" s="615"/>
      <c r="BC43" s="615"/>
      <c r="BD43" s="49"/>
      <c r="BE43" s="614" t="str">
        <f t="shared" si="3"/>
        <v/>
      </c>
      <c r="BF43" s="614"/>
      <c r="BG43" s="615"/>
      <c r="BH43" s="615"/>
      <c r="BI43" s="615"/>
      <c r="BJ43" s="615"/>
      <c r="BK43" s="615"/>
      <c r="BL43" s="615"/>
      <c r="BM43" s="615"/>
      <c r="BN43" s="615"/>
      <c r="BO43" s="615"/>
      <c r="BP43" s="615"/>
      <c r="BQ43" s="615"/>
      <c r="BR43" s="615"/>
      <c r="BS43" s="615"/>
      <c r="BT43" s="615"/>
      <c r="BU43" s="615"/>
      <c r="BV43" s="49"/>
      <c r="BW43" s="614" t="str">
        <f t="shared" si="4"/>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49"/>
      <c r="CO43" s="614" t="str">
        <f t="shared" si="5"/>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48"/>
      <c r="DG43" s="616" t="str">
        <f>IF('各会計、関係団体の財政状況及び健全化判断比率'!BR16="","",'各会計、関係団体の財政状況及び健全化判断比率'!BR16)</f>
        <v/>
      </c>
      <c r="DH43" s="616"/>
      <c r="DI43" s="47"/>
      <c r="DJ43" s="43"/>
      <c r="DK43" s="43"/>
      <c r="DL43" s="43"/>
      <c r="DM43" s="43"/>
      <c r="DN43" s="43"/>
      <c r="DO43" s="43"/>
    </row>
    <row r="44" spans="1:119" ht="13.5" customHeight="1" thickBot="1" x14ac:dyDescent="0.2">
      <c r="A44" s="43"/>
      <c r="B44" s="46"/>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4"/>
      <c r="DJ44" s="43"/>
      <c r="DK44" s="43"/>
      <c r="DL44" s="43"/>
      <c r="DM44" s="43"/>
      <c r="DN44" s="43"/>
      <c r="DO44" s="43"/>
    </row>
    <row r="45" spans="1:119"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x14ac:dyDescent="0.15">
      <c r="B46" s="43" t="s">
        <v>24</v>
      </c>
      <c r="C46" s="43"/>
      <c r="D46" s="43"/>
      <c r="E46" s="43" t="s">
        <v>23</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x14ac:dyDescent="0.15">
      <c r="B47" s="43"/>
      <c r="C47" s="43"/>
      <c r="D47" s="43"/>
      <c r="E47" s="43" t="s">
        <v>22</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x14ac:dyDescent="0.15">
      <c r="B48" s="43"/>
      <c r="C48" s="43"/>
      <c r="D48" s="43"/>
      <c r="E48" s="43" t="s">
        <v>21</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x14ac:dyDescent="0.15">
      <c r="E49" s="42" t="s">
        <v>20</v>
      </c>
    </row>
    <row r="50" spans="5:5" x14ac:dyDescent="0.15">
      <c r="E50" s="41" t="s">
        <v>19</v>
      </c>
    </row>
    <row r="51" spans="5:5" x14ac:dyDescent="0.15">
      <c r="E51" s="41" t="s">
        <v>18</v>
      </c>
    </row>
    <row r="52" spans="5:5" x14ac:dyDescent="0.15">
      <c r="E52" s="41" t="s">
        <v>17</v>
      </c>
    </row>
    <row r="53" spans="5:5" x14ac:dyDescent="0.15"/>
    <row r="54" spans="5:5" x14ac:dyDescent="0.15"/>
    <row r="55" spans="5:5" x14ac:dyDescent="0.15"/>
    <row r="56" spans="5:5" x14ac:dyDescent="0.15"/>
  </sheetData>
  <sheetProtection algorithmName="SHA-512" hashValue="kO4Z/dcqvoGa7mDDO5mpBz/WHJkufswZs+m+kZUq8J6DfKkBZ1H9cEzbMiLi4H05Z7ufq9ShetAIFx/gNU9QZg==" saltValue="aRnWESnpA0ctCRgu3Dez4w==" spinCount="100000"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0" customHeight="1" zeroHeight="1" x14ac:dyDescent="0.15"/>
  <cols>
    <col min="1" max="1" width="6.625" style="260" customWidth="1"/>
    <col min="2" max="2" width="11" style="260" customWidth="1"/>
    <col min="3" max="3" width="17" style="260" customWidth="1"/>
    <col min="4" max="5" width="16.625" style="260" customWidth="1"/>
    <col min="6" max="15" width="15" style="260" customWidth="1"/>
    <col min="16" max="16" width="24" style="260" customWidth="1"/>
    <col min="17" max="16384" width="0" style="260" hidden="1"/>
  </cols>
  <sheetData>
    <row r="1" spans="1:16" ht="16.5" customHeight="1" x14ac:dyDescent="0.15">
      <c r="A1" s="261"/>
      <c r="B1" s="261"/>
      <c r="C1" s="261"/>
      <c r="D1" s="261"/>
      <c r="E1" s="261"/>
      <c r="F1" s="261"/>
      <c r="G1" s="261"/>
      <c r="H1" s="261"/>
      <c r="I1" s="261"/>
      <c r="J1" s="261"/>
      <c r="K1" s="261"/>
      <c r="L1" s="261"/>
      <c r="M1" s="261"/>
      <c r="N1" s="261"/>
      <c r="O1" s="261"/>
      <c r="P1" s="261"/>
    </row>
    <row r="2" spans="1:16" ht="16.5" customHeight="1" x14ac:dyDescent="0.15">
      <c r="A2" s="261"/>
      <c r="B2" s="261"/>
      <c r="C2" s="261"/>
      <c r="D2" s="261"/>
      <c r="E2" s="261"/>
      <c r="F2" s="261"/>
      <c r="G2" s="261"/>
      <c r="H2" s="261"/>
      <c r="I2" s="261"/>
      <c r="J2" s="261"/>
      <c r="K2" s="261"/>
      <c r="L2" s="261"/>
      <c r="M2" s="261"/>
      <c r="N2" s="261"/>
      <c r="O2" s="261"/>
      <c r="P2" s="261"/>
    </row>
    <row r="3" spans="1:16" ht="16.5" customHeight="1" x14ac:dyDescent="0.15">
      <c r="A3" s="261"/>
      <c r="B3" s="261"/>
      <c r="C3" s="261"/>
      <c r="D3" s="261"/>
      <c r="E3" s="261"/>
      <c r="F3" s="261"/>
      <c r="G3" s="261"/>
      <c r="H3" s="261"/>
      <c r="I3" s="261"/>
      <c r="J3" s="261"/>
      <c r="K3" s="261"/>
      <c r="L3" s="261"/>
      <c r="M3" s="261"/>
      <c r="N3" s="261"/>
      <c r="O3" s="261"/>
      <c r="P3" s="261"/>
    </row>
    <row r="4" spans="1:16" ht="16.5" customHeight="1" x14ac:dyDescent="0.15">
      <c r="A4" s="261"/>
      <c r="B4" s="261"/>
      <c r="C4" s="261"/>
      <c r="D4" s="261"/>
      <c r="E4" s="261"/>
      <c r="F4" s="261"/>
      <c r="G4" s="261"/>
      <c r="H4" s="261"/>
      <c r="I4" s="261"/>
      <c r="J4" s="261"/>
      <c r="K4" s="261"/>
      <c r="L4" s="261"/>
      <c r="M4" s="261"/>
      <c r="N4" s="261"/>
      <c r="O4" s="261"/>
      <c r="P4" s="261"/>
    </row>
    <row r="5" spans="1:16" ht="16.5" customHeight="1" x14ac:dyDescent="0.15">
      <c r="A5" s="261"/>
      <c r="B5" s="261"/>
      <c r="C5" s="261"/>
      <c r="D5" s="261"/>
      <c r="E5" s="261"/>
      <c r="F5" s="261"/>
      <c r="G5" s="261"/>
      <c r="H5" s="261"/>
      <c r="I5" s="261"/>
      <c r="J5" s="261"/>
      <c r="K5" s="261"/>
      <c r="L5" s="261"/>
      <c r="M5" s="261"/>
      <c r="N5" s="261"/>
      <c r="O5" s="261"/>
      <c r="P5" s="261"/>
    </row>
    <row r="6" spans="1:16" ht="16.5" customHeight="1" x14ac:dyDescent="0.15">
      <c r="A6" s="261"/>
      <c r="B6" s="261"/>
      <c r="C6" s="261"/>
      <c r="D6" s="261"/>
      <c r="E6" s="261"/>
      <c r="F6" s="261"/>
      <c r="G6" s="261"/>
      <c r="H6" s="261"/>
      <c r="I6" s="261"/>
      <c r="J6" s="261"/>
      <c r="K6" s="261"/>
      <c r="L6" s="261"/>
      <c r="M6" s="261"/>
      <c r="N6" s="261"/>
      <c r="O6" s="261"/>
      <c r="P6" s="261"/>
    </row>
    <row r="7" spans="1:16" ht="16.5" customHeight="1" x14ac:dyDescent="0.15">
      <c r="A7" s="261"/>
      <c r="B7" s="261"/>
      <c r="C7" s="261"/>
      <c r="D7" s="261"/>
      <c r="E7" s="261"/>
      <c r="F7" s="261"/>
      <c r="G7" s="261"/>
      <c r="H7" s="261"/>
      <c r="I7" s="261"/>
      <c r="J7" s="261"/>
      <c r="K7" s="261"/>
      <c r="L7" s="261"/>
      <c r="M7" s="261"/>
      <c r="N7" s="261"/>
      <c r="O7" s="261"/>
      <c r="P7" s="261"/>
    </row>
    <row r="8" spans="1:16" ht="16.5" customHeight="1" x14ac:dyDescent="0.15">
      <c r="A8" s="261"/>
      <c r="B8" s="261"/>
      <c r="C8" s="261"/>
      <c r="D8" s="261"/>
      <c r="E8" s="261"/>
      <c r="F8" s="261"/>
      <c r="G8" s="261"/>
      <c r="H8" s="261"/>
      <c r="I8" s="261"/>
      <c r="J8" s="261"/>
      <c r="K8" s="261"/>
      <c r="L8" s="261"/>
      <c r="M8" s="261"/>
      <c r="N8" s="261"/>
      <c r="O8" s="261"/>
      <c r="P8" s="261"/>
    </row>
    <row r="9" spans="1:16" ht="16.5" customHeight="1" x14ac:dyDescent="0.15">
      <c r="A9" s="261"/>
      <c r="B9" s="261"/>
      <c r="C9" s="261"/>
      <c r="D9" s="261"/>
      <c r="E9" s="261"/>
      <c r="F9" s="261"/>
      <c r="G9" s="261"/>
      <c r="H9" s="261"/>
      <c r="I9" s="261"/>
      <c r="J9" s="261"/>
      <c r="K9" s="261"/>
      <c r="L9" s="261"/>
      <c r="M9" s="261"/>
      <c r="N9" s="261"/>
      <c r="O9" s="261"/>
      <c r="P9" s="261"/>
    </row>
    <row r="10" spans="1:16" ht="16.5" customHeight="1" x14ac:dyDescent="0.15">
      <c r="A10" s="261"/>
      <c r="B10" s="261"/>
      <c r="C10" s="261"/>
      <c r="D10" s="261"/>
      <c r="E10" s="261"/>
      <c r="F10" s="261"/>
      <c r="G10" s="261"/>
      <c r="H10" s="261"/>
      <c r="I10" s="261"/>
      <c r="J10" s="261"/>
      <c r="K10" s="261"/>
      <c r="L10" s="261"/>
      <c r="M10" s="261"/>
      <c r="N10" s="261"/>
      <c r="O10" s="261"/>
      <c r="P10" s="261"/>
    </row>
    <row r="11" spans="1:16" ht="16.5" customHeight="1" x14ac:dyDescent="0.15">
      <c r="A11" s="261"/>
      <c r="B11" s="261"/>
      <c r="C11" s="261"/>
      <c r="D11" s="261"/>
      <c r="E11" s="261"/>
      <c r="F11" s="261"/>
      <c r="G11" s="261"/>
      <c r="H11" s="261"/>
      <c r="I11" s="261"/>
      <c r="J11" s="261"/>
      <c r="K11" s="261"/>
      <c r="L11" s="261"/>
      <c r="M11" s="261"/>
      <c r="N11" s="261"/>
      <c r="O11" s="261"/>
      <c r="P11" s="261"/>
    </row>
    <row r="12" spans="1:16" ht="16.5" customHeight="1" x14ac:dyDescent="0.15">
      <c r="A12" s="261"/>
      <c r="B12" s="261"/>
      <c r="C12" s="261"/>
      <c r="D12" s="261"/>
      <c r="E12" s="261"/>
      <c r="F12" s="261"/>
      <c r="G12" s="261"/>
      <c r="H12" s="261"/>
      <c r="I12" s="261"/>
      <c r="J12" s="261"/>
      <c r="K12" s="261"/>
      <c r="L12" s="261"/>
      <c r="M12" s="261"/>
      <c r="N12" s="261"/>
      <c r="O12" s="261"/>
      <c r="P12" s="261"/>
    </row>
    <row r="13" spans="1:16" ht="16.5" customHeight="1" x14ac:dyDescent="0.15">
      <c r="A13" s="261"/>
      <c r="B13" s="261"/>
      <c r="C13" s="261"/>
      <c r="D13" s="261"/>
      <c r="E13" s="261"/>
      <c r="F13" s="261"/>
      <c r="G13" s="261"/>
      <c r="H13" s="261"/>
      <c r="I13" s="261"/>
      <c r="J13" s="261"/>
      <c r="K13" s="261"/>
      <c r="L13" s="261"/>
      <c r="M13" s="261"/>
      <c r="N13" s="261"/>
      <c r="O13" s="261"/>
      <c r="P13" s="261"/>
    </row>
    <row r="14" spans="1:16" ht="16.5" customHeight="1" x14ac:dyDescent="0.15">
      <c r="A14" s="261"/>
      <c r="B14" s="261"/>
      <c r="C14" s="261"/>
      <c r="D14" s="261"/>
      <c r="E14" s="261"/>
      <c r="F14" s="261"/>
      <c r="G14" s="261"/>
      <c r="H14" s="261"/>
      <c r="I14" s="261"/>
      <c r="J14" s="261"/>
      <c r="K14" s="261"/>
      <c r="L14" s="261"/>
      <c r="M14" s="261"/>
      <c r="N14" s="261"/>
      <c r="O14" s="261"/>
      <c r="P14" s="261"/>
    </row>
    <row r="15" spans="1:16" ht="16.5" customHeight="1" x14ac:dyDescent="0.15">
      <c r="A15" s="261"/>
      <c r="B15" s="261"/>
      <c r="C15" s="261"/>
      <c r="D15" s="261"/>
      <c r="E15" s="261"/>
      <c r="F15" s="261"/>
      <c r="G15" s="261"/>
      <c r="H15" s="261"/>
      <c r="I15" s="261"/>
      <c r="J15" s="261"/>
      <c r="K15" s="261"/>
      <c r="L15" s="261"/>
      <c r="M15" s="261"/>
      <c r="N15" s="261"/>
      <c r="O15" s="261"/>
      <c r="P15" s="261"/>
    </row>
    <row r="16" spans="1:16" ht="16.5" customHeight="1" x14ac:dyDescent="0.15">
      <c r="A16" s="261"/>
      <c r="B16" s="261"/>
      <c r="C16" s="261"/>
      <c r="D16" s="261"/>
      <c r="E16" s="261"/>
      <c r="F16" s="261"/>
      <c r="G16" s="261"/>
      <c r="H16" s="261"/>
      <c r="I16" s="261"/>
      <c r="J16" s="261"/>
      <c r="K16" s="261"/>
      <c r="L16" s="261"/>
      <c r="M16" s="261"/>
      <c r="N16" s="261"/>
      <c r="O16" s="261"/>
      <c r="P16" s="261"/>
    </row>
    <row r="17" spans="1:16" ht="16.5" customHeight="1" x14ac:dyDescent="0.15">
      <c r="A17" s="261"/>
      <c r="B17" s="261"/>
      <c r="C17" s="261"/>
      <c r="D17" s="261"/>
      <c r="E17" s="261"/>
      <c r="F17" s="261"/>
      <c r="G17" s="261"/>
      <c r="H17" s="261"/>
      <c r="I17" s="261"/>
      <c r="J17" s="261"/>
      <c r="K17" s="261"/>
      <c r="L17" s="261"/>
      <c r="M17" s="261"/>
      <c r="N17" s="261"/>
      <c r="O17" s="261"/>
      <c r="P17" s="261"/>
    </row>
    <row r="18" spans="1:16" ht="16.5" customHeight="1" x14ac:dyDescent="0.15">
      <c r="A18" s="261"/>
      <c r="B18" s="261"/>
      <c r="C18" s="261"/>
      <c r="D18" s="261"/>
      <c r="E18" s="261"/>
      <c r="F18" s="261"/>
      <c r="G18" s="261"/>
      <c r="H18" s="261"/>
      <c r="I18" s="261"/>
      <c r="J18" s="261"/>
      <c r="K18" s="261"/>
      <c r="L18" s="261"/>
      <c r="M18" s="261"/>
      <c r="N18" s="261"/>
      <c r="O18" s="261"/>
      <c r="P18" s="261"/>
    </row>
    <row r="19" spans="1:16" ht="16.5" customHeight="1" x14ac:dyDescent="0.15">
      <c r="A19" s="261"/>
      <c r="B19" s="261"/>
      <c r="C19" s="261"/>
      <c r="D19" s="261"/>
      <c r="E19" s="261"/>
      <c r="F19" s="261"/>
      <c r="G19" s="261"/>
      <c r="H19" s="261"/>
      <c r="I19" s="261"/>
      <c r="J19" s="261"/>
      <c r="K19" s="261"/>
      <c r="L19" s="261"/>
      <c r="M19" s="261"/>
      <c r="N19" s="261"/>
      <c r="O19" s="261"/>
      <c r="P19" s="261"/>
    </row>
    <row r="20" spans="1:16" ht="16.5" customHeight="1" x14ac:dyDescent="0.15">
      <c r="A20" s="261"/>
      <c r="B20" s="261"/>
      <c r="C20" s="261"/>
      <c r="D20" s="261"/>
      <c r="E20" s="261"/>
      <c r="F20" s="261"/>
      <c r="G20" s="261"/>
      <c r="H20" s="261"/>
      <c r="I20" s="261"/>
      <c r="J20" s="261"/>
      <c r="K20" s="261"/>
      <c r="L20" s="261"/>
      <c r="M20" s="261"/>
      <c r="N20" s="261"/>
      <c r="O20" s="261"/>
      <c r="P20" s="261"/>
    </row>
    <row r="21" spans="1:16" ht="16.5" customHeight="1" x14ac:dyDescent="0.15">
      <c r="A21" s="261"/>
      <c r="B21" s="261"/>
      <c r="C21" s="261"/>
      <c r="D21" s="261"/>
      <c r="E21" s="261"/>
      <c r="F21" s="261"/>
      <c r="G21" s="261"/>
      <c r="H21" s="261"/>
      <c r="I21" s="261"/>
      <c r="J21" s="261"/>
      <c r="K21" s="261"/>
      <c r="L21" s="261"/>
      <c r="M21" s="261"/>
      <c r="N21" s="261"/>
      <c r="O21" s="261"/>
      <c r="P21" s="261"/>
    </row>
    <row r="22" spans="1:16" ht="16.5" customHeight="1" x14ac:dyDescent="0.15">
      <c r="A22" s="261"/>
      <c r="B22" s="261"/>
      <c r="C22" s="261"/>
      <c r="D22" s="261"/>
      <c r="E22" s="261"/>
      <c r="F22" s="261"/>
      <c r="G22" s="261"/>
      <c r="H22" s="261"/>
      <c r="I22" s="261"/>
      <c r="J22" s="261"/>
      <c r="K22" s="261"/>
      <c r="L22" s="261"/>
      <c r="M22" s="261"/>
      <c r="N22" s="261"/>
      <c r="O22" s="261"/>
      <c r="P22" s="261"/>
    </row>
    <row r="23" spans="1:16" ht="16.5" customHeight="1" x14ac:dyDescent="0.15">
      <c r="A23" s="261"/>
      <c r="B23" s="261"/>
      <c r="C23" s="261"/>
      <c r="D23" s="261"/>
      <c r="E23" s="261"/>
      <c r="F23" s="261"/>
      <c r="G23" s="261"/>
      <c r="H23" s="261"/>
      <c r="I23" s="261"/>
      <c r="J23" s="261"/>
      <c r="K23" s="261"/>
      <c r="L23" s="261"/>
      <c r="M23" s="261"/>
      <c r="N23" s="261"/>
      <c r="O23" s="261"/>
      <c r="P23" s="261"/>
    </row>
    <row r="24" spans="1:16" ht="16.5" customHeight="1" x14ac:dyDescent="0.15">
      <c r="A24" s="261"/>
      <c r="B24" s="261"/>
      <c r="C24" s="261"/>
      <c r="D24" s="261"/>
      <c r="E24" s="261"/>
      <c r="F24" s="261"/>
      <c r="G24" s="261"/>
      <c r="H24" s="261"/>
      <c r="I24" s="261"/>
      <c r="J24" s="261"/>
      <c r="K24" s="261"/>
      <c r="L24" s="261"/>
      <c r="M24" s="261"/>
      <c r="N24" s="261"/>
      <c r="O24" s="261"/>
      <c r="P24" s="261"/>
    </row>
    <row r="25" spans="1:16" ht="16.5" customHeight="1" x14ac:dyDescent="0.15">
      <c r="A25" s="261"/>
      <c r="B25" s="261"/>
      <c r="C25" s="261"/>
      <c r="D25" s="261"/>
      <c r="E25" s="261"/>
      <c r="F25" s="261"/>
      <c r="G25" s="261"/>
      <c r="H25" s="261"/>
      <c r="I25" s="261"/>
      <c r="J25" s="261"/>
      <c r="K25" s="261"/>
      <c r="L25" s="261"/>
      <c r="M25" s="261"/>
      <c r="N25" s="261"/>
      <c r="O25" s="261"/>
      <c r="P25" s="261"/>
    </row>
    <row r="26" spans="1:16" ht="16.5" customHeight="1" x14ac:dyDescent="0.15">
      <c r="A26" s="261"/>
      <c r="B26" s="261"/>
      <c r="C26" s="261"/>
      <c r="D26" s="261"/>
      <c r="E26" s="261"/>
      <c r="F26" s="261"/>
      <c r="G26" s="261"/>
      <c r="H26" s="261"/>
      <c r="I26" s="261"/>
      <c r="J26" s="261"/>
      <c r="K26" s="261"/>
      <c r="L26" s="261"/>
      <c r="M26" s="261"/>
      <c r="N26" s="261"/>
      <c r="O26" s="261"/>
      <c r="P26" s="261"/>
    </row>
    <row r="27" spans="1:16" ht="16.5" customHeight="1" x14ac:dyDescent="0.15">
      <c r="A27" s="261"/>
      <c r="B27" s="261"/>
      <c r="C27" s="261"/>
      <c r="D27" s="261"/>
      <c r="E27" s="261"/>
      <c r="F27" s="261"/>
      <c r="G27" s="261"/>
      <c r="H27" s="261"/>
      <c r="I27" s="261"/>
      <c r="J27" s="261"/>
      <c r="K27" s="261"/>
      <c r="L27" s="261"/>
      <c r="M27" s="261"/>
      <c r="N27" s="261"/>
      <c r="O27" s="261"/>
      <c r="P27" s="261"/>
    </row>
    <row r="28" spans="1:16" ht="16.5" customHeight="1" x14ac:dyDescent="0.15">
      <c r="A28" s="261"/>
      <c r="B28" s="261"/>
      <c r="C28" s="261"/>
      <c r="D28" s="261"/>
      <c r="E28" s="261"/>
      <c r="F28" s="261"/>
      <c r="G28" s="261"/>
      <c r="H28" s="261"/>
      <c r="I28" s="261"/>
      <c r="J28" s="261"/>
      <c r="K28" s="261"/>
      <c r="L28" s="261"/>
      <c r="M28" s="261"/>
      <c r="N28" s="261"/>
      <c r="O28" s="261"/>
      <c r="P28" s="261"/>
    </row>
    <row r="29" spans="1:16" ht="16.5" customHeight="1" x14ac:dyDescent="0.15">
      <c r="A29" s="261"/>
      <c r="B29" s="261"/>
      <c r="C29" s="261"/>
      <c r="D29" s="261"/>
      <c r="E29" s="261"/>
      <c r="F29" s="261"/>
      <c r="G29" s="261"/>
      <c r="H29" s="261"/>
      <c r="I29" s="261"/>
      <c r="J29" s="261"/>
      <c r="K29" s="261"/>
      <c r="L29" s="261"/>
      <c r="M29" s="261"/>
      <c r="N29" s="261"/>
      <c r="O29" s="261"/>
      <c r="P29" s="261"/>
    </row>
    <row r="30" spans="1:16" ht="16.5" customHeight="1" x14ac:dyDescent="0.15">
      <c r="A30" s="261"/>
      <c r="B30" s="261"/>
      <c r="C30" s="261"/>
      <c r="D30" s="261"/>
      <c r="E30" s="261"/>
      <c r="F30" s="261"/>
      <c r="G30" s="261"/>
      <c r="H30" s="261"/>
      <c r="I30" s="261"/>
      <c r="J30" s="261"/>
      <c r="K30" s="261"/>
      <c r="L30" s="261"/>
      <c r="M30" s="261"/>
      <c r="N30" s="261"/>
      <c r="O30" s="261"/>
      <c r="P30" s="261"/>
    </row>
    <row r="31" spans="1:16" ht="16.5" customHeight="1" x14ac:dyDescent="0.15">
      <c r="A31" s="261"/>
      <c r="B31" s="261"/>
      <c r="C31" s="261"/>
      <c r="D31" s="261"/>
      <c r="E31" s="261"/>
      <c r="F31" s="261"/>
      <c r="G31" s="261"/>
      <c r="H31" s="261"/>
      <c r="I31" s="261"/>
      <c r="J31" s="261"/>
      <c r="K31" s="261"/>
      <c r="L31" s="261"/>
      <c r="M31" s="261"/>
      <c r="N31" s="261"/>
      <c r="O31" s="261"/>
      <c r="P31" s="261"/>
    </row>
    <row r="32" spans="1:16" ht="31.5" customHeight="1" thickBot="1" x14ac:dyDescent="0.2">
      <c r="A32" s="261"/>
      <c r="B32" s="261"/>
      <c r="C32" s="261"/>
      <c r="D32" s="261"/>
      <c r="E32" s="261"/>
      <c r="F32" s="261"/>
      <c r="G32" s="261"/>
      <c r="H32" s="261"/>
      <c r="I32" s="261"/>
      <c r="J32" s="285" t="s">
        <v>539</v>
      </c>
      <c r="K32" s="261"/>
      <c r="L32" s="261"/>
      <c r="M32" s="261"/>
      <c r="N32" s="261"/>
      <c r="O32" s="261"/>
      <c r="P32" s="261"/>
    </row>
    <row r="33" spans="1:16" ht="39" customHeight="1" thickBot="1" x14ac:dyDescent="0.25">
      <c r="A33" s="261"/>
      <c r="B33" s="284" t="s">
        <v>538</v>
      </c>
      <c r="C33" s="283"/>
      <c r="D33" s="283"/>
      <c r="E33" s="282" t="s">
        <v>525</v>
      </c>
      <c r="F33" s="281" t="s">
        <v>4</v>
      </c>
      <c r="G33" s="280" t="s">
        <v>5</v>
      </c>
      <c r="H33" s="280" t="s">
        <v>6</v>
      </c>
      <c r="I33" s="280" t="s">
        <v>7</v>
      </c>
      <c r="J33" s="279" t="s">
        <v>8</v>
      </c>
      <c r="K33" s="261"/>
      <c r="L33" s="261"/>
      <c r="M33" s="261"/>
      <c r="N33" s="261"/>
      <c r="O33" s="261"/>
      <c r="P33" s="261"/>
    </row>
    <row r="34" spans="1:16" ht="39" customHeight="1" x14ac:dyDescent="0.15">
      <c r="A34" s="261"/>
      <c r="B34" s="278"/>
      <c r="C34" s="1207" t="s">
        <v>537</v>
      </c>
      <c r="D34" s="1207"/>
      <c r="E34" s="1208"/>
      <c r="F34" s="277">
        <v>3.92</v>
      </c>
      <c r="G34" s="276">
        <v>3.82</v>
      </c>
      <c r="H34" s="276">
        <v>3.86</v>
      </c>
      <c r="I34" s="276">
        <v>3.52</v>
      </c>
      <c r="J34" s="275">
        <v>2.89</v>
      </c>
      <c r="K34" s="261"/>
      <c r="L34" s="261"/>
      <c r="M34" s="261"/>
      <c r="N34" s="261"/>
      <c r="O34" s="261"/>
      <c r="P34" s="261"/>
    </row>
    <row r="35" spans="1:16" ht="39" customHeight="1" x14ac:dyDescent="0.15">
      <c r="A35" s="261"/>
      <c r="B35" s="274"/>
      <c r="C35" s="1201" t="s">
        <v>536</v>
      </c>
      <c r="D35" s="1202"/>
      <c r="E35" s="1203"/>
      <c r="F35" s="272">
        <v>2.33</v>
      </c>
      <c r="G35" s="271">
        <v>2.82</v>
      </c>
      <c r="H35" s="271">
        <v>2.83</v>
      </c>
      <c r="I35" s="271">
        <v>2.95</v>
      </c>
      <c r="J35" s="270">
        <v>2.78</v>
      </c>
      <c r="K35" s="261"/>
      <c r="L35" s="261"/>
      <c r="M35" s="261"/>
      <c r="N35" s="261"/>
      <c r="O35" s="261"/>
      <c r="P35" s="261"/>
    </row>
    <row r="36" spans="1:16" ht="39" customHeight="1" x14ac:dyDescent="0.15">
      <c r="A36" s="261"/>
      <c r="B36" s="274"/>
      <c r="C36" s="1201" t="s">
        <v>535</v>
      </c>
      <c r="D36" s="1202"/>
      <c r="E36" s="1203"/>
      <c r="F36" s="272">
        <v>4.28</v>
      </c>
      <c r="G36" s="271">
        <v>2.0499999999999998</v>
      </c>
      <c r="H36" s="271">
        <v>3.27</v>
      </c>
      <c r="I36" s="271">
        <v>3.33</v>
      </c>
      <c r="J36" s="270">
        <v>2.76</v>
      </c>
      <c r="K36" s="261"/>
      <c r="L36" s="261"/>
      <c r="M36" s="261"/>
      <c r="N36" s="261"/>
      <c r="O36" s="261"/>
      <c r="P36" s="261"/>
    </row>
    <row r="37" spans="1:16" ht="39" customHeight="1" x14ac:dyDescent="0.15">
      <c r="A37" s="261"/>
      <c r="B37" s="274"/>
      <c r="C37" s="1201" t="s">
        <v>534</v>
      </c>
      <c r="D37" s="1202"/>
      <c r="E37" s="1203"/>
      <c r="F37" s="272">
        <v>0</v>
      </c>
      <c r="G37" s="271">
        <v>0.23</v>
      </c>
      <c r="H37" s="271">
        <v>0.81</v>
      </c>
      <c r="I37" s="271">
        <v>1.04</v>
      </c>
      <c r="J37" s="270">
        <v>1.32</v>
      </c>
      <c r="K37" s="261"/>
      <c r="L37" s="261"/>
      <c r="M37" s="261"/>
      <c r="N37" s="261"/>
      <c r="O37" s="261"/>
      <c r="P37" s="261"/>
    </row>
    <row r="38" spans="1:16" ht="39" customHeight="1" x14ac:dyDescent="0.15">
      <c r="A38" s="261"/>
      <c r="B38" s="274"/>
      <c r="C38" s="1201" t="s">
        <v>533</v>
      </c>
      <c r="D38" s="1202"/>
      <c r="E38" s="1203"/>
      <c r="F38" s="272">
        <v>0.44</v>
      </c>
      <c r="G38" s="271">
        <v>0.4</v>
      </c>
      <c r="H38" s="271">
        <v>0.49</v>
      </c>
      <c r="I38" s="271">
        <v>0.48</v>
      </c>
      <c r="J38" s="270">
        <v>0.54</v>
      </c>
      <c r="K38" s="261"/>
      <c r="L38" s="261"/>
      <c r="M38" s="261"/>
      <c r="N38" s="261"/>
      <c r="O38" s="261"/>
      <c r="P38" s="261"/>
    </row>
    <row r="39" spans="1:16" ht="39" customHeight="1" x14ac:dyDescent="0.15">
      <c r="A39" s="261"/>
      <c r="B39" s="274"/>
      <c r="C39" s="1201" t="s">
        <v>532</v>
      </c>
      <c r="D39" s="1202"/>
      <c r="E39" s="1203"/>
      <c r="F39" s="272">
        <v>0.39</v>
      </c>
      <c r="G39" s="271">
        <v>1.01</v>
      </c>
      <c r="H39" s="271">
        <v>1.02</v>
      </c>
      <c r="I39" s="271">
        <v>0.67</v>
      </c>
      <c r="J39" s="270">
        <v>0.41</v>
      </c>
      <c r="K39" s="261"/>
      <c r="L39" s="261"/>
      <c r="M39" s="261"/>
      <c r="N39" s="261"/>
      <c r="O39" s="261"/>
      <c r="P39" s="261"/>
    </row>
    <row r="40" spans="1:16" ht="39" customHeight="1" x14ac:dyDescent="0.15">
      <c r="A40" s="261"/>
      <c r="B40" s="274"/>
      <c r="C40" s="1201" t="s">
        <v>531</v>
      </c>
      <c r="D40" s="1202"/>
      <c r="E40" s="1203"/>
      <c r="F40" s="272">
        <v>0.39</v>
      </c>
      <c r="G40" s="271">
        <v>1.62</v>
      </c>
      <c r="H40" s="271">
        <v>1.97</v>
      </c>
      <c r="I40" s="271">
        <v>0.56000000000000005</v>
      </c>
      <c r="J40" s="270">
        <v>0.31</v>
      </c>
      <c r="K40" s="261"/>
      <c r="L40" s="261"/>
      <c r="M40" s="261"/>
      <c r="N40" s="261"/>
      <c r="O40" s="261"/>
      <c r="P40" s="261"/>
    </row>
    <row r="41" spans="1:16" ht="39" customHeight="1" x14ac:dyDescent="0.15">
      <c r="A41" s="261"/>
      <c r="B41" s="274"/>
      <c r="C41" s="1201" t="s">
        <v>530</v>
      </c>
      <c r="D41" s="1202"/>
      <c r="E41" s="1203"/>
      <c r="F41" s="272">
        <v>0</v>
      </c>
      <c r="G41" s="271">
        <v>0.01</v>
      </c>
      <c r="H41" s="271">
        <v>0.02</v>
      </c>
      <c r="I41" s="271">
        <v>0.03</v>
      </c>
      <c r="J41" s="270">
        <v>0.03</v>
      </c>
      <c r="K41" s="261"/>
      <c r="L41" s="261"/>
      <c r="M41" s="261"/>
      <c r="N41" s="261"/>
      <c r="O41" s="261"/>
      <c r="P41" s="261"/>
    </row>
    <row r="42" spans="1:16" ht="39" customHeight="1" x14ac:dyDescent="0.15">
      <c r="A42" s="261"/>
      <c r="B42" s="273"/>
      <c r="C42" s="1201" t="s">
        <v>529</v>
      </c>
      <c r="D42" s="1202"/>
      <c r="E42" s="1203"/>
      <c r="F42" s="272" t="s">
        <v>486</v>
      </c>
      <c r="G42" s="271" t="s">
        <v>486</v>
      </c>
      <c r="H42" s="271" t="s">
        <v>486</v>
      </c>
      <c r="I42" s="271" t="s">
        <v>486</v>
      </c>
      <c r="J42" s="270" t="s">
        <v>486</v>
      </c>
      <c r="K42" s="261"/>
      <c r="L42" s="261"/>
      <c r="M42" s="261"/>
      <c r="N42" s="261"/>
      <c r="O42" s="261"/>
      <c r="P42" s="261"/>
    </row>
    <row r="43" spans="1:16" ht="39" customHeight="1" thickBot="1" x14ac:dyDescent="0.2">
      <c r="A43" s="261"/>
      <c r="B43" s="269"/>
      <c r="C43" s="1204" t="s">
        <v>528</v>
      </c>
      <c r="D43" s="1205"/>
      <c r="E43" s="1206"/>
      <c r="F43" s="268">
        <v>0.05</v>
      </c>
      <c r="G43" s="267">
        <v>0.03</v>
      </c>
      <c r="H43" s="267">
        <v>0.04</v>
      </c>
      <c r="I43" s="267">
        <v>0.06</v>
      </c>
      <c r="J43" s="266">
        <v>0.05</v>
      </c>
      <c r="K43" s="261"/>
      <c r="L43" s="261"/>
      <c r="M43" s="261"/>
      <c r="N43" s="261"/>
      <c r="O43" s="261"/>
      <c r="P43" s="261"/>
    </row>
    <row r="44" spans="1:16" ht="39" customHeight="1" x14ac:dyDescent="0.15">
      <c r="A44" s="261"/>
      <c r="B44" s="265" t="s">
        <v>527</v>
      </c>
      <c r="C44" s="264"/>
      <c r="D44" s="263"/>
      <c r="E44" s="263"/>
      <c r="F44" s="262"/>
      <c r="G44" s="262"/>
      <c r="H44" s="262"/>
      <c r="I44" s="262"/>
      <c r="J44" s="262"/>
      <c r="K44" s="261"/>
      <c r="L44" s="261"/>
      <c r="M44" s="261"/>
      <c r="N44" s="261"/>
      <c r="O44" s="261"/>
      <c r="P44" s="261"/>
    </row>
    <row r="45" spans="1:16" ht="18" customHeight="1" x14ac:dyDescent="0.15">
      <c r="A45" s="261"/>
      <c r="B45" s="261"/>
      <c r="C45" s="261"/>
      <c r="D45" s="261"/>
      <c r="E45" s="261"/>
      <c r="F45" s="261"/>
      <c r="G45" s="261"/>
      <c r="H45" s="261"/>
      <c r="I45" s="261"/>
      <c r="J45" s="261"/>
      <c r="K45" s="261"/>
      <c r="L45" s="261"/>
      <c r="M45" s="261"/>
      <c r="N45" s="261"/>
      <c r="O45" s="261"/>
      <c r="P45" s="261"/>
    </row>
  </sheetData>
  <sheetProtection algorithmName="SHA-512" hashValue="QKOvXPwiUJVqn4CQb1lrCL+cxH3iM8JYz09UeBmS88nMTAYMsqsyVGetKX0HzeS6S9Jd+7w8bB0pM+cYXwMP8Q==" saltValue="+TkaNng6EZZ1pO/5qoMB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0" customHeight="1" zeroHeight="1" x14ac:dyDescent="0.15"/>
  <cols>
    <col min="1" max="1" width="6.625" style="286" customWidth="1"/>
    <col min="2" max="3" width="10.875" style="286" customWidth="1"/>
    <col min="4" max="4" width="10" style="286" customWidth="1"/>
    <col min="5" max="10" width="11" style="286" customWidth="1"/>
    <col min="11" max="15" width="13.125" style="286" customWidth="1"/>
    <col min="16" max="21" width="11.5" style="286" customWidth="1"/>
    <col min="22" max="16384" width="0" style="286" hidden="1"/>
  </cols>
  <sheetData>
    <row r="1" spans="1:21" ht="13.5" customHeight="1" x14ac:dyDescent="0.15">
      <c r="A1" s="287"/>
      <c r="B1" s="287"/>
      <c r="C1" s="287"/>
      <c r="D1" s="287"/>
      <c r="E1" s="287"/>
      <c r="F1" s="287"/>
      <c r="G1" s="287"/>
      <c r="H1" s="287"/>
      <c r="I1" s="287"/>
      <c r="J1" s="287"/>
      <c r="K1" s="287"/>
      <c r="L1" s="287"/>
      <c r="M1" s="287"/>
      <c r="N1" s="287"/>
      <c r="O1" s="287"/>
      <c r="P1" s="287"/>
      <c r="Q1" s="287"/>
      <c r="R1" s="287"/>
      <c r="S1" s="287"/>
      <c r="T1" s="287"/>
      <c r="U1" s="287"/>
    </row>
    <row r="2" spans="1:21" ht="13.5" customHeight="1" x14ac:dyDescent="0.15">
      <c r="A2" s="287"/>
      <c r="B2" s="287"/>
      <c r="C2" s="287"/>
      <c r="D2" s="287"/>
      <c r="E2" s="287"/>
      <c r="F2" s="287"/>
      <c r="G2" s="287"/>
      <c r="H2" s="287"/>
      <c r="I2" s="287"/>
      <c r="J2" s="287"/>
      <c r="K2" s="287"/>
      <c r="L2" s="287"/>
      <c r="M2" s="287"/>
      <c r="N2" s="287"/>
      <c r="O2" s="287"/>
      <c r="P2" s="287"/>
      <c r="Q2" s="287"/>
      <c r="R2" s="287"/>
      <c r="S2" s="287"/>
      <c r="T2" s="287"/>
      <c r="U2" s="287"/>
    </row>
    <row r="3" spans="1:21" ht="13.5" customHeight="1" x14ac:dyDescent="0.15">
      <c r="A3" s="287"/>
      <c r="B3" s="287"/>
      <c r="C3" s="287"/>
      <c r="D3" s="287"/>
      <c r="E3" s="287"/>
      <c r="F3" s="287"/>
      <c r="G3" s="287"/>
      <c r="H3" s="287"/>
      <c r="I3" s="287"/>
      <c r="J3" s="287"/>
      <c r="K3" s="287"/>
      <c r="L3" s="287"/>
      <c r="M3" s="287"/>
      <c r="N3" s="287"/>
      <c r="O3" s="287"/>
      <c r="P3" s="287"/>
      <c r="Q3" s="287"/>
      <c r="R3" s="287"/>
      <c r="S3" s="287"/>
      <c r="T3" s="287"/>
      <c r="U3" s="287"/>
    </row>
    <row r="4" spans="1:21" ht="13.5" customHeight="1" x14ac:dyDescent="0.15">
      <c r="A4" s="287"/>
      <c r="B4" s="287"/>
      <c r="C4" s="287"/>
      <c r="D4" s="287"/>
      <c r="E4" s="287"/>
      <c r="F4" s="287"/>
      <c r="G4" s="287"/>
      <c r="H4" s="287"/>
      <c r="I4" s="287"/>
      <c r="J4" s="287"/>
      <c r="K4" s="287"/>
      <c r="L4" s="287"/>
      <c r="M4" s="287"/>
      <c r="N4" s="287"/>
      <c r="O4" s="287"/>
      <c r="P4" s="287"/>
      <c r="Q4" s="287"/>
      <c r="R4" s="287"/>
      <c r="S4" s="287"/>
      <c r="T4" s="287"/>
      <c r="U4" s="287"/>
    </row>
    <row r="5" spans="1:21" ht="13.5" customHeight="1" x14ac:dyDescent="0.15">
      <c r="A5" s="287"/>
      <c r="B5" s="287"/>
      <c r="C5" s="287"/>
      <c r="D5" s="287"/>
      <c r="E5" s="287"/>
      <c r="F5" s="287"/>
      <c r="G5" s="287"/>
      <c r="H5" s="287"/>
      <c r="I5" s="287"/>
      <c r="J5" s="287"/>
      <c r="K5" s="287"/>
      <c r="L5" s="287"/>
      <c r="M5" s="287"/>
      <c r="N5" s="287"/>
      <c r="O5" s="287"/>
      <c r="P5" s="287"/>
      <c r="Q5" s="287"/>
      <c r="R5" s="287"/>
      <c r="S5" s="287"/>
      <c r="T5" s="287"/>
      <c r="U5" s="287"/>
    </row>
    <row r="6" spans="1:21" ht="13.5" customHeight="1" x14ac:dyDescent="0.15">
      <c r="A6" s="287"/>
      <c r="B6" s="287"/>
      <c r="C6" s="287"/>
      <c r="D6" s="287"/>
      <c r="E6" s="287"/>
      <c r="F6" s="287"/>
      <c r="G6" s="287"/>
      <c r="H6" s="287"/>
      <c r="I6" s="287"/>
      <c r="J6" s="287"/>
      <c r="K6" s="287"/>
      <c r="L6" s="287"/>
      <c r="M6" s="287"/>
      <c r="N6" s="287"/>
      <c r="O6" s="287"/>
      <c r="P6" s="287"/>
      <c r="Q6" s="287"/>
      <c r="R6" s="287"/>
      <c r="S6" s="287"/>
      <c r="T6" s="287"/>
      <c r="U6" s="287"/>
    </row>
    <row r="7" spans="1:21" ht="13.5" customHeight="1" x14ac:dyDescent="0.15">
      <c r="A7" s="287"/>
      <c r="B7" s="287"/>
      <c r="C7" s="287"/>
      <c r="D7" s="287"/>
      <c r="E7" s="287"/>
      <c r="F7" s="287"/>
      <c r="G7" s="287"/>
      <c r="H7" s="287"/>
      <c r="I7" s="287"/>
      <c r="J7" s="287"/>
      <c r="K7" s="287"/>
      <c r="L7" s="287"/>
      <c r="M7" s="287"/>
      <c r="N7" s="287"/>
      <c r="O7" s="287"/>
      <c r="P7" s="287"/>
      <c r="Q7" s="287"/>
      <c r="R7" s="287"/>
      <c r="S7" s="287"/>
      <c r="T7" s="287"/>
      <c r="U7" s="287"/>
    </row>
    <row r="8" spans="1:21" ht="13.5" customHeight="1" x14ac:dyDescent="0.15">
      <c r="A8" s="287"/>
      <c r="B8" s="287"/>
      <c r="C8" s="287"/>
      <c r="D8" s="287"/>
      <c r="E8" s="287"/>
      <c r="F8" s="287"/>
      <c r="G8" s="287"/>
      <c r="H8" s="287"/>
      <c r="I8" s="287"/>
      <c r="J8" s="287"/>
      <c r="K8" s="287"/>
      <c r="L8" s="287"/>
      <c r="M8" s="287"/>
      <c r="N8" s="287"/>
      <c r="O8" s="287"/>
      <c r="P8" s="287"/>
      <c r="Q8" s="287"/>
      <c r="R8" s="287"/>
      <c r="S8" s="287"/>
      <c r="T8" s="287"/>
      <c r="U8" s="287"/>
    </row>
    <row r="9" spans="1:21" ht="13.5" customHeight="1" x14ac:dyDescent="0.15">
      <c r="A9" s="287"/>
      <c r="B9" s="287"/>
      <c r="C9" s="287"/>
      <c r="D9" s="287"/>
      <c r="E9" s="287"/>
      <c r="F9" s="287"/>
      <c r="G9" s="287"/>
      <c r="H9" s="287"/>
      <c r="I9" s="287"/>
      <c r="J9" s="287"/>
      <c r="K9" s="287"/>
      <c r="L9" s="287"/>
      <c r="M9" s="287"/>
      <c r="N9" s="287"/>
      <c r="O9" s="287"/>
      <c r="P9" s="287"/>
      <c r="Q9" s="287"/>
      <c r="R9" s="287"/>
      <c r="S9" s="287"/>
      <c r="T9" s="287"/>
      <c r="U9" s="287"/>
    </row>
    <row r="10" spans="1:21" ht="13.5" customHeight="1" x14ac:dyDescent="0.15">
      <c r="A10" s="287"/>
      <c r="B10" s="287"/>
      <c r="C10" s="287"/>
      <c r="D10" s="287"/>
      <c r="E10" s="287"/>
      <c r="F10" s="287"/>
      <c r="G10" s="287"/>
      <c r="H10" s="287"/>
      <c r="I10" s="287"/>
      <c r="J10" s="287"/>
      <c r="K10" s="287"/>
      <c r="L10" s="287"/>
      <c r="M10" s="287"/>
      <c r="N10" s="287"/>
      <c r="O10" s="287"/>
      <c r="P10" s="287"/>
      <c r="Q10" s="287"/>
      <c r="R10" s="287"/>
      <c r="S10" s="287"/>
      <c r="T10" s="287"/>
      <c r="U10" s="287"/>
    </row>
    <row r="11" spans="1:21" ht="13.5" customHeight="1" x14ac:dyDescent="0.15">
      <c r="A11" s="287"/>
      <c r="B11" s="287"/>
      <c r="C11" s="287"/>
      <c r="D11" s="287"/>
      <c r="E11" s="287"/>
      <c r="F11" s="287"/>
      <c r="G11" s="287"/>
      <c r="H11" s="287"/>
      <c r="I11" s="287"/>
      <c r="J11" s="287"/>
      <c r="K11" s="287"/>
      <c r="L11" s="287"/>
      <c r="M11" s="287"/>
      <c r="N11" s="287"/>
      <c r="O11" s="287"/>
      <c r="P11" s="287"/>
      <c r="Q11" s="287"/>
      <c r="R11" s="287"/>
      <c r="S11" s="287"/>
      <c r="T11" s="287"/>
      <c r="U11" s="287"/>
    </row>
    <row r="12" spans="1:21" ht="13.5" customHeight="1" x14ac:dyDescent="0.15">
      <c r="A12" s="287"/>
      <c r="B12" s="287"/>
      <c r="C12" s="287"/>
      <c r="D12" s="287"/>
      <c r="E12" s="287"/>
      <c r="F12" s="287"/>
      <c r="G12" s="287"/>
      <c r="H12" s="287"/>
      <c r="I12" s="287"/>
      <c r="J12" s="287"/>
      <c r="K12" s="287"/>
      <c r="L12" s="287"/>
      <c r="M12" s="287"/>
      <c r="N12" s="287"/>
      <c r="O12" s="287"/>
      <c r="P12" s="287"/>
      <c r="Q12" s="287"/>
      <c r="R12" s="287"/>
      <c r="S12" s="287"/>
      <c r="T12" s="287"/>
      <c r="U12" s="287"/>
    </row>
    <row r="13" spans="1:21" ht="13.5" customHeight="1" x14ac:dyDescent="0.15">
      <c r="A13" s="287"/>
      <c r="B13" s="287"/>
      <c r="C13" s="287"/>
      <c r="D13" s="287"/>
      <c r="E13" s="287"/>
      <c r="F13" s="287"/>
      <c r="G13" s="287"/>
      <c r="H13" s="287"/>
      <c r="I13" s="287"/>
      <c r="J13" s="287"/>
      <c r="K13" s="287"/>
      <c r="L13" s="287"/>
      <c r="M13" s="287"/>
      <c r="N13" s="287"/>
      <c r="O13" s="287"/>
      <c r="P13" s="287"/>
      <c r="Q13" s="287"/>
      <c r="R13" s="287"/>
      <c r="S13" s="287"/>
      <c r="T13" s="287"/>
      <c r="U13" s="287"/>
    </row>
    <row r="14" spans="1:21" ht="13.5" customHeight="1" x14ac:dyDescent="0.15">
      <c r="A14" s="287"/>
      <c r="B14" s="287"/>
      <c r="C14" s="287"/>
      <c r="D14" s="287"/>
      <c r="E14" s="287"/>
      <c r="F14" s="287"/>
      <c r="G14" s="287"/>
      <c r="H14" s="287"/>
      <c r="I14" s="287"/>
      <c r="J14" s="287"/>
      <c r="K14" s="287"/>
      <c r="L14" s="287"/>
      <c r="M14" s="287"/>
      <c r="N14" s="287"/>
      <c r="O14" s="287"/>
      <c r="P14" s="287"/>
      <c r="Q14" s="287"/>
      <c r="R14" s="287"/>
      <c r="S14" s="287"/>
      <c r="T14" s="287"/>
      <c r="U14" s="287"/>
    </row>
    <row r="15" spans="1:21" ht="13.5" customHeight="1" x14ac:dyDescent="0.15">
      <c r="A15" s="287"/>
      <c r="B15" s="287"/>
      <c r="C15" s="287"/>
      <c r="D15" s="287"/>
      <c r="E15" s="287"/>
      <c r="F15" s="287"/>
      <c r="G15" s="287"/>
      <c r="H15" s="287"/>
      <c r="I15" s="287"/>
      <c r="J15" s="287"/>
      <c r="K15" s="287"/>
      <c r="L15" s="287"/>
      <c r="M15" s="287"/>
      <c r="N15" s="287"/>
      <c r="O15" s="287"/>
      <c r="P15" s="287"/>
      <c r="Q15" s="287"/>
      <c r="R15" s="287"/>
      <c r="S15" s="287"/>
      <c r="T15" s="287"/>
      <c r="U15" s="287"/>
    </row>
    <row r="16" spans="1:21" ht="13.5" customHeight="1" x14ac:dyDescent="0.15">
      <c r="A16" s="287"/>
      <c r="B16" s="287"/>
      <c r="C16" s="287"/>
      <c r="D16" s="287"/>
      <c r="E16" s="287"/>
      <c r="F16" s="287"/>
      <c r="G16" s="287"/>
      <c r="H16" s="287"/>
      <c r="I16" s="287"/>
      <c r="J16" s="287"/>
      <c r="K16" s="287"/>
      <c r="L16" s="287"/>
      <c r="M16" s="287"/>
      <c r="N16" s="287"/>
      <c r="O16" s="287"/>
      <c r="P16" s="287"/>
      <c r="Q16" s="287"/>
      <c r="R16" s="287"/>
      <c r="S16" s="287"/>
      <c r="T16" s="287"/>
      <c r="U16" s="287"/>
    </row>
    <row r="17" spans="1:21" ht="13.5" customHeight="1" x14ac:dyDescent="0.15">
      <c r="A17" s="287"/>
      <c r="B17" s="287"/>
      <c r="C17" s="287"/>
      <c r="D17" s="287"/>
      <c r="E17" s="287"/>
      <c r="F17" s="287"/>
      <c r="G17" s="287"/>
      <c r="H17" s="287"/>
      <c r="I17" s="287"/>
      <c r="J17" s="287"/>
      <c r="K17" s="287"/>
      <c r="L17" s="287"/>
      <c r="M17" s="287"/>
      <c r="N17" s="287"/>
      <c r="O17" s="287"/>
      <c r="P17" s="287"/>
      <c r="Q17" s="287"/>
      <c r="R17" s="287"/>
      <c r="S17" s="287"/>
      <c r="T17" s="287"/>
      <c r="U17" s="287"/>
    </row>
    <row r="18" spans="1:21" ht="13.5" customHeight="1" x14ac:dyDescent="0.15">
      <c r="A18" s="287"/>
      <c r="B18" s="287"/>
      <c r="C18" s="287"/>
      <c r="D18" s="287"/>
      <c r="E18" s="287"/>
      <c r="F18" s="287"/>
      <c r="G18" s="287"/>
      <c r="H18" s="287"/>
      <c r="I18" s="287"/>
      <c r="J18" s="287"/>
      <c r="K18" s="287"/>
      <c r="L18" s="287"/>
      <c r="M18" s="287"/>
      <c r="N18" s="287"/>
      <c r="O18" s="287"/>
      <c r="P18" s="287"/>
      <c r="Q18" s="287"/>
      <c r="R18" s="287"/>
      <c r="S18" s="287"/>
      <c r="T18" s="287"/>
      <c r="U18" s="287"/>
    </row>
    <row r="19" spans="1:21" ht="13.5" customHeight="1" x14ac:dyDescent="0.15">
      <c r="A19" s="287"/>
      <c r="B19" s="287"/>
      <c r="C19" s="287"/>
      <c r="D19" s="287"/>
      <c r="E19" s="287"/>
      <c r="F19" s="287"/>
      <c r="G19" s="287"/>
      <c r="H19" s="287"/>
      <c r="I19" s="287"/>
      <c r="J19" s="287"/>
      <c r="K19" s="287"/>
      <c r="L19" s="287"/>
      <c r="M19" s="287"/>
      <c r="N19" s="287"/>
      <c r="O19" s="287"/>
      <c r="P19" s="287"/>
      <c r="Q19" s="287"/>
      <c r="R19" s="287"/>
      <c r="S19" s="287"/>
      <c r="T19" s="287"/>
      <c r="U19" s="287"/>
    </row>
    <row r="20" spans="1:21" ht="13.5" customHeight="1" x14ac:dyDescent="0.15">
      <c r="A20" s="287"/>
      <c r="B20" s="287"/>
      <c r="C20" s="287"/>
      <c r="D20" s="287"/>
      <c r="E20" s="287"/>
      <c r="F20" s="287"/>
      <c r="G20" s="287"/>
      <c r="H20" s="287"/>
      <c r="I20" s="287"/>
      <c r="J20" s="287"/>
      <c r="K20" s="287"/>
      <c r="L20" s="287"/>
      <c r="M20" s="287"/>
      <c r="N20" s="287"/>
      <c r="O20" s="287"/>
      <c r="P20" s="287"/>
      <c r="Q20" s="287"/>
      <c r="R20" s="287"/>
      <c r="S20" s="287"/>
      <c r="T20" s="287"/>
      <c r="U20" s="287"/>
    </row>
    <row r="21" spans="1:21" ht="13.5" customHeight="1" x14ac:dyDescent="0.15">
      <c r="A21" s="287"/>
      <c r="B21" s="287"/>
      <c r="C21" s="287"/>
      <c r="D21" s="287"/>
      <c r="E21" s="287"/>
      <c r="F21" s="287"/>
      <c r="G21" s="287"/>
      <c r="H21" s="287"/>
      <c r="I21" s="287"/>
      <c r="J21" s="287"/>
      <c r="K21" s="287"/>
      <c r="L21" s="287"/>
      <c r="M21" s="287"/>
      <c r="N21" s="287"/>
      <c r="O21" s="287"/>
      <c r="P21" s="287"/>
      <c r="Q21" s="287"/>
      <c r="R21" s="287"/>
      <c r="S21" s="287"/>
      <c r="T21" s="287"/>
      <c r="U21" s="287"/>
    </row>
    <row r="22" spans="1:21" ht="13.5" customHeight="1" x14ac:dyDescent="0.15">
      <c r="A22" s="287"/>
      <c r="B22" s="287"/>
      <c r="C22" s="287"/>
      <c r="D22" s="287"/>
      <c r="E22" s="287"/>
      <c r="F22" s="287"/>
      <c r="G22" s="287"/>
      <c r="H22" s="287"/>
      <c r="I22" s="287"/>
      <c r="J22" s="287"/>
      <c r="K22" s="287"/>
      <c r="L22" s="287"/>
      <c r="M22" s="287"/>
      <c r="N22" s="287"/>
      <c r="O22" s="287"/>
      <c r="P22" s="287"/>
      <c r="Q22" s="287"/>
      <c r="R22" s="287"/>
      <c r="S22" s="287"/>
      <c r="T22" s="287"/>
      <c r="U22" s="287"/>
    </row>
    <row r="23" spans="1:21" ht="13.5" customHeight="1" x14ac:dyDescent="0.15">
      <c r="A23" s="287"/>
      <c r="B23" s="287"/>
      <c r="C23" s="287"/>
      <c r="D23" s="287"/>
      <c r="E23" s="287"/>
      <c r="F23" s="287"/>
      <c r="G23" s="287"/>
      <c r="H23" s="287"/>
      <c r="I23" s="287"/>
      <c r="J23" s="287"/>
      <c r="K23" s="287"/>
      <c r="L23" s="287"/>
      <c r="M23" s="287"/>
      <c r="N23" s="287"/>
      <c r="O23" s="287"/>
      <c r="P23" s="287"/>
      <c r="Q23" s="287"/>
      <c r="R23" s="287"/>
      <c r="S23" s="287"/>
      <c r="T23" s="287"/>
      <c r="U23" s="287"/>
    </row>
    <row r="24" spans="1:21" ht="13.5" customHeight="1" x14ac:dyDescent="0.15">
      <c r="A24" s="287"/>
      <c r="B24" s="287"/>
      <c r="C24" s="287"/>
      <c r="D24" s="287"/>
      <c r="E24" s="287"/>
      <c r="F24" s="287"/>
      <c r="G24" s="287"/>
      <c r="H24" s="287"/>
      <c r="I24" s="287"/>
      <c r="J24" s="287"/>
      <c r="K24" s="287"/>
      <c r="L24" s="287"/>
      <c r="M24" s="287"/>
      <c r="N24" s="287"/>
      <c r="O24" s="287"/>
      <c r="P24" s="287"/>
      <c r="Q24" s="287"/>
      <c r="R24" s="287"/>
      <c r="S24" s="287"/>
      <c r="T24" s="287"/>
      <c r="U24" s="287"/>
    </row>
    <row r="25" spans="1:21" ht="13.5" customHeight="1" x14ac:dyDescent="0.15">
      <c r="A25" s="287"/>
      <c r="B25" s="287"/>
      <c r="C25" s="287"/>
      <c r="D25" s="287"/>
      <c r="E25" s="287"/>
      <c r="F25" s="287"/>
      <c r="G25" s="287"/>
      <c r="H25" s="287"/>
      <c r="I25" s="287"/>
      <c r="J25" s="287"/>
      <c r="K25" s="287"/>
      <c r="L25" s="287"/>
      <c r="M25" s="287"/>
      <c r="N25" s="287"/>
      <c r="O25" s="287"/>
      <c r="P25" s="287"/>
      <c r="Q25" s="287"/>
      <c r="R25" s="287"/>
      <c r="S25" s="287"/>
      <c r="T25" s="287"/>
      <c r="U25" s="287"/>
    </row>
    <row r="26" spans="1:21" ht="13.5" customHeight="1" x14ac:dyDescent="0.15">
      <c r="A26" s="287"/>
      <c r="B26" s="287"/>
      <c r="C26" s="287"/>
      <c r="D26" s="287"/>
      <c r="E26" s="287"/>
      <c r="F26" s="287"/>
      <c r="G26" s="287"/>
      <c r="H26" s="287"/>
      <c r="I26" s="287"/>
      <c r="J26" s="287"/>
      <c r="K26" s="287"/>
      <c r="L26" s="287"/>
      <c r="M26" s="287"/>
      <c r="N26" s="287"/>
      <c r="O26" s="287"/>
      <c r="P26" s="287"/>
      <c r="Q26" s="287"/>
      <c r="R26" s="287"/>
      <c r="S26" s="287"/>
      <c r="T26" s="287"/>
      <c r="U26" s="287"/>
    </row>
    <row r="27" spans="1:21" ht="13.5" customHeight="1" x14ac:dyDescent="0.15">
      <c r="A27" s="287"/>
      <c r="B27" s="287"/>
      <c r="C27" s="287"/>
      <c r="D27" s="287"/>
      <c r="E27" s="287"/>
      <c r="F27" s="287"/>
      <c r="G27" s="287"/>
      <c r="H27" s="287"/>
      <c r="I27" s="287"/>
      <c r="J27" s="287"/>
      <c r="K27" s="287"/>
      <c r="L27" s="287"/>
      <c r="M27" s="287"/>
      <c r="N27" s="287"/>
      <c r="O27" s="287"/>
      <c r="P27" s="287"/>
      <c r="Q27" s="287"/>
      <c r="R27" s="287"/>
      <c r="S27" s="287"/>
      <c r="T27" s="287"/>
      <c r="U27" s="287"/>
    </row>
    <row r="28" spans="1:21" ht="13.5" customHeight="1" x14ac:dyDescent="0.15">
      <c r="A28" s="287"/>
      <c r="B28" s="287"/>
      <c r="C28" s="287"/>
      <c r="D28" s="287"/>
      <c r="E28" s="287"/>
      <c r="F28" s="287"/>
      <c r="G28" s="287"/>
      <c r="H28" s="287"/>
      <c r="I28" s="287"/>
      <c r="J28" s="287"/>
      <c r="K28" s="287"/>
      <c r="L28" s="287"/>
      <c r="M28" s="287"/>
      <c r="N28" s="287"/>
      <c r="O28" s="287"/>
      <c r="P28" s="287"/>
      <c r="Q28" s="287"/>
      <c r="R28" s="287"/>
      <c r="S28" s="287"/>
      <c r="T28" s="287"/>
      <c r="U28" s="287"/>
    </row>
    <row r="29" spans="1:21" ht="13.5" customHeight="1" x14ac:dyDescent="0.15">
      <c r="A29" s="287"/>
      <c r="B29" s="287"/>
      <c r="C29" s="287"/>
      <c r="D29" s="287"/>
      <c r="E29" s="287"/>
      <c r="F29" s="287"/>
      <c r="G29" s="287"/>
      <c r="H29" s="287"/>
      <c r="I29" s="287"/>
      <c r="J29" s="287"/>
      <c r="K29" s="287"/>
      <c r="L29" s="287"/>
      <c r="M29" s="287"/>
      <c r="N29" s="287"/>
      <c r="O29" s="287"/>
      <c r="P29" s="287"/>
      <c r="Q29" s="287"/>
      <c r="R29" s="287"/>
      <c r="S29" s="287"/>
      <c r="T29" s="287"/>
      <c r="U29" s="287"/>
    </row>
    <row r="30" spans="1:21" ht="13.5" customHeight="1" x14ac:dyDescent="0.15">
      <c r="A30" s="287"/>
      <c r="B30" s="287"/>
      <c r="C30" s="287"/>
      <c r="D30" s="287"/>
      <c r="E30" s="287"/>
      <c r="F30" s="287"/>
      <c r="G30" s="287"/>
      <c r="H30" s="287"/>
      <c r="I30" s="287"/>
      <c r="J30" s="287"/>
      <c r="K30" s="287"/>
      <c r="L30" s="287"/>
      <c r="M30" s="287"/>
      <c r="N30" s="287"/>
      <c r="O30" s="287"/>
      <c r="P30" s="287"/>
      <c r="Q30" s="287"/>
      <c r="R30" s="287"/>
      <c r="S30" s="287"/>
      <c r="T30" s="287"/>
      <c r="U30" s="287"/>
    </row>
    <row r="31" spans="1:21" ht="13.5" customHeight="1" x14ac:dyDescent="0.15">
      <c r="A31" s="287"/>
      <c r="B31" s="287"/>
      <c r="C31" s="287"/>
      <c r="D31" s="287"/>
      <c r="E31" s="287"/>
      <c r="F31" s="287"/>
      <c r="G31" s="287"/>
      <c r="H31" s="287"/>
      <c r="I31" s="287"/>
      <c r="J31" s="287"/>
      <c r="K31" s="287"/>
      <c r="L31" s="287"/>
      <c r="M31" s="287"/>
      <c r="N31" s="287"/>
      <c r="O31" s="287"/>
      <c r="P31" s="287"/>
      <c r="Q31" s="287"/>
      <c r="R31" s="287"/>
      <c r="S31" s="287"/>
      <c r="T31" s="287"/>
      <c r="U31" s="287"/>
    </row>
    <row r="32" spans="1:21" ht="13.5" customHeight="1" x14ac:dyDescent="0.15">
      <c r="A32" s="287"/>
      <c r="B32" s="287"/>
      <c r="C32" s="287"/>
      <c r="D32" s="287"/>
      <c r="E32" s="287"/>
      <c r="F32" s="287"/>
      <c r="G32" s="287"/>
      <c r="H32" s="287"/>
      <c r="I32" s="287"/>
      <c r="J32" s="287"/>
      <c r="K32" s="287"/>
      <c r="L32" s="287"/>
      <c r="M32" s="287"/>
      <c r="N32" s="287"/>
      <c r="O32" s="287"/>
      <c r="P32" s="287"/>
      <c r="Q32" s="287"/>
      <c r="R32" s="287"/>
      <c r="S32" s="287"/>
      <c r="T32" s="287"/>
      <c r="U32" s="287"/>
    </row>
    <row r="33" spans="1:21" ht="13.5" customHeight="1" x14ac:dyDescent="0.15">
      <c r="A33" s="287"/>
      <c r="B33" s="287"/>
      <c r="C33" s="287"/>
      <c r="D33" s="287"/>
      <c r="E33" s="287"/>
      <c r="F33" s="287"/>
      <c r="G33" s="287"/>
      <c r="H33" s="287"/>
      <c r="I33" s="287"/>
      <c r="J33" s="287"/>
      <c r="K33" s="287"/>
      <c r="L33" s="287"/>
      <c r="M33" s="287"/>
      <c r="N33" s="287"/>
      <c r="O33" s="287"/>
      <c r="P33" s="287"/>
      <c r="Q33" s="287"/>
      <c r="R33" s="287"/>
      <c r="S33" s="287"/>
      <c r="T33" s="287"/>
      <c r="U33" s="287"/>
    </row>
    <row r="34" spans="1:21" ht="13.5" customHeight="1" x14ac:dyDescent="0.15">
      <c r="A34" s="287"/>
      <c r="B34" s="287"/>
      <c r="C34" s="287"/>
      <c r="D34" s="287"/>
      <c r="E34" s="287"/>
      <c r="F34" s="287"/>
      <c r="G34" s="287"/>
      <c r="H34" s="287"/>
      <c r="I34" s="287"/>
      <c r="J34" s="287"/>
      <c r="K34" s="287"/>
      <c r="L34" s="287"/>
      <c r="M34" s="287"/>
      <c r="N34" s="287"/>
      <c r="O34" s="287"/>
      <c r="P34" s="287"/>
      <c r="Q34" s="287"/>
      <c r="R34" s="287"/>
      <c r="S34" s="287"/>
      <c r="T34" s="287"/>
      <c r="U34" s="287"/>
    </row>
    <row r="35" spans="1:21" ht="13.5" customHeight="1" x14ac:dyDescent="0.15">
      <c r="A35" s="287"/>
      <c r="B35" s="287"/>
      <c r="C35" s="287"/>
      <c r="D35" s="287"/>
      <c r="E35" s="287"/>
      <c r="F35" s="287"/>
      <c r="G35" s="287"/>
      <c r="H35" s="287"/>
      <c r="I35" s="287"/>
      <c r="J35" s="287"/>
      <c r="K35" s="287"/>
      <c r="L35" s="287"/>
      <c r="M35" s="287"/>
      <c r="N35" s="287"/>
      <c r="O35" s="287"/>
      <c r="P35" s="287"/>
      <c r="Q35" s="287"/>
      <c r="R35" s="287"/>
      <c r="S35" s="287"/>
      <c r="T35" s="287"/>
      <c r="U35" s="287"/>
    </row>
    <row r="36" spans="1:21" ht="13.5" customHeight="1" x14ac:dyDescent="0.15">
      <c r="A36" s="287"/>
      <c r="B36" s="287"/>
      <c r="C36" s="287"/>
      <c r="D36" s="287"/>
      <c r="E36" s="287"/>
      <c r="F36" s="287"/>
      <c r="G36" s="287"/>
      <c r="H36" s="287"/>
      <c r="I36" s="287"/>
      <c r="J36" s="287"/>
      <c r="K36" s="287"/>
      <c r="L36" s="287"/>
      <c r="M36" s="287"/>
      <c r="N36" s="287"/>
      <c r="O36" s="287"/>
      <c r="P36" s="287"/>
      <c r="Q36" s="287"/>
      <c r="R36" s="287"/>
      <c r="S36" s="287"/>
      <c r="T36" s="287"/>
      <c r="U36" s="287"/>
    </row>
    <row r="37" spans="1:21" ht="13.5" customHeight="1" x14ac:dyDescent="0.15">
      <c r="A37" s="287"/>
      <c r="B37" s="287"/>
      <c r="C37" s="287"/>
      <c r="D37" s="287"/>
      <c r="E37" s="287"/>
      <c r="F37" s="287"/>
      <c r="G37" s="287"/>
      <c r="H37" s="287"/>
      <c r="I37" s="287"/>
      <c r="J37" s="287"/>
      <c r="K37" s="287"/>
      <c r="L37" s="287"/>
      <c r="M37" s="287"/>
      <c r="N37" s="287"/>
      <c r="O37" s="287"/>
      <c r="P37" s="287"/>
      <c r="Q37" s="287"/>
      <c r="R37" s="287"/>
      <c r="S37" s="287"/>
      <c r="T37" s="287"/>
      <c r="U37" s="287"/>
    </row>
    <row r="38" spans="1:21" ht="13.5" customHeight="1" x14ac:dyDescent="0.15">
      <c r="A38" s="287"/>
      <c r="B38" s="287"/>
      <c r="C38" s="287"/>
      <c r="D38" s="287"/>
      <c r="E38" s="287"/>
      <c r="F38" s="287"/>
      <c r="G38" s="287"/>
      <c r="H38" s="287"/>
      <c r="I38" s="287"/>
      <c r="J38" s="287"/>
      <c r="K38" s="287"/>
      <c r="L38" s="287"/>
      <c r="M38" s="287"/>
      <c r="N38" s="287"/>
      <c r="O38" s="287"/>
      <c r="P38" s="287"/>
      <c r="Q38" s="287"/>
      <c r="R38" s="287"/>
      <c r="S38" s="287"/>
      <c r="T38" s="287"/>
      <c r="U38" s="287"/>
    </row>
    <row r="39" spans="1:21" ht="13.5" customHeight="1" x14ac:dyDescent="0.15">
      <c r="A39" s="287"/>
      <c r="B39" s="287"/>
      <c r="C39" s="287"/>
      <c r="D39" s="287"/>
      <c r="E39" s="287"/>
      <c r="F39" s="287"/>
      <c r="G39" s="287"/>
      <c r="H39" s="287"/>
      <c r="I39" s="287"/>
      <c r="J39" s="287"/>
      <c r="K39" s="287"/>
      <c r="L39" s="287"/>
      <c r="M39" s="287"/>
      <c r="N39" s="287"/>
      <c r="O39" s="287"/>
      <c r="P39" s="287"/>
      <c r="Q39" s="287"/>
      <c r="R39" s="287"/>
      <c r="S39" s="287"/>
      <c r="T39" s="287"/>
      <c r="U39" s="287"/>
    </row>
    <row r="40" spans="1:21" ht="13.5" customHeight="1" x14ac:dyDescent="0.15">
      <c r="A40" s="287"/>
      <c r="B40" s="287"/>
      <c r="C40" s="287"/>
      <c r="D40" s="287"/>
      <c r="E40" s="287"/>
      <c r="F40" s="287"/>
      <c r="G40" s="287"/>
      <c r="H40" s="287"/>
      <c r="I40" s="287"/>
      <c r="J40" s="287"/>
      <c r="K40" s="287"/>
      <c r="L40" s="287"/>
      <c r="M40" s="287"/>
      <c r="N40" s="287"/>
      <c r="O40" s="287"/>
      <c r="P40" s="287"/>
      <c r="Q40" s="287"/>
      <c r="R40" s="287"/>
      <c r="S40" s="287"/>
      <c r="T40" s="287"/>
      <c r="U40" s="287"/>
    </row>
    <row r="41" spans="1:21" ht="13.5" customHeight="1" x14ac:dyDescent="0.15">
      <c r="A41" s="287"/>
      <c r="B41" s="287"/>
      <c r="C41" s="287"/>
      <c r="D41" s="287"/>
      <c r="E41" s="287"/>
      <c r="F41" s="287"/>
      <c r="G41" s="287"/>
      <c r="H41" s="287"/>
      <c r="I41" s="287"/>
      <c r="J41" s="287"/>
      <c r="K41" s="287"/>
      <c r="L41" s="287"/>
      <c r="M41" s="287"/>
      <c r="N41" s="287"/>
      <c r="O41" s="287"/>
      <c r="P41" s="287"/>
      <c r="Q41" s="287"/>
      <c r="R41" s="287"/>
      <c r="S41" s="287"/>
      <c r="T41" s="287"/>
      <c r="U41" s="287"/>
    </row>
    <row r="42" spans="1:21" ht="13.5" customHeight="1" x14ac:dyDescent="0.15">
      <c r="A42" s="287"/>
      <c r="B42" s="287"/>
      <c r="C42" s="287"/>
      <c r="D42" s="287"/>
      <c r="E42" s="287"/>
      <c r="F42" s="287"/>
      <c r="G42" s="287"/>
      <c r="H42" s="287"/>
      <c r="I42" s="287"/>
      <c r="J42" s="287"/>
      <c r="K42" s="287"/>
      <c r="L42" s="287"/>
      <c r="M42" s="287"/>
      <c r="N42" s="287"/>
      <c r="O42" s="287"/>
      <c r="P42" s="287"/>
      <c r="Q42" s="287"/>
      <c r="R42" s="287"/>
      <c r="S42" s="287"/>
      <c r="T42" s="287"/>
      <c r="U42" s="287"/>
    </row>
    <row r="43" spans="1:21" ht="30.75" customHeight="1" thickBot="1" x14ac:dyDescent="0.2">
      <c r="A43" s="287"/>
      <c r="B43" s="287"/>
      <c r="C43" s="287"/>
      <c r="D43" s="287"/>
      <c r="E43" s="287"/>
      <c r="F43" s="287"/>
      <c r="G43" s="287"/>
      <c r="H43" s="287"/>
      <c r="I43" s="287"/>
      <c r="J43" s="287"/>
      <c r="K43" s="287"/>
      <c r="L43" s="287"/>
      <c r="M43" s="287"/>
      <c r="N43" s="287"/>
      <c r="O43" s="330" t="s">
        <v>566</v>
      </c>
      <c r="P43" s="287"/>
      <c r="Q43" s="287"/>
      <c r="R43" s="287"/>
      <c r="S43" s="287"/>
      <c r="T43" s="287"/>
      <c r="U43" s="287"/>
    </row>
    <row r="44" spans="1:21" ht="30.75" customHeight="1" thickBot="1" x14ac:dyDescent="0.2">
      <c r="A44" s="287"/>
      <c r="B44" s="329" t="s">
        <v>565</v>
      </c>
      <c r="C44" s="328"/>
      <c r="D44" s="328"/>
      <c r="E44" s="327"/>
      <c r="F44" s="327"/>
      <c r="G44" s="327"/>
      <c r="H44" s="327"/>
      <c r="I44" s="327"/>
      <c r="J44" s="326" t="s">
        <v>525</v>
      </c>
      <c r="K44" s="325" t="s">
        <v>4</v>
      </c>
      <c r="L44" s="324" t="s">
        <v>5</v>
      </c>
      <c r="M44" s="324" t="s">
        <v>6</v>
      </c>
      <c r="N44" s="324" t="s">
        <v>7</v>
      </c>
      <c r="O44" s="323" t="s">
        <v>8</v>
      </c>
      <c r="P44" s="287"/>
      <c r="Q44" s="287"/>
      <c r="R44" s="287"/>
      <c r="S44" s="287"/>
      <c r="T44" s="287"/>
      <c r="U44" s="287"/>
    </row>
    <row r="45" spans="1:21" ht="30.75" customHeight="1" x14ac:dyDescent="0.15">
      <c r="A45" s="287"/>
      <c r="B45" s="1209" t="s">
        <v>564</v>
      </c>
      <c r="C45" s="1210"/>
      <c r="D45" s="322"/>
      <c r="E45" s="1215" t="s">
        <v>563</v>
      </c>
      <c r="F45" s="1215"/>
      <c r="G45" s="1215"/>
      <c r="H45" s="1215"/>
      <c r="I45" s="1215"/>
      <c r="J45" s="1216"/>
      <c r="K45" s="321">
        <v>15346</v>
      </c>
      <c r="L45" s="320">
        <v>15406</v>
      </c>
      <c r="M45" s="320">
        <v>15184</v>
      </c>
      <c r="N45" s="320">
        <v>14908</v>
      </c>
      <c r="O45" s="319">
        <v>14926</v>
      </c>
      <c r="P45" s="287"/>
      <c r="Q45" s="287"/>
      <c r="R45" s="287"/>
      <c r="S45" s="287"/>
      <c r="T45" s="287"/>
      <c r="U45" s="287"/>
    </row>
    <row r="46" spans="1:21" ht="30.75" customHeight="1" x14ac:dyDescent="0.15">
      <c r="A46" s="287"/>
      <c r="B46" s="1211"/>
      <c r="C46" s="1212"/>
      <c r="D46" s="318"/>
      <c r="E46" s="1217" t="s">
        <v>562</v>
      </c>
      <c r="F46" s="1217"/>
      <c r="G46" s="1217"/>
      <c r="H46" s="1217"/>
      <c r="I46" s="1217"/>
      <c r="J46" s="1218"/>
      <c r="K46" s="316" t="s">
        <v>486</v>
      </c>
      <c r="L46" s="315" t="s">
        <v>486</v>
      </c>
      <c r="M46" s="315" t="s">
        <v>486</v>
      </c>
      <c r="N46" s="315" t="s">
        <v>486</v>
      </c>
      <c r="O46" s="314" t="s">
        <v>486</v>
      </c>
      <c r="P46" s="287"/>
      <c r="Q46" s="287"/>
      <c r="R46" s="287"/>
      <c r="S46" s="287"/>
      <c r="T46" s="287"/>
      <c r="U46" s="287"/>
    </row>
    <row r="47" spans="1:21" ht="30.75" customHeight="1" x14ac:dyDescent="0.15">
      <c r="A47" s="287"/>
      <c r="B47" s="1211"/>
      <c r="C47" s="1212"/>
      <c r="D47" s="318"/>
      <c r="E47" s="1217" t="s">
        <v>561</v>
      </c>
      <c r="F47" s="1217"/>
      <c r="G47" s="1217"/>
      <c r="H47" s="1217"/>
      <c r="I47" s="1217"/>
      <c r="J47" s="1218"/>
      <c r="K47" s="316" t="s">
        <v>486</v>
      </c>
      <c r="L47" s="315" t="s">
        <v>486</v>
      </c>
      <c r="M47" s="315" t="s">
        <v>486</v>
      </c>
      <c r="N47" s="315" t="s">
        <v>486</v>
      </c>
      <c r="O47" s="314" t="s">
        <v>486</v>
      </c>
      <c r="P47" s="287"/>
      <c r="Q47" s="287"/>
      <c r="R47" s="287"/>
      <c r="S47" s="287"/>
      <c r="T47" s="287"/>
      <c r="U47" s="287"/>
    </row>
    <row r="48" spans="1:21" ht="30.75" customHeight="1" x14ac:dyDescent="0.15">
      <c r="A48" s="287"/>
      <c r="B48" s="1211"/>
      <c r="C48" s="1212"/>
      <c r="D48" s="318"/>
      <c r="E48" s="1217" t="s">
        <v>560</v>
      </c>
      <c r="F48" s="1217"/>
      <c r="G48" s="1217"/>
      <c r="H48" s="1217"/>
      <c r="I48" s="1217"/>
      <c r="J48" s="1218"/>
      <c r="K48" s="316">
        <v>2513</v>
      </c>
      <c r="L48" s="315">
        <v>2549</v>
      </c>
      <c r="M48" s="315">
        <v>2204</v>
      </c>
      <c r="N48" s="315">
        <v>2117</v>
      </c>
      <c r="O48" s="314">
        <v>2076</v>
      </c>
      <c r="P48" s="287"/>
      <c r="Q48" s="287"/>
      <c r="R48" s="287"/>
      <c r="S48" s="287"/>
      <c r="T48" s="287"/>
      <c r="U48" s="287"/>
    </row>
    <row r="49" spans="1:21" ht="30.75" customHeight="1" x14ac:dyDescent="0.15">
      <c r="A49" s="287"/>
      <c r="B49" s="1211"/>
      <c r="C49" s="1212"/>
      <c r="D49" s="318"/>
      <c r="E49" s="1217" t="s">
        <v>559</v>
      </c>
      <c r="F49" s="1217"/>
      <c r="G49" s="1217"/>
      <c r="H49" s="1217"/>
      <c r="I49" s="1217"/>
      <c r="J49" s="1218"/>
      <c r="K49" s="316" t="s">
        <v>486</v>
      </c>
      <c r="L49" s="315" t="s">
        <v>486</v>
      </c>
      <c r="M49" s="315" t="s">
        <v>486</v>
      </c>
      <c r="N49" s="315" t="s">
        <v>486</v>
      </c>
      <c r="O49" s="314" t="s">
        <v>486</v>
      </c>
      <c r="P49" s="287"/>
      <c r="Q49" s="287"/>
      <c r="R49" s="287"/>
      <c r="S49" s="287"/>
      <c r="T49" s="287"/>
      <c r="U49" s="287"/>
    </row>
    <row r="50" spans="1:21" ht="30.75" customHeight="1" x14ac:dyDescent="0.15">
      <c r="A50" s="287"/>
      <c r="B50" s="1211"/>
      <c r="C50" s="1212"/>
      <c r="D50" s="318"/>
      <c r="E50" s="1217" t="s">
        <v>558</v>
      </c>
      <c r="F50" s="1217"/>
      <c r="G50" s="1217"/>
      <c r="H50" s="1217"/>
      <c r="I50" s="1217"/>
      <c r="J50" s="1218"/>
      <c r="K50" s="316" t="s">
        <v>486</v>
      </c>
      <c r="L50" s="315" t="s">
        <v>486</v>
      </c>
      <c r="M50" s="315" t="s">
        <v>486</v>
      </c>
      <c r="N50" s="315" t="s">
        <v>486</v>
      </c>
      <c r="O50" s="314" t="s">
        <v>486</v>
      </c>
      <c r="P50" s="287"/>
      <c r="Q50" s="287"/>
      <c r="R50" s="287"/>
      <c r="S50" s="287"/>
      <c r="T50" s="287"/>
      <c r="U50" s="287"/>
    </row>
    <row r="51" spans="1:21" ht="30.75" customHeight="1" x14ac:dyDescent="0.15">
      <c r="A51" s="287"/>
      <c r="B51" s="1213"/>
      <c r="C51" s="1214"/>
      <c r="D51" s="317"/>
      <c r="E51" s="1217" t="s">
        <v>557</v>
      </c>
      <c r="F51" s="1217"/>
      <c r="G51" s="1217"/>
      <c r="H51" s="1217"/>
      <c r="I51" s="1217"/>
      <c r="J51" s="1218"/>
      <c r="K51" s="316" t="s">
        <v>486</v>
      </c>
      <c r="L51" s="315">
        <v>0</v>
      </c>
      <c r="M51" s="315" t="s">
        <v>486</v>
      </c>
      <c r="N51" s="315">
        <v>0</v>
      </c>
      <c r="O51" s="314" t="s">
        <v>486</v>
      </c>
      <c r="P51" s="287"/>
      <c r="Q51" s="287"/>
      <c r="R51" s="287"/>
      <c r="S51" s="287"/>
      <c r="T51" s="287"/>
      <c r="U51" s="287"/>
    </row>
    <row r="52" spans="1:21" ht="30.75" customHeight="1" x14ac:dyDescent="0.15">
      <c r="A52" s="287"/>
      <c r="B52" s="1219" t="s">
        <v>556</v>
      </c>
      <c r="C52" s="1220"/>
      <c r="D52" s="317"/>
      <c r="E52" s="1217" t="s">
        <v>555</v>
      </c>
      <c r="F52" s="1217"/>
      <c r="G52" s="1217"/>
      <c r="H52" s="1217"/>
      <c r="I52" s="1217"/>
      <c r="J52" s="1218"/>
      <c r="K52" s="316">
        <v>12182</v>
      </c>
      <c r="L52" s="315">
        <v>12167</v>
      </c>
      <c r="M52" s="315">
        <v>12045</v>
      </c>
      <c r="N52" s="315">
        <v>11921</v>
      </c>
      <c r="O52" s="314">
        <v>11882</v>
      </c>
      <c r="P52" s="287"/>
      <c r="Q52" s="287"/>
      <c r="R52" s="287"/>
      <c r="S52" s="287"/>
      <c r="T52" s="287"/>
      <c r="U52" s="287"/>
    </row>
    <row r="53" spans="1:21" ht="30.75" customHeight="1" thickBot="1" x14ac:dyDescent="0.2">
      <c r="A53" s="287"/>
      <c r="B53" s="1221" t="s">
        <v>554</v>
      </c>
      <c r="C53" s="1222"/>
      <c r="D53" s="313"/>
      <c r="E53" s="1223" t="s">
        <v>553</v>
      </c>
      <c r="F53" s="1223"/>
      <c r="G53" s="1223"/>
      <c r="H53" s="1223"/>
      <c r="I53" s="1223"/>
      <c r="J53" s="1224"/>
      <c r="K53" s="312">
        <v>5677</v>
      </c>
      <c r="L53" s="311">
        <v>5788</v>
      </c>
      <c r="M53" s="311">
        <v>5343</v>
      </c>
      <c r="N53" s="311">
        <v>5104</v>
      </c>
      <c r="O53" s="310">
        <v>5120</v>
      </c>
      <c r="P53" s="287"/>
      <c r="Q53" s="287"/>
      <c r="R53" s="287"/>
      <c r="S53" s="287"/>
      <c r="T53" s="287"/>
      <c r="U53" s="287"/>
    </row>
    <row r="54" spans="1:21" ht="24" customHeight="1" x14ac:dyDescent="0.15">
      <c r="A54" s="287"/>
      <c r="B54" s="288" t="s">
        <v>552</v>
      </c>
      <c r="C54" s="287"/>
      <c r="D54" s="287"/>
      <c r="E54" s="287"/>
      <c r="F54" s="287"/>
      <c r="G54" s="287"/>
      <c r="H54" s="287"/>
      <c r="I54" s="287"/>
      <c r="J54" s="287"/>
      <c r="K54" s="287"/>
      <c r="L54" s="287"/>
      <c r="M54" s="287"/>
      <c r="N54" s="287"/>
      <c r="O54" s="287"/>
      <c r="P54" s="287"/>
      <c r="Q54" s="287"/>
      <c r="R54" s="287"/>
      <c r="S54" s="287"/>
      <c r="T54" s="287"/>
      <c r="U54" s="287"/>
    </row>
    <row r="55" spans="1:21" ht="24" customHeight="1" thickBot="1" x14ac:dyDescent="0.2">
      <c r="A55" s="287"/>
      <c r="B55" s="309" t="s">
        <v>551</v>
      </c>
      <c r="C55" s="308"/>
      <c r="D55" s="308"/>
      <c r="E55" s="308"/>
      <c r="F55" s="308"/>
      <c r="G55" s="308"/>
      <c r="H55" s="308"/>
      <c r="I55" s="308"/>
      <c r="J55" s="308"/>
      <c r="K55" s="307"/>
      <c r="L55" s="307"/>
      <c r="M55" s="307"/>
      <c r="N55" s="307"/>
      <c r="O55" s="306" t="s">
        <v>550</v>
      </c>
      <c r="P55" s="287"/>
      <c r="Q55" s="287"/>
      <c r="R55" s="287"/>
      <c r="S55" s="287"/>
      <c r="T55" s="287"/>
      <c r="U55" s="287"/>
    </row>
    <row r="56" spans="1:21" ht="31.5" customHeight="1" thickBot="1" x14ac:dyDescent="0.2">
      <c r="A56" s="287"/>
      <c r="B56" s="305"/>
      <c r="C56" s="304"/>
      <c r="D56" s="304"/>
      <c r="E56" s="303"/>
      <c r="F56" s="303"/>
      <c r="G56" s="303"/>
      <c r="H56" s="303"/>
      <c r="I56" s="303"/>
      <c r="J56" s="302" t="s">
        <v>525</v>
      </c>
      <c r="K56" s="301" t="s">
        <v>549</v>
      </c>
      <c r="L56" s="300" t="s">
        <v>548</v>
      </c>
      <c r="M56" s="300" t="s">
        <v>547</v>
      </c>
      <c r="N56" s="300" t="s">
        <v>546</v>
      </c>
      <c r="O56" s="299" t="s">
        <v>545</v>
      </c>
      <c r="P56" s="287"/>
      <c r="Q56" s="287"/>
      <c r="R56" s="287"/>
      <c r="S56" s="287"/>
      <c r="T56" s="287"/>
      <c r="U56" s="287"/>
    </row>
    <row r="57" spans="1:21" ht="31.5" customHeight="1" x14ac:dyDescent="0.15">
      <c r="B57" s="1225" t="s">
        <v>544</v>
      </c>
      <c r="C57" s="1226"/>
      <c r="D57" s="1229" t="s">
        <v>543</v>
      </c>
      <c r="E57" s="1230"/>
      <c r="F57" s="1230"/>
      <c r="G57" s="1230"/>
      <c r="H57" s="1230"/>
      <c r="I57" s="1230"/>
      <c r="J57" s="1231"/>
      <c r="K57" s="298"/>
      <c r="L57" s="297"/>
      <c r="M57" s="297"/>
      <c r="N57" s="297"/>
      <c r="O57" s="296"/>
    </row>
    <row r="58" spans="1:21" ht="31.5" customHeight="1" thickBot="1" x14ac:dyDescent="0.2">
      <c r="B58" s="1227"/>
      <c r="C58" s="1228"/>
      <c r="D58" s="1232" t="s">
        <v>542</v>
      </c>
      <c r="E58" s="1233"/>
      <c r="F58" s="1233"/>
      <c r="G58" s="1233"/>
      <c r="H58" s="1233"/>
      <c r="I58" s="1233"/>
      <c r="J58" s="1234"/>
      <c r="K58" s="295"/>
      <c r="L58" s="294"/>
      <c r="M58" s="294"/>
      <c r="N58" s="294"/>
      <c r="O58" s="293"/>
    </row>
    <row r="59" spans="1:21" ht="24" customHeight="1" x14ac:dyDescent="0.15">
      <c r="B59" s="292"/>
      <c r="C59" s="292"/>
      <c r="D59" s="290" t="s">
        <v>541</v>
      </c>
      <c r="E59" s="289"/>
      <c r="F59" s="289"/>
      <c r="G59" s="289"/>
      <c r="H59" s="289"/>
      <c r="I59" s="289"/>
      <c r="J59" s="289"/>
      <c r="K59" s="289"/>
      <c r="L59" s="289"/>
      <c r="M59" s="289"/>
      <c r="N59" s="289"/>
      <c r="O59" s="289"/>
    </row>
    <row r="60" spans="1:21" ht="24" customHeight="1" x14ac:dyDescent="0.15">
      <c r="B60" s="291"/>
      <c r="C60" s="291"/>
      <c r="D60" s="290" t="s">
        <v>540</v>
      </c>
      <c r="E60" s="289"/>
      <c r="F60" s="289"/>
      <c r="G60" s="289"/>
      <c r="H60" s="289"/>
      <c r="I60" s="289"/>
      <c r="J60" s="289"/>
      <c r="K60" s="289"/>
      <c r="L60" s="289"/>
      <c r="M60" s="289"/>
      <c r="N60" s="289"/>
      <c r="O60" s="289"/>
    </row>
    <row r="61" spans="1:21" ht="24" customHeight="1" x14ac:dyDescent="0.15">
      <c r="A61" s="287"/>
      <c r="B61" s="288"/>
      <c r="C61" s="287"/>
      <c r="D61" s="287"/>
      <c r="E61" s="287"/>
      <c r="F61" s="287"/>
      <c r="G61" s="287"/>
      <c r="H61" s="287"/>
      <c r="I61" s="287"/>
      <c r="J61" s="287"/>
      <c r="K61" s="287"/>
      <c r="L61" s="287"/>
      <c r="M61" s="287"/>
      <c r="N61" s="287"/>
      <c r="O61" s="287"/>
      <c r="P61" s="287"/>
      <c r="Q61" s="287"/>
      <c r="R61" s="287"/>
      <c r="S61" s="287"/>
      <c r="T61" s="287"/>
      <c r="U61" s="287"/>
    </row>
    <row r="62" spans="1:21" ht="24" customHeight="1" x14ac:dyDescent="0.15">
      <c r="A62" s="287"/>
      <c r="B62" s="288"/>
      <c r="C62" s="287"/>
      <c r="D62" s="287"/>
      <c r="E62" s="287"/>
      <c r="F62" s="287"/>
      <c r="G62" s="287"/>
      <c r="H62" s="287"/>
      <c r="I62" s="287"/>
      <c r="J62" s="287"/>
      <c r="K62" s="287"/>
      <c r="L62" s="287"/>
      <c r="M62" s="287"/>
      <c r="N62" s="287"/>
      <c r="O62" s="287"/>
      <c r="P62" s="287"/>
      <c r="Q62" s="287"/>
      <c r="R62" s="287"/>
      <c r="S62" s="287"/>
      <c r="T62" s="287"/>
      <c r="U62" s="287"/>
    </row>
  </sheetData>
  <sheetProtection algorithmName="SHA-512" hashValue="3X5oaZW7ODcIBeAnA3pLBGxbEVLCM26064UPYgdq7/P+w0AXlKXe0LdnWnPczgS1VzWRxuyHiE6qhCc6vTOm2w==" saltValue="jx7Alj5E13tO4EG1qS7l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0"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58" t="s">
        <v>566</v>
      </c>
    </row>
    <row r="40" spans="2:13" ht="27.75" customHeight="1" thickBot="1" x14ac:dyDescent="0.2">
      <c r="B40" s="357" t="s">
        <v>565</v>
      </c>
      <c r="C40" s="356"/>
      <c r="D40" s="356"/>
      <c r="E40" s="355"/>
      <c r="F40" s="355"/>
      <c r="G40" s="355"/>
      <c r="H40" s="354" t="s">
        <v>525</v>
      </c>
      <c r="I40" s="353" t="s">
        <v>4</v>
      </c>
      <c r="J40" s="352" t="s">
        <v>5</v>
      </c>
      <c r="K40" s="352" t="s">
        <v>6</v>
      </c>
      <c r="L40" s="352" t="s">
        <v>7</v>
      </c>
      <c r="M40" s="351" t="s">
        <v>8</v>
      </c>
    </row>
    <row r="41" spans="2:13" ht="27.75" customHeight="1" x14ac:dyDescent="0.15">
      <c r="B41" s="1235" t="s">
        <v>582</v>
      </c>
      <c r="C41" s="1236"/>
      <c r="D41" s="350"/>
      <c r="E41" s="1241" t="s">
        <v>581</v>
      </c>
      <c r="F41" s="1241"/>
      <c r="G41" s="1241"/>
      <c r="H41" s="1242"/>
      <c r="I41" s="349">
        <v>151739</v>
      </c>
      <c r="J41" s="348">
        <v>153528</v>
      </c>
      <c r="K41" s="348">
        <v>155544</v>
      </c>
      <c r="L41" s="348">
        <v>154569</v>
      </c>
      <c r="M41" s="347">
        <v>154082</v>
      </c>
    </row>
    <row r="42" spans="2:13" ht="27.75" customHeight="1" x14ac:dyDescent="0.15">
      <c r="B42" s="1237"/>
      <c r="C42" s="1238"/>
      <c r="D42" s="343"/>
      <c r="E42" s="1243" t="s">
        <v>580</v>
      </c>
      <c r="F42" s="1243"/>
      <c r="G42" s="1243"/>
      <c r="H42" s="1244"/>
      <c r="I42" s="342" t="s">
        <v>486</v>
      </c>
      <c r="J42" s="341" t="s">
        <v>486</v>
      </c>
      <c r="K42" s="341" t="s">
        <v>486</v>
      </c>
      <c r="L42" s="341" t="s">
        <v>486</v>
      </c>
      <c r="M42" s="340" t="s">
        <v>486</v>
      </c>
    </row>
    <row r="43" spans="2:13" ht="27.75" customHeight="1" x14ac:dyDescent="0.15">
      <c r="B43" s="1237"/>
      <c r="C43" s="1238"/>
      <c r="D43" s="343"/>
      <c r="E43" s="1243" t="s">
        <v>579</v>
      </c>
      <c r="F43" s="1243"/>
      <c r="G43" s="1243"/>
      <c r="H43" s="1244"/>
      <c r="I43" s="342">
        <v>31358</v>
      </c>
      <c r="J43" s="341">
        <v>30428</v>
      </c>
      <c r="K43" s="341">
        <v>28358</v>
      </c>
      <c r="L43" s="341">
        <v>25828</v>
      </c>
      <c r="M43" s="340">
        <v>23315</v>
      </c>
    </row>
    <row r="44" spans="2:13" ht="27.75" customHeight="1" x14ac:dyDescent="0.15">
      <c r="B44" s="1237"/>
      <c r="C44" s="1238"/>
      <c r="D44" s="343"/>
      <c r="E44" s="1243" t="s">
        <v>578</v>
      </c>
      <c r="F44" s="1243"/>
      <c r="G44" s="1243"/>
      <c r="H44" s="1244"/>
      <c r="I44" s="342" t="s">
        <v>486</v>
      </c>
      <c r="J44" s="341" t="s">
        <v>486</v>
      </c>
      <c r="K44" s="341" t="s">
        <v>486</v>
      </c>
      <c r="L44" s="341" t="s">
        <v>486</v>
      </c>
      <c r="M44" s="340" t="s">
        <v>486</v>
      </c>
    </row>
    <row r="45" spans="2:13" ht="27.75" customHeight="1" x14ac:dyDescent="0.15">
      <c r="B45" s="1237"/>
      <c r="C45" s="1238"/>
      <c r="D45" s="343"/>
      <c r="E45" s="1243" t="s">
        <v>577</v>
      </c>
      <c r="F45" s="1243"/>
      <c r="G45" s="1243"/>
      <c r="H45" s="1244"/>
      <c r="I45" s="342">
        <v>18378</v>
      </c>
      <c r="J45" s="341">
        <v>18776</v>
      </c>
      <c r="K45" s="341">
        <v>17986</v>
      </c>
      <c r="L45" s="341">
        <v>17938</v>
      </c>
      <c r="M45" s="340">
        <v>17877</v>
      </c>
    </row>
    <row r="46" spans="2:13" ht="27.75" customHeight="1" x14ac:dyDescent="0.15">
      <c r="B46" s="1237"/>
      <c r="C46" s="1238"/>
      <c r="D46" s="346"/>
      <c r="E46" s="1243" t="s">
        <v>576</v>
      </c>
      <c r="F46" s="1243"/>
      <c r="G46" s="1243"/>
      <c r="H46" s="1244"/>
      <c r="I46" s="342">
        <v>189</v>
      </c>
      <c r="J46" s="341">
        <v>209</v>
      </c>
      <c r="K46" s="341">
        <v>94</v>
      </c>
      <c r="L46" s="341">
        <v>124</v>
      </c>
      <c r="M46" s="340">
        <v>193</v>
      </c>
    </row>
    <row r="47" spans="2:13" ht="27.75" customHeight="1" x14ac:dyDescent="0.15">
      <c r="B47" s="1237"/>
      <c r="C47" s="1238"/>
      <c r="D47" s="345"/>
      <c r="E47" s="1245" t="s">
        <v>575</v>
      </c>
      <c r="F47" s="1246"/>
      <c r="G47" s="1246"/>
      <c r="H47" s="1247"/>
      <c r="I47" s="342" t="s">
        <v>486</v>
      </c>
      <c r="J47" s="341" t="s">
        <v>486</v>
      </c>
      <c r="K47" s="341" t="s">
        <v>486</v>
      </c>
      <c r="L47" s="341" t="s">
        <v>486</v>
      </c>
      <c r="M47" s="340" t="s">
        <v>486</v>
      </c>
    </row>
    <row r="48" spans="2:13" ht="27.75" customHeight="1" x14ac:dyDescent="0.15">
      <c r="B48" s="1237"/>
      <c r="C48" s="1238"/>
      <c r="D48" s="343"/>
      <c r="E48" s="1243" t="s">
        <v>574</v>
      </c>
      <c r="F48" s="1243"/>
      <c r="G48" s="1243"/>
      <c r="H48" s="1244"/>
      <c r="I48" s="342" t="s">
        <v>486</v>
      </c>
      <c r="J48" s="341" t="s">
        <v>486</v>
      </c>
      <c r="K48" s="341" t="s">
        <v>486</v>
      </c>
      <c r="L48" s="341" t="s">
        <v>486</v>
      </c>
      <c r="M48" s="340" t="s">
        <v>486</v>
      </c>
    </row>
    <row r="49" spans="2:13" ht="27.75" customHeight="1" x14ac:dyDescent="0.15">
      <c r="B49" s="1239"/>
      <c r="C49" s="1240"/>
      <c r="D49" s="343"/>
      <c r="E49" s="1243" t="s">
        <v>573</v>
      </c>
      <c r="F49" s="1243"/>
      <c r="G49" s="1243"/>
      <c r="H49" s="1244"/>
      <c r="I49" s="342" t="s">
        <v>486</v>
      </c>
      <c r="J49" s="341" t="s">
        <v>486</v>
      </c>
      <c r="K49" s="341" t="s">
        <v>486</v>
      </c>
      <c r="L49" s="341" t="s">
        <v>486</v>
      </c>
      <c r="M49" s="340" t="s">
        <v>486</v>
      </c>
    </row>
    <row r="50" spans="2:13" ht="27.75" customHeight="1" x14ac:dyDescent="0.15">
      <c r="B50" s="1248" t="s">
        <v>572</v>
      </c>
      <c r="C50" s="1249"/>
      <c r="D50" s="344"/>
      <c r="E50" s="1243" t="s">
        <v>571</v>
      </c>
      <c r="F50" s="1243"/>
      <c r="G50" s="1243"/>
      <c r="H50" s="1244"/>
      <c r="I50" s="342">
        <v>23147</v>
      </c>
      <c r="J50" s="341">
        <v>20184</v>
      </c>
      <c r="K50" s="341">
        <v>19384</v>
      </c>
      <c r="L50" s="341">
        <v>19140</v>
      </c>
      <c r="M50" s="340">
        <v>15857</v>
      </c>
    </row>
    <row r="51" spans="2:13" ht="27.75" customHeight="1" x14ac:dyDescent="0.15">
      <c r="B51" s="1237"/>
      <c r="C51" s="1238"/>
      <c r="D51" s="343"/>
      <c r="E51" s="1243" t="s">
        <v>570</v>
      </c>
      <c r="F51" s="1243"/>
      <c r="G51" s="1243"/>
      <c r="H51" s="1244"/>
      <c r="I51" s="342">
        <v>17003</v>
      </c>
      <c r="J51" s="341">
        <v>17097</v>
      </c>
      <c r="K51" s="341">
        <v>16904</v>
      </c>
      <c r="L51" s="341">
        <v>15784</v>
      </c>
      <c r="M51" s="340">
        <v>15448</v>
      </c>
    </row>
    <row r="52" spans="2:13" ht="27.75" customHeight="1" x14ac:dyDescent="0.15">
      <c r="B52" s="1239"/>
      <c r="C52" s="1240"/>
      <c r="D52" s="343"/>
      <c r="E52" s="1243" t="s">
        <v>569</v>
      </c>
      <c r="F52" s="1243"/>
      <c r="G52" s="1243"/>
      <c r="H52" s="1244"/>
      <c r="I52" s="342">
        <v>122287</v>
      </c>
      <c r="J52" s="341">
        <v>122902</v>
      </c>
      <c r="K52" s="341">
        <v>121794</v>
      </c>
      <c r="L52" s="341">
        <v>120934</v>
      </c>
      <c r="M52" s="340">
        <v>120452</v>
      </c>
    </row>
    <row r="53" spans="2:13" ht="27.75" customHeight="1" thickBot="1" x14ac:dyDescent="0.2">
      <c r="B53" s="1250" t="s">
        <v>554</v>
      </c>
      <c r="C53" s="1251"/>
      <c r="D53" s="339"/>
      <c r="E53" s="1252" t="s">
        <v>568</v>
      </c>
      <c r="F53" s="1252"/>
      <c r="G53" s="1252"/>
      <c r="H53" s="1253"/>
      <c r="I53" s="338">
        <v>39227</v>
      </c>
      <c r="J53" s="337">
        <v>42759</v>
      </c>
      <c r="K53" s="337">
        <v>43899</v>
      </c>
      <c r="L53" s="337">
        <v>42601</v>
      </c>
      <c r="M53" s="336">
        <v>43710</v>
      </c>
    </row>
    <row r="54" spans="2:13" ht="27.75" customHeight="1" x14ac:dyDescent="0.15">
      <c r="B54" s="335" t="s">
        <v>567</v>
      </c>
      <c r="C54" s="334"/>
      <c r="D54" s="334"/>
      <c r="E54" s="333"/>
      <c r="F54" s="333"/>
      <c r="G54" s="333"/>
      <c r="H54" s="333"/>
      <c r="I54" s="332"/>
      <c r="J54" s="332"/>
      <c r="K54" s="332"/>
      <c r="L54" s="332"/>
      <c r="M54" s="33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cFHgb8Rw72G5zLXBn8B2htWH+EXrsKcRLz53t4Jos6No9m4vkaFXmdIG6n0BfMs4eblHYKrHomvSJErsXLCsg==" saltValue="v0fMm70sOTU7ojISG2gs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59"/>
      <c r="C53" s="259"/>
      <c r="D53" s="259"/>
      <c r="E53" s="259"/>
      <c r="F53" s="259"/>
      <c r="G53" s="259"/>
      <c r="H53" s="359" t="s">
        <v>583</v>
      </c>
    </row>
    <row r="54" spans="2:8" ht="29.25" customHeight="1" thickBot="1" x14ac:dyDescent="0.25">
      <c r="B54" s="360" t="s">
        <v>68</v>
      </c>
      <c r="C54" s="361"/>
      <c r="D54" s="361"/>
      <c r="E54" s="362" t="s">
        <v>525</v>
      </c>
      <c r="F54" s="363" t="s">
        <v>6</v>
      </c>
      <c r="G54" s="363" t="s">
        <v>7</v>
      </c>
      <c r="H54" s="364" t="s">
        <v>8</v>
      </c>
    </row>
    <row r="55" spans="2:8" ht="52.5" customHeight="1" x14ac:dyDescent="0.15">
      <c r="B55" s="365"/>
      <c r="C55" s="1262" t="s">
        <v>45</v>
      </c>
      <c r="D55" s="1262"/>
      <c r="E55" s="1263"/>
      <c r="F55" s="366">
        <v>7071</v>
      </c>
      <c r="G55" s="366">
        <v>6271</v>
      </c>
      <c r="H55" s="367">
        <v>6068</v>
      </c>
    </row>
    <row r="56" spans="2:8" ht="52.5" customHeight="1" x14ac:dyDescent="0.15">
      <c r="B56" s="368"/>
      <c r="C56" s="1264" t="s">
        <v>584</v>
      </c>
      <c r="D56" s="1264"/>
      <c r="E56" s="1265"/>
      <c r="F56" s="369">
        <v>842</v>
      </c>
      <c r="G56" s="369">
        <v>402</v>
      </c>
      <c r="H56" s="370">
        <v>2</v>
      </c>
    </row>
    <row r="57" spans="2:8" ht="53.25" customHeight="1" x14ac:dyDescent="0.15">
      <c r="B57" s="368"/>
      <c r="C57" s="1266" t="s">
        <v>40</v>
      </c>
      <c r="D57" s="1266"/>
      <c r="E57" s="1267"/>
      <c r="F57" s="371">
        <v>4626</v>
      </c>
      <c r="G57" s="371">
        <v>3829</v>
      </c>
      <c r="H57" s="372">
        <v>3083</v>
      </c>
    </row>
    <row r="58" spans="2:8" ht="45.75" customHeight="1" x14ac:dyDescent="0.15">
      <c r="B58" s="373"/>
      <c r="C58" s="1254" t="s">
        <v>585</v>
      </c>
      <c r="D58" s="1255"/>
      <c r="E58" s="1256"/>
      <c r="F58" s="374">
        <v>1911</v>
      </c>
      <c r="G58" s="374">
        <v>1421</v>
      </c>
      <c r="H58" s="375">
        <v>864</v>
      </c>
    </row>
    <row r="59" spans="2:8" ht="45.75" customHeight="1" x14ac:dyDescent="0.15">
      <c r="B59" s="373"/>
      <c r="C59" s="1254" t="s">
        <v>586</v>
      </c>
      <c r="D59" s="1255"/>
      <c r="E59" s="1256"/>
      <c r="F59" s="374">
        <v>966</v>
      </c>
      <c r="G59" s="374">
        <v>885</v>
      </c>
      <c r="H59" s="375">
        <v>792</v>
      </c>
    </row>
    <row r="60" spans="2:8" ht="45.75" customHeight="1" x14ac:dyDescent="0.15">
      <c r="B60" s="373"/>
      <c r="C60" s="1254" t="s">
        <v>587</v>
      </c>
      <c r="D60" s="1255"/>
      <c r="E60" s="1256"/>
      <c r="F60" s="374">
        <v>1008</v>
      </c>
      <c r="G60" s="374">
        <v>852</v>
      </c>
      <c r="H60" s="375">
        <v>740</v>
      </c>
    </row>
    <row r="61" spans="2:8" ht="45.75" customHeight="1" x14ac:dyDescent="0.15">
      <c r="B61" s="373"/>
      <c r="C61" s="1254" t="s">
        <v>588</v>
      </c>
      <c r="D61" s="1255"/>
      <c r="E61" s="1256"/>
      <c r="F61" s="374">
        <v>218</v>
      </c>
      <c r="G61" s="374">
        <v>209</v>
      </c>
      <c r="H61" s="375">
        <v>193</v>
      </c>
    </row>
    <row r="62" spans="2:8" ht="45.75" customHeight="1" thickBot="1" x14ac:dyDescent="0.2">
      <c r="B62" s="376"/>
      <c r="C62" s="1257" t="s">
        <v>589</v>
      </c>
      <c r="D62" s="1258"/>
      <c r="E62" s="1259"/>
      <c r="F62" s="377">
        <v>96</v>
      </c>
      <c r="G62" s="377">
        <v>126</v>
      </c>
      <c r="H62" s="378">
        <v>168</v>
      </c>
    </row>
    <row r="63" spans="2:8" ht="52.5" customHeight="1" thickBot="1" x14ac:dyDescent="0.2">
      <c r="B63" s="379"/>
      <c r="C63" s="1260" t="s">
        <v>590</v>
      </c>
      <c r="D63" s="1260"/>
      <c r="E63" s="1261"/>
      <c r="F63" s="380">
        <v>12539</v>
      </c>
      <c r="G63" s="380">
        <v>10503</v>
      </c>
      <c r="H63" s="381">
        <v>9154</v>
      </c>
    </row>
    <row r="64" spans="2:8" ht="15" customHeight="1" x14ac:dyDescent="0.15"/>
  </sheetData>
  <sheetProtection algorithmName="SHA-512" hashValue="DUJ9j9lGxKGywkYf62KJjeANg1Tz8GXg5iCon/KJnyemup0g/rMTrEThMwaTMbrDO+8MFu38E4XzYzhXTT2D+g==" saltValue="zwmtN8k/cmAKCNpjqPZz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6" t="s">
        <v>592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12"/>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12"/>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12"/>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12"/>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8"/>
      <c r="H50" s="1268"/>
      <c r="I50" s="1268"/>
      <c r="J50" s="1268"/>
      <c r="K50" s="22"/>
      <c r="L50" s="22"/>
      <c r="M50" s="23"/>
      <c r="N50" s="23"/>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74" t="s">
        <v>4</v>
      </c>
      <c r="BQ50" s="1274"/>
      <c r="BR50" s="1274"/>
      <c r="BS50" s="1274"/>
      <c r="BT50" s="1274"/>
      <c r="BU50" s="1274"/>
      <c r="BV50" s="1274"/>
      <c r="BW50" s="1274"/>
      <c r="BX50" s="1274" t="s">
        <v>5</v>
      </c>
      <c r="BY50" s="1274"/>
      <c r="BZ50" s="1274"/>
      <c r="CA50" s="1274"/>
      <c r="CB50" s="1274"/>
      <c r="CC50" s="1274"/>
      <c r="CD50" s="1274"/>
      <c r="CE50" s="1274"/>
      <c r="CF50" s="1274" t="s">
        <v>6</v>
      </c>
      <c r="CG50" s="1274"/>
      <c r="CH50" s="1274"/>
      <c r="CI50" s="1274"/>
      <c r="CJ50" s="1274"/>
      <c r="CK50" s="1274"/>
      <c r="CL50" s="1274"/>
      <c r="CM50" s="1274"/>
      <c r="CN50" s="1274" t="s">
        <v>7</v>
      </c>
      <c r="CO50" s="1274"/>
      <c r="CP50" s="1274"/>
      <c r="CQ50" s="1274"/>
      <c r="CR50" s="1274"/>
      <c r="CS50" s="1274"/>
      <c r="CT50" s="1274"/>
      <c r="CU50" s="1274"/>
      <c r="CV50" s="1274" t="s">
        <v>8</v>
      </c>
      <c r="CW50" s="1274"/>
      <c r="CX50" s="1274"/>
      <c r="CY50" s="1274"/>
      <c r="CZ50" s="1274"/>
      <c r="DA50" s="1274"/>
      <c r="DB50" s="1274"/>
      <c r="DC50" s="1274"/>
    </row>
    <row r="51" spans="1:109" ht="13.5" customHeight="1" x14ac:dyDescent="0.15">
      <c r="B51" s="12"/>
      <c r="G51" s="1285"/>
      <c r="H51" s="1285"/>
      <c r="I51" s="1289"/>
      <c r="J51" s="1289"/>
      <c r="K51" s="1275"/>
      <c r="L51" s="1275"/>
      <c r="M51" s="1275"/>
      <c r="N51" s="1275"/>
      <c r="AM51" s="21"/>
      <c r="AN51" s="1273" t="s">
        <v>9</v>
      </c>
      <c r="AO51" s="1273"/>
      <c r="AP51" s="1273"/>
      <c r="AQ51" s="1273"/>
      <c r="AR51" s="1273"/>
      <c r="AS51" s="1273"/>
      <c r="AT51" s="1273"/>
      <c r="AU51" s="1273"/>
      <c r="AV51" s="1273"/>
      <c r="AW51" s="1273"/>
      <c r="AX51" s="1273"/>
      <c r="AY51" s="1273"/>
      <c r="AZ51" s="1273"/>
      <c r="BA51" s="1273"/>
      <c r="BB51" s="1273" t="s">
        <v>10</v>
      </c>
      <c r="BC51" s="1273"/>
      <c r="BD51" s="1273"/>
      <c r="BE51" s="1273"/>
      <c r="BF51" s="1273"/>
      <c r="BG51" s="1273"/>
      <c r="BH51" s="1273"/>
      <c r="BI51" s="1273"/>
      <c r="BJ51" s="1273"/>
      <c r="BK51" s="1273"/>
      <c r="BL51" s="1273"/>
      <c r="BM51" s="1273"/>
      <c r="BN51" s="1273"/>
      <c r="BO51" s="1273"/>
      <c r="BP51" s="1290"/>
      <c r="BQ51" s="1270"/>
      <c r="BR51" s="1270"/>
      <c r="BS51" s="1270"/>
      <c r="BT51" s="1270"/>
      <c r="BU51" s="1270"/>
      <c r="BV51" s="1270"/>
      <c r="BW51" s="1270"/>
      <c r="BX51" s="1270">
        <v>64.599999999999994</v>
      </c>
      <c r="BY51" s="1270"/>
      <c r="BZ51" s="1270"/>
      <c r="CA51" s="1270"/>
      <c r="CB51" s="1270"/>
      <c r="CC51" s="1270"/>
      <c r="CD51" s="1270"/>
      <c r="CE51" s="1270"/>
      <c r="CF51" s="1270">
        <v>66.8</v>
      </c>
      <c r="CG51" s="1270"/>
      <c r="CH51" s="1270"/>
      <c r="CI51" s="1270"/>
      <c r="CJ51" s="1270"/>
      <c r="CK51" s="1270"/>
      <c r="CL51" s="1270"/>
      <c r="CM51" s="1270"/>
      <c r="CN51" s="1270">
        <v>64.900000000000006</v>
      </c>
      <c r="CO51" s="1270"/>
      <c r="CP51" s="1270"/>
      <c r="CQ51" s="1270"/>
      <c r="CR51" s="1270"/>
      <c r="CS51" s="1270"/>
      <c r="CT51" s="1270"/>
      <c r="CU51" s="1270"/>
      <c r="CV51" s="1270">
        <v>66.599999999999994</v>
      </c>
      <c r="CW51" s="1270"/>
      <c r="CX51" s="1270"/>
      <c r="CY51" s="1270"/>
      <c r="CZ51" s="1270"/>
      <c r="DA51" s="1270"/>
      <c r="DB51" s="1270"/>
      <c r="DC51" s="1270"/>
    </row>
    <row r="52" spans="1:109" x14ac:dyDescent="0.15">
      <c r="B52" s="12"/>
      <c r="G52" s="1285"/>
      <c r="H52" s="1285"/>
      <c r="I52" s="1289"/>
      <c r="J52" s="1289"/>
      <c r="K52" s="1275"/>
      <c r="L52" s="1275"/>
      <c r="M52" s="1275"/>
      <c r="N52" s="1275"/>
      <c r="AM52" s="2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x14ac:dyDescent="0.15">
      <c r="A53" s="20"/>
      <c r="B53" s="12"/>
      <c r="G53" s="1285"/>
      <c r="H53" s="1285"/>
      <c r="I53" s="1268"/>
      <c r="J53" s="1268"/>
      <c r="K53" s="1275"/>
      <c r="L53" s="1275"/>
      <c r="M53" s="1275"/>
      <c r="N53" s="1275"/>
      <c r="AM53" s="21"/>
      <c r="AN53" s="1273"/>
      <c r="AO53" s="1273"/>
      <c r="AP53" s="1273"/>
      <c r="AQ53" s="1273"/>
      <c r="AR53" s="1273"/>
      <c r="AS53" s="1273"/>
      <c r="AT53" s="1273"/>
      <c r="AU53" s="1273"/>
      <c r="AV53" s="1273"/>
      <c r="AW53" s="1273"/>
      <c r="AX53" s="1273"/>
      <c r="AY53" s="1273"/>
      <c r="AZ53" s="1273"/>
      <c r="BA53" s="1273"/>
      <c r="BB53" s="1273" t="s">
        <v>11</v>
      </c>
      <c r="BC53" s="1273"/>
      <c r="BD53" s="1273"/>
      <c r="BE53" s="1273"/>
      <c r="BF53" s="1273"/>
      <c r="BG53" s="1273"/>
      <c r="BH53" s="1273"/>
      <c r="BI53" s="1273"/>
      <c r="BJ53" s="1273"/>
      <c r="BK53" s="1273"/>
      <c r="BL53" s="1273"/>
      <c r="BM53" s="1273"/>
      <c r="BN53" s="1273"/>
      <c r="BO53" s="1273"/>
      <c r="BP53" s="1290"/>
      <c r="BQ53" s="1270"/>
      <c r="BR53" s="1270"/>
      <c r="BS53" s="1270"/>
      <c r="BT53" s="1270"/>
      <c r="BU53" s="1270"/>
      <c r="BV53" s="1270"/>
      <c r="BW53" s="1270"/>
      <c r="BX53" s="1270">
        <v>61.9</v>
      </c>
      <c r="BY53" s="1270"/>
      <c r="BZ53" s="1270"/>
      <c r="CA53" s="1270"/>
      <c r="CB53" s="1270"/>
      <c r="CC53" s="1270"/>
      <c r="CD53" s="1270"/>
      <c r="CE53" s="1270"/>
      <c r="CF53" s="1270">
        <v>62.1</v>
      </c>
      <c r="CG53" s="1270"/>
      <c r="CH53" s="1270"/>
      <c r="CI53" s="1270"/>
      <c r="CJ53" s="1270"/>
      <c r="CK53" s="1270"/>
      <c r="CL53" s="1270"/>
      <c r="CM53" s="1270"/>
      <c r="CN53" s="1270">
        <v>65.599999999999994</v>
      </c>
      <c r="CO53" s="1270"/>
      <c r="CP53" s="1270"/>
      <c r="CQ53" s="1270"/>
      <c r="CR53" s="1270"/>
      <c r="CS53" s="1270"/>
      <c r="CT53" s="1270"/>
      <c r="CU53" s="1270"/>
      <c r="CV53" s="1270">
        <v>66.7</v>
      </c>
      <c r="CW53" s="1270"/>
      <c r="CX53" s="1270"/>
      <c r="CY53" s="1270"/>
      <c r="CZ53" s="1270"/>
      <c r="DA53" s="1270"/>
      <c r="DB53" s="1270"/>
      <c r="DC53" s="1270"/>
    </row>
    <row r="54" spans="1:109" x14ac:dyDescent="0.15">
      <c r="A54" s="20"/>
      <c r="B54" s="12"/>
      <c r="G54" s="1285"/>
      <c r="H54" s="1285"/>
      <c r="I54" s="1268"/>
      <c r="J54" s="1268"/>
      <c r="K54" s="1275"/>
      <c r="L54" s="1275"/>
      <c r="M54" s="1275"/>
      <c r="N54" s="1275"/>
      <c r="AM54" s="2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x14ac:dyDescent="0.15">
      <c r="A55" s="20"/>
      <c r="B55" s="12"/>
      <c r="G55" s="1268"/>
      <c r="H55" s="1268"/>
      <c r="I55" s="1268"/>
      <c r="J55" s="1268"/>
      <c r="K55" s="1275"/>
      <c r="L55" s="1275"/>
      <c r="M55" s="1275"/>
      <c r="N55" s="1275"/>
      <c r="AN55" s="1274" t="s">
        <v>12</v>
      </c>
      <c r="AO55" s="1274"/>
      <c r="AP55" s="1274"/>
      <c r="AQ55" s="1274"/>
      <c r="AR55" s="1274"/>
      <c r="AS55" s="1274"/>
      <c r="AT55" s="1274"/>
      <c r="AU55" s="1274"/>
      <c r="AV55" s="1274"/>
      <c r="AW55" s="1274"/>
      <c r="AX55" s="1274"/>
      <c r="AY55" s="1274"/>
      <c r="AZ55" s="1274"/>
      <c r="BA55" s="1274"/>
      <c r="BB55" s="1273" t="s">
        <v>10</v>
      </c>
      <c r="BC55" s="1273"/>
      <c r="BD55" s="1273"/>
      <c r="BE55" s="1273"/>
      <c r="BF55" s="1273"/>
      <c r="BG55" s="1273"/>
      <c r="BH55" s="1273"/>
      <c r="BI55" s="1273"/>
      <c r="BJ55" s="1273"/>
      <c r="BK55" s="1273"/>
      <c r="BL55" s="1273"/>
      <c r="BM55" s="1273"/>
      <c r="BN55" s="1273"/>
      <c r="BO55" s="1273"/>
      <c r="BP55" s="1290"/>
      <c r="BQ55" s="1270"/>
      <c r="BR55" s="1270"/>
      <c r="BS55" s="1270"/>
      <c r="BT55" s="1270"/>
      <c r="BU55" s="1270"/>
      <c r="BV55" s="1270"/>
      <c r="BW55" s="1270"/>
      <c r="BX55" s="1270">
        <v>38.9</v>
      </c>
      <c r="BY55" s="1270"/>
      <c r="BZ55" s="1270"/>
      <c r="CA55" s="1270"/>
      <c r="CB55" s="1270"/>
      <c r="CC55" s="1270"/>
      <c r="CD55" s="1270"/>
      <c r="CE55" s="1270"/>
      <c r="CF55" s="1270">
        <v>37.6</v>
      </c>
      <c r="CG55" s="1270"/>
      <c r="CH55" s="1270"/>
      <c r="CI55" s="1270"/>
      <c r="CJ55" s="1270"/>
      <c r="CK55" s="1270"/>
      <c r="CL55" s="1270"/>
      <c r="CM55" s="1270"/>
      <c r="CN55" s="1270">
        <v>34</v>
      </c>
      <c r="CO55" s="1270"/>
      <c r="CP55" s="1270"/>
      <c r="CQ55" s="1270"/>
      <c r="CR55" s="1270"/>
      <c r="CS55" s="1270"/>
      <c r="CT55" s="1270"/>
      <c r="CU55" s="1270"/>
      <c r="CV55" s="1270">
        <v>33.9</v>
      </c>
      <c r="CW55" s="1270"/>
      <c r="CX55" s="1270"/>
      <c r="CY55" s="1270"/>
      <c r="CZ55" s="1270"/>
      <c r="DA55" s="1270"/>
      <c r="DB55" s="1270"/>
      <c r="DC55" s="1270"/>
    </row>
    <row r="56" spans="1:109" x14ac:dyDescent="0.15">
      <c r="A56" s="20"/>
      <c r="B56" s="12"/>
      <c r="G56" s="1268"/>
      <c r="H56" s="1268"/>
      <c r="I56" s="1268"/>
      <c r="J56" s="1268"/>
      <c r="K56" s="1275"/>
      <c r="L56" s="1275"/>
      <c r="M56" s="1275"/>
      <c r="N56" s="1275"/>
      <c r="AN56" s="1274"/>
      <c r="AO56" s="1274"/>
      <c r="AP56" s="1274"/>
      <c r="AQ56" s="1274"/>
      <c r="AR56" s="1274"/>
      <c r="AS56" s="1274"/>
      <c r="AT56" s="1274"/>
      <c r="AU56" s="1274"/>
      <c r="AV56" s="1274"/>
      <c r="AW56" s="1274"/>
      <c r="AX56" s="1274"/>
      <c r="AY56" s="1274"/>
      <c r="AZ56" s="1274"/>
      <c r="BA56" s="1274"/>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20" customFormat="1" x14ac:dyDescent="0.15">
      <c r="B57" s="24"/>
      <c r="G57" s="1268"/>
      <c r="H57" s="1268"/>
      <c r="I57" s="1271"/>
      <c r="J57" s="1271"/>
      <c r="K57" s="1275"/>
      <c r="L57" s="1275"/>
      <c r="M57" s="1275"/>
      <c r="N57" s="1275"/>
      <c r="AM57" s="3"/>
      <c r="AN57" s="1274"/>
      <c r="AO57" s="1274"/>
      <c r="AP57" s="1274"/>
      <c r="AQ57" s="1274"/>
      <c r="AR57" s="1274"/>
      <c r="AS57" s="1274"/>
      <c r="AT57" s="1274"/>
      <c r="AU57" s="1274"/>
      <c r="AV57" s="1274"/>
      <c r="AW57" s="1274"/>
      <c r="AX57" s="1274"/>
      <c r="AY57" s="1274"/>
      <c r="AZ57" s="1274"/>
      <c r="BA57" s="1274"/>
      <c r="BB57" s="1273" t="s">
        <v>11</v>
      </c>
      <c r="BC57" s="1273"/>
      <c r="BD57" s="1273"/>
      <c r="BE57" s="1273"/>
      <c r="BF57" s="1273"/>
      <c r="BG57" s="1273"/>
      <c r="BH57" s="1273"/>
      <c r="BI57" s="1273"/>
      <c r="BJ57" s="1273"/>
      <c r="BK57" s="1273"/>
      <c r="BL57" s="1273"/>
      <c r="BM57" s="1273"/>
      <c r="BN57" s="1273"/>
      <c r="BO57" s="1273"/>
      <c r="BP57" s="1290"/>
      <c r="BQ57" s="1270"/>
      <c r="BR57" s="1270"/>
      <c r="BS57" s="1270"/>
      <c r="BT57" s="1270"/>
      <c r="BU57" s="1270"/>
      <c r="BV57" s="1270"/>
      <c r="BW57" s="1270"/>
      <c r="BX57" s="1270">
        <v>59.3</v>
      </c>
      <c r="BY57" s="1270"/>
      <c r="BZ57" s="1270"/>
      <c r="CA57" s="1270"/>
      <c r="CB57" s="1270"/>
      <c r="CC57" s="1270"/>
      <c r="CD57" s="1270"/>
      <c r="CE57" s="1270"/>
      <c r="CF57" s="1270">
        <v>60</v>
      </c>
      <c r="CG57" s="1270"/>
      <c r="CH57" s="1270"/>
      <c r="CI57" s="1270"/>
      <c r="CJ57" s="1270"/>
      <c r="CK57" s="1270"/>
      <c r="CL57" s="1270"/>
      <c r="CM57" s="1270"/>
      <c r="CN57" s="1270">
        <v>61.1</v>
      </c>
      <c r="CO57" s="1270"/>
      <c r="CP57" s="1270"/>
      <c r="CQ57" s="1270"/>
      <c r="CR57" s="1270"/>
      <c r="CS57" s="1270"/>
      <c r="CT57" s="1270"/>
      <c r="CU57" s="1270"/>
      <c r="CV57" s="1270">
        <v>61.7</v>
      </c>
      <c r="CW57" s="1270"/>
      <c r="CX57" s="1270"/>
      <c r="CY57" s="1270"/>
      <c r="CZ57" s="1270"/>
      <c r="DA57" s="1270"/>
      <c r="DB57" s="1270"/>
      <c r="DC57" s="1270"/>
      <c r="DD57" s="25"/>
      <c r="DE57" s="24"/>
    </row>
    <row r="58" spans="1:109" s="20" customFormat="1" x14ac:dyDescent="0.15">
      <c r="A58" s="3"/>
      <c r="B58" s="24"/>
      <c r="G58" s="1268"/>
      <c r="H58" s="1268"/>
      <c r="I58" s="1271"/>
      <c r="J58" s="1271"/>
      <c r="K58" s="1275"/>
      <c r="L58" s="1275"/>
      <c r="M58" s="1275"/>
      <c r="N58" s="1275"/>
      <c r="AM58" s="3"/>
      <c r="AN58" s="1274"/>
      <c r="AO58" s="1274"/>
      <c r="AP58" s="1274"/>
      <c r="AQ58" s="1274"/>
      <c r="AR58" s="1274"/>
      <c r="AS58" s="1274"/>
      <c r="AT58" s="1274"/>
      <c r="AU58" s="1274"/>
      <c r="AV58" s="1274"/>
      <c r="AW58" s="1274"/>
      <c r="AX58" s="1274"/>
      <c r="AY58" s="1274"/>
      <c r="AZ58" s="1274"/>
      <c r="BA58" s="1274"/>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6" t="s">
        <v>591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12"/>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12"/>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12"/>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12"/>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8"/>
      <c r="H72" s="1268"/>
      <c r="I72" s="1268"/>
      <c r="J72" s="1268"/>
      <c r="K72" s="22"/>
      <c r="L72" s="22"/>
      <c r="M72" s="23"/>
      <c r="N72" s="23"/>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74" t="s">
        <v>4</v>
      </c>
      <c r="BQ72" s="1274"/>
      <c r="BR72" s="1274"/>
      <c r="BS72" s="1274"/>
      <c r="BT72" s="1274"/>
      <c r="BU72" s="1274"/>
      <c r="BV72" s="1274"/>
      <c r="BW72" s="1274"/>
      <c r="BX72" s="1274" t="s">
        <v>5</v>
      </c>
      <c r="BY72" s="1274"/>
      <c r="BZ72" s="1274"/>
      <c r="CA72" s="1274"/>
      <c r="CB72" s="1274"/>
      <c r="CC72" s="1274"/>
      <c r="CD72" s="1274"/>
      <c r="CE72" s="1274"/>
      <c r="CF72" s="1274" t="s">
        <v>6</v>
      </c>
      <c r="CG72" s="1274"/>
      <c r="CH72" s="1274"/>
      <c r="CI72" s="1274"/>
      <c r="CJ72" s="1274"/>
      <c r="CK72" s="1274"/>
      <c r="CL72" s="1274"/>
      <c r="CM72" s="1274"/>
      <c r="CN72" s="1274" t="s">
        <v>7</v>
      </c>
      <c r="CO72" s="1274"/>
      <c r="CP72" s="1274"/>
      <c r="CQ72" s="1274"/>
      <c r="CR72" s="1274"/>
      <c r="CS72" s="1274"/>
      <c r="CT72" s="1274"/>
      <c r="CU72" s="1274"/>
      <c r="CV72" s="1274" t="s">
        <v>8</v>
      </c>
      <c r="CW72" s="1274"/>
      <c r="CX72" s="1274"/>
      <c r="CY72" s="1274"/>
      <c r="CZ72" s="1274"/>
      <c r="DA72" s="1274"/>
      <c r="DB72" s="1274"/>
      <c r="DC72" s="1274"/>
    </row>
    <row r="73" spans="2:107" x14ac:dyDescent="0.15">
      <c r="B73" s="12"/>
      <c r="G73" s="1285"/>
      <c r="H73" s="1285"/>
      <c r="I73" s="1285"/>
      <c r="J73" s="1285"/>
      <c r="K73" s="1269"/>
      <c r="L73" s="1269"/>
      <c r="M73" s="1269"/>
      <c r="N73" s="1269"/>
      <c r="AM73" s="21"/>
      <c r="AN73" s="1273" t="s">
        <v>9</v>
      </c>
      <c r="AO73" s="1273"/>
      <c r="AP73" s="1273"/>
      <c r="AQ73" s="1273"/>
      <c r="AR73" s="1273"/>
      <c r="AS73" s="1273"/>
      <c r="AT73" s="1273"/>
      <c r="AU73" s="1273"/>
      <c r="AV73" s="1273"/>
      <c r="AW73" s="1273"/>
      <c r="AX73" s="1273"/>
      <c r="AY73" s="1273"/>
      <c r="AZ73" s="1273"/>
      <c r="BA73" s="1273"/>
      <c r="BB73" s="1273" t="s">
        <v>10</v>
      </c>
      <c r="BC73" s="1273"/>
      <c r="BD73" s="1273"/>
      <c r="BE73" s="1273"/>
      <c r="BF73" s="1273"/>
      <c r="BG73" s="1273"/>
      <c r="BH73" s="1273"/>
      <c r="BI73" s="1273"/>
      <c r="BJ73" s="1273"/>
      <c r="BK73" s="1273"/>
      <c r="BL73" s="1273"/>
      <c r="BM73" s="1273"/>
      <c r="BN73" s="1273"/>
      <c r="BO73" s="1273"/>
      <c r="BP73" s="1270">
        <v>58.7</v>
      </c>
      <c r="BQ73" s="1270"/>
      <c r="BR73" s="1270"/>
      <c r="BS73" s="1270"/>
      <c r="BT73" s="1270"/>
      <c r="BU73" s="1270"/>
      <c r="BV73" s="1270"/>
      <c r="BW73" s="1270"/>
      <c r="BX73" s="1270">
        <v>64.599999999999994</v>
      </c>
      <c r="BY73" s="1270"/>
      <c r="BZ73" s="1270"/>
      <c r="CA73" s="1270"/>
      <c r="CB73" s="1270"/>
      <c r="CC73" s="1270"/>
      <c r="CD73" s="1270"/>
      <c r="CE73" s="1270"/>
      <c r="CF73" s="1270">
        <v>66.8</v>
      </c>
      <c r="CG73" s="1270"/>
      <c r="CH73" s="1270"/>
      <c r="CI73" s="1270"/>
      <c r="CJ73" s="1270"/>
      <c r="CK73" s="1270"/>
      <c r="CL73" s="1270"/>
      <c r="CM73" s="1270"/>
      <c r="CN73" s="1270">
        <v>64.900000000000006</v>
      </c>
      <c r="CO73" s="1270"/>
      <c r="CP73" s="1270"/>
      <c r="CQ73" s="1270"/>
      <c r="CR73" s="1270"/>
      <c r="CS73" s="1270"/>
      <c r="CT73" s="1270"/>
      <c r="CU73" s="1270"/>
      <c r="CV73" s="1270">
        <v>66.599999999999994</v>
      </c>
      <c r="CW73" s="1270"/>
      <c r="CX73" s="1270"/>
      <c r="CY73" s="1270"/>
      <c r="CZ73" s="1270"/>
      <c r="DA73" s="1270"/>
      <c r="DB73" s="1270"/>
      <c r="DC73" s="1270"/>
    </row>
    <row r="74" spans="2:107" x14ac:dyDescent="0.15">
      <c r="B74" s="12"/>
      <c r="G74" s="1285"/>
      <c r="H74" s="1285"/>
      <c r="I74" s="1285"/>
      <c r="J74" s="1285"/>
      <c r="K74" s="1269"/>
      <c r="L74" s="1269"/>
      <c r="M74" s="1269"/>
      <c r="N74" s="1269"/>
      <c r="AM74" s="2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x14ac:dyDescent="0.15">
      <c r="B75" s="12"/>
      <c r="G75" s="1285"/>
      <c r="H75" s="1285"/>
      <c r="I75" s="1268"/>
      <c r="J75" s="1268"/>
      <c r="K75" s="1275"/>
      <c r="L75" s="1275"/>
      <c r="M75" s="1275"/>
      <c r="N75" s="1275"/>
      <c r="AM75" s="21"/>
      <c r="AN75" s="1273"/>
      <c r="AO75" s="1273"/>
      <c r="AP75" s="1273"/>
      <c r="AQ75" s="1273"/>
      <c r="AR75" s="1273"/>
      <c r="AS75" s="1273"/>
      <c r="AT75" s="1273"/>
      <c r="AU75" s="1273"/>
      <c r="AV75" s="1273"/>
      <c r="AW75" s="1273"/>
      <c r="AX75" s="1273"/>
      <c r="AY75" s="1273"/>
      <c r="AZ75" s="1273"/>
      <c r="BA75" s="1273"/>
      <c r="BB75" s="1273" t="s">
        <v>14</v>
      </c>
      <c r="BC75" s="1273"/>
      <c r="BD75" s="1273"/>
      <c r="BE75" s="1273"/>
      <c r="BF75" s="1273"/>
      <c r="BG75" s="1273"/>
      <c r="BH75" s="1273"/>
      <c r="BI75" s="1273"/>
      <c r="BJ75" s="1273"/>
      <c r="BK75" s="1273"/>
      <c r="BL75" s="1273"/>
      <c r="BM75" s="1273"/>
      <c r="BN75" s="1273"/>
      <c r="BO75" s="1273"/>
      <c r="BP75" s="1270">
        <v>8</v>
      </c>
      <c r="BQ75" s="1270"/>
      <c r="BR75" s="1270"/>
      <c r="BS75" s="1270"/>
      <c r="BT75" s="1270"/>
      <c r="BU75" s="1270"/>
      <c r="BV75" s="1270"/>
      <c r="BW75" s="1270"/>
      <c r="BX75" s="1270">
        <v>8.3000000000000007</v>
      </c>
      <c r="BY75" s="1270"/>
      <c r="BZ75" s="1270"/>
      <c r="CA75" s="1270"/>
      <c r="CB75" s="1270"/>
      <c r="CC75" s="1270"/>
      <c r="CD75" s="1270"/>
      <c r="CE75" s="1270"/>
      <c r="CF75" s="1270">
        <v>8.4</v>
      </c>
      <c r="CG75" s="1270"/>
      <c r="CH75" s="1270"/>
      <c r="CI75" s="1270"/>
      <c r="CJ75" s="1270"/>
      <c r="CK75" s="1270"/>
      <c r="CL75" s="1270"/>
      <c r="CM75" s="1270"/>
      <c r="CN75" s="1270">
        <v>8.1999999999999993</v>
      </c>
      <c r="CO75" s="1270"/>
      <c r="CP75" s="1270"/>
      <c r="CQ75" s="1270"/>
      <c r="CR75" s="1270"/>
      <c r="CS75" s="1270"/>
      <c r="CT75" s="1270"/>
      <c r="CU75" s="1270"/>
      <c r="CV75" s="1270">
        <v>7.9</v>
      </c>
      <c r="CW75" s="1270"/>
      <c r="CX75" s="1270"/>
      <c r="CY75" s="1270"/>
      <c r="CZ75" s="1270"/>
      <c r="DA75" s="1270"/>
      <c r="DB75" s="1270"/>
      <c r="DC75" s="1270"/>
    </row>
    <row r="76" spans="2:107" x14ac:dyDescent="0.15">
      <c r="B76" s="12"/>
      <c r="G76" s="1285"/>
      <c r="H76" s="1285"/>
      <c r="I76" s="1268"/>
      <c r="J76" s="1268"/>
      <c r="K76" s="1275"/>
      <c r="L76" s="1275"/>
      <c r="M76" s="1275"/>
      <c r="N76" s="1275"/>
      <c r="AM76" s="2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x14ac:dyDescent="0.15">
      <c r="B77" s="12"/>
      <c r="G77" s="1268"/>
      <c r="H77" s="1268"/>
      <c r="I77" s="1268"/>
      <c r="J77" s="1268"/>
      <c r="K77" s="1269"/>
      <c r="L77" s="1269"/>
      <c r="M77" s="1269"/>
      <c r="N77" s="1269"/>
      <c r="AN77" s="1274" t="s">
        <v>12</v>
      </c>
      <c r="AO77" s="1274"/>
      <c r="AP77" s="1274"/>
      <c r="AQ77" s="1274"/>
      <c r="AR77" s="1274"/>
      <c r="AS77" s="1274"/>
      <c r="AT77" s="1274"/>
      <c r="AU77" s="1274"/>
      <c r="AV77" s="1274"/>
      <c r="AW77" s="1274"/>
      <c r="AX77" s="1274"/>
      <c r="AY77" s="1274"/>
      <c r="AZ77" s="1274"/>
      <c r="BA77" s="1274"/>
      <c r="BB77" s="1273" t="s">
        <v>10</v>
      </c>
      <c r="BC77" s="1273"/>
      <c r="BD77" s="1273"/>
      <c r="BE77" s="1273"/>
      <c r="BF77" s="1273"/>
      <c r="BG77" s="1273"/>
      <c r="BH77" s="1273"/>
      <c r="BI77" s="1273"/>
      <c r="BJ77" s="1273"/>
      <c r="BK77" s="1273"/>
      <c r="BL77" s="1273"/>
      <c r="BM77" s="1273"/>
      <c r="BN77" s="1273"/>
      <c r="BO77" s="1273"/>
      <c r="BP77" s="1270">
        <v>41.4</v>
      </c>
      <c r="BQ77" s="1270"/>
      <c r="BR77" s="1270"/>
      <c r="BS77" s="1270"/>
      <c r="BT77" s="1270"/>
      <c r="BU77" s="1270"/>
      <c r="BV77" s="1270"/>
      <c r="BW77" s="1270"/>
      <c r="BX77" s="1270">
        <v>38.9</v>
      </c>
      <c r="BY77" s="1270"/>
      <c r="BZ77" s="1270"/>
      <c r="CA77" s="1270"/>
      <c r="CB77" s="1270"/>
      <c r="CC77" s="1270"/>
      <c r="CD77" s="1270"/>
      <c r="CE77" s="1270"/>
      <c r="CF77" s="1270">
        <v>37.6</v>
      </c>
      <c r="CG77" s="1270"/>
      <c r="CH77" s="1270"/>
      <c r="CI77" s="1270"/>
      <c r="CJ77" s="1270"/>
      <c r="CK77" s="1270"/>
      <c r="CL77" s="1270"/>
      <c r="CM77" s="1270"/>
      <c r="CN77" s="1270">
        <v>34</v>
      </c>
      <c r="CO77" s="1270"/>
      <c r="CP77" s="1270"/>
      <c r="CQ77" s="1270"/>
      <c r="CR77" s="1270"/>
      <c r="CS77" s="1270"/>
      <c r="CT77" s="1270"/>
      <c r="CU77" s="1270"/>
      <c r="CV77" s="1270">
        <v>33.9</v>
      </c>
      <c r="CW77" s="1270"/>
      <c r="CX77" s="1270"/>
      <c r="CY77" s="1270"/>
      <c r="CZ77" s="1270"/>
      <c r="DA77" s="1270"/>
      <c r="DB77" s="1270"/>
      <c r="DC77" s="1270"/>
    </row>
    <row r="78" spans="2:107" x14ac:dyDescent="0.15">
      <c r="B78" s="12"/>
      <c r="G78" s="1268"/>
      <c r="H78" s="1268"/>
      <c r="I78" s="1268"/>
      <c r="J78" s="1268"/>
      <c r="K78" s="1269"/>
      <c r="L78" s="1269"/>
      <c r="M78" s="1269"/>
      <c r="N78" s="1269"/>
      <c r="AN78" s="1274"/>
      <c r="AO78" s="1274"/>
      <c r="AP78" s="1274"/>
      <c r="AQ78" s="1274"/>
      <c r="AR78" s="1274"/>
      <c r="AS78" s="1274"/>
      <c r="AT78" s="1274"/>
      <c r="AU78" s="1274"/>
      <c r="AV78" s="1274"/>
      <c r="AW78" s="1274"/>
      <c r="AX78" s="1274"/>
      <c r="AY78" s="1274"/>
      <c r="AZ78" s="1274"/>
      <c r="BA78" s="1274"/>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x14ac:dyDescent="0.15">
      <c r="B79" s="12"/>
      <c r="G79" s="1268"/>
      <c r="H79" s="1268"/>
      <c r="I79" s="1271"/>
      <c r="J79" s="1271"/>
      <c r="K79" s="1272"/>
      <c r="L79" s="1272"/>
      <c r="M79" s="1272"/>
      <c r="N79" s="1272"/>
      <c r="AN79" s="1274"/>
      <c r="AO79" s="1274"/>
      <c r="AP79" s="1274"/>
      <c r="AQ79" s="1274"/>
      <c r="AR79" s="1274"/>
      <c r="AS79" s="1274"/>
      <c r="AT79" s="1274"/>
      <c r="AU79" s="1274"/>
      <c r="AV79" s="1274"/>
      <c r="AW79" s="1274"/>
      <c r="AX79" s="1274"/>
      <c r="AY79" s="1274"/>
      <c r="AZ79" s="1274"/>
      <c r="BA79" s="1274"/>
      <c r="BB79" s="1273" t="s">
        <v>14</v>
      </c>
      <c r="BC79" s="1273"/>
      <c r="BD79" s="1273"/>
      <c r="BE79" s="1273"/>
      <c r="BF79" s="1273"/>
      <c r="BG79" s="1273"/>
      <c r="BH79" s="1273"/>
      <c r="BI79" s="1273"/>
      <c r="BJ79" s="1273"/>
      <c r="BK79" s="1273"/>
      <c r="BL79" s="1273"/>
      <c r="BM79" s="1273"/>
      <c r="BN79" s="1273"/>
      <c r="BO79" s="1273"/>
      <c r="BP79" s="1270">
        <v>6.7</v>
      </c>
      <c r="BQ79" s="1270"/>
      <c r="BR79" s="1270"/>
      <c r="BS79" s="1270"/>
      <c r="BT79" s="1270"/>
      <c r="BU79" s="1270"/>
      <c r="BV79" s="1270"/>
      <c r="BW79" s="1270"/>
      <c r="BX79" s="1270">
        <v>6.4</v>
      </c>
      <c r="BY79" s="1270"/>
      <c r="BZ79" s="1270"/>
      <c r="CA79" s="1270"/>
      <c r="CB79" s="1270"/>
      <c r="CC79" s="1270"/>
      <c r="CD79" s="1270"/>
      <c r="CE79" s="1270"/>
      <c r="CF79" s="1270">
        <v>6.1</v>
      </c>
      <c r="CG79" s="1270"/>
      <c r="CH79" s="1270"/>
      <c r="CI79" s="1270"/>
      <c r="CJ79" s="1270"/>
      <c r="CK79" s="1270"/>
      <c r="CL79" s="1270"/>
      <c r="CM79" s="1270"/>
      <c r="CN79" s="1270">
        <v>5.9</v>
      </c>
      <c r="CO79" s="1270"/>
      <c r="CP79" s="1270"/>
      <c r="CQ79" s="1270"/>
      <c r="CR79" s="1270"/>
      <c r="CS79" s="1270"/>
      <c r="CT79" s="1270"/>
      <c r="CU79" s="1270"/>
      <c r="CV79" s="1270">
        <v>5.7</v>
      </c>
      <c r="CW79" s="1270"/>
      <c r="CX79" s="1270"/>
      <c r="CY79" s="1270"/>
      <c r="CZ79" s="1270"/>
      <c r="DA79" s="1270"/>
      <c r="DB79" s="1270"/>
      <c r="DC79" s="1270"/>
    </row>
    <row r="80" spans="2:107" x14ac:dyDescent="0.15">
      <c r="B80" s="12"/>
      <c r="G80" s="1268"/>
      <c r="H80" s="1268"/>
      <c r="I80" s="1271"/>
      <c r="J80" s="1271"/>
      <c r="K80" s="1272"/>
      <c r="L80" s="1272"/>
      <c r="M80" s="1272"/>
      <c r="N80" s="1272"/>
      <c r="AN80" s="1274"/>
      <c r="AO80" s="1274"/>
      <c r="AP80" s="1274"/>
      <c r="AQ80" s="1274"/>
      <c r="AR80" s="1274"/>
      <c r="AS80" s="1274"/>
      <c r="AT80" s="1274"/>
      <c r="AU80" s="1274"/>
      <c r="AV80" s="1274"/>
      <c r="AW80" s="1274"/>
      <c r="AX80" s="1274"/>
      <c r="AY80" s="1274"/>
      <c r="AZ80" s="1274"/>
      <c r="BA80" s="1274"/>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9pc10oJxsJrmEYpk4RLKyQ2aFuLYzB+uHFRF/R0qGDH8d+O8WK5uaLw7QSns3ITJvH/Zm6fLmvKdbhkATW/8yw==" saltValue="sBOlE4N7CEtRTWhysDwr1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bZwQp9abOUDXgMgCWtOV3t4Rtoyjj/fzc1pu6muRYJbIzx73KNRHtEaMnPh2RC5SUcmbUqKIPjg3rEl1vj1ZiQ==" saltValue="lOH20UAEFHQTpjrw9QtO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jMKMNg44HakC2P0cp3X96bvpj+HBtsqwx2RwGZjkGxs9iwu2mTsFjPKoAzf1bcfAlILZ59omBkCjBQU8u0IwcA==" saltValue="Hzag0jRkJ6wUzku/S5ES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0" customHeight="1" zeroHeight="1" x14ac:dyDescent="0.15"/>
  <cols>
    <col min="1" max="95" width="1.625" style="78" customWidth="1"/>
    <col min="96" max="133" width="1.625" style="79" customWidth="1"/>
    <col min="134" max="143" width="1.625" style="78" customWidth="1"/>
    <col min="144" max="16384" width="0" style="78" hidden="1"/>
  </cols>
  <sheetData>
    <row r="1" spans="2:143" ht="22.5" customHeight="1" thickBot="1" x14ac:dyDescent="0.2">
      <c r="B1" s="97"/>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617" t="s">
        <v>313</v>
      </c>
      <c r="DI1" s="618"/>
      <c r="DJ1" s="618"/>
      <c r="DK1" s="618"/>
      <c r="DL1" s="618"/>
      <c r="DM1" s="618"/>
      <c r="DN1" s="619"/>
      <c r="DO1" s="78"/>
      <c r="DP1" s="617" t="s">
        <v>312</v>
      </c>
      <c r="DQ1" s="618"/>
      <c r="DR1" s="618"/>
      <c r="DS1" s="618"/>
      <c r="DT1" s="618"/>
      <c r="DU1" s="618"/>
      <c r="DV1" s="618"/>
      <c r="DW1" s="618"/>
      <c r="DX1" s="618"/>
      <c r="DY1" s="618"/>
      <c r="DZ1" s="618"/>
      <c r="EA1" s="618"/>
      <c r="EB1" s="618"/>
      <c r="EC1" s="619"/>
      <c r="ED1" s="96"/>
      <c r="EE1" s="96"/>
      <c r="EF1" s="96"/>
      <c r="EG1" s="96"/>
      <c r="EH1" s="96"/>
      <c r="EI1" s="96"/>
      <c r="EJ1" s="96"/>
      <c r="EK1" s="96"/>
      <c r="EL1" s="96"/>
      <c r="EM1" s="96"/>
    </row>
    <row r="2" spans="2:143" ht="22.5" customHeight="1" x14ac:dyDescent="0.15">
      <c r="B2" s="95" t="s">
        <v>311</v>
      </c>
      <c r="R2" s="93"/>
      <c r="S2" s="93"/>
      <c r="T2" s="93"/>
      <c r="U2" s="93"/>
      <c r="V2" s="93"/>
      <c r="W2" s="93"/>
      <c r="X2" s="93"/>
      <c r="Y2" s="93"/>
      <c r="Z2" s="93"/>
      <c r="AA2" s="93"/>
      <c r="AB2" s="93"/>
      <c r="AC2" s="93"/>
      <c r="AE2" s="94"/>
      <c r="AF2" s="94"/>
      <c r="AG2" s="94"/>
      <c r="AH2" s="94"/>
      <c r="AI2" s="94"/>
      <c r="AJ2" s="93"/>
      <c r="AK2" s="93"/>
      <c r="AL2" s="93"/>
      <c r="AM2" s="93"/>
      <c r="AN2" s="93"/>
      <c r="AO2" s="93"/>
      <c r="AP2" s="93"/>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row>
    <row r="3" spans="2:143" ht="11.25" customHeight="1" x14ac:dyDescent="0.15">
      <c r="B3" s="620" t="s">
        <v>310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309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308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68</v>
      </c>
      <c r="C4" s="621"/>
      <c r="D4" s="621"/>
      <c r="E4" s="621"/>
      <c r="F4" s="621"/>
      <c r="G4" s="621"/>
      <c r="H4" s="621"/>
      <c r="I4" s="621"/>
      <c r="J4" s="621"/>
      <c r="K4" s="621"/>
      <c r="L4" s="621"/>
      <c r="M4" s="621"/>
      <c r="N4" s="621"/>
      <c r="O4" s="621"/>
      <c r="P4" s="621"/>
      <c r="Q4" s="622"/>
      <c r="R4" s="620" t="s">
        <v>307</v>
      </c>
      <c r="S4" s="621"/>
      <c r="T4" s="621"/>
      <c r="U4" s="621"/>
      <c r="V4" s="621"/>
      <c r="W4" s="621"/>
      <c r="X4" s="621"/>
      <c r="Y4" s="622"/>
      <c r="Z4" s="620" t="s">
        <v>299</v>
      </c>
      <c r="AA4" s="621"/>
      <c r="AB4" s="621"/>
      <c r="AC4" s="622"/>
      <c r="AD4" s="620" t="s">
        <v>306</v>
      </c>
      <c r="AE4" s="621"/>
      <c r="AF4" s="621"/>
      <c r="AG4" s="621"/>
      <c r="AH4" s="621"/>
      <c r="AI4" s="621"/>
      <c r="AJ4" s="621"/>
      <c r="AK4" s="622"/>
      <c r="AL4" s="620" t="s">
        <v>299</v>
      </c>
      <c r="AM4" s="621"/>
      <c r="AN4" s="621"/>
      <c r="AO4" s="622"/>
      <c r="AP4" s="626" t="s">
        <v>219</v>
      </c>
      <c r="AQ4" s="626"/>
      <c r="AR4" s="626"/>
      <c r="AS4" s="626"/>
      <c r="AT4" s="626"/>
      <c r="AU4" s="626"/>
      <c r="AV4" s="626"/>
      <c r="AW4" s="626"/>
      <c r="AX4" s="626"/>
      <c r="AY4" s="626"/>
      <c r="AZ4" s="626"/>
      <c r="BA4" s="626"/>
      <c r="BB4" s="626"/>
      <c r="BC4" s="626"/>
      <c r="BD4" s="626"/>
      <c r="BE4" s="626"/>
      <c r="BF4" s="626"/>
      <c r="BG4" s="626" t="s">
        <v>305</v>
      </c>
      <c r="BH4" s="626"/>
      <c r="BI4" s="626"/>
      <c r="BJ4" s="626"/>
      <c r="BK4" s="626"/>
      <c r="BL4" s="626"/>
      <c r="BM4" s="626"/>
      <c r="BN4" s="626"/>
      <c r="BO4" s="626" t="s">
        <v>299</v>
      </c>
      <c r="BP4" s="626"/>
      <c r="BQ4" s="626"/>
      <c r="BR4" s="626"/>
      <c r="BS4" s="626" t="s">
        <v>304</v>
      </c>
      <c r="BT4" s="626"/>
      <c r="BU4" s="626"/>
      <c r="BV4" s="626"/>
      <c r="BW4" s="626"/>
      <c r="BX4" s="626"/>
      <c r="BY4" s="626"/>
      <c r="BZ4" s="626"/>
      <c r="CA4" s="626"/>
      <c r="CB4" s="626"/>
      <c r="CD4" s="623" t="s">
        <v>303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2" customFormat="1" ht="11.25" customHeight="1" x14ac:dyDescent="0.15">
      <c r="B5" s="627" t="s">
        <v>302</v>
      </c>
      <c r="C5" s="628"/>
      <c r="D5" s="628"/>
      <c r="E5" s="628"/>
      <c r="F5" s="628"/>
      <c r="G5" s="628"/>
      <c r="H5" s="628"/>
      <c r="I5" s="628"/>
      <c r="J5" s="628"/>
      <c r="K5" s="628"/>
      <c r="L5" s="628"/>
      <c r="M5" s="628"/>
      <c r="N5" s="628"/>
      <c r="O5" s="628"/>
      <c r="P5" s="628"/>
      <c r="Q5" s="629"/>
      <c r="R5" s="630">
        <v>54152389</v>
      </c>
      <c r="S5" s="631"/>
      <c r="T5" s="631"/>
      <c r="U5" s="631"/>
      <c r="V5" s="631"/>
      <c r="W5" s="631"/>
      <c r="X5" s="631"/>
      <c r="Y5" s="632"/>
      <c r="Z5" s="633">
        <v>38.1</v>
      </c>
      <c r="AA5" s="633"/>
      <c r="AB5" s="633"/>
      <c r="AC5" s="633"/>
      <c r="AD5" s="634">
        <v>52024757</v>
      </c>
      <c r="AE5" s="634"/>
      <c r="AF5" s="634"/>
      <c r="AG5" s="634"/>
      <c r="AH5" s="634"/>
      <c r="AI5" s="634"/>
      <c r="AJ5" s="634"/>
      <c r="AK5" s="634"/>
      <c r="AL5" s="635">
        <v>71.099999999999994</v>
      </c>
      <c r="AM5" s="636"/>
      <c r="AN5" s="636"/>
      <c r="AO5" s="637"/>
      <c r="AP5" s="627" t="s">
        <v>301</v>
      </c>
      <c r="AQ5" s="628"/>
      <c r="AR5" s="628"/>
      <c r="AS5" s="628"/>
      <c r="AT5" s="628"/>
      <c r="AU5" s="628"/>
      <c r="AV5" s="628"/>
      <c r="AW5" s="628"/>
      <c r="AX5" s="628"/>
      <c r="AY5" s="628"/>
      <c r="AZ5" s="628"/>
      <c r="BA5" s="628"/>
      <c r="BB5" s="628"/>
      <c r="BC5" s="628"/>
      <c r="BD5" s="628"/>
      <c r="BE5" s="628"/>
      <c r="BF5" s="629"/>
      <c r="BG5" s="638">
        <v>49992120</v>
      </c>
      <c r="BH5" s="639"/>
      <c r="BI5" s="639"/>
      <c r="BJ5" s="639"/>
      <c r="BK5" s="639"/>
      <c r="BL5" s="639"/>
      <c r="BM5" s="639"/>
      <c r="BN5" s="640"/>
      <c r="BO5" s="641">
        <v>92.3</v>
      </c>
      <c r="BP5" s="641"/>
      <c r="BQ5" s="641"/>
      <c r="BR5" s="641"/>
      <c r="BS5" s="642">
        <v>958383</v>
      </c>
      <c r="BT5" s="642"/>
      <c r="BU5" s="642"/>
      <c r="BV5" s="642"/>
      <c r="BW5" s="642"/>
      <c r="BX5" s="642"/>
      <c r="BY5" s="642"/>
      <c r="BZ5" s="642"/>
      <c r="CA5" s="642"/>
      <c r="CB5" s="643"/>
      <c r="CD5" s="623" t="s">
        <v>219</v>
      </c>
      <c r="CE5" s="624"/>
      <c r="CF5" s="624"/>
      <c r="CG5" s="624"/>
      <c r="CH5" s="624"/>
      <c r="CI5" s="624"/>
      <c r="CJ5" s="624"/>
      <c r="CK5" s="624"/>
      <c r="CL5" s="624"/>
      <c r="CM5" s="624"/>
      <c r="CN5" s="624"/>
      <c r="CO5" s="624"/>
      <c r="CP5" s="624"/>
      <c r="CQ5" s="625"/>
      <c r="CR5" s="623" t="s">
        <v>300</v>
      </c>
      <c r="CS5" s="624"/>
      <c r="CT5" s="624"/>
      <c r="CU5" s="624"/>
      <c r="CV5" s="624"/>
      <c r="CW5" s="624"/>
      <c r="CX5" s="624"/>
      <c r="CY5" s="625"/>
      <c r="CZ5" s="623" t="s">
        <v>299</v>
      </c>
      <c r="DA5" s="624"/>
      <c r="DB5" s="624"/>
      <c r="DC5" s="625"/>
      <c r="DD5" s="623" t="s">
        <v>298</v>
      </c>
      <c r="DE5" s="624"/>
      <c r="DF5" s="624"/>
      <c r="DG5" s="624"/>
      <c r="DH5" s="624"/>
      <c r="DI5" s="624"/>
      <c r="DJ5" s="624"/>
      <c r="DK5" s="624"/>
      <c r="DL5" s="624"/>
      <c r="DM5" s="624"/>
      <c r="DN5" s="624"/>
      <c r="DO5" s="624"/>
      <c r="DP5" s="625"/>
      <c r="DQ5" s="623" t="s">
        <v>297</v>
      </c>
      <c r="DR5" s="624"/>
      <c r="DS5" s="624"/>
      <c r="DT5" s="624"/>
      <c r="DU5" s="624"/>
      <c r="DV5" s="624"/>
      <c r="DW5" s="624"/>
      <c r="DX5" s="624"/>
      <c r="DY5" s="624"/>
      <c r="DZ5" s="624"/>
      <c r="EA5" s="624"/>
      <c r="EB5" s="624"/>
      <c r="EC5" s="625"/>
    </row>
    <row r="6" spans="2:143" ht="11.25" customHeight="1" x14ac:dyDescent="0.15">
      <c r="B6" s="644" t="s">
        <v>296</v>
      </c>
      <c r="C6" s="645"/>
      <c r="D6" s="645"/>
      <c r="E6" s="645"/>
      <c r="F6" s="645"/>
      <c r="G6" s="645"/>
      <c r="H6" s="645"/>
      <c r="I6" s="645"/>
      <c r="J6" s="645"/>
      <c r="K6" s="645"/>
      <c r="L6" s="645"/>
      <c r="M6" s="645"/>
      <c r="N6" s="645"/>
      <c r="O6" s="645"/>
      <c r="P6" s="645"/>
      <c r="Q6" s="646"/>
      <c r="R6" s="638">
        <v>1262802</v>
      </c>
      <c r="S6" s="639"/>
      <c r="T6" s="639"/>
      <c r="U6" s="639"/>
      <c r="V6" s="639"/>
      <c r="W6" s="639"/>
      <c r="X6" s="639"/>
      <c r="Y6" s="640"/>
      <c r="Z6" s="641">
        <v>0.9</v>
      </c>
      <c r="AA6" s="641"/>
      <c r="AB6" s="641"/>
      <c r="AC6" s="641"/>
      <c r="AD6" s="642">
        <v>1262802</v>
      </c>
      <c r="AE6" s="642"/>
      <c r="AF6" s="642"/>
      <c r="AG6" s="642"/>
      <c r="AH6" s="642"/>
      <c r="AI6" s="642"/>
      <c r="AJ6" s="642"/>
      <c r="AK6" s="642"/>
      <c r="AL6" s="647">
        <v>1.7</v>
      </c>
      <c r="AM6" s="648"/>
      <c r="AN6" s="648"/>
      <c r="AO6" s="649"/>
      <c r="AP6" s="644" t="s">
        <v>295</v>
      </c>
      <c r="AQ6" s="645"/>
      <c r="AR6" s="645"/>
      <c r="AS6" s="645"/>
      <c r="AT6" s="645"/>
      <c r="AU6" s="645"/>
      <c r="AV6" s="645"/>
      <c r="AW6" s="645"/>
      <c r="AX6" s="645"/>
      <c r="AY6" s="645"/>
      <c r="AZ6" s="645"/>
      <c r="BA6" s="645"/>
      <c r="BB6" s="645"/>
      <c r="BC6" s="645"/>
      <c r="BD6" s="645"/>
      <c r="BE6" s="645"/>
      <c r="BF6" s="646"/>
      <c r="BG6" s="638">
        <v>49992120</v>
      </c>
      <c r="BH6" s="639"/>
      <c r="BI6" s="639"/>
      <c r="BJ6" s="639"/>
      <c r="BK6" s="639"/>
      <c r="BL6" s="639"/>
      <c r="BM6" s="639"/>
      <c r="BN6" s="640"/>
      <c r="BO6" s="641">
        <v>92.3</v>
      </c>
      <c r="BP6" s="641"/>
      <c r="BQ6" s="641"/>
      <c r="BR6" s="641"/>
      <c r="BS6" s="642">
        <v>958383</v>
      </c>
      <c r="BT6" s="642"/>
      <c r="BU6" s="642"/>
      <c r="BV6" s="642"/>
      <c r="BW6" s="642"/>
      <c r="BX6" s="642"/>
      <c r="BY6" s="642"/>
      <c r="BZ6" s="642"/>
      <c r="CA6" s="642"/>
      <c r="CB6" s="643"/>
      <c r="CD6" s="650" t="s">
        <v>294</v>
      </c>
      <c r="CE6" s="651"/>
      <c r="CF6" s="651"/>
      <c r="CG6" s="651"/>
      <c r="CH6" s="651"/>
      <c r="CI6" s="651"/>
      <c r="CJ6" s="651"/>
      <c r="CK6" s="651"/>
      <c r="CL6" s="651"/>
      <c r="CM6" s="651"/>
      <c r="CN6" s="651"/>
      <c r="CO6" s="651"/>
      <c r="CP6" s="651"/>
      <c r="CQ6" s="652"/>
      <c r="CR6" s="638">
        <v>631799</v>
      </c>
      <c r="CS6" s="639"/>
      <c r="CT6" s="639"/>
      <c r="CU6" s="639"/>
      <c r="CV6" s="639"/>
      <c r="CW6" s="639"/>
      <c r="CX6" s="639"/>
      <c r="CY6" s="640"/>
      <c r="CZ6" s="635">
        <v>0.5</v>
      </c>
      <c r="DA6" s="636"/>
      <c r="DB6" s="636"/>
      <c r="DC6" s="653"/>
      <c r="DD6" s="654" t="s">
        <v>172</v>
      </c>
      <c r="DE6" s="639"/>
      <c r="DF6" s="639"/>
      <c r="DG6" s="639"/>
      <c r="DH6" s="639"/>
      <c r="DI6" s="639"/>
      <c r="DJ6" s="639"/>
      <c r="DK6" s="639"/>
      <c r="DL6" s="639"/>
      <c r="DM6" s="639"/>
      <c r="DN6" s="639"/>
      <c r="DO6" s="639"/>
      <c r="DP6" s="640"/>
      <c r="DQ6" s="654">
        <v>631796</v>
      </c>
      <c r="DR6" s="639"/>
      <c r="DS6" s="639"/>
      <c r="DT6" s="639"/>
      <c r="DU6" s="639"/>
      <c r="DV6" s="639"/>
      <c r="DW6" s="639"/>
      <c r="DX6" s="639"/>
      <c r="DY6" s="639"/>
      <c r="DZ6" s="639"/>
      <c r="EA6" s="639"/>
      <c r="EB6" s="639"/>
      <c r="EC6" s="658"/>
    </row>
    <row r="7" spans="2:143" ht="11.25" customHeight="1" x14ac:dyDescent="0.15">
      <c r="B7" s="644" t="s">
        <v>293</v>
      </c>
      <c r="C7" s="645"/>
      <c r="D7" s="645"/>
      <c r="E7" s="645"/>
      <c r="F7" s="645"/>
      <c r="G7" s="645"/>
      <c r="H7" s="645"/>
      <c r="I7" s="645"/>
      <c r="J7" s="645"/>
      <c r="K7" s="645"/>
      <c r="L7" s="645"/>
      <c r="M7" s="645"/>
      <c r="N7" s="645"/>
      <c r="O7" s="645"/>
      <c r="P7" s="645"/>
      <c r="Q7" s="646"/>
      <c r="R7" s="638">
        <v>40925</v>
      </c>
      <c r="S7" s="639"/>
      <c r="T7" s="639"/>
      <c r="U7" s="639"/>
      <c r="V7" s="639"/>
      <c r="W7" s="639"/>
      <c r="X7" s="639"/>
      <c r="Y7" s="640"/>
      <c r="Z7" s="641">
        <v>0</v>
      </c>
      <c r="AA7" s="641"/>
      <c r="AB7" s="641"/>
      <c r="AC7" s="641"/>
      <c r="AD7" s="642">
        <v>40925</v>
      </c>
      <c r="AE7" s="642"/>
      <c r="AF7" s="642"/>
      <c r="AG7" s="642"/>
      <c r="AH7" s="642"/>
      <c r="AI7" s="642"/>
      <c r="AJ7" s="642"/>
      <c r="AK7" s="642"/>
      <c r="AL7" s="647">
        <v>0.1</v>
      </c>
      <c r="AM7" s="648"/>
      <c r="AN7" s="648"/>
      <c r="AO7" s="649"/>
      <c r="AP7" s="644" t="s">
        <v>292</v>
      </c>
      <c r="AQ7" s="645"/>
      <c r="AR7" s="645"/>
      <c r="AS7" s="645"/>
      <c r="AT7" s="645"/>
      <c r="AU7" s="645"/>
      <c r="AV7" s="645"/>
      <c r="AW7" s="645"/>
      <c r="AX7" s="645"/>
      <c r="AY7" s="645"/>
      <c r="AZ7" s="645"/>
      <c r="BA7" s="645"/>
      <c r="BB7" s="645"/>
      <c r="BC7" s="645"/>
      <c r="BD7" s="645"/>
      <c r="BE7" s="645"/>
      <c r="BF7" s="646"/>
      <c r="BG7" s="638">
        <v>24398831</v>
      </c>
      <c r="BH7" s="639"/>
      <c r="BI7" s="639"/>
      <c r="BJ7" s="639"/>
      <c r="BK7" s="639"/>
      <c r="BL7" s="639"/>
      <c r="BM7" s="639"/>
      <c r="BN7" s="640"/>
      <c r="BO7" s="641">
        <v>45.1</v>
      </c>
      <c r="BP7" s="641"/>
      <c r="BQ7" s="641"/>
      <c r="BR7" s="641"/>
      <c r="BS7" s="642">
        <v>958383</v>
      </c>
      <c r="BT7" s="642"/>
      <c r="BU7" s="642"/>
      <c r="BV7" s="642"/>
      <c r="BW7" s="642"/>
      <c r="BX7" s="642"/>
      <c r="BY7" s="642"/>
      <c r="BZ7" s="642"/>
      <c r="CA7" s="642"/>
      <c r="CB7" s="643"/>
      <c r="CD7" s="655" t="s">
        <v>291</v>
      </c>
      <c r="CE7" s="656"/>
      <c r="CF7" s="656"/>
      <c r="CG7" s="656"/>
      <c r="CH7" s="656"/>
      <c r="CI7" s="656"/>
      <c r="CJ7" s="656"/>
      <c r="CK7" s="656"/>
      <c r="CL7" s="656"/>
      <c r="CM7" s="656"/>
      <c r="CN7" s="656"/>
      <c r="CO7" s="656"/>
      <c r="CP7" s="656"/>
      <c r="CQ7" s="657"/>
      <c r="CR7" s="638">
        <v>10461369</v>
      </c>
      <c r="CS7" s="639"/>
      <c r="CT7" s="639"/>
      <c r="CU7" s="639"/>
      <c r="CV7" s="639"/>
      <c r="CW7" s="639"/>
      <c r="CX7" s="639"/>
      <c r="CY7" s="640"/>
      <c r="CZ7" s="641">
        <v>7.5</v>
      </c>
      <c r="DA7" s="641"/>
      <c r="DB7" s="641"/>
      <c r="DC7" s="641"/>
      <c r="DD7" s="654">
        <v>406891</v>
      </c>
      <c r="DE7" s="639"/>
      <c r="DF7" s="639"/>
      <c r="DG7" s="639"/>
      <c r="DH7" s="639"/>
      <c r="DI7" s="639"/>
      <c r="DJ7" s="639"/>
      <c r="DK7" s="639"/>
      <c r="DL7" s="639"/>
      <c r="DM7" s="639"/>
      <c r="DN7" s="639"/>
      <c r="DO7" s="639"/>
      <c r="DP7" s="640"/>
      <c r="DQ7" s="654">
        <v>8689937</v>
      </c>
      <c r="DR7" s="639"/>
      <c r="DS7" s="639"/>
      <c r="DT7" s="639"/>
      <c r="DU7" s="639"/>
      <c r="DV7" s="639"/>
      <c r="DW7" s="639"/>
      <c r="DX7" s="639"/>
      <c r="DY7" s="639"/>
      <c r="DZ7" s="639"/>
      <c r="EA7" s="639"/>
      <c r="EB7" s="639"/>
      <c r="EC7" s="658"/>
    </row>
    <row r="8" spans="2:143" ht="11.25" customHeight="1" x14ac:dyDescent="0.15">
      <c r="B8" s="644" t="s">
        <v>290</v>
      </c>
      <c r="C8" s="645"/>
      <c r="D8" s="645"/>
      <c r="E8" s="645"/>
      <c r="F8" s="645"/>
      <c r="G8" s="645"/>
      <c r="H8" s="645"/>
      <c r="I8" s="645"/>
      <c r="J8" s="645"/>
      <c r="K8" s="645"/>
      <c r="L8" s="645"/>
      <c r="M8" s="645"/>
      <c r="N8" s="645"/>
      <c r="O8" s="645"/>
      <c r="P8" s="645"/>
      <c r="Q8" s="646"/>
      <c r="R8" s="638">
        <v>200805</v>
      </c>
      <c r="S8" s="639"/>
      <c r="T8" s="639"/>
      <c r="U8" s="639"/>
      <c r="V8" s="639"/>
      <c r="W8" s="639"/>
      <c r="X8" s="639"/>
      <c r="Y8" s="640"/>
      <c r="Z8" s="641">
        <v>0.1</v>
      </c>
      <c r="AA8" s="641"/>
      <c r="AB8" s="641"/>
      <c r="AC8" s="641"/>
      <c r="AD8" s="642">
        <v>200805</v>
      </c>
      <c r="AE8" s="642"/>
      <c r="AF8" s="642"/>
      <c r="AG8" s="642"/>
      <c r="AH8" s="642"/>
      <c r="AI8" s="642"/>
      <c r="AJ8" s="642"/>
      <c r="AK8" s="642"/>
      <c r="AL8" s="647">
        <v>0.3</v>
      </c>
      <c r="AM8" s="648"/>
      <c r="AN8" s="648"/>
      <c r="AO8" s="649"/>
      <c r="AP8" s="644" t="s">
        <v>289</v>
      </c>
      <c r="AQ8" s="645"/>
      <c r="AR8" s="645"/>
      <c r="AS8" s="645"/>
      <c r="AT8" s="645"/>
      <c r="AU8" s="645"/>
      <c r="AV8" s="645"/>
      <c r="AW8" s="645"/>
      <c r="AX8" s="645"/>
      <c r="AY8" s="645"/>
      <c r="AZ8" s="645"/>
      <c r="BA8" s="645"/>
      <c r="BB8" s="645"/>
      <c r="BC8" s="645"/>
      <c r="BD8" s="645"/>
      <c r="BE8" s="645"/>
      <c r="BF8" s="646"/>
      <c r="BG8" s="638">
        <v>587684</v>
      </c>
      <c r="BH8" s="639"/>
      <c r="BI8" s="639"/>
      <c r="BJ8" s="639"/>
      <c r="BK8" s="639"/>
      <c r="BL8" s="639"/>
      <c r="BM8" s="639"/>
      <c r="BN8" s="640"/>
      <c r="BO8" s="641">
        <v>1.1000000000000001</v>
      </c>
      <c r="BP8" s="641"/>
      <c r="BQ8" s="641"/>
      <c r="BR8" s="641"/>
      <c r="BS8" s="654" t="s">
        <v>254</v>
      </c>
      <c r="BT8" s="639"/>
      <c r="BU8" s="639"/>
      <c r="BV8" s="639"/>
      <c r="BW8" s="639"/>
      <c r="BX8" s="639"/>
      <c r="BY8" s="639"/>
      <c r="BZ8" s="639"/>
      <c r="CA8" s="639"/>
      <c r="CB8" s="658"/>
      <c r="CD8" s="655" t="s">
        <v>288</v>
      </c>
      <c r="CE8" s="656"/>
      <c r="CF8" s="656"/>
      <c r="CG8" s="656"/>
      <c r="CH8" s="656"/>
      <c r="CI8" s="656"/>
      <c r="CJ8" s="656"/>
      <c r="CK8" s="656"/>
      <c r="CL8" s="656"/>
      <c r="CM8" s="656"/>
      <c r="CN8" s="656"/>
      <c r="CO8" s="656"/>
      <c r="CP8" s="656"/>
      <c r="CQ8" s="657"/>
      <c r="CR8" s="638">
        <v>53248587</v>
      </c>
      <c r="CS8" s="639"/>
      <c r="CT8" s="639"/>
      <c r="CU8" s="639"/>
      <c r="CV8" s="639"/>
      <c r="CW8" s="639"/>
      <c r="CX8" s="639"/>
      <c r="CY8" s="640"/>
      <c r="CZ8" s="641">
        <v>38.299999999999997</v>
      </c>
      <c r="DA8" s="641"/>
      <c r="DB8" s="641"/>
      <c r="DC8" s="641"/>
      <c r="DD8" s="654">
        <v>1292592</v>
      </c>
      <c r="DE8" s="639"/>
      <c r="DF8" s="639"/>
      <c r="DG8" s="639"/>
      <c r="DH8" s="639"/>
      <c r="DI8" s="639"/>
      <c r="DJ8" s="639"/>
      <c r="DK8" s="639"/>
      <c r="DL8" s="639"/>
      <c r="DM8" s="639"/>
      <c r="DN8" s="639"/>
      <c r="DO8" s="639"/>
      <c r="DP8" s="640"/>
      <c r="DQ8" s="654">
        <v>25914144</v>
      </c>
      <c r="DR8" s="639"/>
      <c r="DS8" s="639"/>
      <c r="DT8" s="639"/>
      <c r="DU8" s="639"/>
      <c r="DV8" s="639"/>
      <c r="DW8" s="639"/>
      <c r="DX8" s="639"/>
      <c r="DY8" s="639"/>
      <c r="DZ8" s="639"/>
      <c r="EA8" s="639"/>
      <c r="EB8" s="639"/>
      <c r="EC8" s="658"/>
    </row>
    <row r="9" spans="2:143" ht="11.25" customHeight="1" x14ac:dyDescent="0.15">
      <c r="B9" s="644" t="s">
        <v>287</v>
      </c>
      <c r="C9" s="645"/>
      <c r="D9" s="645"/>
      <c r="E9" s="645"/>
      <c r="F9" s="645"/>
      <c r="G9" s="645"/>
      <c r="H9" s="645"/>
      <c r="I9" s="645"/>
      <c r="J9" s="645"/>
      <c r="K9" s="645"/>
      <c r="L9" s="645"/>
      <c r="M9" s="645"/>
      <c r="N9" s="645"/>
      <c r="O9" s="645"/>
      <c r="P9" s="645"/>
      <c r="Q9" s="646"/>
      <c r="R9" s="638">
        <v>119751</v>
      </c>
      <c r="S9" s="639"/>
      <c r="T9" s="639"/>
      <c r="U9" s="639"/>
      <c r="V9" s="639"/>
      <c r="W9" s="639"/>
      <c r="X9" s="639"/>
      <c r="Y9" s="640"/>
      <c r="Z9" s="641">
        <v>0.1</v>
      </c>
      <c r="AA9" s="641"/>
      <c r="AB9" s="641"/>
      <c r="AC9" s="641"/>
      <c r="AD9" s="642">
        <v>119751</v>
      </c>
      <c r="AE9" s="642"/>
      <c r="AF9" s="642"/>
      <c r="AG9" s="642"/>
      <c r="AH9" s="642"/>
      <c r="AI9" s="642"/>
      <c r="AJ9" s="642"/>
      <c r="AK9" s="642"/>
      <c r="AL9" s="647">
        <v>0.2</v>
      </c>
      <c r="AM9" s="648"/>
      <c r="AN9" s="648"/>
      <c r="AO9" s="649"/>
      <c r="AP9" s="644" t="s">
        <v>286</v>
      </c>
      <c r="AQ9" s="645"/>
      <c r="AR9" s="645"/>
      <c r="AS9" s="645"/>
      <c r="AT9" s="645"/>
      <c r="AU9" s="645"/>
      <c r="AV9" s="645"/>
      <c r="AW9" s="645"/>
      <c r="AX9" s="645"/>
      <c r="AY9" s="645"/>
      <c r="AZ9" s="645"/>
      <c r="BA9" s="645"/>
      <c r="BB9" s="645"/>
      <c r="BC9" s="645"/>
      <c r="BD9" s="645"/>
      <c r="BE9" s="645"/>
      <c r="BF9" s="646"/>
      <c r="BG9" s="638">
        <v>18826079</v>
      </c>
      <c r="BH9" s="639"/>
      <c r="BI9" s="639"/>
      <c r="BJ9" s="639"/>
      <c r="BK9" s="639"/>
      <c r="BL9" s="639"/>
      <c r="BM9" s="639"/>
      <c r="BN9" s="640"/>
      <c r="BO9" s="641">
        <v>34.799999999999997</v>
      </c>
      <c r="BP9" s="641"/>
      <c r="BQ9" s="641"/>
      <c r="BR9" s="641"/>
      <c r="BS9" s="654" t="s">
        <v>172</v>
      </c>
      <c r="BT9" s="639"/>
      <c r="BU9" s="639"/>
      <c r="BV9" s="639"/>
      <c r="BW9" s="639"/>
      <c r="BX9" s="639"/>
      <c r="BY9" s="639"/>
      <c r="BZ9" s="639"/>
      <c r="CA9" s="639"/>
      <c r="CB9" s="658"/>
      <c r="CD9" s="655" t="s">
        <v>285</v>
      </c>
      <c r="CE9" s="656"/>
      <c r="CF9" s="656"/>
      <c r="CG9" s="656"/>
      <c r="CH9" s="656"/>
      <c r="CI9" s="656"/>
      <c r="CJ9" s="656"/>
      <c r="CK9" s="656"/>
      <c r="CL9" s="656"/>
      <c r="CM9" s="656"/>
      <c r="CN9" s="656"/>
      <c r="CO9" s="656"/>
      <c r="CP9" s="656"/>
      <c r="CQ9" s="657"/>
      <c r="CR9" s="638">
        <v>12974688</v>
      </c>
      <c r="CS9" s="639"/>
      <c r="CT9" s="639"/>
      <c r="CU9" s="639"/>
      <c r="CV9" s="639"/>
      <c r="CW9" s="639"/>
      <c r="CX9" s="639"/>
      <c r="CY9" s="640"/>
      <c r="CZ9" s="641">
        <v>9.3000000000000007</v>
      </c>
      <c r="DA9" s="641"/>
      <c r="DB9" s="641"/>
      <c r="DC9" s="641"/>
      <c r="DD9" s="654">
        <v>4943994</v>
      </c>
      <c r="DE9" s="639"/>
      <c r="DF9" s="639"/>
      <c r="DG9" s="639"/>
      <c r="DH9" s="639"/>
      <c r="DI9" s="639"/>
      <c r="DJ9" s="639"/>
      <c r="DK9" s="639"/>
      <c r="DL9" s="639"/>
      <c r="DM9" s="639"/>
      <c r="DN9" s="639"/>
      <c r="DO9" s="639"/>
      <c r="DP9" s="640"/>
      <c r="DQ9" s="654">
        <v>7041842</v>
      </c>
      <c r="DR9" s="639"/>
      <c r="DS9" s="639"/>
      <c r="DT9" s="639"/>
      <c r="DU9" s="639"/>
      <c r="DV9" s="639"/>
      <c r="DW9" s="639"/>
      <c r="DX9" s="639"/>
      <c r="DY9" s="639"/>
      <c r="DZ9" s="639"/>
      <c r="EA9" s="639"/>
      <c r="EB9" s="639"/>
      <c r="EC9" s="658"/>
    </row>
    <row r="10" spans="2:143" ht="11.25" customHeight="1" x14ac:dyDescent="0.15">
      <c r="B10" s="644" t="s">
        <v>284</v>
      </c>
      <c r="C10" s="645"/>
      <c r="D10" s="645"/>
      <c r="E10" s="645"/>
      <c r="F10" s="645"/>
      <c r="G10" s="645"/>
      <c r="H10" s="645"/>
      <c r="I10" s="645"/>
      <c r="J10" s="645"/>
      <c r="K10" s="645"/>
      <c r="L10" s="645"/>
      <c r="M10" s="645"/>
      <c r="N10" s="645"/>
      <c r="O10" s="645"/>
      <c r="P10" s="645"/>
      <c r="Q10" s="646"/>
      <c r="R10" s="638" t="s">
        <v>172</v>
      </c>
      <c r="S10" s="639"/>
      <c r="T10" s="639"/>
      <c r="U10" s="639"/>
      <c r="V10" s="639"/>
      <c r="W10" s="639"/>
      <c r="X10" s="639"/>
      <c r="Y10" s="640"/>
      <c r="Z10" s="641" t="s">
        <v>172</v>
      </c>
      <c r="AA10" s="641"/>
      <c r="AB10" s="641"/>
      <c r="AC10" s="641"/>
      <c r="AD10" s="642" t="s">
        <v>157</v>
      </c>
      <c r="AE10" s="642"/>
      <c r="AF10" s="642"/>
      <c r="AG10" s="642"/>
      <c r="AH10" s="642"/>
      <c r="AI10" s="642"/>
      <c r="AJ10" s="642"/>
      <c r="AK10" s="642"/>
      <c r="AL10" s="647" t="s">
        <v>172</v>
      </c>
      <c r="AM10" s="648"/>
      <c r="AN10" s="648"/>
      <c r="AO10" s="649"/>
      <c r="AP10" s="644" t="s">
        <v>283</v>
      </c>
      <c r="AQ10" s="645"/>
      <c r="AR10" s="645"/>
      <c r="AS10" s="645"/>
      <c r="AT10" s="645"/>
      <c r="AU10" s="645"/>
      <c r="AV10" s="645"/>
      <c r="AW10" s="645"/>
      <c r="AX10" s="645"/>
      <c r="AY10" s="645"/>
      <c r="AZ10" s="645"/>
      <c r="BA10" s="645"/>
      <c r="BB10" s="645"/>
      <c r="BC10" s="645"/>
      <c r="BD10" s="645"/>
      <c r="BE10" s="645"/>
      <c r="BF10" s="646"/>
      <c r="BG10" s="638">
        <v>1227172</v>
      </c>
      <c r="BH10" s="639"/>
      <c r="BI10" s="639"/>
      <c r="BJ10" s="639"/>
      <c r="BK10" s="639"/>
      <c r="BL10" s="639"/>
      <c r="BM10" s="639"/>
      <c r="BN10" s="640"/>
      <c r="BO10" s="641">
        <v>2.2999999999999998</v>
      </c>
      <c r="BP10" s="641"/>
      <c r="BQ10" s="641"/>
      <c r="BR10" s="641"/>
      <c r="BS10" s="654">
        <v>204311</v>
      </c>
      <c r="BT10" s="639"/>
      <c r="BU10" s="639"/>
      <c r="BV10" s="639"/>
      <c r="BW10" s="639"/>
      <c r="BX10" s="639"/>
      <c r="BY10" s="639"/>
      <c r="BZ10" s="639"/>
      <c r="CA10" s="639"/>
      <c r="CB10" s="658"/>
      <c r="CD10" s="655" t="s">
        <v>282</v>
      </c>
      <c r="CE10" s="656"/>
      <c r="CF10" s="656"/>
      <c r="CG10" s="656"/>
      <c r="CH10" s="656"/>
      <c r="CI10" s="656"/>
      <c r="CJ10" s="656"/>
      <c r="CK10" s="656"/>
      <c r="CL10" s="656"/>
      <c r="CM10" s="656"/>
      <c r="CN10" s="656"/>
      <c r="CO10" s="656"/>
      <c r="CP10" s="656"/>
      <c r="CQ10" s="657"/>
      <c r="CR10" s="638">
        <v>444005</v>
      </c>
      <c r="CS10" s="639"/>
      <c r="CT10" s="639"/>
      <c r="CU10" s="639"/>
      <c r="CV10" s="639"/>
      <c r="CW10" s="639"/>
      <c r="CX10" s="639"/>
      <c r="CY10" s="640"/>
      <c r="CZ10" s="641">
        <v>0.3</v>
      </c>
      <c r="DA10" s="641"/>
      <c r="DB10" s="641"/>
      <c r="DC10" s="641"/>
      <c r="DD10" s="654">
        <v>44280</v>
      </c>
      <c r="DE10" s="639"/>
      <c r="DF10" s="639"/>
      <c r="DG10" s="639"/>
      <c r="DH10" s="639"/>
      <c r="DI10" s="639"/>
      <c r="DJ10" s="639"/>
      <c r="DK10" s="639"/>
      <c r="DL10" s="639"/>
      <c r="DM10" s="639"/>
      <c r="DN10" s="639"/>
      <c r="DO10" s="639"/>
      <c r="DP10" s="640"/>
      <c r="DQ10" s="654">
        <v>330921</v>
      </c>
      <c r="DR10" s="639"/>
      <c r="DS10" s="639"/>
      <c r="DT10" s="639"/>
      <c r="DU10" s="639"/>
      <c r="DV10" s="639"/>
      <c r="DW10" s="639"/>
      <c r="DX10" s="639"/>
      <c r="DY10" s="639"/>
      <c r="DZ10" s="639"/>
      <c r="EA10" s="639"/>
      <c r="EB10" s="639"/>
      <c r="EC10" s="658"/>
    </row>
    <row r="11" spans="2:143" ht="11.25" customHeight="1" x14ac:dyDescent="0.15">
      <c r="B11" s="644" t="s">
        <v>281</v>
      </c>
      <c r="C11" s="645"/>
      <c r="D11" s="645"/>
      <c r="E11" s="645"/>
      <c r="F11" s="645"/>
      <c r="G11" s="645"/>
      <c r="H11" s="645"/>
      <c r="I11" s="645"/>
      <c r="J11" s="645"/>
      <c r="K11" s="645"/>
      <c r="L11" s="645"/>
      <c r="M11" s="645"/>
      <c r="N11" s="645"/>
      <c r="O11" s="645"/>
      <c r="P11" s="645"/>
      <c r="Q11" s="646"/>
      <c r="R11" s="638">
        <v>6333951</v>
      </c>
      <c r="S11" s="639"/>
      <c r="T11" s="639"/>
      <c r="U11" s="639"/>
      <c r="V11" s="639"/>
      <c r="W11" s="639"/>
      <c r="X11" s="639"/>
      <c r="Y11" s="640"/>
      <c r="Z11" s="647">
        <v>4.5</v>
      </c>
      <c r="AA11" s="648"/>
      <c r="AB11" s="648"/>
      <c r="AC11" s="659"/>
      <c r="AD11" s="654">
        <v>6333951</v>
      </c>
      <c r="AE11" s="639"/>
      <c r="AF11" s="639"/>
      <c r="AG11" s="639"/>
      <c r="AH11" s="639"/>
      <c r="AI11" s="639"/>
      <c r="AJ11" s="639"/>
      <c r="AK11" s="640"/>
      <c r="AL11" s="647">
        <v>8.6999999999999993</v>
      </c>
      <c r="AM11" s="648"/>
      <c r="AN11" s="648"/>
      <c r="AO11" s="649"/>
      <c r="AP11" s="644" t="s">
        <v>280</v>
      </c>
      <c r="AQ11" s="645"/>
      <c r="AR11" s="645"/>
      <c r="AS11" s="645"/>
      <c r="AT11" s="645"/>
      <c r="AU11" s="645"/>
      <c r="AV11" s="645"/>
      <c r="AW11" s="645"/>
      <c r="AX11" s="645"/>
      <c r="AY11" s="645"/>
      <c r="AZ11" s="645"/>
      <c r="BA11" s="645"/>
      <c r="BB11" s="645"/>
      <c r="BC11" s="645"/>
      <c r="BD11" s="645"/>
      <c r="BE11" s="645"/>
      <c r="BF11" s="646"/>
      <c r="BG11" s="638">
        <v>3757896</v>
      </c>
      <c r="BH11" s="639"/>
      <c r="BI11" s="639"/>
      <c r="BJ11" s="639"/>
      <c r="BK11" s="639"/>
      <c r="BL11" s="639"/>
      <c r="BM11" s="639"/>
      <c r="BN11" s="640"/>
      <c r="BO11" s="641">
        <v>6.9</v>
      </c>
      <c r="BP11" s="641"/>
      <c r="BQ11" s="641"/>
      <c r="BR11" s="641"/>
      <c r="BS11" s="654">
        <v>754072</v>
      </c>
      <c r="BT11" s="639"/>
      <c r="BU11" s="639"/>
      <c r="BV11" s="639"/>
      <c r="BW11" s="639"/>
      <c r="BX11" s="639"/>
      <c r="BY11" s="639"/>
      <c r="BZ11" s="639"/>
      <c r="CA11" s="639"/>
      <c r="CB11" s="658"/>
      <c r="CD11" s="655" t="s">
        <v>279</v>
      </c>
      <c r="CE11" s="656"/>
      <c r="CF11" s="656"/>
      <c r="CG11" s="656"/>
      <c r="CH11" s="656"/>
      <c r="CI11" s="656"/>
      <c r="CJ11" s="656"/>
      <c r="CK11" s="656"/>
      <c r="CL11" s="656"/>
      <c r="CM11" s="656"/>
      <c r="CN11" s="656"/>
      <c r="CO11" s="656"/>
      <c r="CP11" s="656"/>
      <c r="CQ11" s="657"/>
      <c r="CR11" s="638">
        <v>2811168</v>
      </c>
      <c r="CS11" s="639"/>
      <c r="CT11" s="639"/>
      <c r="CU11" s="639"/>
      <c r="CV11" s="639"/>
      <c r="CW11" s="639"/>
      <c r="CX11" s="639"/>
      <c r="CY11" s="640"/>
      <c r="CZ11" s="641">
        <v>2</v>
      </c>
      <c r="DA11" s="641"/>
      <c r="DB11" s="641"/>
      <c r="DC11" s="641"/>
      <c r="DD11" s="654">
        <v>751143</v>
      </c>
      <c r="DE11" s="639"/>
      <c r="DF11" s="639"/>
      <c r="DG11" s="639"/>
      <c r="DH11" s="639"/>
      <c r="DI11" s="639"/>
      <c r="DJ11" s="639"/>
      <c r="DK11" s="639"/>
      <c r="DL11" s="639"/>
      <c r="DM11" s="639"/>
      <c r="DN11" s="639"/>
      <c r="DO11" s="639"/>
      <c r="DP11" s="640"/>
      <c r="DQ11" s="654">
        <v>1988652</v>
      </c>
      <c r="DR11" s="639"/>
      <c r="DS11" s="639"/>
      <c r="DT11" s="639"/>
      <c r="DU11" s="639"/>
      <c r="DV11" s="639"/>
      <c r="DW11" s="639"/>
      <c r="DX11" s="639"/>
      <c r="DY11" s="639"/>
      <c r="DZ11" s="639"/>
      <c r="EA11" s="639"/>
      <c r="EB11" s="639"/>
      <c r="EC11" s="658"/>
    </row>
    <row r="12" spans="2:143" ht="11.25" customHeight="1" x14ac:dyDescent="0.15">
      <c r="B12" s="644" t="s">
        <v>278</v>
      </c>
      <c r="C12" s="645"/>
      <c r="D12" s="645"/>
      <c r="E12" s="645"/>
      <c r="F12" s="645"/>
      <c r="G12" s="645"/>
      <c r="H12" s="645"/>
      <c r="I12" s="645"/>
      <c r="J12" s="645"/>
      <c r="K12" s="645"/>
      <c r="L12" s="645"/>
      <c r="M12" s="645"/>
      <c r="N12" s="645"/>
      <c r="O12" s="645"/>
      <c r="P12" s="645"/>
      <c r="Q12" s="646"/>
      <c r="R12" s="638">
        <v>19616</v>
      </c>
      <c r="S12" s="639"/>
      <c r="T12" s="639"/>
      <c r="U12" s="639"/>
      <c r="V12" s="639"/>
      <c r="W12" s="639"/>
      <c r="X12" s="639"/>
      <c r="Y12" s="640"/>
      <c r="Z12" s="641">
        <v>0</v>
      </c>
      <c r="AA12" s="641"/>
      <c r="AB12" s="641"/>
      <c r="AC12" s="641"/>
      <c r="AD12" s="642">
        <v>19616</v>
      </c>
      <c r="AE12" s="642"/>
      <c r="AF12" s="642"/>
      <c r="AG12" s="642"/>
      <c r="AH12" s="642"/>
      <c r="AI12" s="642"/>
      <c r="AJ12" s="642"/>
      <c r="AK12" s="642"/>
      <c r="AL12" s="647">
        <v>0</v>
      </c>
      <c r="AM12" s="648"/>
      <c r="AN12" s="648"/>
      <c r="AO12" s="649"/>
      <c r="AP12" s="644" t="s">
        <v>277</v>
      </c>
      <c r="AQ12" s="645"/>
      <c r="AR12" s="645"/>
      <c r="AS12" s="645"/>
      <c r="AT12" s="645"/>
      <c r="AU12" s="645"/>
      <c r="AV12" s="645"/>
      <c r="AW12" s="645"/>
      <c r="AX12" s="645"/>
      <c r="AY12" s="645"/>
      <c r="AZ12" s="645"/>
      <c r="BA12" s="645"/>
      <c r="BB12" s="645"/>
      <c r="BC12" s="645"/>
      <c r="BD12" s="645"/>
      <c r="BE12" s="645"/>
      <c r="BF12" s="646"/>
      <c r="BG12" s="638">
        <v>22542791</v>
      </c>
      <c r="BH12" s="639"/>
      <c r="BI12" s="639"/>
      <c r="BJ12" s="639"/>
      <c r="BK12" s="639"/>
      <c r="BL12" s="639"/>
      <c r="BM12" s="639"/>
      <c r="BN12" s="640"/>
      <c r="BO12" s="641">
        <v>41.6</v>
      </c>
      <c r="BP12" s="641"/>
      <c r="BQ12" s="641"/>
      <c r="BR12" s="641"/>
      <c r="BS12" s="654" t="s">
        <v>172</v>
      </c>
      <c r="BT12" s="639"/>
      <c r="BU12" s="639"/>
      <c r="BV12" s="639"/>
      <c r="BW12" s="639"/>
      <c r="BX12" s="639"/>
      <c r="BY12" s="639"/>
      <c r="BZ12" s="639"/>
      <c r="CA12" s="639"/>
      <c r="CB12" s="658"/>
      <c r="CD12" s="655" t="s">
        <v>276</v>
      </c>
      <c r="CE12" s="656"/>
      <c r="CF12" s="656"/>
      <c r="CG12" s="656"/>
      <c r="CH12" s="656"/>
      <c r="CI12" s="656"/>
      <c r="CJ12" s="656"/>
      <c r="CK12" s="656"/>
      <c r="CL12" s="656"/>
      <c r="CM12" s="656"/>
      <c r="CN12" s="656"/>
      <c r="CO12" s="656"/>
      <c r="CP12" s="656"/>
      <c r="CQ12" s="657"/>
      <c r="CR12" s="638">
        <v>8060163</v>
      </c>
      <c r="CS12" s="639"/>
      <c r="CT12" s="639"/>
      <c r="CU12" s="639"/>
      <c r="CV12" s="639"/>
      <c r="CW12" s="639"/>
      <c r="CX12" s="639"/>
      <c r="CY12" s="640"/>
      <c r="CZ12" s="641">
        <v>5.8</v>
      </c>
      <c r="DA12" s="641"/>
      <c r="DB12" s="641"/>
      <c r="DC12" s="641"/>
      <c r="DD12" s="654">
        <v>91828</v>
      </c>
      <c r="DE12" s="639"/>
      <c r="DF12" s="639"/>
      <c r="DG12" s="639"/>
      <c r="DH12" s="639"/>
      <c r="DI12" s="639"/>
      <c r="DJ12" s="639"/>
      <c r="DK12" s="639"/>
      <c r="DL12" s="639"/>
      <c r="DM12" s="639"/>
      <c r="DN12" s="639"/>
      <c r="DO12" s="639"/>
      <c r="DP12" s="640"/>
      <c r="DQ12" s="654">
        <v>1785018</v>
      </c>
      <c r="DR12" s="639"/>
      <c r="DS12" s="639"/>
      <c r="DT12" s="639"/>
      <c r="DU12" s="639"/>
      <c r="DV12" s="639"/>
      <c r="DW12" s="639"/>
      <c r="DX12" s="639"/>
      <c r="DY12" s="639"/>
      <c r="DZ12" s="639"/>
      <c r="EA12" s="639"/>
      <c r="EB12" s="639"/>
      <c r="EC12" s="658"/>
    </row>
    <row r="13" spans="2:143" ht="11.25" customHeight="1" x14ac:dyDescent="0.15">
      <c r="B13" s="644" t="s">
        <v>275</v>
      </c>
      <c r="C13" s="645"/>
      <c r="D13" s="645"/>
      <c r="E13" s="645"/>
      <c r="F13" s="645"/>
      <c r="G13" s="645"/>
      <c r="H13" s="645"/>
      <c r="I13" s="645"/>
      <c r="J13" s="645"/>
      <c r="K13" s="645"/>
      <c r="L13" s="645"/>
      <c r="M13" s="645"/>
      <c r="N13" s="645"/>
      <c r="O13" s="645"/>
      <c r="P13" s="645"/>
      <c r="Q13" s="646"/>
      <c r="R13" s="638" t="s">
        <v>172</v>
      </c>
      <c r="S13" s="639"/>
      <c r="T13" s="639"/>
      <c r="U13" s="639"/>
      <c r="V13" s="639"/>
      <c r="W13" s="639"/>
      <c r="X13" s="639"/>
      <c r="Y13" s="640"/>
      <c r="Z13" s="641" t="s">
        <v>157</v>
      </c>
      <c r="AA13" s="641"/>
      <c r="AB13" s="641"/>
      <c r="AC13" s="641"/>
      <c r="AD13" s="642" t="s">
        <v>172</v>
      </c>
      <c r="AE13" s="642"/>
      <c r="AF13" s="642"/>
      <c r="AG13" s="642"/>
      <c r="AH13" s="642"/>
      <c r="AI13" s="642"/>
      <c r="AJ13" s="642"/>
      <c r="AK13" s="642"/>
      <c r="AL13" s="647" t="s">
        <v>172</v>
      </c>
      <c r="AM13" s="648"/>
      <c r="AN13" s="648"/>
      <c r="AO13" s="649"/>
      <c r="AP13" s="644" t="s">
        <v>274</v>
      </c>
      <c r="AQ13" s="645"/>
      <c r="AR13" s="645"/>
      <c r="AS13" s="645"/>
      <c r="AT13" s="645"/>
      <c r="AU13" s="645"/>
      <c r="AV13" s="645"/>
      <c r="AW13" s="645"/>
      <c r="AX13" s="645"/>
      <c r="AY13" s="645"/>
      <c r="AZ13" s="645"/>
      <c r="BA13" s="645"/>
      <c r="BB13" s="645"/>
      <c r="BC13" s="645"/>
      <c r="BD13" s="645"/>
      <c r="BE13" s="645"/>
      <c r="BF13" s="646"/>
      <c r="BG13" s="638">
        <v>22430997</v>
      </c>
      <c r="BH13" s="639"/>
      <c r="BI13" s="639"/>
      <c r="BJ13" s="639"/>
      <c r="BK13" s="639"/>
      <c r="BL13" s="639"/>
      <c r="BM13" s="639"/>
      <c r="BN13" s="640"/>
      <c r="BO13" s="641">
        <v>41.4</v>
      </c>
      <c r="BP13" s="641"/>
      <c r="BQ13" s="641"/>
      <c r="BR13" s="641"/>
      <c r="BS13" s="654" t="s">
        <v>172</v>
      </c>
      <c r="BT13" s="639"/>
      <c r="BU13" s="639"/>
      <c r="BV13" s="639"/>
      <c r="BW13" s="639"/>
      <c r="BX13" s="639"/>
      <c r="BY13" s="639"/>
      <c r="BZ13" s="639"/>
      <c r="CA13" s="639"/>
      <c r="CB13" s="658"/>
      <c r="CD13" s="655" t="s">
        <v>273</v>
      </c>
      <c r="CE13" s="656"/>
      <c r="CF13" s="656"/>
      <c r="CG13" s="656"/>
      <c r="CH13" s="656"/>
      <c r="CI13" s="656"/>
      <c r="CJ13" s="656"/>
      <c r="CK13" s="656"/>
      <c r="CL13" s="656"/>
      <c r="CM13" s="656"/>
      <c r="CN13" s="656"/>
      <c r="CO13" s="656"/>
      <c r="CP13" s="656"/>
      <c r="CQ13" s="657"/>
      <c r="CR13" s="638">
        <v>16652602</v>
      </c>
      <c r="CS13" s="639"/>
      <c r="CT13" s="639"/>
      <c r="CU13" s="639"/>
      <c r="CV13" s="639"/>
      <c r="CW13" s="639"/>
      <c r="CX13" s="639"/>
      <c r="CY13" s="640"/>
      <c r="CZ13" s="641">
        <v>12</v>
      </c>
      <c r="DA13" s="641"/>
      <c r="DB13" s="641"/>
      <c r="DC13" s="641"/>
      <c r="DD13" s="654">
        <v>9633631</v>
      </c>
      <c r="DE13" s="639"/>
      <c r="DF13" s="639"/>
      <c r="DG13" s="639"/>
      <c r="DH13" s="639"/>
      <c r="DI13" s="639"/>
      <c r="DJ13" s="639"/>
      <c r="DK13" s="639"/>
      <c r="DL13" s="639"/>
      <c r="DM13" s="639"/>
      <c r="DN13" s="639"/>
      <c r="DO13" s="639"/>
      <c r="DP13" s="640"/>
      <c r="DQ13" s="654">
        <v>9077273</v>
      </c>
      <c r="DR13" s="639"/>
      <c r="DS13" s="639"/>
      <c r="DT13" s="639"/>
      <c r="DU13" s="639"/>
      <c r="DV13" s="639"/>
      <c r="DW13" s="639"/>
      <c r="DX13" s="639"/>
      <c r="DY13" s="639"/>
      <c r="DZ13" s="639"/>
      <c r="EA13" s="639"/>
      <c r="EB13" s="639"/>
      <c r="EC13" s="658"/>
    </row>
    <row r="14" spans="2:143" ht="11.25" customHeight="1" x14ac:dyDescent="0.15">
      <c r="B14" s="644" t="s">
        <v>272</v>
      </c>
      <c r="C14" s="645"/>
      <c r="D14" s="645"/>
      <c r="E14" s="645"/>
      <c r="F14" s="645"/>
      <c r="G14" s="645"/>
      <c r="H14" s="645"/>
      <c r="I14" s="645"/>
      <c r="J14" s="645"/>
      <c r="K14" s="645"/>
      <c r="L14" s="645"/>
      <c r="M14" s="645"/>
      <c r="N14" s="645"/>
      <c r="O14" s="645"/>
      <c r="P14" s="645"/>
      <c r="Q14" s="646"/>
      <c r="R14" s="638">
        <v>191348</v>
      </c>
      <c r="S14" s="639"/>
      <c r="T14" s="639"/>
      <c r="U14" s="639"/>
      <c r="V14" s="639"/>
      <c r="W14" s="639"/>
      <c r="X14" s="639"/>
      <c r="Y14" s="640"/>
      <c r="Z14" s="641">
        <v>0.1</v>
      </c>
      <c r="AA14" s="641"/>
      <c r="AB14" s="641"/>
      <c r="AC14" s="641"/>
      <c r="AD14" s="642">
        <v>191348</v>
      </c>
      <c r="AE14" s="642"/>
      <c r="AF14" s="642"/>
      <c r="AG14" s="642"/>
      <c r="AH14" s="642"/>
      <c r="AI14" s="642"/>
      <c r="AJ14" s="642"/>
      <c r="AK14" s="642"/>
      <c r="AL14" s="647">
        <v>0.3</v>
      </c>
      <c r="AM14" s="648"/>
      <c r="AN14" s="648"/>
      <c r="AO14" s="649"/>
      <c r="AP14" s="644" t="s">
        <v>271</v>
      </c>
      <c r="AQ14" s="645"/>
      <c r="AR14" s="645"/>
      <c r="AS14" s="645"/>
      <c r="AT14" s="645"/>
      <c r="AU14" s="645"/>
      <c r="AV14" s="645"/>
      <c r="AW14" s="645"/>
      <c r="AX14" s="645"/>
      <c r="AY14" s="645"/>
      <c r="AZ14" s="645"/>
      <c r="BA14" s="645"/>
      <c r="BB14" s="645"/>
      <c r="BC14" s="645"/>
      <c r="BD14" s="645"/>
      <c r="BE14" s="645"/>
      <c r="BF14" s="646"/>
      <c r="BG14" s="638">
        <v>912519</v>
      </c>
      <c r="BH14" s="639"/>
      <c r="BI14" s="639"/>
      <c r="BJ14" s="639"/>
      <c r="BK14" s="639"/>
      <c r="BL14" s="639"/>
      <c r="BM14" s="639"/>
      <c r="BN14" s="640"/>
      <c r="BO14" s="641">
        <v>1.7</v>
      </c>
      <c r="BP14" s="641"/>
      <c r="BQ14" s="641"/>
      <c r="BR14" s="641"/>
      <c r="BS14" s="654" t="s">
        <v>172</v>
      </c>
      <c r="BT14" s="639"/>
      <c r="BU14" s="639"/>
      <c r="BV14" s="639"/>
      <c r="BW14" s="639"/>
      <c r="BX14" s="639"/>
      <c r="BY14" s="639"/>
      <c r="BZ14" s="639"/>
      <c r="CA14" s="639"/>
      <c r="CB14" s="658"/>
      <c r="CD14" s="655" t="s">
        <v>270</v>
      </c>
      <c r="CE14" s="656"/>
      <c r="CF14" s="656"/>
      <c r="CG14" s="656"/>
      <c r="CH14" s="656"/>
      <c r="CI14" s="656"/>
      <c r="CJ14" s="656"/>
      <c r="CK14" s="656"/>
      <c r="CL14" s="656"/>
      <c r="CM14" s="656"/>
      <c r="CN14" s="656"/>
      <c r="CO14" s="656"/>
      <c r="CP14" s="656"/>
      <c r="CQ14" s="657"/>
      <c r="CR14" s="638">
        <v>5034767</v>
      </c>
      <c r="CS14" s="639"/>
      <c r="CT14" s="639"/>
      <c r="CU14" s="639"/>
      <c r="CV14" s="639"/>
      <c r="CW14" s="639"/>
      <c r="CX14" s="639"/>
      <c r="CY14" s="640"/>
      <c r="CZ14" s="641">
        <v>3.6</v>
      </c>
      <c r="DA14" s="641"/>
      <c r="DB14" s="641"/>
      <c r="DC14" s="641"/>
      <c r="DD14" s="654">
        <v>1030312</v>
      </c>
      <c r="DE14" s="639"/>
      <c r="DF14" s="639"/>
      <c r="DG14" s="639"/>
      <c r="DH14" s="639"/>
      <c r="DI14" s="639"/>
      <c r="DJ14" s="639"/>
      <c r="DK14" s="639"/>
      <c r="DL14" s="639"/>
      <c r="DM14" s="639"/>
      <c r="DN14" s="639"/>
      <c r="DO14" s="639"/>
      <c r="DP14" s="640"/>
      <c r="DQ14" s="654">
        <v>4083292</v>
      </c>
      <c r="DR14" s="639"/>
      <c r="DS14" s="639"/>
      <c r="DT14" s="639"/>
      <c r="DU14" s="639"/>
      <c r="DV14" s="639"/>
      <c r="DW14" s="639"/>
      <c r="DX14" s="639"/>
      <c r="DY14" s="639"/>
      <c r="DZ14" s="639"/>
      <c r="EA14" s="639"/>
      <c r="EB14" s="639"/>
      <c r="EC14" s="658"/>
    </row>
    <row r="15" spans="2:143" ht="11.25" customHeight="1" x14ac:dyDescent="0.15">
      <c r="B15" s="644" t="s">
        <v>269</v>
      </c>
      <c r="C15" s="645"/>
      <c r="D15" s="645"/>
      <c r="E15" s="645"/>
      <c r="F15" s="645"/>
      <c r="G15" s="645"/>
      <c r="H15" s="645"/>
      <c r="I15" s="645"/>
      <c r="J15" s="645"/>
      <c r="K15" s="645"/>
      <c r="L15" s="645"/>
      <c r="M15" s="645"/>
      <c r="N15" s="645"/>
      <c r="O15" s="645"/>
      <c r="P15" s="645"/>
      <c r="Q15" s="646"/>
      <c r="R15" s="638" t="s">
        <v>172</v>
      </c>
      <c r="S15" s="639"/>
      <c r="T15" s="639"/>
      <c r="U15" s="639"/>
      <c r="V15" s="639"/>
      <c r="W15" s="639"/>
      <c r="X15" s="639"/>
      <c r="Y15" s="640"/>
      <c r="Z15" s="641" t="s">
        <v>172</v>
      </c>
      <c r="AA15" s="641"/>
      <c r="AB15" s="641"/>
      <c r="AC15" s="641"/>
      <c r="AD15" s="642" t="s">
        <v>172</v>
      </c>
      <c r="AE15" s="642"/>
      <c r="AF15" s="642"/>
      <c r="AG15" s="642"/>
      <c r="AH15" s="642"/>
      <c r="AI15" s="642"/>
      <c r="AJ15" s="642"/>
      <c r="AK15" s="642"/>
      <c r="AL15" s="647" t="s">
        <v>172</v>
      </c>
      <c r="AM15" s="648"/>
      <c r="AN15" s="648"/>
      <c r="AO15" s="649"/>
      <c r="AP15" s="644" t="s">
        <v>268</v>
      </c>
      <c r="AQ15" s="645"/>
      <c r="AR15" s="645"/>
      <c r="AS15" s="645"/>
      <c r="AT15" s="645"/>
      <c r="AU15" s="645"/>
      <c r="AV15" s="645"/>
      <c r="AW15" s="645"/>
      <c r="AX15" s="645"/>
      <c r="AY15" s="645"/>
      <c r="AZ15" s="645"/>
      <c r="BA15" s="645"/>
      <c r="BB15" s="645"/>
      <c r="BC15" s="645"/>
      <c r="BD15" s="645"/>
      <c r="BE15" s="645"/>
      <c r="BF15" s="646"/>
      <c r="BG15" s="638">
        <v>2137979</v>
      </c>
      <c r="BH15" s="639"/>
      <c r="BI15" s="639"/>
      <c r="BJ15" s="639"/>
      <c r="BK15" s="639"/>
      <c r="BL15" s="639"/>
      <c r="BM15" s="639"/>
      <c r="BN15" s="640"/>
      <c r="BO15" s="641">
        <v>3.9</v>
      </c>
      <c r="BP15" s="641"/>
      <c r="BQ15" s="641"/>
      <c r="BR15" s="641"/>
      <c r="BS15" s="654" t="s">
        <v>157</v>
      </c>
      <c r="BT15" s="639"/>
      <c r="BU15" s="639"/>
      <c r="BV15" s="639"/>
      <c r="BW15" s="639"/>
      <c r="BX15" s="639"/>
      <c r="BY15" s="639"/>
      <c r="BZ15" s="639"/>
      <c r="CA15" s="639"/>
      <c r="CB15" s="658"/>
      <c r="CD15" s="655" t="s">
        <v>267</v>
      </c>
      <c r="CE15" s="656"/>
      <c r="CF15" s="656"/>
      <c r="CG15" s="656"/>
      <c r="CH15" s="656"/>
      <c r="CI15" s="656"/>
      <c r="CJ15" s="656"/>
      <c r="CK15" s="656"/>
      <c r="CL15" s="656"/>
      <c r="CM15" s="656"/>
      <c r="CN15" s="656"/>
      <c r="CO15" s="656"/>
      <c r="CP15" s="656"/>
      <c r="CQ15" s="657"/>
      <c r="CR15" s="638">
        <v>13624284</v>
      </c>
      <c r="CS15" s="639"/>
      <c r="CT15" s="639"/>
      <c r="CU15" s="639"/>
      <c r="CV15" s="639"/>
      <c r="CW15" s="639"/>
      <c r="CX15" s="639"/>
      <c r="CY15" s="640"/>
      <c r="CZ15" s="641">
        <v>9.8000000000000007</v>
      </c>
      <c r="DA15" s="641"/>
      <c r="DB15" s="641"/>
      <c r="DC15" s="641"/>
      <c r="DD15" s="654">
        <v>3336004</v>
      </c>
      <c r="DE15" s="639"/>
      <c r="DF15" s="639"/>
      <c r="DG15" s="639"/>
      <c r="DH15" s="639"/>
      <c r="DI15" s="639"/>
      <c r="DJ15" s="639"/>
      <c r="DK15" s="639"/>
      <c r="DL15" s="639"/>
      <c r="DM15" s="639"/>
      <c r="DN15" s="639"/>
      <c r="DO15" s="639"/>
      <c r="DP15" s="640"/>
      <c r="DQ15" s="654">
        <v>8884218</v>
      </c>
      <c r="DR15" s="639"/>
      <c r="DS15" s="639"/>
      <c r="DT15" s="639"/>
      <c r="DU15" s="639"/>
      <c r="DV15" s="639"/>
      <c r="DW15" s="639"/>
      <c r="DX15" s="639"/>
      <c r="DY15" s="639"/>
      <c r="DZ15" s="639"/>
      <c r="EA15" s="639"/>
      <c r="EB15" s="639"/>
      <c r="EC15" s="658"/>
    </row>
    <row r="16" spans="2:143" ht="11.25" customHeight="1" x14ac:dyDescent="0.15">
      <c r="B16" s="644" t="s">
        <v>266</v>
      </c>
      <c r="C16" s="645"/>
      <c r="D16" s="645"/>
      <c r="E16" s="645"/>
      <c r="F16" s="645"/>
      <c r="G16" s="645"/>
      <c r="H16" s="645"/>
      <c r="I16" s="645"/>
      <c r="J16" s="645"/>
      <c r="K16" s="645"/>
      <c r="L16" s="645"/>
      <c r="M16" s="645"/>
      <c r="N16" s="645"/>
      <c r="O16" s="645"/>
      <c r="P16" s="645"/>
      <c r="Q16" s="646"/>
      <c r="R16" s="638">
        <v>56211</v>
      </c>
      <c r="S16" s="639"/>
      <c r="T16" s="639"/>
      <c r="U16" s="639"/>
      <c r="V16" s="639"/>
      <c r="W16" s="639"/>
      <c r="X16" s="639"/>
      <c r="Y16" s="640"/>
      <c r="Z16" s="641">
        <v>0</v>
      </c>
      <c r="AA16" s="641"/>
      <c r="AB16" s="641"/>
      <c r="AC16" s="641"/>
      <c r="AD16" s="642">
        <v>56211</v>
      </c>
      <c r="AE16" s="642"/>
      <c r="AF16" s="642"/>
      <c r="AG16" s="642"/>
      <c r="AH16" s="642"/>
      <c r="AI16" s="642"/>
      <c r="AJ16" s="642"/>
      <c r="AK16" s="642"/>
      <c r="AL16" s="647">
        <v>0.1</v>
      </c>
      <c r="AM16" s="648"/>
      <c r="AN16" s="648"/>
      <c r="AO16" s="649"/>
      <c r="AP16" s="644" t="s">
        <v>265</v>
      </c>
      <c r="AQ16" s="645"/>
      <c r="AR16" s="645"/>
      <c r="AS16" s="645"/>
      <c r="AT16" s="645"/>
      <c r="AU16" s="645"/>
      <c r="AV16" s="645"/>
      <c r="AW16" s="645"/>
      <c r="AX16" s="645"/>
      <c r="AY16" s="645"/>
      <c r="AZ16" s="645"/>
      <c r="BA16" s="645"/>
      <c r="BB16" s="645"/>
      <c r="BC16" s="645"/>
      <c r="BD16" s="645"/>
      <c r="BE16" s="645"/>
      <c r="BF16" s="646"/>
      <c r="BG16" s="638" t="s">
        <v>224</v>
      </c>
      <c r="BH16" s="639"/>
      <c r="BI16" s="639"/>
      <c r="BJ16" s="639"/>
      <c r="BK16" s="639"/>
      <c r="BL16" s="639"/>
      <c r="BM16" s="639"/>
      <c r="BN16" s="640"/>
      <c r="BO16" s="641" t="s">
        <v>253</v>
      </c>
      <c r="BP16" s="641"/>
      <c r="BQ16" s="641"/>
      <c r="BR16" s="641"/>
      <c r="BS16" s="654" t="s">
        <v>157</v>
      </c>
      <c r="BT16" s="639"/>
      <c r="BU16" s="639"/>
      <c r="BV16" s="639"/>
      <c r="BW16" s="639"/>
      <c r="BX16" s="639"/>
      <c r="BY16" s="639"/>
      <c r="BZ16" s="639"/>
      <c r="CA16" s="639"/>
      <c r="CB16" s="658"/>
      <c r="CD16" s="655" t="s">
        <v>264</v>
      </c>
      <c r="CE16" s="656"/>
      <c r="CF16" s="656"/>
      <c r="CG16" s="656"/>
      <c r="CH16" s="656"/>
      <c r="CI16" s="656"/>
      <c r="CJ16" s="656"/>
      <c r="CK16" s="656"/>
      <c r="CL16" s="656"/>
      <c r="CM16" s="656"/>
      <c r="CN16" s="656"/>
      <c r="CO16" s="656"/>
      <c r="CP16" s="656"/>
      <c r="CQ16" s="657"/>
      <c r="CR16" s="638">
        <v>63298</v>
      </c>
      <c r="CS16" s="639"/>
      <c r="CT16" s="639"/>
      <c r="CU16" s="639"/>
      <c r="CV16" s="639"/>
      <c r="CW16" s="639"/>
      <c r="CX16" s="639"/>
      <c r="CY16" s="640"/>
      <c r="CZ16" s="641">
        <v>0</v>
      </c>
      <c r="DA16" s="641"/>
      <c r="DB16" s="641"/>
      <c r="DC16" s="641"/>
      <c r="DD16" s="654" t="s">
        <v>172</v>
      </c>
      <c r="DE16" s="639"/>
      <c r="DF16" s="639"/>
      <c r="DG16" s="639"/>
      <c r="DH16" s="639"/>
      <c r="DI16" s="639"/>
      <c r="DJ16" s="639"/>
      <c r="DK16" s="639"/>
      <c r="DL16" s="639"/>
      <c r="DM16" s="639"/>
      <c r="DN16" s="639"/>
      <c r="DO16" s="639"/>
      <c r="DP16" s="640"/>
      <c r="DQ16" s="654">
        <v>5526</v>
      </c>
      <c r="DR16" s="639"/>
      <c r="DS16" s="639"/>
      <c r="DT16" s="639"/>
      <c r="DU16" s="639"/>
      <c r="DV16" s="639"/>
      <c r="DW16" s="639"/>
      <c r="DX16" s="639"/>
      <c r="DY16" s="639"/>
      <c r="DZ16" s="639"/>
      <c r="EA16" s="639"/>
      <c r="EB16" s="639"/>
      <c r="EC16" s="658"/>
    </row>
    <row r="17" spans="2:133" ht="11.25" customHeight="1" x14ac:dyDescent="0.15">
      <c r="B17" s="644" t="s">
        <v>263</v>
      </c>
      <c r="C17" s="645"/>
      <c r="D17" s="645"/>
      <c r="E17" s="645"/>
      <c r="F17" s="645"/>
      <c r="G17" s="645"/>
      <c r="H17" s="645"/>
      <c r="I17" s="645"/>
      <c r="J17" s="645"/>
      <c r="K17" s="645"/>
      <c r="L17" s="645"/>
      <c r="M17" s="645"/>
      <c r="N17" s="645"/>
      <c r="O17" s="645"/>
      <c r="P17" s="645"/>
      <c r="Q17" s="646"/>
      <c r="R17" s="638">
        <v>802945</v>
      </c>
      <c r="S17" s="639"/>
      <c r="T17" s="639"/>
      <c r="U17" s="639"/>
      <c r="V17" s="639"/>
      <c r="W17" s="639"/>
      <c r="X17" s="639"/>
      <c r="Y17" s="640"/>
      <c r="Z17" s="641">
        <v>0.6</v>
      </c>
      <c r="AA17" s="641"/>
      <c r="AB17" s="641"/>
      <c r="AC17" s="641"/>
      <c r="AD17" s="642">
        <v>802945</v>
      </c>
      <c r="AE17" s="642"/>
      <c r="AF17" s="642"/>
      <c r="AG17" s="642"/>
      <c r="AH17" s="642"/>
      <c r="AI17" s="642"/>
      <c r="AJ17" s="642"/>
      <c r="AK17" s="642"/>
      <c r="AL17" s="647">
        <v>1.1000000000000001</v>
      </c>
      <c r="AM17" s="648"/>
      <c r="AN17" s="648"/>
      <c r="AO17" s="649"/>
      <c r="AP17" s="644" t="s">
        <v>262</v>
      </c>
      <c r="AQ17" s="645"/>
      <c r="AR17" s="645"/>
      <c r="AS17" s="645"/>
      <c r="AT17" s="645"/>
      <c r="AU17" s="645"/>
      <c r="AV17" s="645"/>
      <c r="AW17" s="645"/>
      <c r="AX17" s="645"/>
      <c r="AY17" s="645"/>
      <c r="AZ17" s="645"/>
      <c r="BA17" s="645"/>
      <c r="BB17" s="645"/>
      <c r="BC17" s="645"/>
      <c r="BD17" s="645"/>
      <c r="BE17" s="645"/>
      <c r="BF17" s="646"/>
      <c r="BG17" s="638" t="s">
        <v>157</v>
      </c>
      <c r="BH17" s="639"/>
      <c r="BI17" s="639"/>
      <c r="BJ17" s="639"/>
      <c r="BK17" s="639"/>
      <c r="BL17" s="639"/>
      <c r="BM17" s="639"/>
      <c r="BN17" s="640"/>
      <c r="BO17" s="641" t="s">
        <v>253</v>
      </c>
      <c r="BP17" s="641"/>
      <c r="BQ17" s="641"/>
      <c r="BR17" s="641"/>
      <c r="BS17" s="654" t="s">
        <v>254</v>
      </c>
      <c r="BT17" s="639"/>
      <c r="BU17" s="639"/>
      <c r="BV17" s="639"/>
      <c r="BW17" s="639"/>
      <c r="BX17" s="639"/>
      <c r="BY17" s="639"/>
      <c r="BZ17" s="639"/>
      <c r="CA17" s="639"/>
      <c r="CB17" s="658"/>
      <c r="CD17" s="655" t="s">
        <v>261</v>
      </c>
      <c r="CE17" s="656"/>
      <c r="CF17" s="656"/>
      <c r="CG17" s="656"/>
      <c r="CH17" s="656"/>
      <c r="CI17" s="656"/>
      <c r="CJ17" s="656"/>
      <c r="CK17" s="656"/>
      <c r="CL17" s="656"/>
      <c r="CM17" s="656"/>
      <c r="CN17" s="656"/>
      <c r="CO17" s="656"/>
      <c r="CP17" s="656"/>
      <c r="CQ17" s="657"/>
      <c r="CR17" s="638">
        <v>14926358</v>
      </c>
      <c r="CS17" s="639"/>
      <c r="CT17" s="639"/>
      <c r="CU17" s="639"/>
      <c r="CV17" s="639"/>
      <c r="CW17" s="639"/>
      <c r="CX17" s="639"/>
      <c r="CY17" s="640"/>
      <c r="CZ17" s="641">
        <v>10.7</v>
      </c>
      <c r="DA17" s="641"/>
      <c r="DB17" s="641"/>
      <c r="DC17" s="641"/>
      <c r="DD17" s="654" t="s">
        <v>224</v>
      </c>
      <c r="DE17" s="639"/>
      <c r="DF17" s="639"/>
      <c r="DG17" s="639"/>
      <c r="DH17" s="639"/>
      <c r="DI17" s="639"/>
      <c r="DJ17" s="639"/>
      <c r="DK17" s="639"/>
      <c r="DL17" s="639"/>
      <c r="DM17" s="639"/>
      <c r="DN17" s="639"/>
      <c r="DO17" s="639"/>
      <c r="DP17" s="640"/>
      <c r="DQ17" s="654">
        <v>14542759</v>
      </c>
      <c r="DR17" s="639"/>
      <c r="DS17" s="639"/>
      <c r="DT17" s="639"/>
      <c r="DU17" s="639"/>
      <c r="DV17" s="639"/>
      <c r="DW17" s="639"/>
      <c r="DX17" s="639"/>
      <c r="DY17" s="639"/>
      <c r="DZ17" s="639"/>
      <c r="EA17" s="639"/>
      <c r="EB17" s="639"/>
      <c r="EC17" s="658"/>
    </row>
    <row r="18" spans="2:133" ht="11.25" customHeight="1" x14ac:dyDescent="0.15">
      <c r="B18" s="644" t="s">
        <v>260</v>
      </c>
      <c r="C18" s="645"/>
      <c r="D18" s="645"/>
      <c r="E18" s="645"/>
      <c r="F18" s="645"/>
      <c r="G18" s="645"/>
      <c r="H18" s="645"/>
      <c r="I18" s="645"/>
      <c r="J18" s="645"/>
      <c r="K18" s="645"/>
      <c r="L18" s="645"/>
      <c r="M18" s="645"/>
      <c r="N18" s="645"/>
      <c r="O18" s="645"/>
      <c r="P18" s="645"/>
      <c r="Q18" s="646"/>
      <c r="R18" s="638">
        <v>313860</v>
      </c>
      <c r="S18" s="639"/>
      <c r="T18" s="639"/>
      <c r="U18" s="639"/>
      <c r="V18" s="639"/>
      <c r="W18" s="639"/>
      <c r="X18" s="639"/>
      <c r="Y18" s="640"/>
      <c r="Z18" s="641">
        <v>0.2</v>
      </c>
      <c r="AA18" s="641"/>
      <c r="AB18" s="641"/>
      <c r="AC18" s="641"/>
      <c r="AD18" s="642">
        <v>313860</v>
      </c>
      <c r="AE18" s="642"/>
      <c r="AF18" s="642"/>
      <c r="AG18" s="642"/>
      <c r="AH18" s="642"/>
      <c r="AI18" s="642"/>
      <c r="AJ18" s="642"/>
      <c r="AK18" s="642"/>
      <c r="AL18" s="647">
        <v>0.4</v>
      </c>
      <c r="AM18" s="648"/>
      <c r="AN18" s="648"/>
      <c r="AO18" s="649"/>
      <c r="AP18" s="644" t="s">
        <v>259</v>
      </c>
      <c r="AQ18" s="645"/>
      <c r="AR18" s="645"/>
      <c r="AS18" s="645"/>
      <c r="AT18" s="645"/>
      <c r="AU18" s="645"/>
      <c r="AV18" s="645"/>
      <c r="AW18" s="645"/>
      <c r="AX18" s="645"/>
      <c r="AY18" s="645"/>
      <c r="AZ18" s="645"/>
      <c r="BA18" s="645"/>
      <c r="BB18" s="645"/>
      <c r="BC18" s="645"/>
      <c r="BD18" s="645"/>
      <c r="BE18" s="645"/>
      <c r="BF18" s="646"/>
      <c r="BG18" s="638" t="s">
        <v>157</v>
      </c>
      <c r="BH18" s="639"/>
      <c r="BI18" s="639"/>
      <c r="BJ18" s="639"/>
      <c r="BK18" s="639"/>
      <c r="BL18" s="639"/>
      <c r="BM18" s="639"/>
      <c r="BN18" s="640"/>
      <c r="BO18" s="641" t="s">
        <v>172</v>
      </c>
      <c r="BP18" s="641"/>
      <c r="BQ18" s="641"/>
      <c r="BR18" s="641"/>
      <c r="BS18" s="654" t="s">
        <v>172</v>
      </c>
      <c r="BT18" s="639"/>
      <c r="BU18" s="639"/>
      <c r="BV18" s="639"/>
      <c r="BW18" s="639"/>
      <c r="BX18" s="639"/>
      <c r="BY18" s="639"/>
      <c r="BZ18" s="639"/>
      <c r="CA18" s="639"/>
      <c r="CB18" s="658"/>
      <c r="CD18" s="655" t="s">
        <v>258</v>
      </c>
      <c r="CE18" s="656"/>
      <c r="CF18" s="656"/>
      <c r="CG18" s="656"/>
      <c r="CH18" s="656"/>
      <c r="CI18" s="656"/>
      <c r="CJ18" s="656"/>
      <c r="CK18" s="656"/>
      <c r="CL18" s="656"/>
      <c r="CM18" s="656"/>
      <c r="CN18" s="656"/>
      <c r="CO18" s="656"/>
      <c r="CP18" s="656"/>
      <c r="CQ18" s="657"/>
      <c r="CR18" s="638" t="s">
        <v>172</v>
      </c>
      <c r="CS18" s="639"/>
      <c r="CT18" s="639"/>
      <c r="CU18" s="639"/>
      <c r="CV18" s="639"/>
      <c r="CW18" s="639"/>
      <c r="CX18" s="639"/>
      <c r="CY18" s="640"/>
      <c r="CZ18" s="641" t="s">
        <v>172</v>
      </c>
      <c r="DA18" s="641"/>
      <c r="DB18" s="641"/>
      <c r="DC18" s="641"/>
      <c r="DD18" s="654" t="s">
        <v>157</v>
      </c>
      <c r="DE18" s="639"/>
      <c r="DF18" s="639"/>
      <c r="DG18" s="639"/>
      <c r="DH18" s="639"/>
      <c r="DI18" s="639"/>
      <c r="DJ18" s="639"/>
      <c r="DK18" s="639"/>
      <c r="DL18" s="639"/>
      <c r="DM18" s="639"/>
      <c r="DN18" s="639"/>
      <c r="DO18" s="639"/>
      <c r="DP18" s="640"/>
      <c r="DQ18" s="654" t="s">
        <v>253</v>
      </c>
      <c r="DR18" s="639"/>
      <c r="DS18" s="639"/>
      <c r="DT18" s="639"/>
      <c r="DU18" s="639"/>
      <c r="DV18" s="639"/>
      <c r="DW18" s="639"/>
      <c r="DX18" s="639"/>
      <c r="DY18" s="639"/>
      <c r="DZ18" s="639"/>
      <c r="EA18" s="639"/>
      <c r="EB18" s="639"/>
      <c r="EC18" s="658"/>
    </row>
    <row r="19" spans="2:133" ht="11.25" customHeight="1" x14ac:dyDescent="0.15">
      <c r="B19" s="644" t="s">
        <v>257</v>
      </c>
      <c r="C19" s="645"/>
      <c r="D19" s="645"/>
      <c r="E19" s="645"/>
      <c r="F19" s="645"/>
      <c r="G19" s="645"/>
      <c r="H19" s="645"/>
      <c r="I19" s="645"/>
      <c r="J19" s="645"/>
      <c r="K19" s="645"/>
      <c r="L19" s="645"/>
      <c r="M19" s="645"/>
      <c r="N19" s="645"/>
      <c r="O19" s="645"/>
      <c r="P19" s="645"/>
      <c r="Q19" s="646"/>
      <c r="R19" s="638">
        <v>29652</v>
      </c>
      <c r="S19" s="639"/>
      <c r="T19" s="639"/>
      <c r="U19" s="639"/>
      <c r="V19" s="639"/>
      <c r="W19" s="639"/>
      <c r="X19" s="639"/>
      <c r="Y19" s="640"/>
      <c r="Z19" s="641">
        <v>0</v>
      </c>
      <c r="AA19" s="641"/>
      <c r="AB19" s="641"/>
      <c r="AC19" s="641"/>
      <c r="AD19" s="642">
        <v>29652</v>
      </c>
      <c r="AE19" s="642"/>
      <c r="AF19" s="642"/>
      <c r="AG19" s="642"/>
      <c r="AH19" s="642"/>
      <c r="AI19" s="642"/>
      <c r="AJ19" s="642"/>
      <c r="AK19" s="642"/>
      <c r="AL19" s="647">
        <v>0</v>
      </c>
      <c r="AM19" s="648"/>
      <c r="AN19" s="648"/>
      <c r="AO19" s="649"/>
      <c r="AP19" s="644" t="s">
        <v>256</v>
      </c>
      <c r="AQ19" s="645"/>
      <c r="AR19" s="645"/>
      <c r="AS19" s="645"/>
      <c r="AT19" s="645"/>
      <c r="AU19" s="645"/>
      <c r="AV19" s="645"/>
      <c r="AW19" s="645"/>
      <c r="AX19" s="645"/>
      <c r="AY19" s="645"/>
      <c r="AZ19" s="645"/>
      <c r="BA19" s="645"/>
      <c r="BB19" s="645"/>
      <c r="BC19" s="645"/>
      <c r="BD19" s="645"/>
      <c r="BE19" s="645"/>
      <c r="BF19" s="646"/>
      <c r="BG19" s="638">
        <v>4160269</v>
      </c>
      <c r="BH19" s="639"/>
      <c r="BI19" s="639"/>
      <c r="BJ19" s="639"/>
      <c r="BK19" s="639"/>
      <c r="BL19" s="639"/>
      <c r="BM19" s="639"/>
      <c r="BN19" s="640"/>
      <c r="BO19" s="641">
        <v>7.7</v>
      </c>
      <c r="BP19" s="641"/>
      <c r="BQ19" s="641"/>
      <c r="BR19" s="641"/>
      <c r="BS19" s="654" t="s">
        <v>172</v>
      </c>
      <c r="BT19" s="639"/>
      <c r="BU19" s="639"/>
      <c r="BV19" s="639"/>
      <c r="BW19" s="639"/>
      <c r="BX19" s="639"/>
      <c r="BY19" s="639"/>
      <c r="BZ19" s="639"/>
      <c r="CA19" s="639"/>
      <c r="CB19" s="658"/>
      <c r="CD19" s="655" t="s">
        <v>255</v>
      </c>
      <c r="CE19" s="656"/>
      <c r="CF19" s="656"/>
      <c r="CG19" s="656"/>
      <c r="CH19" s="656"/>
      <c r="CI19" s="656"/>
      <c r="CJ19" s="656"/>
      <c r="CK19" s="656"/>
      <c r="CL19" s="656"/>
      <c r="CM19" s="656"/>
      <c r="CN19" s="656"/>
      <c r="CO19" s="656"/>
      <c r="CP19" s="656"/>
      <c r="CQ19" s="657"/>
      <c r="CR19" s="638" t="s">
        <v>254</v>
      </c>
      <c r="CS19" s="639"/>
      <c r="CT19" s="639"/>
      <c r="CU19" s="639"/>
      <c r="CV19" s="639"/>
      <c r="CW19" s="639"/>
      <c r="CX19" s="639"/>
      <c r="CY19" s="640"/>
      <c r="CZ19" s="641" t="s">
        <v>172</v>
      </c>
      <c r="DA19" s="641"/>
      <c r="DB19" s="641"/>
      <c r="DC19" s="641"/>
      <c r="DD19" s="654" t="s">
        <v>172</v>
      </c>
      <c r="DE19" s="639"/>
      <c r="DF19" s="639"/>
      <c r="DG19" s="639"/>
      <c r="DH19" s="639"/>
      <c r="DI19" s="639"/>
      <c r="DJ19" s="639"/>
      <c r="DK19" s="639"/>
      <c r="DL19" s="639"/>
      <c r="DM19" s="639"/>
      <c r="DN19" s="639"/>
      <c r="DO19" s="639"/>
      <c r="DP19" s="640"/>
      <c r="DQ19" s="654" t="s">
        <v>253</v>
      </c>
      <c r="DR19" s="639"/>
      <c r="DS19" s="639"/>
      <c r="DT19" s="639"/>
      <c r="DU19" s="639"/>
      <c r="DV19" s="639"/>
      <c r="DW19" s="639"/>
      <c r="DX19" s="639"/>
      <c r="DY19" s="639"/>
      <c r="DZ19" s="639"/>
      <c r="EA19" s="639"/>
      <c r="EB19" s="639"/>
      <c r="EC19" s="658"/>
    </row>
    <row r="20" spans="2:133" ht="11.25" customHeight="1" x14ac:dyDescent="0.15">
      <c r="B20" s="644" t="s">
        <v>252</v>
      </c>
      <c r="C20" s="645"/>
      <c r="D20" s="645"/>
      <c r="E20" s="645"/>
      <c r="F20" s="645"/>
      <c r="G20" s="645"/>
      <c r="H20" s="645"/>
      <c r="I20" s="645"/>
      <c r="J20" s="645"/>
      <c r="K20" s="645"/>
      <c r="L20" s="645"/>
      <c r="M20" s="645"/>
      <c r="N20" s="645"/>
      <c r="O20" s="645"/>
      <c r="P20" s="645"/>
      <c r="Q20" s="646"/>
      <c r="R20" s="638">
        <v>6376</v>
      </c>
      <c r="S20" s="639"/>
      <c r="T20" s="639"/>
      <c r="U20" s="639"/>
      <c r="V20" s="639"/>
      <c r="W20" s="639"/>
      <c r="X20" s="639"/>
      <c r="Y20" s="640"/>
      <c r="Z20" s="641">
        <v>0</v>
      </c>
      <c r="AA20" s="641"/>
      <c r="AB20" s="641"/>
      <c r="AC20" s="641"/>
      <c r="AD20" s="642">
        <v>6376</v>
      </c>
      <c r="AE20" s="642"/>
      <c r="AF20" s="642"/>
      <c r="AG20" s="642"/>
      <c r="AH20" s="642"/>
      <c r="AI20" s="642"/>
      <c r="AJ20" s="642"/>
      <c r="AK20" s="642"/>
      <c r="AL20" s="647">
        <v>0</v>
      </c>
      <c r="AM20" s="648"/>
      <c r="AN20" s="648"/>
      <c r="AO20" s="649"/>
      <c r="AP20" s="644" t="s">
        <v>251</v>
      </c>
      <c r="AQ20" s="645"/>
      <c r="AR20" s="645"/>
      <c r="AS20" s="645"/>
      <c r="AT20" s="645"/>
      <c r="AU20" s="645"/>
      <c r="AV20" s="645"/>
      <c r="AW20" s="645"/>
      <c r="AX20" s="645"/>
      <c r="AY20" s="645"/>
      <c r="AZ20" s="645"/>
      <c r="BA20" s="645"/>
      <c r="BB20" s="645"/>
      <c r="BC20" s="645"/>
      <c r="BD20" s="645"/>
      <c r="BE20" s="645"/>
      <c r="BF20" s="646"/>
      <c r="BG20" s="638">
        <v>4160269</v>
      </c>
      <c r="BH20" s="639"/>
      <c r="BI20" s="639"/>
      <c r="BJ20" s="639"/>
      <c r="BK20" s="639"/>
      <c r="BL20" s="639"/>
      <c r="BM20" s="639"/>
      <c r="BN20" s="640"/>
      <c r="BO20" s="641">
        <v>7.7</v>
      </c>
      <c r="BP20" s="641"/>
      <c r="BQ20" s="641"/>
      <c r="BR20" s="641"/>
      <c r="BS20" s="654" t="s">
        <v>172</v>
      </c>
      <c r="BT20" s="639"/>
      <c r="BU20" s="639"/>
      <c r="BV20" s="639"/>
      <c r="BW20" s="639"/>
      <c r="BX20" s="639"/>
      <c r="BY20" s="639"/>
      <c r="BZ20" s="639"/>
      <c r="CA20" s="639"/>
      <c r="CB20" s="658"/>
      <c r="CD20" s="655" t="s">
        <v>250</v>
      </c>
      <c r="CE20" s="656"/>
      <c r="CF20" s="656"/>
      <c r="CG20" s="656"/>
      <c r="CH20" s="656"/>
      <c r="CI20" s="656"/>
      <c r="CJ20" s="656"/>
      <c r="CK20" s="656"/>
      <c r="CL20" s="656"/>
      <c r="CM20" s="656"/>
      <c r="CN20" s="656"/>
      <c r="CO20" s="656"/>
      <c r="CP20" s="656"/>
      <c r="CQ20" s="657"/>
      <c r="CR20" s="638">
        <v>138933088</v>
      </c>
      <c r="CS20" s="639"/>
      <c r="CT20" s="639"/>
      <c r="CU20" s="639"/>
      <c r="CV20" s="639"/>
      <c r="CW20" s="639"/>
      <c r="CX20" s="639"/>
      <c r="CY20" s="640"/>
      <c r="CZ20" s="641">
        <v>100</v>
      </c>
      <c r="DA20" s="641"/>
      <c r="DB20" s="641"/>
      <c r="DC20" s="641"/>
      <c r="DD20" s="654">
        <v>21530675</v>
      </c>
      <c r="DE20" s="639"/>
      <c r="DF20" s="639"/>
      <c r="DG20" s="639"/>
      <c r="DH20" s="639"/>
      <c r="DI20" s="639"/>
      <c r="DJ20" s="639"/>
      <c r="DK20" s="639"/>
      <c r="DL20" s="639"/>
      <c r="DM20" s="639"/>
      <c r="DN20" s="639"/>
      <c r="DO20" s="639"/>
      <c r="DP20" s="640"/>
      <c r="DQ20" s="654">
        <v>82975378</v>
      </c>
      <c r="DR20" s="639"/>
      <c r="DS20" s="639"/>
      <c r="DT20" s="639"/>
      <c r="DU20" s="639"/>
      <c r="DV20" s="639"/>
      <c r="DW20" s="639"/>
      <c r="DX20" s="639"/>
      <c r="DY20" s="639"/>
      <c r="DZ20" s="639"/>
      <c r="EA20" s="639"/>
      <c r="EB20" s="639"/>
      <c r="EC20" s="658"/>
    </row>
    <row r="21" spans="2:133" ht="11.25" customHeight="1" x14ac:dyDescent="0.15">
      <c r="B21" s="644" t="s">
        <v>249</v>
      </c>
      <c r="C21" s="645"/>
      <c r="D21" s="645"/>
      <c r="E21" s="645"/>
      <c r="F21" s="645"/>
      <c r="G21" s="645"/>
      <c r="H21" s="645"/>
      <c r="I21" s="645"/>
      <c r="J21" s="645"/>
      <c r="K21" s="645"/>
      <c r="L21" s="645"/>
      <c r="M21" s="645"/>
      <c r="N21" s="645"/>
      <c r="O21" s="645"/>
      <c r="P21" s="645"/>
      <c r="Q21" s="646"/>
      <c r="R21" s="638">
        <v>453057</v>
      </c>
      <c r="S21" s="639"/>
      <c r="T21" s="639"/>
      <c r="U21" s="639"/>
      <c r="V21" s="639"/>
      <c r="W21" s="639"/>
      <c r="X21" s="639"/>
      <c r="Y21" s="640"/>
      <c r="Z21" s="641">
        <v>0.3</v>
      </c>
      <c r="AA21" s="641"/>
      <c r="AB21" s="641"/>
      <c r="AC21" s="641"/>
      <c r="AD21" s="642">
        <v>453057</v>
      </c>
      <c r="AE21" s="642"/>
      <c r="AF21" s="642"/>
      <c r="AG21" s="642"/>
      <c r="AH21" s="642"/>
      <c r="AI21" s="642"/>
      <c r="AJ21" s="642"/>
      <c r="AK21" s="642"/>
      <c r="AL21" s="647">
        <v>0.6</v>
      </c>
      <c r="AM21" s="648"/>
      <c r="AN21" s="648"/>
      <c r="AO21" s="649"/>
      <c r="AP21" s="660" t="s">
        <v>248</v>
      </c>
      <c r="AQ21" s="661"/>
      <c r="AR21" s="661"/>
      <c r="AS21" s="661"/>
      <c r="AT21" s="661"/>
      <c r="AU21" s="661"/>
      <c r="AV21" s="661"/>
      <c r="AW21" s="661"/>
      <c r="AX21" s="661"/>
      <c r="AY21" s="661"/>
      <c r="AZ21" s="661"/>
      <c r="BA21" s="661"/>
      <c r="BB21" s="661"/>
      <c r="BC21" s="661"/>
      <c r="BD21" s="661"/>
      <c r="BE21" s="661"/>
      <c r="BF21" s="662"/>
      <c r="BG21" s="638">
        <v>56612</v>
      </c>
      <c r="BH21" s="639"/>
      <c r="BI21" s="639"/>
      <c r="BJ21" s="639"/>
      <c r="BK21" s="639"/>
      <c r="BL21" s="639"/>
      <c r="BM21" s="639"/>
      <c r="BN21" s="640"/>
      <c r="BO21" s="641">
        <v>0.1</v>
      </c>
      <c r="BP21" s="641"/>
      <c r="BQ21" s="641"/>
      <c r="BR21" s="641"/>
      <c r="BS21" s="654" t="s">
        <v>172</v>
      </c>
      <c r="BT21" s="639"/>
      <c r="BU21" s="639"/>
      <c r="BV21" s="639"/>
      <c r="BW21" s="639"/>
      <c r="BX21" s="639"/>
      <c r="BY21" s="639"/>
      <c r="BZ21" s="639"/>
      <c r="CA21" s="639"/>
      <c r="CB21" s="658"/>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44" t="s">
        <v>247</v>
      </c>
      <c r="C22" s="645"/>
      <c r="D22" s="645"/>
      <c r="E22" s="645"/>
      <c r="F22" s="645"/>
      <c r="G22" s="645"/>
      <c r="H22" s="645"/>
      <c r="I22" s="645"/>
      <c r="J22" s="645"/>
      <c r="K22" s="645"/>
      <c r="L22" s="645"/>
      <c r="M22" s="645"/>
      <c r="N22" s="645"/>
      <c r="O22" s="645"/>
      <c r="P22" s="645"/>
      <c r="Q22" s="646"/>
      <c r="R22" s="638">
        <v>12783156</v>
      </c>
      <c r="S22" s="639"/>
      <c r="T22" s="639"/>
      <c r="U22" s="639"/>
      <c r="V22" s="639"/>
      <c r="W22" s="639"/>
      <c r="X22" s="639"/>
      <c r="Y22" s="640"/>
      <c r="Z22" s="641">
        <v>9</v>
      </c>
      <c r="AA22" s="641"/>
      <c r="AB22" s="641"/>
      <c r="AC22" s="641"/>
      <c r="AD22" s="642">
        <v>11760878</v>
      </c>
      <c r="AE22" s="642"/>
      <c r="AF22" s="642"/>
      <c r="AG22" s="642"/>
      <c r="AH22" s="642"/>
      <c r="AI22" s="642"/>
      <c r="AJ22" s="642"/>
      <c r="AK22" s="642"/>
      <c r="AL22" s="647">
        <v>16.100000000000001</v>
      </c>
      <c r="AM22" s="648"/>
      <c r="AN22" s="648"/>
      <c r="AO22" s="649"/>
      <c r="AP22" s="660" t="s">
        <v>246</v>
      </c>
      <c r="AQ22" s="661"/>
      <c r="AR22" s="661"/>
      <c r="AS22" s="661"/>
      <c r="AT22" s="661"/>
      <c r="AU22" s="661"/>
      <c r="AV22" s="661"/>
      <c r="AW22" s="661"/>
      <c r="AX22" s="661"/>
      <c r="AY22" s="661"/>
      <c r="AZ22" s="661"/>
      <c r="BA22" s="661"/>
      <c r="BB22" s="661"/>
      <c r="BC22" s="661"/>
      <c r="BD22" s="661"/>
      <c r="BE22" s="661"/>
      <c r="BF22" s="662"/>
      <c r="BG22" s="638">
        <v>1976025</v>
      </c>
      <c r="BH22" s="639"/>
      <c r="BI22" s="639"/>
      <c r="BJ22" s="639"/>
      <c r="BK22" s="639"/>
      <c r="BL22" s="639"/>
      <c r="BM22" s="639"/>
      <c r="BN22" s="640"/>
      <c r="BO22" s="641">
        <v>3.6</v>
      </c>
      <c r="BP22" s="641"/>
      <c r="BQ22" s="641"/>
      <c r="BR22" s="641"/>
      <c r="BS22" s="654" t="s">
        <v>157</v>
      </c>
      <c r="BT22" s="639"/>
      <c r="BU22" s="639"/>
      <c r="BV22" s="639"/>
      <c r="BW22" s="639"/>
      <c r="BX22" s="639"/>
      <c r="BY22" s="639"/>
      <c r="BZ22" s="639"/>
      <c r="CA22" s="639"/>
      <c r="CB22" s="658"/>
      <c r="CD22" s="623" t="s">
        <v>245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44" t="s">
        <v>244</v>
      </c>
      <c r="C23" s="645"/>
      <c r="D23" s="645"/>
      <c r="E23" s="645"/>
      <c r="F23" s="645"/>
      <c r="G23" s="645"/>
      <c r="H23" s="645"/>
      <c r="I23" s="645"/>
      <c r="J23" s="645"/>
      <c r="K23" s="645"/>
      <c r="L23" s="645"/>
      <c r="M23" s="645"/>
      <c r="N23" s="645"/>
      <c r="O23" s="645"/>
      <c r="P23" s="645"/>
      <c r="Q23" s="646"/>
      <c r="R23" s="638">
        <v>11760878</v>
      </c>
      <c r="S23" s="639"/>
      <c r="T23" s="639"/>
      <c r="U23" s="639"/>
      <c r="V23" s="639"/>
      <c r="W23" s="639"/>
      <c r="X23" s="639"/>
      <c r="Y23" s="640"/>
      <c r="Z23" s="641">
        <v>8.3000000000000007</v>
      </c>
      <c r="AA23" s="641"/>
      <c r="AB23" s="641"/>
      <c r="AC23" s="641"/>
      <c r="AD23" s="642">
        <v>11760878</v>
      </c>
      <c r="AE23" s="642"/>
      <c r="AF23" s="642"/>
      <c r="AG23" s="642"/>
      <c r="AH23" s="642"/>
      <c r="AI23" s="642"/>
      <c r="AJ23" s="642"/>
      <c r="AK23" s="642"/>
      <c r="AL23" s="647">
        <v>16.100000000000001</v>
      </c>
      <c r="AM23" s="648"/>
      <c r="AN23" s="648"/>
      <c r="AO23" s="649"/>
      <c r="AP23" s="660" t="s">
        <v>243</v>
      </c>
      <c r="AQ23" s="661"/>
      <c r="AR23" s="661"/>
      <c r="AS23" s="661"/>
      <c r="AT23" s="661"/>
      <c r="AU23" s="661"/>
      <c r="AV23" s="661"/>
      <c r="AW23" s="661"/>
      <c r="AX23" s="661"/>
      <c r="AY23" s="661"/>
      <c r="AZ23" s="661"/>
      <c r="BA23" s="661"/>
      <c r="BB23" s="661"/>
      <c r="BC23" s="661"/>
      <c r="BD23" s="661"/>
      <c r="BE23" s="661"/>
      <c r="BF23" s="662"/>
      <c r="BG23" s="638">
        <v>2127632</v>
      </c>
      <c r="BH23" s="639"/>
      <c r="BI23" s="639"/>
      <c r="BJ23" s="639"/>
      <c r="BK23" s="639"/>
      <c r="BL23" s="639"/>
      <c r="BM23" s="639"/>
      <c r="BN23" s="640"/>
      <c r="BO23" s="641">
        <v>3.9</v>
      </c>
      <c r="BP23" s="641"/>
      <c r="BQ23" s="641"/>
      <c r="BR23" s="641"/>
      <c r="BS23" s="654" t="s">
        <v>98</v>
      </c>
      <c r="BT23" s="639"/>
      <c r="BU23" s="639"/>
      <c r="BV23" s="639"/>
      <c r="BW23" s="639"/>
      <c r="BX23" s="639"/>
      <c r="BY23" s="639"/>
      <c r="BZ23" s="639"/>
      <c r="CA23" s="639"/>
      <c r="CB23" s="658"/>
      <c r="CD23" s="623" t="s">
        <v>219</v>
      </c>
      <c r="CE23" s="624"/>
      <c r="CF23" s="624"/>
      <c r="CG23" s="624"/>
      <c r="CH23" s="624"/>
      <c r="CI23" s="624"/>
      <c r="CJ23" s="624"/>
      <c r="CK23" s="624"/>
      <c r="CL23" s="624"/>
      <c r="CM23" s="624"/>
      <c r="CN23" s="624"/>
      <c r="CO23" s="624"/>
      <c r="CP23" s="624"/>
      <c r="CQ23" s="625"/>
      <c r="CR23" s="623" t="s">
        <v>242</v>
      </c>
      <c r="CS23" s="624"/>
      <c r="CT23" s="624"/>
      <c r="CU23" s="624"/>
      <c r="CV23" s="624"/>
      <c r="CW23" s="624"/>
      <c r="CX23" s="624"/>
      <c r="CY23" s="625"/>
      <c r="CZ23" s="623" t="s">
        <v>241</v>
      </c>
      <c r="DA23" s="624"/>
      <c r="DB23" s="624"/>
      <c r="DC23" s="625"/>
      <c r="DD23" s="623" t="s">
        <v>240</v>
      </c>
      <c r="DE23" s="624"/>
      <c r="DF23" s="624"/>
      <c r="DG23" s="624"/>
      <c r="DH23" s="624"/>
      <c r="DI23" s="624"/>
      <c r="DJ23" s="624"/>
      <c r="DK23" s="625"/>
      <c r="DL23" s="672" t="s">
        <v>239</v>
      </c>
      <c r="DM23" s="673"/>
      <c r="DN23" s="673"/>
      <c r="DO23" s="673"/>
      <c r="DP23" s="673"/>
      <c r="DQ23" s="673"/>
      <c r="DR23" s="673"/>
      <c r="DS23" s="673"/>
      <c r="DT23" s="673"/>
      <c r="DU23" s="673"/>
      <c r="DV23" s="674"/>
      <c r="DW23" s="623" t="s">
        <v>238</v>
      </c>
      <c r="DX23" s="624"/>
      <c r="DY23" s="624"/>
      <c r="DZ23" s="624"/>
      <c r="EA23" s="624"/>
      <c r="EB23" s="624"/>
      <c r="EC23" s="625"/>
    </row>
    <row r="24" spans="2:133" ht="11.25" customHeight="1" x14ac:dyDescent="0.15">
      <c r="B24" s="644" t="s">
        <v>237</v>
      </c>
      <c r="C24" s="645"/>
      <c r="D24" s="645"/>
      <c r="E24" s="645"/>
      <c r="F24" s="645"/>
      <c r="G24" s="645"/>
      <c r="H24" s="645"/>
      <c r="I24" s="645"/>
      <c r="J24" s="645"/>
      <c r="K24" s="645"/>
      <c r="L24" s="645"/>
      <c r="M24" s="645"/>
      <c r="N24" s="645"/>
      <c r="O24" s="645"/>
      <c r="P24" s="645"/>
      <c r="Q24" s="646"/>
      <c r="R24" s="638">
        <v>1022026</v>
      </c>
      <c r="S24" s="639"/>
      <c r="T24" s="639"/>
      <c r="U24" s="639"/>
      <c r="V24" s="639"/>
      <c r="W24" s="639"/>
      <c r="X24" s="639"/>
      <c r="Y24" s="640"/>
      <c r="Z24" s="641">
        <v>0.7</v>
      </c>
      <c r="AA24" s="641"/>
      <c r="AB24" s="641"/>
      <c r="AC24" s="641"/>
      <c r="AD24" s="642" t="s">
        <v>224</v>
      </c>
      <c r="AE24" s="642"/>
      <c r="AF24" s="642"/>
      <c r="AG24" s="642"/>
      <c r="AH24" s="642"/>
      <c r="AI24" s="642"/>
      <c r="AJ24" s="642"/>
      <c r="AK24" s="642"/>
      <c r="AL24" s="647" t="s">
        <v>172</v>
      </c>
      <c r="AM24" s="648"/>
      <c r="AN24" s="648"/>
      <c r="AO24" s="649"/>
      <c r="AP24" s="660" t="s">
        <v>236</v>
      </c>
      <c r="AQ24" s="661"/>
      <c r="AR24" s="661"/>
      <c r="AS24" s="661"/>
      <c r="AT24" s="661"/>
      <c r="AU24" s="661"/>
      <c r="AV24" s="661"/>
      <c r="AW24" s="661"/>
      <c r="AX24" s="661"/>
      <c r="AY24" s="661"/>
      <c r="AZ24" s="661"/>
      <c r="BA24" s="661"/>
      <c r="BB24" s="661"/>
      <c r="BC24" s="661"/>
      <c r="BD24" s="661"/>
      <c r="BE24" s="661"/>
      <c r="BF24" s="662"/>
      <c r="BG24" s="638" t="s">
        <v>172</v>
      </c>
      <c r="BH24" s="639"/>
      <c r="BI24" s="639"/>
      <c r="BJ24" s="639"/>
      <c r="BK24" s="639"/>
      <c r="BL24" s="639"/>
      <c r="BM24" s="639"/>
      <c r="BN24" s="640"/>
      <c r="BO24" s="641" t="s">
        <v>172</v>
      </c>
      <c r="BP24" s="641"/>
      <c r="BQ24" s="641"/>
      <c r="BR24" s="641"/>
      <c r="BS24" s="654" t="s">
        <v>224</v>
      </c>
      <c r="BT24" s="639"/>
      <c r="BU24" s="639"/>
      <c r="BV24" s="639"/>
      <c r="BW24" s="639"/>
      <c r="BX24" s="639"/>
      <c r="BY24" s="639"/>
      <c r="BZ24" s="639"/>
      <c r="CA24" s="639"/>
      <c r="CB24" s="658"/>
      <c r="CD24" s="650" t="s">
        <v>235</v>
      </c>
      <c r="CE24" s="651"/>
      <c r="CF24" s="651"/>
      <c r="CG24" s="651"/>
      <c r="CH24" s="651"/>
      <c r="CI24" s="651"/>
      <c r="CJ24" s="651"/>
      <c r="CK24" s="651"/>
      <c r="CL24" s="651"/>
      <c r="CM24" s="651"/>
      <c r="CN24" s="651"/>
      <c r="CO24" s="651"/>
      <c r="CP24" s="651"/>
      <c r="CQ24" s="652"/>
      <c r="CR24" s="630">
        <v>68495230</v>
      </c>
      <c r="CS24" s="631"/>
      <c r="CT24" s="631"/>
      <c r="CU24" s="631"/>
      <c r="CV24" s="631"/>
      <c r="CW24" s="631"/>
      <c r="CX24" s="631"/>
      <c r="CY24" s="632"/>
      <c r="CZ24" s="635">
        <v>49.3</v>
      </c>
      <c r="DA24" s="636"/>
      <c r="DB24" s="636"/>
      <c r="DC24" s="653"/>
      <c r="DD24" s="675">
        <v>44382097</v>
      </c>
      <c r="DE24" s="631"/>
      <c r="DF24" s="631"/>
      <c r="DG24" s="631"/>
      <c r="DH24" s="631"/>
      <c r="DI24" s="631"/>
      <c r="DJ24" s="631"/>
      <c r="DK24" s="632"/>
      <c r="DL24" s="675">
        <v>44117930</v>
      </c>
      <c r="DM24" s="631"/>
      <c r="DN24" s="631"/>
      <c r="DO24" s="631"/>
      <c r="DP24" s="631"/>
      <c r="DQ24" s="631"/>
      <c r="DR24" s="631"/>
      <c r="DS24" s="631"/>
      <c r="DT24" s="631"/>
      <c r="DU24" s="631"/>
      <c r="DV24" s="632"/>
      <c r="DW24" s="635">
        <v>56.7</v>
      </c>
      <c r="DX24" s="636"/>
      <c r="DY24" s="636"/>
      <c r="DZ24" s="636"/>
      <c r="EA24" s="636"/>
      <c r="EB24" s="636"/>
      <c r="EC24" s="637"/>
    </row>
    <row r="25" spans="2:133" ht="11.25" customHeight="1" x14ac:dyDescent="0.15">
      <c r="B25" s="644" t="s">
        <v>234</v>
      </c>
      <c r="C25" s="645"/>
      <c r="D25" s="645"/>
      <c r="E25" s="645"/>
      <c r="F25" s="645"/>
      <c r="G25" s="645"/>
      <c r="H25" s="645"/>
      <c r="I25" s="645"/>
      <c r="J25" s="645"/>
      <c r="K25" s="645"/>
      <c r="L25" s="645"/>
      <c r="M25" s="645"/>
      <c r="N25" s="645"/>
      <c r="O25" s="645"/>
      <c r="P25" s="645"/>
      <c r="Q25" s="646"/>
      <c r="R25" s="638">
        <v>252</v>
      </c>
      <c r="S25" s="639"/>
      <c r="T25" s="639"/>
      <c r="U25" s="639"/>
      <c r="V25" s="639"/>
      <c r="W25" s="639"/>
      <c r="X25" s="639"/>
      <c r="Y25" s="640"/>
      <c r="Z25" s="641">
        <v>0</v>
      </c>
      <c r="AA25" s="641"/>
      <c r="AB25" s="641"/>
      <c r="AC25" s="641"/>
      <c r="AD25" s="642" t="s">
        <v>172</v>
      </c>
      <c r="AE25" s="642"/>
      <c r="AF25" s="642"/>
      <c r="AG25" s="642"/>
      <c r="AH25" s="642"/>
      <c r="AI25" s="642"/>
      <c r="AJ25" s="642"/>
      <c r="AK25" s="642"/>
      <c r="AL25" s="647" t="s">
        <v>172</v>
      </c>
      <c r="AM25" s="648"/>
      <c r="AN25" s="648"/>
      <c r="AO25" s="649"/>
      <c r="AP25" s="660" t="s">
        <v>233</v>
      </c>
      <c r="AQ25" s="661"/>
      <c r="AR25" s="661"/>
      <c r="AS25" s="661"/>
      <c r="AT25" s="661"/>
      <c r="AU25" s="661"/>
      <c r="AV25" s="661"/>
      <c r="AW25" s="661"/>
      <c r="AX25" s="661"/>
      <c r="AY25" s="661"/>
      <c r="AZ25" s="661"/>
      <c r="BA25" s="661"/>
      <c r="BB25" s="661"/>
      <c r="BC25" s="661"/>
      <c r="BD25" s="661"/>
      <c r="BE25" s="661"/>
      <c r="BF25" s="662"/>
      <c r="BG25" s="638" t="s">
        <v>172</v>
      </c>
      <c r="BH25" s="639"/>
      <c r="BI25" s="639"/>
      <c r="BJ25" s="639"/>
      <c r="BK25" s="639"/>
      <c r="BL25" s="639"/>
      <c r="BM25" s="639"/>
      <c r="BN25" s="640"/>
      <c r="BO25" s="641" t="s">
        <v>172</v>
      </c>
      <c r="BP25" s="641"/>
      <c r="BQ25" s="641"/>
      <c r="BR25" s="641"/>
      <c r="BS25" s="654" t="s">
        <v>224</v>
      </c>
      <c r="BT25" s="639"/>
      <c r="BU25" s="639"/>
      <c r="BV25" s="639"/>
      <c r="BW25" s="639"/>
      <c r="BX25" s="639"/>
      <c r="BY25" s="639"/>
      <c r="BZ25" s="639"/>
      <c r="CA25" s="639"/>
      <c r="CB25" s="658"/>
      <c r="CD25" s="655" t="s">
        <v>232</v>
      </c>
      <c r="CE25" s="656"/>
      <c r="CF25" s="656"/>
      <c r="CG25" s="656"/>
      <c r="CH25" s="656"/>
      <c r="CI25" s="656"/>
      <c r="CJ25" s="656"/>
      <c r="CK25" s="656"/>
      <c r="CL25" s="656"/>
      <c r="CM25" s="656"/>
      <c r="CN25" s="656"/>
      <c r="CO25" s="656"/>
      <c r="CP25" s="656"/>
      <c r="CQ25" s="657"/>
      <c r="CR25" s="638">
        <v>20578265</v>
      </c>
      <c r="CS25" s="676"/>
      <c r="CT25" s="676"/>
      <c r="CU25" s="676"/>
      <c r="CV25" s="676"/>
      <c r="CW25" s="676"/>
      <c r="CX25" s="676"/>
      <c r="CY25" s="677"/>
      <c r="CZ25" s="647">
        <v>14.8</v>
      </c>
      <c r="DA25" s="678"/>
      <c r="DB25" s="678"/>
      <c r="DC25" s="679"/>
      <c r="DD25" s="654">
        <v>19344680</v>
      </c>
      <c r="DE25" s="676"/>
      <c r="DF25" s="676"/>
      <c r="DG25" s="676"/>
      <c r="DH25" s="676"/>
      <c r="DI25" s="676"/>
      <c r="DJ25" s="676"/>
      <c r="DK25" s="677"/>
      <c r="DL25" s="654">
        <v>19080974</v>
      </c>
      <c r="DM25" s="676"/>
      <c r="DN25" s="676"/>
      <c r="DO25" s="676"/>
      <c r="DP25" s="676"/>
      <c r="DQ25" s="676"/>
      <c r="DR25" s="676"/>
      <c r="DS25" s="676"/>
      <c r="DT25" s="676"/>
      <c r="DU25" s="676"/>
      <c r="DV25" s="677"/>
      <c r="DW25" s="647">
        <v>24.5</v>
      </c>
      <c r="DX25" s="678"/>
      <c r="DY25" s="678"/>
      <c r="DZ25" s="678"/>
      <c r="EA25" s="678"/>
      <c r="EB25" s="678"/>
      <c r="EC25" s="680"/>
    </row>
    <row r="26" spans="2:133" ht="11.25" customHeight="1" x14ac:dyDescent="0.15">
      <c r="B26" s="644" t="s">
        <v>231</v>
      </c>
      <c r="C26" s="645"/>
      <c r="D26" s="645"/>
      <c r="E26" s="645"/>
      <c r="F26" s="645"/>
      <c r="G26" s="645"/>
      <c r="H26" s="645"/>
      <c r="I26" s="645"/>
      <c r="J26" s="645"/>
      <c r="K26" s="645"/>
      <c r="L26" s="645"/>
      <c r="M26" s="645"/>
      <c r="N26" s="645"/>
      <c r="O26" s="645"/>
      <c r="P26" s="645"/>
      <c r="Q26" s="646"/>
      <c r="R26" s="638">
        <v>75963899</v>
      </c>
      <c r="S26" s="639"/>
      <c r="T26" s="639"/>
      <c r="U26" s="639"/>
      <c r="V26" s="639"/>
      <c r="W26" s="639"/>
      <c r="X26" s="639"/>
      <c r="Y26" s="640"/>
      <c r="Z26" s="641">
        <v>53.5</v>
      </c>
      <c r="AA26" s="641"/>
      <c r="AB26" s="641"/>
      <c r="AC26" s="641"/>
      <c r="AD26" s="642">
        <v>72813989</v>
      </c>
      <c r="AE26" s="642"/>
      <c r="AF26" s="642"/>
      <c r="AG26" s="642"/>
      <c r="AH26" s="642"/>
      <c r="AI26" s="642"/>
      <c r="AJ26" s="642"/>
      <c r="AK26" s="642"/>
      <c r="AL26" s="647">
        <v>99.5</v>
      </c>
      <c r="AM26" s="648"/>
      <c r="AN26" s="648"/>
      <c r="AO26" s="649"/>
      <c r="AP26" s="660" t="s">
        <v>230</v>
      </c>
      <c r="AQ26" s="681"/>
      <c r="AR26" s="681"/>
      <c r="AS26" s="681"/>
      <c r="AT26" s="681"/>
      <c r="AU26" s="681"/>
      <c r="AV26" s="681"/>
      <c r="AW26" s="681"/>
      <c r="AX26" s="681"/>
      <c r="AY26" s="681"/>
      <c r="AZ26" s="681"/>
      <c r="BA26" s="681"/>
      <c r="BB26" s="681"/>
      <c r="BC26" s="681"/>
      <c r="BD26" s="681"/>
      <c r="BE26" s="681"/>
      <c r="BF26" s="662"/>
      <c r="BG26" s="638" t="s">
        <v>172</v>
      </c>
      <c r="BH26" s="639"/>
      <c r="BI26" s="639"/>
      <c r="BJ26" s="639"/>
      <c r="BK26" s="639"/>
      <c r="BL26" s="639"/>
      <c r="BM26" s="639"/>
      <c r="BN26" s="640"/>
      <c r="BO26" s="641" t="s">
        <v>172</v>
      </c>
      <c r="BP26" s="641"/>
      <c r="BQ26" s="641"/>
      <c r="BR26" s="641"/>
      <c r="BS26" s="654" t="s">
        <v>172</v>
      </c>
      <c r="BT26" s="639"/>
      <c r="BU26" s="639"/>
      <c r="BV26" s="639"/>
      <c r="BW26" s="639"/>
      <c r="BX26" s="639"/>
      <c r="BY26" s="639"/>
      <c r="BZ26" s="639"/>
      <c r="CA26" s="639"/>
      <c r="CB26" s="658"/>
      <c r="CD26" s="655" t="s">
        <v>229</v>
      </c>
      <c r="CE26" s="656"/>
      <c r="CF26" s="656"/>
      <c r="CG26" s="656"/>
      <c r="CH26" s="656"/>
      <c r="CI26" s="656"/>
      <c r="CJ26" s="656"/>
      <c r="CK26" s="656"/>
      <c r="CL26" s="656"/>
      <c r="CM26" s="656"/>
      <c r="CN26" s="656"/>
      <c r="CO26" s="656"/>
      <c r="CP26" s="656"/>
      <c r="CQ26" s="657"/>
      <c r="CR26" s="638">
        <v>14194940</v>
      </c>
      <c r="CS26" s="639"/>
      <c r="CT26" s="639"/>
      <c r="CU26" s="639"/>
      <c r="CV26" s="639"/>
      <c r="CW26" s="639"/>
      <c r="CX26" s="639"/>
      <c r="CY26" s="640"/>
      <c r="CZ26" s="647">
        <v>10.199999999999999</v>
      </c>
      <c r="DA26" s="678"/>
      <c r="DB26" s="678"/>
      <c r="DC26" s="679"/>
      <c r="DD26" s="654">
        <v>13291683</v>
      </c>
      <c r="DE26" s="639"/>
      <c r="DF26" s="639"/>
      <c r="DG26" s="639"/>
      <c r="DH26" s="639"/>
      <c r="DI26" s="639"/>
      <c r="DJ26" s="639"/>
      <c r="DK26" s="640"/>
      <c r="DL26" s="654" t="s">
        <v>172</v>
      </c>
      <c r="DM26" s="639"/>
      <c r="DN26" s="639"/>
      <c r="DO26" s="639"/>
      <c r="DP26" s="639"/>
      <c r="DQ26" s="639"/>
      <c r="DR26" s="639"/>
      <c r="DS26" s="639"/>
      <c r="DT26" s="639"/>
      <c r="DU26" s="639"/>
      <c r="DV26" s="640"/>
      <c r="DW26" s="647" t="s">
        <v>180</v>
      </c>
      <c r="DX26" s="678"/>
      <c r="DY26" s="678"/>
      <c r="DZ26" s="678"/>
      <c r="EA26" s="678"/>
      <c r="EB26" s="678"/>
      <c r="EC26" s="680"/>
    </row>
    <row r="27" spans="2:133" ht="11.25" customHeight="1" x14ac:dyDescent="0.15">
      <c r="B27" s="644" t="s">
        <v>228</v>
      </c>
      <c r="C27" s="645"/>
      <c r="D27" s="645"/>
      <c r="E27" s="645"/>
      <c r="F27" s="645"/>
      <c r="G27" s="645"/>
      <c r="H27" s="645"/>
      <c r="I27" s="645"/>
      <c r="J27" s="645"/>
      <c r="K27" s="645"/>
      <c r="L27" s="645"/>
      <c r="M27" s="645"/>
      <c r="N27" s="645"/>
      <c r="O27" s="645"/>
      <c r="P27" s="645"/>
      <c r="Q27" s="646"/>
      <c r="R27" s="638">
        <v>78764</v>
      </c>
      <c r="S27" s="639"/>
      <c r="T27" s="639"/>
      <c r="U27" s="639"/>
      <c r="V27" s="639"/>
      <c r="W27" s="639"/>
      <c r="X27" s="639"/>
      <c r="Y27" s="640"/>
      <c r="Z27" s="641">
        <v>0.1</v>
      </c>
      <c r="AA27" s="641"/>
      <c r="AB27" s="641"/>
      <c r="AC27" s="641"/>
      <c r="AD27" s="642">
        <v>78764</v>
      </c>
      <c r="AE27" s="642"/>
      <c r="AF27" s="642"/>
      <c r="AG27" s="642"/>
      <c r="AH27" s="642"/>
      <c r="AI27" s="642"/>
      <c r="AJ27" s="642"/>
      <c r="AK27" s="642"/>
      <c r="AL27" s="647">
        <v>0.1</v>
      </c>
      <c r="AM27" s="648"/>
      <c r="AN27" s="648"/>
      <c r="AO27" s="649"/>
      <c r="AP27" s="644" t="s">
        <v>227</v>
      </c>
      <c r="AQ27" s="645"/>
      <c r="AR27" s="645"/>
      <c r="AS27" s="645"/>
      <c r="AT27" s="645"/>
      <c r="AU27" s="645"/>
      <c r="AV27" s="645"/>
      <c r="AW27" s="645"/>
      <c r="AX27" s="645"/>
      <c r="AY27" s="645"/>
      <c r="AZ27" s="645"/>
      <c r="BA27" s="645"/>
      <c r="BB27" s="645"/>
      <c r="BC27" s="645"/>
      <c r="BD27" s="645"/>
      <c r="BE27" s="645"/>
      <c r="BF27" s="646"/>
      <c r="BG27" s="638">
        <v>54152389</v>
      </c>
      <c r="BH27" s="639"/>
      <c r="BI27" s="639"/>
      <c r="BJ27" s="639"/>
      <c r="BK27" s="639"/>
      <c r="BL27" s="639"/>
      <c r="BM27" s="639"/>
      <c r="BN27" s="640"/>
      <c r="BO27" s="641">
        <v>100</v>
      </c>
      <c r="BP27" s="641"/>
      <c r="BQ27" s="641"/>
      <c r="BR27" s="641"/>
      <c r="BS27" s="654">
        <v>958383</v>
      </c>
      <c r="BT27" s="639"/>
      <c r="BU27" s="639"/>
      <c r="BV27" s="639"/>
      <c r="BW27" s="639"/>
      <c r="BX27" s="639"/>
      <c r="BY27" s="639"/>
      <c r="BZ27" s="639"/>
      <c r="CA27" s="639"/>
      <c r="CB27" s="658"/>
      <c r="CD27" s="655" t="s">
        <v>226</v>
      </c>
      <c r="CE27" s="656"/>
      <c r="CF27" s="656"/>
      <c r="CG27" s="656"/>
      <c r="CH27" s="656"/>
      <c r="CI27" s="656"/>
      <c r="CJ27" s="656"/>
      <c r="CK27" s="656"/>
      <c r="CL27" s="656"/>
      <c r="CM27" s="656"/>
      <c r="CN27" s="656"/>
      <c r="CO27" s="656"/>
      <c r="CP27" s="656"/>
      <c r="CQ27" s="657"/>
      <c r="CR27" s="638">
        <v>32990607</v>
      </c>
      <c r="CS27" s="676"/>
      <c r="CT27" s="676"/>
      <c r="CU27" s="676"/>
      <c r="CV27" s="676"/>
      <c r="CW27" s="676"/>
      <c r="CX27" s="676"/>
      <c r="CY27" s="677"/>
      <c r="CZ27" s="647">
        <v>23.7</v>
      </c>
      <c r="DA27" s="678"/>
      <c r="DB27" s="678"/>
      <c r="DC27" s="679"/>
      <c r="DD27" s="654">
        <v>10494658</v>
      </c>
      <c r="DE27" s="676"/>
      <c r="DF27" s="676"/>
      <c r="DG27" s="676"/>
      <c r="DH27" s="676"/>
      <c r="DI27" s="676"/>
      <c r="DJ27" s="676"/>
      <c r="DK27" s="677"/>
      <c r="DL27" s="654">
        <v>10494197</v>
      </c>
      <c r="DM27" s="676"/>
      <c r="DN27" s="676"/>
      <c r="DO27" s="676"/>
      <c r="DP27" s="676"/>
      <c r="DQ27" s="676"/>
      <c r="DR27" s="676"/>
      <c r="DS27" s="676"/>
      <c r="DT27" s="676"/>
      <c r="DU27" s="676"/>
      <c r="DV27" s="677"/>
      <c r="DW27" s="647">
        <v>13.5</v>
      </c>
      <c r="DX27" s="678"/>
      <c r="DY27" s="678"/>
      <c r="DZ27" s="678"/>
      <c r="EA27" s="678"/>
      <c r="EB27" s="678"/>
      <c r="EC27" s="680"/>
    </row>
    <row r="28" spans="2:133" ht="11.25" customHeight="1" x14ac:dyDescent="0.15">
      <c r="B28" s="644" t="s">
        <v>225</v>
      </c>
      <c r="C28" s="645"/>
      <c r="D28" s="645"/>
      <c r="E28" s="645"/>
      <c r="F28" s="645"/>
      <c r="G28" s="645"/>
      <c r="H28" s="645"/>
      <c r="I28" s="645"/>
      <c r="J28" s="645"/>
      <c r="K28" s="645"/>
      <c r="L28" s="645"/>
      <c r="M28" s="645"/>
      <c r="N28" s="645"/>
      <c r="O28" s="645"/>
      <c r="P28" s="645"/>
      <c r="Q28" s="646"/>
      <c r="R28" s="638">
        <v>544153</v>
      </c>
      <c r="S28" s="639"/>
      <c r="T28" s="639"/>
      <c r="U28" s="639"/>
      <c r="V28" s="639"/>
      <c r="W28" s="639"/>
      <c r="X28" s="639"/>
      <c r="Y28" s="640"/>
      <c r="Z28" s="641">
        <v>0.4</v>
      </c>
      <c r="AA28" s="641"/>
      <c r="AB28" s="641"/>
      <c r="AC28" s="641"/>
      <c r="AD28" s="642" t="s">
        <v>224</v>
      </c>
      <c r="AE28" s="642"/>
      <c r="AF28" s="642"/>
      <c r="AG28" s="642"/>
      <c r="AH28" s="642"/>
      <c r="AI28" s="642"/>
      <c r="AJ28" s="642"/>
      <c r="AK28" s="642"/>
      <c r="AL28" s="647" t="s">
        <v>172</v>
      </c>
      <c r="AM28" s="648"/>
      <c r="AN28" s="648"/>
      <c r="AO28" s="649"/>
      <c r="AP28" s="644"/>
      <c r="AQ28" s="645"/>
      <c r="AR28" s="645"/>
      <c r="AS28" s="645"/>
      <c r="AT28" s="645"/>
      <c r="AU28" s="645"/>
      <c r="AV28" s="645"/>
      <c r="AW28" s="645"/>
      <c r="AX28" s="645"/>
      <c r="AY28" s="645"/>
      <c r="AZ28" s="645"/>
      <c r="BA28" s="645"/>
      <c r="BB28" s="645"/>
      <c r="BC28" s="645"/>
      <c r="BD28" s="645"/>
      <c r="BE28" s="645"/>
      <c r="BF28" s="646"/>
      <c r="BG28" s="638"/>
      <c r="BH28" s="639"/>
      <c r="BI28" s="639"/>
      <c r="BJ28" s="639"/>
      <c r="BK28" s="639"/>
      <c r="BL28" s="639"/>
      <c r="BM28" s="639"/>
      <c r="BN28" s="640"/>
      <c r="BO28" s="641"/>
      <c r="BP28" s="641"/>
      <c r="BQ28" s="641"/>
      <c r="BR28" s="641"/>
      <c r="BS28" s="654"/>
      <c r="BT28" s="639"/>
      <c r="BU28" s="639"/>
      <c r="BV28" s="639"/>
      <c r="BW28" s="639"/>
      <c r="BX28" s="639"/>
      <c r="BY28" s="639"/>
      <c r="BZ28" s="639"/>
      <c r="CA28" s="639"/>
      <c r="CB28" s="658"/>
      <c r="CD28" s="655" t="s">
        <v>223</v>
      </c>
      <c r="CE28" s="656"/>
      <c r="CF28" s="656"/>
      <c r="CG28" s="656"/>
      <c r="CH28" s="656"/>
      <c r="CI28" s="656"/>
      <c r="CJ28" s="656"/>
      <c r="CK28" s="656"/>
      <c r="CL28" s="656"/>
      <c r="CM28" s="656"/>
      <c r="CN28" s="656"/>
      <c r="CO28" s="656"/>
      <c r="CP28" s="656"/>
      <c r="CQ28" s="657"/>
      <c r="CR28" s="638">
        <v>14926358</v>
      </c>
      <c r="CS28" s="639"/>
      <c r="CT28" s="639"/>
      <c r="CU28" s="639"/>
      <c r="CV28" s="639"/>
      <c r="CW28" s="639"/>
      <c r="CX28" s="639"/>
      <c r="CY28" s="640"/>
      <c r="CZ28" s="647">
        <v>10.7</v>
      </c>
      <c r="DA28" s="678"/>
      <c r="DB28" s="678"/>
      <c r="DC28" s="679"/>
      <c r="DD28" s="654">
        <v>14542759</v>
      </c>
      <c r="DE28" s="639"/>
      <c r="DF28" s="639"/>
      <c r="DG28" s="639"/>
      <c r="DH28" s="639"/>
      <c r="DI28" s="639"/>
      <c r="DJ28" s="639"/>
      <c r="DK28" s="640"/>
      <c r="DL28" s="654">
        <v>14542759</v>
      </c>
      <c r="DM28" s="639"/>
      <c r="DN28" s="639"/>
      <c r="DO28" s="639"/>
      <c r="DP28" s="639"/>
      <c r="DQ28" s="639"/>
      <c r="DR28" s="639"/>
      <c r="DS28" s="639"/>
      <c r="DT28" s="639"/>
      <c r="DU28" s="639"/>
      <c r="DV28" s="640"/>
      <c r="DW28" s="647">
        <v>18.7</v>
      </c>
      <c r="DX28" s="678"/>
      <c r="DY28" s="678"/>
      <c r="DZ28" s="678"/>
      <c r="EA28" s="678"/>
      <c r="EB28" s="678"/>
      <c r="EC28" s="680"/>
    </row>
    <row r="29" spans="2:133" ht="11.25" customHeight="1" x14ac:dyDescent="0.15">
      <c r="B29" s="644" t="s">
        <v>222</v>
      </c>
      <c r="C29" s="645"/>
      <c r="D29" s="645"/>
      <c r="E29" s="645"/>
      <c r="F29" s="645"/>
      <c r="G29" s="645"/>
      <c r="H29" s="645"/>
      <c r="I29" s="645"/>
      <c r="J29" s="645"/>
      <c r="K29" s="645"/>
      <c r="L29" s="645"/>
      <c r="M29" s="645"/>
      <c r="N29" s="645"/>
      <c r="O29" s="645"/>
      <c r="P29" s="645"/>
      <c r="Q29" s="646"/>
      <c r="R29" s="638">
        <v>2406421</v>
      </c>
      <c r="S29" s="639"/>
      <c r="T29" s="639"/>
      <c r="U29" s="639"/>
      <c r="V29" s="639"/>
      <c r="W29" s="639"/>
      <c r="X29" s="639"/>
      <c r="Y29" s="640"/>
      <c r="Z29" s="641">
        <v>1.7</v>
      </c>
      <c r="AA29" s="641"/>
      <c r="AB29" s="641"/>
      <c r="AC29" s="641"/>
      <c r="AD29" s="642">
        <v>104658</v>
      </c>
      <c r="AE29" s="642"/>
      <c r="AF29" s="642"/>
      <c r="AG29" s="642"/>
      <c r="AH29" s="642"/>
      <c r="AI29" s="642"/>
      <c r="AJ29" s="642"/>
      <c r="AK29" s="642"/>
      <c r="AL29" s="647">
        <v>0.1</v>
      </c>
      <c r="AM29" s="648"/>
      <c r="AN29" s="648"/>
      <c r="AO29" s="649"/>
      <c r="AP29" s="690"/>
      <c r="AQ29" s="691"/>
      <c r="AR29" s="691"/>
      <c r="AS29" s="691"/>
      <c r="AT29" s="691"/>
      <c r="AU29" s="691"/>
      <c r="AV29" s="691"/>
      <c r="AW29" s="691"/>
      <c r="AX29" s="691"/>
      <c r="AY29" s="691"/>
      <c r="AZ29" s="691"/>
      <c r="BA29" s="691"/>
      <c r="BB29" s="691"/>
      <c r="BC29" s="691"/>
      <c r="BD29" s="691"/>
      <c r="BE29" s="691"/>
      <c r="BF29" s="692"/>
      <c r="BG29" s="638"/>
      <c r="BH29" s="639"/>
      <c r="BI29" s="639"/>
      <c r="BJ29" s="639"/>
      <c r="BK29" s="639"/>
      <c r="BL29" s="639"/>
      <c r="BM29" s="639"/>
      <c r="BN29" s="640"/>
      <c r="BO29" s="641"/>
      <c r="BP29" s="641"/>
      <c r="BQ29" s="641"/>
      <c r="BR29" s="641"/>
      <c r="BS29" s="642"/>
      <c r="BT29" s="642"/>
      <c r="BU29" s="642"/>
      <c r="BV29" s="642"/>
      <c r="BW29" s="642"/>
      <c r="BX29" s="642"/>
      <c r="BY29" s="642"/>
      <c r="BZ29" s="642"/>
      <c r="CA29" s="642"/>
      <c r="CB29" s="643"/>
      <c r="CD29" s="682" t="s">
        <v>166</v>
      </c>
      <c r="CE29" s="683"/>
      <c r="CF29" s="655" t="s">
        <v>221</v>
      </c>
      <c r="CG29" s="656"/>
      <c r="CH29" s="656"/>
      <c r="CI29" s="656"/>
      <c r="CJ29" s="656"/>
      <c r="CK29" s="656"/>
      <c r="CL29" s="656"/>
      <c r="CM29" s="656"/>
      <c r="CN29" s="656"/>
      <c r="CO29" s="656"/>
      <c r="CP29" s="656"/>
      <c r="CQ29" s="657"/>
      <c r="CR29" s="638">
        <v>14926358</v>
      </c>
      <c r="CS29" s="676"/>
      <c r="CT29" s="676"/>
      <c r="CU29" s="676"/>
      <c r="CV29" s="676"/>
      <c r="CW29" s="676"/>
      <c r="CX29" s="676"/>
      <c r="CY29" s="677"/>
      <c r="CZ29" s="647">
        <v>10.7</v>
      </c>
      <c r="DA29" s="678"/>
      <c r="DB29" s="678"/>
      <c r="DC29" s="679"/>
      <c r="DD29" s="654">
        <v>14542759</v>
      </c>
      <c r="DE29" s="676"/>
      <c r="DF29" s="676"/>
      <c r="DG29" s="676"/>
      <c r="DH29" s="676"/>
      <c r="DI29" s="676"/>
      <c r="DJ29" s="676"/>
      <c r="DK29" s="677"/>
      <c r="DL29" s="654">
        <v>14542759</v>
      </c>
      <c r="DM29" s="676"/>
      <c r="DN29" s="676"/>
      <c r="DO29" s="676"/>
      <c r="DP29" s="676"/>
      <c r="DQ29" s="676"/>
      <c r="DR29" s="676"/>
      <c r="DS29" s="676"/>
      <c r="DT29" s="676"/>
      <c r="DU29" s="676"/>
      <c r="DV29" s="677"/>
      <c r="DW29" s="647">
        <v>18.7</v>
      </c>
      <c r="DX29" s="678"/>
      <c r="DY29" s="678"/>
      <c r="DZ29" s="678"/>
      <c r="EA29" s="678"/>
      <c r="EB29" s="678"/>
      <c r="EC29" s="680"/>
    </row>
    <row r="30" spans="2:133" ht="11.25" customHeight="1" x14ac:dyDescent="0.15">
      <c r="B30" s="644" t="s">
        <v>220</v>
      </c>
      <c r="C30" s="645"/>
      <c r="D30" s="645"/>
      <c r="E30" s="645"/>
      <c r="F30" s="645"/>
      <c r="G30" s="645"/>
      <c r="H30" s="645"/>
      <c r="I30" s="645"/>
      <c r="J30" s="645"/>
      <c r="K30" s="645"/>
      <c r="L30" s="645"/>
      <c r="M30" s="645"/>
      <c r="N30" s="645"/>
      <c r="O30" s="645"/>
      <c r="P30" s="645"/>
      <c r="Q30" s="646"/>
      <c r="R30" s="638">
        <v>694597</v>
      </c>
      <c r="S30" s="639"/>
      <c r="T30" s="639"/>
      <c r="U30" s="639"/>
      <c r="V30" s="639"/>
      <c r="W30" s="639"/>
      <c r="X30" s="639"/>
      <c r="Y30" s="640"/>
      <c r="Z30" s="641">
        <v>0.5</v>
      </c>
      <c r="AA30" s="641"/>
      <c r="AB30" s="641"/>
      <c r="AC30" s="641"/>
      <c r="AD30" s="642" t="s">
        <v>172</v>
      </c>
      <c r="AE30" s="642"/>
      <c r="AF30" s="642"/>
      <c r="AG30" s="642"/>
      <c r="AH30" s="642"/>
      <c r="AI30" s="642"/>
      <c r="AJ30" s="642"/>
      <c r="AK30" s="642"/>
      <c r="AL30" s="647" t="s">
        <v>172</v>
      </c>
      <c r="AM30" s="648"/>
      <c r="AN30" s="648"/>
      <c r="AO30" s="649"/>
      <c r="AP30" s="620" t="s">
        <v>219</v>
      </c>
      <c r="AQ30" s="621"/>
      <c r="AR30" s="621"/>
      <c r="AS30" s="621"/>
      <c r="AT30" s="621"/>
      <c r="AU30" s="621"/>
      <c r="AV30" s="621"/>
      <c r="AW30" s="621"/>
      <c r="AX30" s="621"/>
      <c r="AY30" s="621"/>
      <c r="AZ30" s="621"/>
      <c r="BA30" s="621"/>
      <c r="BB30" s="621"/>
      <c r="BC30" s="621"/>
      <c r="BD30" s="621"/>
      <c r="BE30" s="621"/>
      <c r="BF30" s="622"/>
      <c r="BG30" s="620" t="s">
        <v>218</v>
      </c>
      <c r="BH30" s="688"/>
      <c r="BI30" s="688"/>
      <c r="BJ30" s="688"/>
      <c r="BK30" s="688"/>
      <c r="BL30" s="688"/>
      <c r="BM30" s="688"/>
      <c r="BN30" s="688"/>
      <c r="BO30" s="688"/>
      <c r="BP30" s="688"/>
      <c r="BQ30" s="689"/>
      <c r="BR30" s="620" t="s">
        <v>217</v>
      </c>
      <c r="BS30" s="688"/>
      <c r="BT30" s="688"/>
      <c r="BU30" s="688"/>
      <c r="BV30" s="688"/>
      <c r="BW30" s="688"/>
      <c r="BX30" s="688"/>
      <c r="BY30" s="688"/>
      <c r="BZ30" s="688"/>
      <c r="CA30" s="688"/>
      <c r="CB30" s="689"/>
      <c r="CD30" s="684"/>
      <c r="CE30" s="685"/>
      <c r="CF30" s="655" t="s">
        <v>216</v>
      </c>
      <c r="CG30" s="656"/>
      <c r="CH30" s="656"/>
      <c r="CI30" s="656"/>
      <c r="CJ30" s="656"/>
      <c r="CK30" s="656"/>
      <c r="CL30" s="656"/>
      <c r="CM30" s="656"/>
      <c r="CN30" s="656"/>
      <c r="CO30" s="656"/>
      <c r="CP30" s="656"/>
      <c r="CQ30" s="657"/>
      <c r="CR30" s="638">
        <v>13889327</v>
      </c>
      <c r="CS30" s="639"/>
      <c r="CT30" s="639"/>
      <c r="CU30" s="639"/>
      <c r="CV30" s="639"/>
      <c r="CW30" s="639"/>
      <c r="CX30" s="639"/>
      <c r="CY30" s="640"/>
      <c r="CZ30" s="647">
        <v>10</v>
      </c>
      <c r="DA30" s="678"/>
      <c r="DB30" s="678"/>
      <c r="DC30" s="679"/>
      <c r="DD30" s="654">
        <v>13536967</v>
      </c>
      <c r="DE30" s="639"/>
      <c r="DF30" s="639"/>
      <c r="DG30" s="639"/>
      <c r="DH30" s="639"/>
      <c r="DI30" s="639"/>
      <c r="DJ30" s="639"/>
      <c r="DK30" s="640"/>
      <c r="DL30" s="654">
        <v>13536967</v>
      </c>
      <c r="DM30" s="639"/>
      <c r="DN30" s="639"/>
      <c r="DO30" s="639"/>
      <c r="DP30" s="639"/>
      <c r="DQ30" s="639"/>
      <c r="DR30" s="639"/>
      <c r="DS30" s="639"/>
      <c r="DT30" s="639"/>
      <c r="DU30" s="639"/>
      <c r="DV30" s="640"/>
      <c r="DW30" s="647">
        <v>17.399999999999999</v>
      </c>
      <c r="DX30" s="678"/>
      <c r="DY30" s="678"/>
      <c r="DZ30" s="678"/>
      <c r="EA30" s="678"/>
      <c r="EB30" s="678"/>
      <c r="EC30" s="680"/>
    </row>
    <row r="31" spans="2:133" ht="11.25" customHeight="1" x14ac:dyDescent="0.15">
      <c r="B31" s="644" t="s">
        <v>215</v>
      </c>
      <c r="C31" s="645"/>
      <c r="D31" s="645"/>
      <c r="E31" s="645"/>
      <c r="F31" s="645"/>
      <c r="G31" s="645"/>
      <c r="H31" s="645"/>
      <c r="I31" s="645"/>
      <c r="J31" s="645"/>
      <c r="K31" s="645"/>
      <c r="L31" s="645"/>
      <c r="M31" s="645"/>
      <c r="N31" s="645"/>
      <c r="O31" s="645"/>
      <c r="P31" s="645"/>
      <c r="Q31" s="646"/>
      <c r="R31" s="638">
        <v>24764408</v>
      </c>
      <c r="S31" s="639"/>
      <c r="T31" s="639"/>
      <c r="U31" s="639"/>
      <c r="V31" s="639"/>
      <c r="W31" s="639"/>
      <c r="X31" s="639"/>
      <c r="Y31" s="640"/>
      <c r="Z31" s="641">
        <v>17.399999999999999</v>
      </c>
      <c r="AA31" s="641"/>
      <c r="AB31" s="641"/>
      <c r="AC31" s="641"/>
      <c r="AD31" s="642" t="s">
        <v>172</v>
      </c>
      <c r="AE31" s="642"/>
      <c r="AF31" s="642"/>
      <c r="AG31" s="642"/>
      <c r="AH31" s="642"/>
      <c r="AI31" s="642"/>
      <c r="AJ31" s="642"/>
      <c r="AK31" s="642"/>
      <c r="AL31" s="647" t="s">
        <v>172</v>
      </c>
      <c r="AM31" s="648"/>
      <c r="AN31" s="648"/>
      <c r="AO31" s="649"/>
      <c r="AP31" s="701" t="s">
        <v>214</v>
      </c>
      <c r="AQ31" s="702"/>
      <c r="AR31" s="702"/>
      <c r="AS31" s="702"/>
      <c r="AT31" s="707" t="s">
        <v>213</v>
      </c>
      <c r="AU31" s="89"/>
      <c r="AV31" s="89"/>
      <c r="AW31" s="89"/>
      <c r="AX31" s="627" t="s">
        <v>43</v>
      </c>
      <c r="AY31" s="628"/>
      <c r="AZ31" s="628"/>
      <c r="BA31" s="628"/>
      <c r="BB31" s="628"/>
      <c r="BC31" s="628"/>
      <c r="BD31" s="628"/>
      <c r="BE31" s="628"/>
      <c r="BF31" s="629"/>
      <c r="BG31" s="710">
        <v>99.5</v>
      </c>
      <c r="BH31" s="699"/>
      <c r="BI31" s="699"/>
      <c r="BJ31" s="699"/>
      <c r="BK31" s="699"/>
      <c r="BL31" s="699"/>
      <c r="BM31" s="636">
        <v>98.8</v>
      </c>
      <c r="BN31" s="699"/>
      <c r="BO31" s="699"/>
      <c r="BP31" s="699"/>
      <c r="BQ31" s="700"/>
      <c r="BR31" s="710">
        <v>99.5</v>
      </c>
      <c r="BS31" s="699"/>
      <c r="BT31" s="699"/>
      <c r="BU31" s="699"/>
      <c r="BV31" s="699"/>
      <c r="BW31" s="699"/>
      <c r="BX31" s="636">
        <v>98.7</v>
      </c>
      <c r="BY31" s="699"/>
      <c r="BZ31" s="699"/>
      <c r="CA31" s="699"/>
      <c r="CB31" s="700"/>
      <c r="CD31" s="684"/>
      <c r="CE31" s="685"/>
      <c r="CF31" s="655" t="s">
        <v>212</v>
      </c>
      <c r="CG31" s="656"/>
      <c r="CH31" s="656"/>
      <c r="CI31" s="656"/>
      <c r="CJ31" s="656"/>
      <c r="CK31" s="656"/>
      <c r="CL31" s="656"/>
      <c r="CM31" s="656"/>
      <c r="CN31" s="656"/>
      <c r="CO31" s="656"/>
      <c r="CP31" s="656"/>
      <c r="CQ31" s="657"/>
      <c r="CR31" s="638">
        <v>1037031</v>
      </c>
      <c r="CS31" s="676"/>
      <c r="CT31" s="676"/>
      <c r="CU31" s="676"/>
      <c r="CV31" s="676"/>
      <c r="CW31" s="676"/>
      <c r="CX31" s="676"/>
      <c r="CY31" s="677"/>
      <c r="CZ31" s="647">
        <v>0.7</v>
      </c>
      <c r="DA31" s="678"/>
      <c r="DB31" s="678"/>
      <c r="DC31" s="679"/>
      <c r="DD31" s="654">
        <v>1005792</v>
      </c>
      <c r="DE31" s="676"/>
      <c r="DF31" s="676"/>
      <c r="DG31" s="676"/>
      <c r="DH31" s="676"/>
      <c r="DI31" s="676"/>
      <c r="DJ31" s="676"/>
      <c r="DK31" s="677"/>
      <c r="DL31" s="654">
        <v>1005792</v>
      </c>
      <c r="DM31" s="676"/>
      <c r="DN31" s="676"/>
      <c r="DO31" s="676"/>
      <c r="DP31" s="676"/>
      <c r="DQ31" s="676"/>
      <c r="DR31" s="676"/>
      <c r="DS31" s="676"/>
      <c r="DT31" s="676"/>
      <c r="DU31" s="676"/>
      <c r="DV31" s="677"/>
      <c r="DW31" s="647">
        <v>1.3</v>
      </c>
      <c r="DX31" s="678"/>
      <c r="DY31" s="678"/>
      <c r="DZ31" s="678"/>
      <c r="EA31" s="678"/>
      <c r="EB31" s="678"/>
      <c r="EC31" s="680"/>
    </row>
    <row r="32" spans="2:133" ht="11.25" customHeight="1" x14ac:dyDescent="0.15">
      <c r="B32" s="696" t="s">
        <v>211</v>
      </c>
      <c r="C32" s="697"/>
      <c r="D32" s="697"/>
      <c r="E32" s="697"/>
      <c r="F32" s="697"/>
      <c r="G32" s="697"/>
      <c r="H32" s="697"/>
      <c r="I32" s="697"/>
      <c r="J32" s="697"/>
      <c r="K32" s="697"/>
      <c r="L32" s="697"/>
      <c r="M32" s="697"/>
      <c r="N32" s="697"/>
      <c r="O32" s="697"/>
      <c r="P32" s="697"/>
      <c r="Q32" s="698"/>
      <c r="R32" s="638" t="s">
        <v>172</v>
      </c>
      <c r="S32" s="639"/>
      <c r="T32" s="639"/>
      <c r="U32" s="639"/>
      <c r="V32" s="639"/>
      <c r="W32" s="639"/>
      <c r="X32" s="639"/>
      <c r="Y32" s="640"/>
      <c r="Z32" s="641" t="s">
        <v>172</v>
      </c>
      <c r="AA32" s="641"/>
      <c r="AB32" s="641"/>
      <c r="AC32" s="641"/>
      <c r="AD32" s="642" t="s">
        <v>157</v>
      </c>
      <c r="AE32" s="642"/>
      <c r="AF32" s="642"/>
      <c r="AG32" s="642"/>
      <c r="AH32" s="642"/>
      <c r="AI32" s="642"/>
      <c r="AJ32" s="642"/>
      <c r="AK32" s="642"/>
      <c r="AL32" s="647" t="s">
        <v>172</v>
      </c>
      <c r="AM32" s="648"/>
      <c r="AN32" s="648"/>
      <c r="AO32" s="649"/>
      <c r="AP32" s="703"/>
      <c r="AQ32" s="704"/>
      <c r="AR32" s="704"/>
      <c r="AS32" s="704"/>
      <c r="AT32" s="708"/>
      <c r="AU32" s="82" t="s">
        <v>210</v>
      </c>
      <c r="AV32" s="82"/>
      <c r="AW32" s="82"/>
      <c r="AX32" s="644" t="s">
        <v>209</v>
      </c>
      <c r="AY32" s="645"/>
      <c r="AZ32" s="645"/>
      <c r="BA32" s="645"/>
      <c r="BB32" s="645"/>
      <c r="BC32" s="645"/>
      <c r="BD32" s="645"/>
      <c r="BE32" s="645"/>
      <c r="BF32" s="646"/>
      <c r="BG32" s="693">
        <v>99.5</v>
      </c>
      <c r="BH32" s="676"/>
      <c r="BI32" s="676"/>
      <c r="BJ32" s="676"/>
      <c r="BK32" s="676"/>
      <c r="BL32" s="676"/>
      <c r="BM32" s="648">
        <v>98.6</v>
      </c>
      <c r="BN32" s="694"/>
      <c r="BO32" s="694"/>
      <c r="BP32" s="694"/>
      <c r="BQ32" s="695"/>
      <c r="BR32" s="693">
        <v>99.4</v>
      </c>
      <c r="BS32" s="676"/>
      <c r="BT32" s="676"/>
      <c r="BU32" s="676"/>
      <c r="BV32" s="676"/>
      <c r="BW32" s="676"/>
      <c r="BX32" s="648">
        <v>98.5</v>
      </c>
      <c r="BY32" s="694"/>
      <c r="BZ32" s="694"/>
      <c r="CA32" s="694"/>
      <c r="CB32" s="695"/>
      <c r="CD32" s="686"/>
      <c r="CE32" s="687"/>
      <c r="CF32" s="655" t="s">
        <v>208</v>
      </c>
      <c r="CG32" s="656"/>
      <c r="CH32" s="656"/>
      <c r="CI32" s="656"/>
      <c r="CJ32" s="656"/>
      <c r="CK32" s="656"/>
      <c r="CL32" s="656"/>
      <c r="CM32" s="656"/>
      <c r="CN32" s="656"/>
      <c r="CO32" s="656"/>
      <c r="CP32" s="656"/>
      <c r="CQ32" s="657"/>
      <c r="CR32" s="638" t="s">
        <v>180</v>
      </c>
      <c r="CS32" s="639"/>
      <c r="CT32" s="639"/>
      <c r="CU32" s="639"/>
      <c r="CV32" s="639"/>
      <c r="CW32" s="639"/>
      <c r="CX32" s="639"/>
      <c r="CY32" s="640"/>
      <c r="CZ32" s="647" t="s">
        <v>98</v>
      </c>
      <c r="DA32" s="678"/>
      <c r="DB32" s="678"/>
      <c r="DC32" s="679"/>
      <c r="DD32" s="654" t="s">
        <v>172</v>
      </c>
      <c r="DE32" s="639"/>
      <c r="DF32" s="639"/>
      <c r="DG32" s="639"/>
      <c r="DH32" s="639"/>
      <c r="DI32" s="639"/>
      <c r="DJ32" s="639"/>
      <c r="DK32" s="640"/>
      <c r="DL32" s="654" t="s">
        <v>157</v>
      </c>
      <c r="DM32" s="639"/>
      <c r="DN32" s="639"/>
      <c r="DO32" s="639"/>
      <c r="DP32" s="639"/>
      <c r="DQ32" s="639"/>
      <c r="DR32" s="639"/>
      <c r="DS32" s="639"/>
      <c r="DT32" s="639"/>
      <c r="DU32" s="639"/>
      <c r="DV32" s="640"/>
      <c r="DW32" s="647" t="s">
        <v>172</v>
      </c>
      <c r="DX32" s="678"/>
      <c r="DY32" s="678"/>
      <c r="DZ32" s="678"/>
      <c r="EA32" s="678"/>
      <c r="EB32" s="678"/>
      <c r="EC32" s="680"/>
    </row>
    <row r="33" spans="2:133" ht="11.25" customHeight="1" x14ac:dyDescent="0.15">
      <c r="B33" s="644" t="s">
        <v>207</v>
      </c>
      <c r="C33" s="645"/>
      <c r="D33" s="645"/>
      <c r="E33" s="645"/>
      <c r="F33" s="645"/>
      <c r="G33" s="645"/>
      <c r="H33" s="645"/>
      <c r="I33" s="645"/>
      <c r="J33" s="645"/>
      <c r="K33" s="645"/>
      <c r="L33" s="645"/>
      <c r="M33" s="645"/>
      <c r="N33" s="645"/>
      <c r="O33" s="645"/>
      <c r="P33" s="645"/>
      <c r="Q33" s="646"/>
      <c r="R33" s="638">
        <v>9854982</v>
      </c>
      <c r="S33" s="639"/>
      <c r="T33" s="639"/>
      <c r="U33" s="639"/>
      <c r="V33" s="639"/>
      <c r="W33" s="639"/>
      <c r="X33" s="639"/>
      <c r="Y33" s="640"/>
      <c r="Z33" s="641">
        <v>6.9</v>
      </c>
      <c r="AA33" s="641"/>
      <c r="AB33" s="641"/>
      <c r="AC33" s="641"/>
      <c r="AD33" s="642" t="s">
        <v>172</v>
      </c>
      <c r="AE33" s="642"/>
      <c r="AF33" s="642"/>
      <c r="AG33" s="642"/>
      <c r="AH33" s="642"/>
      <c r="AI33" s="642"/>
      <c r="AJ33" s="642"/>
      <c r="AK33" s="642"/>
      <c r="AL33" s="647" t="s">
        <v>172</v>
      </c>
      <c r="AM33" s="648"/>
      <c r="AN33" s="648"/>
      <c r="AO33" s="649"/>
      <c r="AP33" s="705"/>
      <c r="AQ33" s="706"/>
      <c r="AR33" s="706"/>
      <c r="AS33" s="706"/>
      <c r="AT33" s="709"/>
      <c r="AU33" s="91"/>
      <c r="AV33" s="91"/>
      <c r="AW33" s="91"/>
      <c r="AX33" s="690" t="s">
        <v>206</v>
      </c>
      <c r="AY33" s="691"/>
      <c r="AZ33" s="691"/>
      <c r="BA33" s="691"/>
      <c r="BB33" s="691"/>
      <c r="BC33" s="691"/>
      <c r="BD33" s="691"/>
      <c r="BE33" s="691"/>
      <c r="BF33" s="692"/>
      <c r="BG33" s="711">
        <v>99.6</v>
      </c>
      <c r="BH33" s="712"/>
      <c r="BI33" s="712"/>
      <c r="BJ33" s="712"/>
      <c r="BK33" s="712"/>
      <c r="BL33" s="712"/>
      <c r="BM33" s="713">
        <v>98.8</v>
      </c>
      <c r="BN33" s="712"/>
      <c r="BO33" s="712"/>
      <c r="BP33" s="712"/>
      <c r="BQ33" s="714"/>
      <c r="BR33" s="711">
        <v>99.6</v>
      </c>
      <c r="BS33" s="712"/>
      <c r="BT33" s="712"/>
      <c r="BU33" s="712"/>
      <c r="BV33" s="712"/>
      <c r="BW33" s="712"/>
      <c r="BX33" s="713">
        <v>98.8</v>
      </c>
      <c r="BY33" s="712"/>
      <c r="BZ33" s="712"/>
      <c r="CA33" s="712"/>
      <c r="CB33" s="714"/>
      <c r="CD33" s="655" t="s">
        <v>205</v>
      </c>
      <c r="CE33" s="656"/>
      <c r="CF33" s="656"/>
      <c r="CG33" s="656"/>
      <c r="CH33" s="656"/>
      <c r="CI33" s="656"/>
      <c r="CJ33" s="656"/>
      <c r="CK33" s="656"/>
      <c r="CL33" s="656"/>
      <c r="CM33" s="656"/>
      <c r="CN33" s="656"/>
      <c r="CO33" s="656"/>
      <c r="CP33" s="656"/>
      <c r="CQ33" s="657"/>
      <c r="CR33" s="638">
        <v>48843885</v>
      </c>
      <c r="CS33" s="676"/>
      <c r="CT33" s="676"/>
      <c r="CU33" s="676"/>
      <c r="CV33" s="676"/>
      <c r="CW33" s="676"/>
      <c r="CX33" s="676"/>
      <c r="CY33" s="677"/>
      <c r="CZ33" s="647">
        <v>35.200000000000003</v>
      </c>
      <c r="DA33" s="678"/>
      <c r="DB33" s="678"/>
      <c r="DC33" s="679"/>
      <c r="DD33" s="654">
        <v>34485716</v>
      </c>
      <c r="DE33" s="676"/>
      <c r="DF33" s="676"/>
      <c r="DG33" s="676"/>
      <c r="DH33" s="676"/>
      <c r="DI33" s="676"/>
      <c r="DJ33" s="676"/>
      <c r="DK33" s="677"/>
      <c r="DL33" s="654">
        <v>31997237</v>
      </c>
      <c r="DM33" s="676"/>
      <c r="DN33" s="676"/>
      <c r="DO33" s="676"/>
      <c r="DP33" s="676"/>
      <c r="DQ33" s="676"/>
      <c r="DR33" s="676"/>
      <c r="DS33" s="676"/>
      <c r="DT33" s="676"/>
      <c r="DU33" s="676"/>
      <c r="DV33" s="677"/>
      <c r="DW33" s="647">
        <v>41.2</v>
      </c>
      <c r="DX33" s="678"/>
      <c r="DY33" s="678"/>
      <c r="DZ33" s="678"/>
      <c r="EA33" s="678"/>
      <c r="EB33" s="678"/>
      <c r="EC33" s="680"/>
    </row>
    <row r="34" spans="2:133" ht="11.25" customHeight="1" x14ac:dyDescent="0.15">
      <c r="B34" s="644" t="s">
        <v>204</v>
      </c>
      <c r="C34" s="645"/>
      <c r="D34" s="645"/>
      <c r="E34" s="645"/>
      <c r="F34" s="645"/>
      <c r="G34" s="645"/>
      <c r="H34" s="645"/>
      <c r="I34" s="645"/>
      <c r="J34" s="645"/>
      <c r="K34" s="645"/>
      <c r="L34" s="645"/>
      <c r="M34" s="645"/>
      <c r="N34" s="645"/>
      <c r="O34" s="645"/>
      <c r="P34" s="645"/>
      <c r="Q34" s="646"/>
      <c r="R34" s="638">
        <v>340920</v>
      </c>
      <c r="S34" s="639"/>
      <c r="T34" s="639"/>
      <c r="U34" s="639"/>
      <c r="V34" s="639"/>
      <c r="W34" s="639"/>
      <c r="X34" s="639"/>
      <c r="Y34" s="640"/>
      <c r="Z34" s="641">
        <v>0.2</v>
      </c>
      <c r="AA34" s="641"/>
      <c r="AB34" s="641"/>
      <c r="AC34" s="641"/>
      <c r="AD34" s="642">
        <v>191134</v>
      </c>
      <c r="AE34" s="642"/>
      <c r="AF34" s="642"/>
      <c r="AG34" s="642"/>
      <c r="AH34" s="642"/>
      <c r="AI34" s="642"/>
      <c r="AJ34" s="642"/>
      <c r="AK34" s="642"/>
      <c r="AL34" s="647">
        <v>0.3</v>
      </c>
      <c r="AM34" s="648"/>
      <c r="AN34" s="648"/>
      <c r="AO34" s="649"/>
      <c r="AP34" s="90"/>
      <c r="AQ34" s="88"/>
      <c r="AR34" s="82"/>
      <c r="AS34" s="89"/>
      <c r="AT34" s="89"/>
      <c r="AU34" s="89"/>
      <c r="AV34" s="89"/>
      <c r="AW34" s="89"/>
      <c r="AX34" s="89"/>
      <c r="AY34" s="89"/>
      <c r="AZ34" s="89"/>
      <c r="BA34" s="89"/>
      <c r="BB34" s="89"/>
      <c r="BC34" s="89"/>
      <c r="BD34" s="89"/>
      <c r="BE34" s="89"/>
      <c r="BF34" s="89"/>
      <c r="BG34" s="88"/>
      <c r="BH34" s="88"/>
      <c r="BI34" s="88"/>
      <c r="BJ34" s="88"/>
      <c r="BK34" s="88"/>
      <c r="BL34" s="88"/>
      <c r="BM34" s="88"/>
      <c r="BN34" s="88"/>
      <c r="BO34" s="88"/>
      <c r="BP34" s="88"/>
      <c r="BQ34" s="88"/>
      <c r="BR34" s="88"/>
      <c r="BS34" s="88"/>
      <c r="BT34" s="88"/>
      <c r="BU34" s="88"/>
      <c r="BV34" s="88"/>
      <c r="BW34" s="88"/>
      <c r="BX34" s="88"/>
      <c r="BY34" s="88"/>
      <c r="BZ34" s="88"/>
      <c r="CA34" s="88"/>
      <c r="CB34" s="88"/>
      <c r="CD34" s="655" t="s">
        <v>203</v>
      </c>
      <c r="CE34" s="656"/>
      <c r="CF34" s="656"/>
      <c r="CG34" s="656"/>
      <c r="CH34" s="656"/>
      <c r="CI34" s="656"/>
      <c r="CJ34" s="656"/>
      <c r="CK34" s="656"/>
      <c r="CL34" s="656"/>
      <c r="CM34" s="656"/>
      <c r="CN34" s="656"/>
      <c r="CO34" s="656"/>
      <c r="CP34" s="656"/>
      <c r="CQ34" s="657"/>
      <c r="CR34" s="638">
        <v>18717382</v>
      </c>
      <c r="CS34" s="639"/>
      <c r="CT34" s="639"/>
      <c r="CU34" s="639"/>
      <c r="CV34" s="639"/>
      <c r="CW34" s="639"/>
      <c r="CX34" s="639"/>
      <c r="CY34" s="640"/>
      <c r="CZ34" s="647">
        <v>13.5</v>
      </c>
      <c r="DA34" s="678"/>
      <c r="DB34" s="678"/>
      <c r="DC34" s="679"/>
      <c r="DD34" s="654">
        <v>13917706</v>
      </c>
      <c r="DE34" s="639"/>
      <c r="DF34" s="639"/>
      <c r="DG34" s="639"/>
      <c r="DH34" s="639"/>
      <c r="DI34" s="639"/>
      <c r="DJ34" s="639"/>
      <c r="DK34" s="640"/>
      <c r="DL34" s="654">
        <v>13342252</v>
      </c>
      <c r="DM34" s="639"/>
      <c r="DN34" s="639"/>
      <c r="DO34" s="639"/>
      <c r="DP34" s="639"/>
      <c r="DQ34" s="639"/>
      <c r="DR34" s="639"/>
      <c r="DS34" s="639"/>
      <c r="DT34" s="639"/>
      <c r="DU34" s="639"/>
      <c r="DV34" s="640"/>
      <c r="DW34" s="647">
        <v>17.2</v>
      </c>
      <c r="DX34" s="678"/>
      <c r="DY34" s="678"/>
      <c r="DZ34" s="678"/>
      <c r="EA34" s="678"/>
      <c r="EB34" s="678"/>
      <c r="EC34" s="680"/>
    </row>
    <row r="35" spans="2:133" ht="11.25" customHeight="1" x14ac:dyDescent="0.15">
      <c r="B35" s="644" t="s">
        <v>202</v>
      </c>
      <c r="C35" s="645"/>
      <c r="D35" s="645"/>
      <c r="E35" s="645"/>
      <c r="F35" s="645"/>
      <c r="G35" s="645"/>
      <c r="H35" s="645"/>
      <c r="I35" s="645"/>
      <c r="J35" s="645"/>
      <c r="K35" s="645"/>
      <c r="L35" s="645"/>
      <c r="M35" s="645"/>
      <c r="N35" s="645"/>
      <c r="O35" s="645"/>
      <c r="P35" s="645"/>
      <c r="Q35" s="646"/>
      <c r="R35" s="638">
        <v>246353</v>
      </c>
      <c r="S35" s="639"/>
      <c r="T35" s="639"/>
      <c r="U35" s="639"/>
      <c r="V35" s="639"/>
      <c r="W35" s="639"/>
      <c r="X35" s="639"/>
      <c r="Y35" s="640"/>
      <c r="Z35" s="641">
        <v>0.2</v>
      </c>
      <c r="AA35" s="641"/>
      <c r="AB35" s="641"/>
      <c r="AC35" s="641"/>
      <c r="AD35" s="642" t="s">
        <v>172</v>
      </c>
      <c r="AE35" s="642"/>
      <c r="AF35" s="642"/>
      <c r="AG35" s="642"/>
      <c r="AH35" s="642"/>
      <c r="AI35" s="642"/>
      <c r="AJ35" s="642"/>
      <c r="AK35" s="642"/>
      <c r="AL35" s="647" t="s">
        <v>157</v>
      </c>
      <c r="AM35" s="648"/>
      <c r="AN35" s="648"/>
      <c r="AO35" s="649"/>
      <c r="AP35" s="87"/>
      <c r="AQ35" s="620" t="s">
        <v>201</v>
      </c>
      <c r="AR35" s="621"/>
      <c r="AS35" s="621"/>
      <c r="AT35" s="621"/>
      <c r="AU35" s="621"/>
      <c r="AV35" s="621"/>
      <c r="AW35" s="621"/>
      <c r="AX35" s="621"/>
      <c r="AY35" s="621"/>
      <c r="AZ35" s="621"/>
      <c r="BA35" s="621"/>
      <c r="BB35" s="621"/>
      <c r="BC35" s="621"/>
      <c r="BD35" s="621"/>
      <c r="BE35" s="621"/>
      <c r="BF35" s="622"/>
      <c r="BG35" s="620" t="s">
        <v>200</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5" t="s">
        <v>199</v>
      </c>
      <c r="CE35" s="656"/>
      <c r="CF35" s="656"/>
      <c r="CG35" s="656"/>
      <c r="CH35" s="656"/>
      <c r="CI35" s="656"/>
      <c r="CJ35" s="656"/>
      <c r="CK35" s="656"/>
      <c r="CL35" s="656"/>
      <c r="CM35" s="656"/>
      <c r="CN35" s="656"/>
      <c r="CO35" s="656"/>
      <c r="CP35" s="656"/>
      <c r="CQ35" s="657"/>
      <c r="CR35" s="638">
        <v>1007658</v>
      </c>
      <c r="CS35" s="676"/>
      <c r="CT35" s="676"/>
      <c r="CU35" s="676"/>
      <c r="CV35" s="676"/>
      <c r="CW35" s="676"/>
      <c r="CX35" s="676"/>
      <c r="CY35" s="677"/>
      <c r="CZ35" s="647">
        <v>0.7</v>
      </c>
      <c r="DA35" s="678"/>
      <c r="DB35" s="678"/>
      <c r="DC35" s="679"/>
      <c r="DD35" s="654">
        <v>959630</v>
      </c>
      <c r="DE35" s="676"/>
      <c r="DF35" s="676"/>
      <c r="DG35" s="676"/>
      <c r="DH35" s="676"/>
      <c r="DI35" s="676"/>
      <c r="DJ35" s="676"/>
      <c r="DK35" s="677"/>
      <c r="DL35" s="654">
        <v>924075</v>
      </c>
      <c r="DM35" s="676"/>
      <c r="DN35" s="676"/>
      <c r="DO35" s="676"/>
      <c r="DP35" s="676"/>
      <c r="DQ35" s="676"/>
      <c r="DR35" s="676"/>
      <c r="DS35" s="676"/>
      <c r="DT35" s="676"/>
      <c r="DU35" s="676"/>
      <c r="DV35" s="677"/>
      <c r="DW35" s="647">
        <v>1.2</v>
      </c>
      <c r="DX35" s="678"/>
      <c r="DY35" s="678"/>
      <c r="DZ35" s="678"/>
      <c r="EA35" s="678"/>
      <c r="EB35" s="678"/>
      <c r="EC35" s="680"/>
    </row>
    <row r="36" spans="2:133" ht="11.25" customHeight="1" x14ac:dyDescent="0.15">
      <c r="B36" s="644" t="s">
        <v>198</v>
      </c>
      <c r="C36" s="645"/>
      <c r="D36" s="645"/>
      <c r="E36" s="645"/>
      <c r="F36" s="645"/>
      <c r="G36" s="645"/>
      <c r="H36" s="645"/>
      <c r="I36" s="645"/>
      <c r="J36" s="645"/>
      <c r="K36" s="645"/>
      <c r="L36" s="645"/>
      <c r="M36" s="645"/>
      <c r="N36" s="645"/>
      <c r="O36" s="645"/>
      <c r="P36" s="645"/>
      <c r="Q36" s="646"/>
      <c r="R36" s="638">
        <v>3038362</v>
      </c>
      <c r="S36" s="639"/>
      <c r="T36" s="639"/>
      <c r="U36" s="639"/>
      <c r="V36" s="639"/>
      <c r="W36" s="639"/>
      <c r="X36" s="639"/>
      <c r="Y36" s="640"/>
      <c r="Z36" s="641">
        <v>2.1</v>
      </c>
      <c r="AA36" s="641"/>
      <c r="AB36" s="641"/>
      <c r="AC36" s="641"/>
      <c r="AD36" s="642" t="s">
        <v>157</v>
      </c>
      <c r="AE36" s="642"/>
      <c r="AF36" s="642"/>
      <c r="AG36" s="642"/>
      <c r="AH36" s="642"/>
      <c r="AI36" s="642"/>
      <c r="AJ36" s="642"/>
      <c r="AK36" s="642"/>
      <c r="AL36" s="647" t="s">
        <v>172</v>
      </c>
      <c r="AM36" s="648"/>
      <c r="AN36" s="648"/>
      <c r="AO36" s="649"/>
      <c r="AP36" s="87"/>
      <c r="AQ36" s="716" t="s">
        <v>197</v>
      </c>
      <c r="AR36" s="717"/>
      <c r="AS36" s="717"/>
      <c r="AT36" s="717"/>
      <c r="AU36" s="717"/>
      <c r="AV36" s="717"/>
      <c r="AW36" s="717"/>
      <c r="AX36" s="717"/>
      <c r="AY36" s="718"/>
      <c r="AZ36" s="630">
        <v>15193466</v>
      </c>
      <c r="BA36" s="631"/>
      <c r="BB36" s="631"/>
      <c r="BC36" s="631"/>
      <c r="BD36" s="631"/>
      <c r="BE36" s="631"/>
      <c r="BF36" s="715"/>
      <c r="BG36" s="650" t="s">
        <v>196</v>
      </c>
      <c r="BH36" s="651"/>
      <c r="BI36" s="651"/>
      <c r="BJ36" s="651"/>
      <c r="BK36" s="651"/>
      <c r="BL36" s="651"/>
      <c r="BM36" s="651"/>
      <c r="BN36" s="651"/>
      <c r="BO36" s="651"/>
      <c r="BP36" s="651"/>
      <c r="BQ36" s="651"/>
      <c r="BR36" s="651"/>
      <c r="BS36" s="651"/>
      <c r="BT36" s="651"/>
      <c r="BU36" s="652"/>
      <c r="BV36" s="630">
        <v>235108</v>
      </c>
      <c r="BW36" s="631"/>
      <c r="BX36" s="631"/>
      <c r="BY36" s="631"/>
      <c r="BZ36" s="631"/>
      <c r="CA36" s="631"/>
      <c r="CB36" s="715"/>
      <c r="CD36" s="655" t="s">
        <v>195</v>
      </c>
      <c r="CE36" s="656"/>
      <c r="CF36" s="656"/>
      <c r="CG36" s="656"/>
      <c r="CH36" s="656"/>
      <c r="CI36" s="656"/>
      <c r="CJ36" s="656"/>
      <c r="CK36" s="656"/>
      <c r="CL36" s="656"/>
      <c r="CM36" s="656"/>
      <c r="CN36" s="656"/>
      <c r="CO36" s="656"/>
      <c r="CP36" s="656"/>
      <c r="CQ36" s="657"/>
      <c r="CR36" s="638">
        <v>11312695</v>
      </c>
      <c r="CS36" s="639"/>
      <c r="CT36" s="639"/>
      <c r="CU36" s="639"/>
      <c r="CV36" s="639"/>
      <c r="CW36" s="639"/>
      <c r="CX36" s="639"/>
      <c r="CY36" s="640"/>
      <c r="CZ36" s="647">
        <v>8.1</v>
      </c>
      <c r="DA36" s="678"/>
      <c r="DB36" s="678"/>
      <c r="DC36" s="679"/>
      <c r="DD36" s="654">
        <v>9278564</v>
      </c>
      <c r="DE36" s="639"/>
      <c r="DF36" s="639"/>
      <c r="DG36" s="639"/>
      <c r="DH36" s="639"/>
      <c r="DI36" s="639"/>
      <c r="DJ36" s="639"/>
      <c r="DK36" s="640"/>
      <c r="DL36" s="654">
        <v>8373633</v>
      </c>
      <c r="DM36" s="639"/>
      <c r="DN36" s="639"/>
      <c r="DO36" s="639"/>
      <c r="DP36" s="639"/>
      <c r="DQ36" s="639"/>
      <c r="DR36" s="639"/>
      <c r="DS36" s="639"/>
      <c r="DT36" s="639"/>
      <c r="DU36" s="639"/>
      <c r="DV36" s="640"/>
      <c r="DW36" s="647">
        <v>10.8</v>
      </c>
      <c r="DX36" s="678"/>
      <c r="DY36" s="678"/>
      <c r="DZ36" s="678"/>
      <c r="EA36" s="678"/>
      <c r="EB36" s="678"/>
      <c r="EC36" s="680"/>
    </row>
    <row r="37" spans="2:133" ht="11.25" customHeight="1" x14ac:dyDescent="0.15">
      <c r="B37" s="644" t="s">
        <v>194</v>
      </c>
      <c r="C37" s="645"/>
      <c r="D37" s="645"/>
      <c r="E37" s="645"/>
      <c r="F37" s="645"/>
      <c r="G37" s="645"/>
      <c r="H37" s="645"/>
      <c r="I37" s="645"/>
      <c r="J37" s="645"/>
      <c r="K37" s="645"/>
      <c r="L37" s="645"/>
      <c r="M37" s="645"/>
      <c r="N37" s="645"/>
      <c r="O37" s="645"/>
      <c r="P37" s="645"/>
      <c r="Q37" s="646"/>
      <c r="R37" s="638">
        <v>1925381</v>
      </c>
      <c r="S37" s="639"/>
      <c r="T37" s="639"/>
      <c r="U37" s="639"/>
      <c r="V37" s="639"/>
      <c r="W37" s="639"/>
      <c r="X37" s="639"/>
      <c r="Y37" s="640"/>
      <c r="Z37" s="641">
        <v>1.4</v>
      </c>
      <c r="AA37" s="641"/>
      <c r="AB37" s="641"/>
      <c r="AC37" s="641"/>
      <c r="AD37" s="642" t="s">
        <v>172</v>
      </c>
      <c r="AE37" s="642"/>
      <c r="AF37" s="642"/>
      <c r="AG37" s="642"/>
      <c r="AH37" s="642"/>
      <c r="AI37" s="642"/>
      <c r="AJ37" s="642"/>
      <c r="AK37" s="642"/>
      <c r="AL37" s="647" t="s">
        <v>157</v>
      </c>
      <c r="AM37" s="648"/>
      <c r="AN37" s="648"/>
      <c r="AO37" s="649"/>
      <c r="AQ37" s="719" t="s">
        <v>193</v>
      </c>
      <c r="AR37" s="720"/>
      <c r="AS37" s="720"/>
      <c r="AT37" s="720"/>
      <c r="AU37" s="720"/>
      <c r="AV37" s="720"/>
      <c r="AW37" s="720"/>
      <c r="AX37" s="720"/>
      <c r="AY37" s="721"/>
      <c r="AZ37" s="638">
        <v>3537741</v>
      </c>
      <c r="BA37" s="639"/>
      <c r="BB37" s="639"/>
      <c r="BC37" s="639"/>
      <c r="BD37" s="676"/>
      <c r="BE37" s="676"/>
      <c r="BF37" s="695"/>
      <c r="BG37" s="655" t="s">
        <v>192</v>
      </c>
      <c r="BH37" s="656"/>
      <c r="BI37" s="656"/>
      <c r="BJ37" s="656"/>
      <c r="BK37" s="656"/>
      <c r="BL37" s="656"/>
      <c r="BM37" s="656"/>
      <c r="BN37" s="656"/>
      <c r="BO37" s="656"/>
      <c r="BP37" s="656"/>
      <c r="BQ37" s="656"/>
      <c r="BR37" s="656"/>
      <c r="BS37" s="656"/>
      <c r="BT37" s="656"/>
      <c r="BU37" s="657"/>
      <c r="BV37" s="638">
        <v>-21675</v>
      </c>
      <c r="BW37" s="639"/>
      <c r="BX37" s="639"/>
      <c r="BY37" s="639"/>
      <c r="BZ37" s="639"/>
      <c r="CA37" s="639"/>
      <c r="CB37" s="658"/>
      <c r="CD37" s="655" t="s">
        <v>191</v>
      </c>
      <c r="CE37" s="656"/>
      <c r="CF37" s="656"/>
      <c r="CG37" s="656"/>
      <c r="CH37" s="656"/>
      <c r="CI37" s="656"/>
      <c r="CJ37" s="656"/>
      <c r="CK37" s="656"/>
      <c r="CL37" s="656"/>
      <c r="CM37" s="656"/>
      <c r="CN37" s="656"/>
      <c r="CO37" s="656"/>
      <c r="CP37" s="656"/>
      <c r="CQ37" s="657"/>
      <c r="CR37" s="638">
        <v>44232</v>
      </c>
      <c r="CS37" s="676"/>
      <c r="CT37" s="676"/>
      <c r="CU37" s="676"/>
      <c r="CV37" s="676"/>
      <c r="CW37" s="676"/>
      <c r="CX37" s="676"/>
      <c r="CY37" s="677"/>
      <c r="CZ37" s="647">
        <v>0</v>
      </c>
      <c r="DA37" s="678"/>
      <c r="DB37" s="678"/>
      <c r="DC37" s="679"/>
      <c r="DD37" s="654">
        <v>44232</v>
      </c>
      <c r="DE37" s="676"/>
      <c r="DF37" s="676"/>
      <c r="DG37" s="676"/>
      <c r="DH37" s="676"/>
      <c r="DI37" s="676"/>
      <c r="DJ37" s="676"/>
      <c r="DK37" s="677"/>
      <c r="DL37" s="654">
        <v>44232</v>
      </c>
      <c r="DM37" s="676"/>
      <c r="DN37" s="676"/>
      <c r="DO37" s="676"/>
      <c r="DP37" s="676"/>
      <c r="DQ37" s="676"/>
      <c r="DR37" s="676"/>
      <c r="DS37" s="676"/>
      <c r="DT37" s="676"/>
      <c r="DU37" s="676"/>
      <c r="DV37" s="677"/>
      <c r="DW37" s="647">
        <v>0.1</v>
      </c>
      <c r="DX37" s="678"/>
      <c r="DY37" s="678"/>
      <c r="DZ37" s="678"/>
      <c r="EA37" s="678"/>
      <c r="EB37" s="678"/>
      <c r="EC37" s="680"/>
    </row>
    <row r="38" spans="2:133" ht="11.25" customHeight="1" x14ac:dyDescent="0.15">
      <c r="B38" s="644" t="s">
        <v>190</v>
      </c>
      <c r="C38" s="645"/>
      <c r="D38" s="645"/>
      <c r="E38" s="645"/>
      <c r="F38" s="645"/>
      <c r="G38" s="645"/>
      <c r="H38" s="645"/>
      <c r="I38" s="645"/>
      <c r="J38" s="645"/>
      <c r="K38" s="645"/>
      <c r="L38" s="645"/>
      <c r="M38" s="645"/>
      <c r="N38" s="645"/>
      <c r="O38" s="645"/>
      <c r="P38" s="645"/>
      <c r="Q38" s="646"/>
      <c r="R38" s="638">
        <v>8707220</v>
      </c>
      <c r="S38" s="639"/>
      <c r="T38" s="639"/>
      <c r="U38" s="639"/>
      <c r="V38" s="639"/>
      <c r="W38" s="639"/>
      <c r="X38" s="639"/>
      <c r="Y38" s="640"/>
      <c r="Z38" s="641">
        <v>6.1</v>
      </c>
      <c r="AA38" s="641"/>
      <c r="AB38" s="641"/>
      <c r="AC38" s="641"/>
      <c r="AD38" s="642">
        <v>12494</v>
      </c>
      <c r="AE38" s="642"/>
      <c r="AF38" s="642"/>
      <c r="AG38" s="642"/>
      <c r="AH38" s="642"/>
      <c r="AI38" s="642"/>
      <c r="AJ38" s="642"/>
      <c r="AK38" s="642"/>
      <c r="AL38" s="647">
        <v>0</v>
      </c>
      <c r="AM38" s="648"/>
      <c r="AN38" s="648"/>
      <c r="AO38" s="649"/>
      <c r="AQ38" s="719" t="s">
        <v>189</v>
      </c>
      <c r="AR38" s="720"/>
      <c r="AS38" s="720"/>
      <c r="AT38" s="720"/>
      <c r="AU38" s="720"/>
      <c r="AV38" s="720"/>
      <c r="AW38" s="720"/>
      <c r="AX38" s="720"/>
      <c r="AY38" s="721"/>
      <c r="AZ38" s="638">
        <v>317213</v>
      </c>
      <c r="BA38" s="639"/>
      <c r="BB38" s="639"/>
      <c r="BC38" s="639"/>
      <c r="BD38" s="676"/>
      <c r="BE38" s="676"/>
      <c r="BF38" s="695"/>
      <c r="BG38" s="655" t="s">
        <v>188</v>
      </c>
      <c r="BH38" s="656"/>
      <c r="BI38" s="656"/>
      <c r="BJ38" s="656"/>
      <c r="BK38" s="656"/>
      <c r="BL38" s="656"/>
      <c r="BM38" s="656"/>
      <c r="BN38" s="656"/>
      <c r="BO38" s="656"/>
      <c r="BP38" s="656"/>
      <c r="BQ38" s="656"/>
      <c r="BR38" s="656"/>
      <c r="BS38" s="656"/>
      <c r="BT38" s="656"/>
      <c r="BU38" s="657"/>
      <c r="BV38" s="638">
        <v>47086</v>
      </c>
      <c r="BW38" s="639"/>
      <c r="BX38" s="639"/>
      <c r="BY38" s="639"/>
      <c r="BZ38" s="639"/>
      <c r="CA38" s="639"/>
      <c r="CB38" s="658"/>
      <c r="CD38" s="655" t="s">
        <v>187</v>
      </c>
      <c r="CE38" s="656"/>
      <c r="CF38" s="656"/>
      <c r="CG38" s="656"/>
      <c r="CH38" s="656"/>
      <c r="CI38" s="656"/>
      <c r="CJ38" s="656"/>
      <c r="CK38" s="656"/>
      <c r="CL38" s="656"/>
      <c r="CM38" s="656"/>
      <c r="CN38" s="656"/>
      <c r="CO38" s="656"/>
      <c r="CP38" s="656"/>
      <c r="CQ38" s="657"/>
      <c r="CR38" s="638">
        <v>12309900</v>
      </c>
      <c r="CS38" s="639"/>
      <c r="CT38" s="639"/>
      <c r="CU38" s="639"/>
      <c r="CV38" s="639"/>
      <c r="CW38" s="639"/>
      <c r="CX38" s="639"/>
      <c r="CY38" s="640"/>
      <c r="CZ38" s="647">
        <v>8.9</v>
      </c>
      <c r="DA38" s="678"/>
      <c r="DB38" s="678"/>
      <c r="DC38" s="679"/>
      <c r="DD38" s="654">
        <v>10194303</v>
      </c>
      <c r="DE38" s="639"/>
      <c r="DF38" s="639"/>
      <c r="DG38" s="639"/>
      <c r="DH38" s="639"/>
      <c r="DI38" s="639"/>
      <c r="DJ38" s="639"/>
      <c r="DK38" s="640"/>
      <c r="DL38" s="654">
        <v>9350837</v>
      </c>
      <c r="DM38" s="639"/>
      <c r="DN38" s="639"/>
      <c r="DO38" s="639"/>
      <c r="DP38" s="639"/>
      <c r="DQ38" s="639"/>
      <c r="DR38" s="639"/>
      <c r="DS38" s="639"/>
      <c r="DT38" s="639"/>
      <c r="DU38" s="639"/>
      <c r="DV38" s="640"/>
      <c r="DW38" s="647">
        <v>12</v>
      </c>
      <c r="DX38" s="678"/>
      <c r="DY38" s="678"/>
      <c r="DZ38" s="678"/>
      <c r="EA38" s="678"/>
      <c r="EB38" s="678"/>
      <c r="EC38" s="680"/>
    </row>
    <row r="39" spans="2:133" ht="11.25" customHeight="1" x14ac:dyDescent="0.15">
      <c r="B39" s="644" t="s">
        <v>186</v>
      </c>
      <c r="C39" s="645"/>
      <c r="D39" s="645"/>
      <c r="E39" s="645"/>
      <c r="F39" s="645"/>
      <c r="G39" s="645"/>
      <c r="H39" s="645"/>
      <c r="I39" s="645"/>
      <c r="J39" s="645"/>
      <c r="K39" s="645"/>
      <c r="L39" s="645"/>
      <c r="M39" s="645"/>
      <c r="N39" s="645"/>
      <c r="O39" s="645"/>
      <c r="P39" s="645"/>
      <c r="Q39" s="646"/>
      <c r="R39" s="638">
        <v>13402200</v>
      </c>
      <c r="S39" s="639"/>
      <c r="T39" s="639"/>
      <c r="U39" s="639"/>
      <c r="V39" s="639"/>
      <c r="W39" s="639"/>
      <c r="X39" s="639"/>
      <c r="Y39" s="640"/>
      <c r="Z39" s="641">
        <v>9.4</v>
      </c>
      <c r="AA39" s="641"/>
      <c r="AB39" s="641"/>
      <c r="AC39" s="641"/>
      <c r="AD39" s="642" t="s">
        <v>172</v>
      </c>
      <c r="AE39" s="642"/>
      <c r="AF39" s="642"/>
      <c r="AG39" s="642"/>
      <c r="AH39" s="642"/>
      <c r="AI39" s="642"/>
      <c r="AJ39" s="642"/>
      <c r="AK39" s="642"/>
      <c r="AL39" s="647" t="s">
        <v>172</v>
      </c>
      <c r="AM39" s="648"/>
      <c r="AN39" s="648"/>
      <c r="AO39" s="649"/>
      <c r="AQ39" s="719" t="s">
        <v>185</v>
      </c>
      <c r="AR39" s="720"/>
      <c r="AS39" s="720"/>
      <c r="AT39" s="720"/>
      <c r="AU39" s="720"/>
      <c r="AV39" s="720"/>
      <c r="AW39" s="720"/>
      <c r="AX39" s="720"/>
      <c r="AY39" s="721"/>
      <c r="AZ39" s="638">
        <v>50028</v>
      </c>
      <c r="BA39" s="639"/>
      <c r="BB39" s="639"/>
      <c r="BC39" s="639"/>
      <c r="BD39" s="676"/>
      <c r="BE39" s="676"/>
      <c r="BF39" s="695"/>
      <c r="BG39" s="655" t="s">
        <v>184</v>
      </c>
      <c r="BH39" s="656"/>
      <c r="BI39" s="656"/>
      <c r="BJ39" s="656"/>
      <c r="BK39" s="656"/>
      <c r="BL39" s="656"/>
      <c r="BM39" s="656"/>
      <c r="BN39" s="656"/>
      <c r="BO39" s="656"/>
      <c r="BP39" s="656"/>
      <c r="BQ39" s="656"/>
      <c r="BR39" s="656"/>
      <c r="BS39" s="656"/>
      <c r="BT39" s="656"/>
      <c r="BU39" s="657"/>
      <c r="BV39" s="638">
        <v>73614</v>
      </c>
      <c r="BW39" s="639"/>
      <c r="BX39" s="639"/>
      <c r="BY39" s="639"/>
      <c r="BZ39" s="639"/>
      <c r="CA39" s="639"/>
      <c r="CB39" s="658"/>
      <c r="CD39" s="655" t="s">
        <v>183</v>
      </c>
      <c r="CE39" s="656"/>
      <c r="CF39" s="656"/>
      <c r="CG39" s="656"/>
      <c r="CH39" s="656"/>
      <c r="CI39" s="656"/>
      <c r="CJ39" s="656"/>
      <c r="CK39" s="656"/>
      <c r="CL39" s="656"/>
      <c r="CM39" s="656"/>
      <c r="CN39" s="656"/>
      <c r="CO39" s="656"/>
      <c r="CP39" s="656"/>
      <c r="CQ39" s="657"/>
      <c r="CR39" s="638">
        <v>307306</v>
      </c>
      <c r="CS39" s="676"/>
      <c r="CT39" s="676"/>
      <c r="CU39" s="676"/>
      <c r="CV39" s="676"/>
      <c r="CW39" s="676"/>
      <c r="CX39" s="676"/>
      <c r="CY39" s="677"/>
      <c r="CZ39" s="647">
        <v>0.2</v>
      </c>
      <c r="DA39" s="678"/>
      <c r="DB39" s="678"/>
      <c r="DC39" s="679"/>
      <c r="DD39" s="654">
        <v>129073</v>
      </c>
      <c r="DE39" s="676"/>
      <c r="DF39" s="676"/>
      <c r="DG39" s="676"/>
      <c r="DH39" s="676"/>
      <c r="DI39" s="676"/>
      <c r="DJ39" s="676"/>
      <c r="DK39" s="677"/>
      <c r="DL39" s="654" t="s">
        <v>172</v>
      </c>
      <c r="DM39" s="676"/>
      <c r="DN39" s="676"/>
      <c r="DO39" s="676"/>
      <c r="DP39" s="676"/>
      <c r="DQ39" s="676"/>
      <c r="DR39" s="676"/>
      <c r="DS39" s="676"/>
      <c r="DT39" s="676"/>
      <c r="DU39" s="676"/>
      <c r="DV39" s="677"/>
      <c r="DW39" s="647" t="s">
        <v>47</v>
      </c>
      <c r="DX39" s="678"/>
      <c r="DY39" s="678"/>
      <c r="DZ39" s="678"/>
      <c r="EA39" s="678"/>
      <c r="EB39" s="678"/>
      <c r="EC39" s="680"/>
    </row>
    <row r="40" spans="2:133" ht="11.25" customHeight="1" x14ac:dyDescent="0.15">
      <c r="B40" s="644" t="s">
        <v>182</v>
      </c>
      <c r="C40" s="645"/>
      <c r="D40" s="645"/>
      <c r="E40" s="645"/>
      <c r="F40" s="645"/>
      <c r="G40" s="645"/>
      <c r="H40" s="645"/>
      <c r="I40" s="645"/>
      <c r="J40" s="645"/>
      <c r="K40" s="645"/>
      <c r="L40" s="645"/>
      <c r="M40" s="645"/>
      <c r="N40" s="645"/>
      <c r="O40" s="645"/>
      <c r="P40" s="645"/>
      <c r="Q40" s="646"/>
      <c r="R40" s="638" t="s">
        <v>47</v>
      </c>
      <c r="S40" s="639"/>
      <c r="T40" s="639"/>
      <c r="U40" s="639"/>
      <c r="V40" s="639"/>
      <c r="W40" s="639"/>
      <c r="X40" s="639"/>
      <c r="Y40" s="640"/>
      <c r="Z40" s="641" t="s">
        <v>172</v>
      </c>
      <c r="AA40" s="641"/>
      <c r="AB40" s="641"/>
      <c r="AC40" s="641"/>
      <c r="AD40" s="642" t="s">
        <v>157</v>
      </c>
      <c r="AE40" s="642"/>
      <c r="AF40" s="642"/>
      <c r="AG40" s="642"/>
      <c r="AH40" s="642"/>
      <c r="AI40" s="642"/>
      <c r="AJ40" s="642"/>
      <c r="AK40" s="642"/>
      <c r="AL40" s="647" t="s">
        <v>157</v>
      </c>
      <c r="AM40" s="648"/>
      <c r="AN40" s="648"/>
      <c r="AO40" s="649"/>
      <c r="AQ40" s="719" t="s">
        <v>181</v>
      </c>
      <c r="AR40" s="720"/>
      <c r="AS40" s="720"/>
      <c r="AT40" s="720"/>
      <c r="AU40" s="720"/>
      <c r="AV40" s="720"/>
      <c r="AW40" s="720"/>
      <c r="AX40" s="720"/>
      <c r="AY40" s="721"/>
      <c r="AZ40" s="638" t="s">
        <v>180</v>
      </c>
      <c r="BA40" s="639"/>
      <c r="BB40" s="639"/>
      <c r="BC40" s="639"/>
      <c r="BD40" s="676"/>
      <c r="BE40" s="676"/>
      <c r="BF40" s="695"/>
      <c r="BG40" s="725" t="s">
        <v>179</v>
      </c>
      <c r="BH40" s="726"/>
      <c r="BI40" s="726"/>
      <c r="BJ40" s="726"/>
      <c r="BK40" s="726"/>
      <c r="BL40" s="86"/>
      <c r="BM40" s="656" t="s">
        <v>178</v>
      </c>
      <c r="BN40" s="656"/>
      <c r="BO40" s="656"/>
      <c r="BP40" s="656"/>
      <c r="BQ40" s="656"/>
      <c r="BR40" s="656"/>
      <c r="BS40" s="656"/>
      <c r="BT40" s="656"/>
      <c r="BU40" s="657"/>
      <c r="BV40" s="638">
        <v>97</v>
      </c>
      <c r="BW40" s="639"/>
      <c r="BX40" s="639"/>
      <c r="BY40" s="639"/>
      <c r="BZ40" s="639"/>
      <c r="CA40" s="639"/>
      <c r="CB40" s="658"/>
      <c r="CD40" s="655" t="s">
        <v>177</v>
      </c>
      <c r="CE40" s="656"/>
      <c r="CF40" s="656"/>
      <c r="CG40" s="656"/>
      <c r="CH40" s="656"/>
      <c r="CI40" s="656"/>
      <c r="CJ40" s="656"/>
      <c r="CK40" s="656"/>
      <c r="CL40" s="656"/>
      <c r="CM40" s="656"/>
      <c r="CN40" s="656"/>
      <c r="CO40" s="656"/>
      <c r="CP40" s="656"/>
      <c r="CQ40" s="657"/>
      <c r="CR40" s="638">
        <v>5188944</v>
      </c>
      <c r="CS40" s="639"/>
      <c r="CT40" s="639"/>
      <c r="CU40" s="639"/>
      <c r="CV40" s="639"/>
      <c r="CW40" s="639"/>
      <c r="CX40" s="639"/>
      <c r="CY40" s="640"/>
      <c r="CZ40" s="647">
        <v>3.7</v>
      </c>
      <c r="DA40" s="678"/>
      <c r="DB40" s="678"/>
      <c r="DC40" s="679"/>
      <c r="DD40" s="654">
        <v>6440</v>
      </c>
      <c r="DE40" s="639"/>
      <c r="DF40" s="639"/>
      <c r="DG40" s="639"/>
      <c r="DH40" s="639"/>
      <c r="DI40" s="639"/>
      <c r="DJ40" s="639"/>
      <c r="DK40" s="640"/>
      <c r="DL40" s="654">
        <v>6440</v>
      </c>
      <c r="DM40" s="639"/>
      <c r="DN40" s="639"/>
      <c r="DO40" s="639"/>
      <c r="DP40" s="639"/>
      <c r="DQ40" s="639"/>
      <c r="DR40" s="639"/>
      <c r="DS40" s="639"/>
      <c r="DT40" s="639"/>
      <c r="DU40" s="639"/>
      <c r="DV40" s="640"/>
      <c r="DW40" s="647">
        <v>0</v>
      </c>
      <c r="DX40" s="678"/>
      <c r="DY40" s="678"/>
      <c r="DZ40" s="678"/>
      <c r="EA40" s="678"/>
      <c r="EB40" s="678"/>
      <c r="EC40" s="680"/>
    </row>
    <row r="41" spans="2:133" ht="11.25" customHeight="1" x14ac:dyDescent="0.15">
      <c r="B41" s="644" t="s">
        <v>176</v>
      </c>
      <c r="C41" s="645"/>
      <c r="D41" s="645"/>
      <c r="E41" s="645"/>
      <c r="F41" s="645"/>
      <c r="G41" s="645"/>
      <c r="H41" s="645"/>
      <c r="I41" s="645"/>
      <c r="J41" s="645"/>
      <c r="K41" s="645"/>
      <c r="L41" s="645"/>
      <c r="M41" s="645"/>
      <c r="N41" s="645"/>
      <c r="O41" s="645"/>
      <c r="P41" s="645"/>
      <c r="Q41" s="646"/>
      <c r="R41" s="638">
        <v>4553600</v>
      </c>
      <c r="S41" s="639"/>
      <c r="T41" s="639"/>
      <c r="U41" s="639"/>
      <c r="V41" s="639"/>
      <c r="W41" s="639"/>
      <c r="X41" s="639"/>
      <c r="Y41" s="640"/>
      <c r="Z41" s="641">
        <v>3.2</v>
      </c>
      <c r="AA41" s="641"/>
      <c r="AB41" s="641"/>
      <c r="AC41" s="641"/>
      <c r="AD41" s="642" t="s">
        <v>172</v>
      </c>
      <c r="AE41" s="642"/>
      <c r="AF41" s="642"/>
      <c r="AG41" s="642"/>
      <c r="AH41" s="642"/>
      <c r="AI41" s="642"/>
      <c r="AJ41" s="642"/>
      <c r="AK41" s="642"/>
      <c r="AL41" s="647" t="s">
        <v>172</v>
      </c>
      <c r="AM41" s="648"/>
      <c r="AN41" s="648"/>
      <c r="AO41" s="649"/>
      <c r="AQ41" s="719" t="s">
        <v>175</v>
      </c>
      <c r="AR41" s="720"/>
      <c r="AS41" s="720"/>
      <c r="AT41" s="720"/>
      <c r="AU41" s="720"/>
      <c r="AV41" s="720"/>
      <c r="AW41" s="720"/>
      <c r="AX41" s="720"/>
      <c r="AY41" s="721"/>
      <c r="AZ41" s="638">
        <v>2575636</v>
      </c>
      <c r="BA41" s="639"/>
      <c r="BB41" s="639"/>
      <c r="BC41" s="639"/>
      <c r="BD41" s="676"/>
      <c r="BE41" s="676"/>
      <c r="BF41" s="695"/>
      <c r="BG41" s="725"/>
      <c r="BH41" s="726"/>
      <c r="BI41" s="726"/>
      <c r="BJ41" s="726"/>
      <c r="BK41" s="726"/>
      <c r="BL41" s="86"/>
      <c r="BM41" s="656" t="s">
        <v>174</v>
      </c>
      <c r="BN41" s="656"/>
      <c r="BO41" s="656"/>
      <c r="BP41" s="656"/>
      <c r="BQ41" s="656"/>
      <c r="BR41" s="656"/>
      <c r="BS41" s="656"/>
      <c r="BT41" s="656"/>
      <c r="BU41" s="657"/>
      <c r="BV41" s="638" t="s">
        <v>157</v>
      </c>
      <c r="BW41" s="639"/>
      <c r="BX41" s="639"/>
      <c r="BY41" s="639"/>
      <c r="BZ41" s="639"/>
      <c r="CA41" s="639"/>
      <c r="CB41" s="658"/>
      <c r="CD41" s="655" t="s">
        <v>173</v>
      </c>
      <c r="CE41" s="656"/>
      <c r="CF41" s="656"/>
      <c r="CG41" s="656"/>
      <c r="CH41" s="656"/>
      <c r="CI41" s="656"/>
      <c r="CJ41" s="656"/>
      <c r="CK41" s="656"/>
      <c r="CL41" s="656"/>
      <c r="CM41" s="656"/>
      <c r="CN41" s="656"/>
      <c r="CO41" s="656"/>
      <c r="CP41" s="656"/>
      <c r="CQ41" s="657"/>
      <c r="CR41" s="638" t="s">
        <v>172</v>
      </c>
      <c r="CS41" s="676"/>
      <c r="CT41" s="676"/>
      <c r="CU41" s="676"/>
      <c r="CV41" s="676"/>
      <c r="CW41" s="676"/>
      <c r="CX41" s="676"/>
      <c r="CY41" s="677"/>
      <c r="CZ41" s="647" t="s">
        <v>157</v>
      </c>
      <c r="DA41" s="678"/>
      <c r="DB41" s="678"/>
      <c r="DC41" s="679"/>
      <c r="DD41" s="654" t="s">
        <v>157</v>
      </c>
      <c r="DE41" s="676"/>
      <c r="DF41" s="676"/>
      <c r="DG41" s="676"/>
      <c r="DH41" s="676"/>
      <c r="DI41" s="676"/>
      <c r="DJ41" s="676"/>
      <c r="DK41" s="677"/>
      <c r="DL41" s="729"/>
      <c r="DM41" s="730"/>
      <c r="DN41" s="730"/>
      <c r="DO41" s="730"/>
      <c r="DP41" s="730"/>
      <c r="DQ41" s="730"/>
      <c r="DR41" s="730"/>
      <c r="DS41" s="730"/>
      <c r="DT41" s="730"/>
      <c r="DU41" s="730"/>
      <c r="DV41" s="731"/>
      <c r="DW41" s="722"/>
      <c r="DX41" s="723"/>
      <c r="DY41" s="723"/>
      <c r="DZ41" s="723"/>
      <c r="EA41" s="723"/>
      <c r="EB41" s="723"/>
      <c r="EC41" s="724"/>
    </row>
    <row r="42" spans="2:133" ht="11.25" customHeight="1" x14ac:dyDescent="0.15">
      <c r="B42" s="690" t="s">
        <v>171</v>
      </c>
      <c r="C42" s="691"/>
      <c r="D42" s="691"/>
      <c r="E42" s="691"/>
      <c r="F42" s="691"/>
      <c r="G42" s="691"/>
      <c r="H42" s="691"/>
      <c r="I42" s="691"/>
      <c r="J42" s="691"/>
      <c r="K42" s="691"/>
      <c r="L42" s="691"/>
      <c r="M42" s="691"/>
      <c r="N42" s="691"/>
      <c r="O42" s="691"/>
      <c r="P42" s="691"/>
      <c r="Q42" s="692"/>
      <c r="R42" s="732">
        <v>141967660</v>
      </c>
      <c r="S42" s="733"/>
      <c r="T42" s="733"/>
      <c r="U42" s="733"/>
      <c r="V42" s="733"/>
      <c r="W42" s="733"/>
      <c r="X42" s="733"/>
      <c r="Y42" s="735"/>
      <c r="Z42" s="736">
        <v>100</v>
      </c>
      <c r="AA42" s="736"/>
      <c r="AB42" s="736"/>
      <c r="AC42" s="736"/>
      <c r="AD42" s="737">
        <v>73201039</v>
      </c>
      <c r="AE42" s="737"/>
      <c r="AF42" s="737"/>
      <c r="AG42" s="737"/>
      <c r="AH42" s="737"/>
      <c r="AI42" s="737"/>
      <c r="AJ42" s="737"/>
      <c r="AK42" s="737"/>
      <c r="AL42" s="738">
        <v>100</v>
      </c>
      <c r="AM42" s="713"/>
      <c r="AN42" s="713"/>
      <c r="AO42" s="739"/>
      <c r="AQ42" s="740" t="s">
        <v>170</v>
      </c>
      <c r="AR42" s="741"/>
      <c r="AS42" s="741"/>
      <c r="AT42" s="741"/>
      <c r="AU42" s="741"/>
      <c r="AV42" s="741"/>
      <c r="AW42" s="741"/>
      <c r="AX42" s="741"/>
      <c r="AY42" s="742"/>
      <c r="AZ42" s="732">
        <v>8712848</v>
      </c>
      <c r="BA42" s="733"/>
      <c r="BB42" s="733"/>
      <c r="BC42" s="733"/>
      <c r="BD42" s="712"/>
      <c r="BE42" s="712"/>
      <c r="BF42" s="714"/>
      <c r="BG42" s="727"/>
      <c r="BH42" s="728"/>
      <c r="BI42" s="728"/>
      <c r="BJ42" s="728"/>
      <c r="BK42" s="728"/>
      <c r="BL42" s="85"/>
      <c r="BM42" s="667" t="s">
        <v>169</v>
      </c>
      <c r="BN42" s="667"/>
      <c r="BO42" s="667"/>
      <c r="BP42" s="667"/>
      <c r="BQ42" s="667"/>
      <c r="BR42" s="667"/>
      <c r="BS42" s="667"/>
      <c r="BT42" s="667"/>
      <c r="BU42" s="668"/>
      <c r="BV42" s="732">
        <v>305</v>
      </c>
      <c r="BW42" s="733"/>
      <c r="BX42" s="733"/>
      <c r="BY42" s="733"/>
      <c r="BZ42" s="733"/>
      <c r="CA42" s="733"/>
      <c r="CB42" s="734"/>
      <c r="CD42" s="644" t="s">
        <v>168</v>
      </c>
      <c r="CE42" s="645"/>
      <c r="CF42" s="645"/>
      <c r="CG42" s="645"/>
      <c r="CH42" s="645"/>
      <c r="CI42" s="645"/>
      <c r="CJ42" s="645"/>
      <c r="CK42" s="645"/>
      <c r="CL42" s="645"/>
      <c r="CM42" s="645"/>
      <c r="CN42" s="645"/>
      <c r="CO42" s="645"/>
      <c r="CP42" s="645"/>
      <c r="CQ42" s="646"/>
      <c r="CR42" s="638">
        <v>21593973</v>
      </c>
      <c r="CS42" s="639"/>
      <c r="CT42" s="639"/>
      <c r="CU42" s="639"/>
      <c r="CV42" s="639"/>
      <c r="CW42" s="639"/>
      <c r="CX42" s="639"/>
      <c r="CY42" s="640"/>
      <c r="CZ42" s="647">
        <v>15.5</v>
      </c>
      <c r="DA42" s="648"/>
      <c r="DB42" s="648"/>
      <c r="DC42" s="659"/>
      <c r="DD42" s="654">
        <v>4107565</v>
      </c>
      <c r="DE42" s="639"/>
      <c r="DF42" s="639"/>
      <c r="DG42" s="639"/>
      <c r="DH42" s="639"/>
      <c r="DI42" s="639"/>
      <c r="DJ42" s="639"/>
      <c r="DK42" s="640"/>
      <c r="DL42" s="729"/>
      <c r="DM42" s="730"/>
      <c r="DN42" s="730"/>
      <c r="DO42" s="730"/>
      <c r="DP42" s="730"/>
      <c r="DQ42" s="730"/>
      <c r="DR42" s="730"/>
      <c r="DS42" s="730"/>
      <c r="DT42" s="730"/>
      <c r="DU42" s="730"/>
      <c r="DV42" s="731"/>
      <c r="DW42" s="722"/>
      <c r="DX42" s="723"/>
      <c r="DY42" s="723"/>
      <c r="DZ42" s="723"/>
      <c r="EA42" s="723"/>
      <c r="EB42" s="723"/>
      <c r="EC42" s="724"/>
    </row>
    <row r="43" spans="2:133" ht="11.25" customHeight="1" x14ac:dyDescent="0.15">
      <c r="BV43" s="84"/>
      <c r="BW43" s="84"/>
      <c r="BX43" s="84"/>
      <c r="BY43" s="84"/>
      <c r="BZ43" s="84"/>
      <c r="CA43" s="84"/>
      <c r="CB43" s="84"/>
      <c r="CD43" s="644" t="s">
        <v>167</v>
      </c>
      <c r="CE43" s="645"/>
      <c r="CF43" s="645"/>
      <c r="CG43" s="645"/>
      <c r="CH43" s="645"/>
      <c r="CI43" s="645"/>
      <c r="CJ43" s="645"/>
      <c r="CK43" s="645"/>
      <c r="CL43" s="645"/>
      <c r="CM43" s="645"/>
      <c r="CN43" s="645"/>
      <c r="CO43" s="645"/>
      <c r="CP43" s="645"/>
      <c r="CQ43" s="646"/>
      <c r="CR43" s="638">
        <v>686470</v>
      </c>
      <c r="CS43" s="676"/>
      <c r="CT43" s="676"/>
      <c r="CU43" s="676"/>
      <c r="CV43" s="676"/>
      <c r="CW43" s="676"/>
      <c r="CX43" s="676"/>
      <c r="CY43" s="677"/>
      <c r="CZ43" s="647">
        <v>0.5</v>
      </c>
      <c r="DA43" s="678"/>
      <c r="DB43" s="678"/>
      <c r="DC43" s="679"/>
      <c r="DD43" s="654">
        <v>680796</v>
      </c>
      <c r="DE43" s="676"/>
      <c r="DF43" s="676"/>
      <c r="DG43" s="676"/>
      <c r="DH43" s="676"/>
      <c r="DI43" s="676"/>
      <c r="DJ43" s="676"/>
      <c r="DK43" s="677"/>
      <c r="DL43" s="729"/>
      <c r="DM43" s="730"/>
      <c r="DN43" s="730"/>
      <c r="DO43" s="730"/>
      <c r="DP43" s="730"/>
      <c r="DQ43" s="730"/>
      <c r="DR43" s="730"/>
      <c r="DS43" s="730"/>
      <c r="DT43" s="730"/>
      <c r="DU43" s="730"/>
      <c r="DV43" s="731"/>
      <c r="DW43" s="722"/>
      <c r="DX43" s="723"/>
      <c r="DY43" s="723"/>
      <c r="DZ43" s="723"/>
      <c r="EA43" s="723"/>
      <c r="EB43" s="723"/>
      <c r="EC43" s="724"/>
    </row>
    <row r="44" spans="2:133" ht="11.25" customHeight="1" x14ac:dyDescent="0.15">
      <c r="CD44" s="753" t="s">
        <v>166</v>
      </c>
      <c r="CE44" s="754"/>
      <c r="CF44" s="644" t="s">
        <v>165</v>
      </c>
      <c r="CG44" s="645"/>
      <c r="CH44" s="645"/>
      <c r="CI44" s="645"/>
      <c r="CJ44" s="645"/>
      <c r="CK44" s="645"/>
      <c r="CL44" s="645"/>
      <c r="CM44" s="645"/>
      <c r="CN44" s="645"/>
      <c r="CO44" s="645"/>
      <c r="CP44" s="645"/>
      <c r="CQ44" s="646"/>
      <c r="CR44" s="638">
        <v>21530675</v>
      </c>
      <c r="CS44" s="639"/>
      <c r="CT44" s="639"/>
      <c r="CU44" s="639"/>
      <c r="CV44" s="639"/>
      <c r="CW44" s="639"/>
      <c r="CX44" s="639"/>
      <c r="CY44" s="640"/>
      <c r="CZ44" s="647">
        <v>15.5</v>
      </c>
      <c r="DA44" s="648"/>
      <c r="DB44" s="648"/>
      <c r="DC44" s="659"/>
      <c r="DD44" s="654">
        <v>4102039</v>
      </c>
      <c r="DE44" s="639"/>
      <c r="DF44" s="639"/>
      <c r="DG44" s="639"/>
      <c r="DH44" s="639"/>
      <c r="DI44" s="639"/>
      <c r="DJ44" s="639"/>
      <c r="DK44" s="640"/>
      <c r="DL44" s="729"/>
      <c r="DM44" s="730"/>
      <c r="DN44" s="730"/>
      <c r="DO44" s="730"/>
      <c r="DP44" s="730"/>
      <c r="DQ44" s="730"/>
      <c r="DR44" s="730"/>
      <c r="DS44" s="730"/>
      <c r="DT44" s="730"/>
      <c r="DU44" s="730"/>
      <c r="DV44" s="731"/>
      <c r="DW44" s="722"/>
      <c r="DX44" s="723"/>
      <c r="DY44" s="723"/>
      <c r="DZ44" s="723"/>
      <c r="EA44" s="723"/>
      <c r="EB44" s="723"/>
      <c r="EC44" s="724"/>
    </row>
    <row r="45" spans="2:133" ht="11.25" customHeight="1" x14ac:dyDescent="0.15">
      <c r="CD45" s="755"/>
      <c r="CE45" s="756"/>
      <c r="CF45" s="644" t="s">
        <v>164</v>
      </c>
      <c r="CG45" s="645"/>
      <c r="CH45" s="645"/>
      <c r="CI45" s="645"/>
      <c r="CJ45" s="645"/>
      <c r="CK45" s="645"/>
      <c r="CL45" s="645"/>
      <c r="CM45" s="645"/>
      <c r="CN45" s="645"/>
      <c r="CO45" s="645"/>
      <c r="CP45" s="645"/>
      <c r="CQ45" s="646"/>
      <c r="CR45" s="638">
        <v>12866473</v>
      </c>
      <c r="CS45" s="676"/>
      <c r="CT45" s="676"/>
      <c r="CU45" s="676"/>
      <c r="CV45" s="676"/>
      <c r="CW45" s="676"/>
      <c r="CX45" s="676"/>
      <c r="CY45" s="677"/>
      <c r="CZ45" s="647">
        <v>9.3000000000000007</v>
      </c>
      <c r="DA45" s="678"/>
      <c r="DB45" s="678"/>
      <c r="DC45" s="679"/>
      <c r="DD45" s="654">
        <v>384609</v>
      </c>
      <c r="DE45" s="676"/>
      <c r="DF45" s="676"/>
      <c r="DG45" s="676"/>
      <c r="DH45" s="676"/>
      <c r="DI45" s="676"/>
      <c r="DJ45" s="676"/>
      <c r="DK45" s="677"/>
      <c r="DL45" s="729"/>
      <c r="DM45" s="730"/>
      <c r="DN45" s="730"/>
      <c r="DO45" s="730"/>
      <c r="DP45" s="730"/>
      <c r="DQ45" s="730"/>
      <c r="DR45" s="730"/>
      <c r="DS45" s="730"/>
      <c r="DT45" s="730"/>
      <c r="DU45" s="730"/>
      <c r="DV45" s="731"/>
      <c r="DW45" s="722"/>
      <c r="DX45" s="723"/>
      <c r="DY45" s="723"/>
      <c r="DZ45" s="723"/>
      <c r="EA45" s="723"/>
      <c r="EB45" s="723"/>
      <c r="EC45" s="724"/>
    </row>
    <row r="46" spans="2:133" ht="11.25" customHeight="1" x14ac:dyDescent="0.15">
      <c r="B46" s="82" t="s">
        <v>163</v>
      </c>
      <c r="C46" s="82"/>
      <c r="D46" s="82"/>
      <c r="E46" s="82"/>
      <c r="F46" s="82"/>
      <c r="G46" s="82"/>
      <c r="H46" s="82"/>
      <c r="I46" s="82"/>
      <c r="J46" s="82"/>
      <c r="K46" s="82"/>
      <c r="L46" s="82"/>
      <c r="M46" s="82"/>
      <c r="N46" s="82"/>
      <c r="O46" s="82"/>
      <c r="P46" s="82"/>
      <c r="Q46" s="82"/>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CD46" s="755"/>
      <c r="CE46" s="756"/>
      <c r="CF46" s="644" t="s">
        <v>162</v>
      </c>
      <c r="CG46" s="645"/>
      <c r="CH46" s="645"/>
      <c r="CI46" s="645"/>
      <c r="CJ46" s="645"/>
      <c r="CK46" s="645"/>
      <c r="CL46" s="645"/>
      <c r="CM46" s="645"/>
      <c r="CN46" s="645"/>
      <c r="CO46" s="645"/>
      <c r="CP46" s="645"/>
      <c r="CQ46" s="646"/>
      <c r="CR46" s="638">
        <v>8344671</v>
      </c>
      <c r="CS46" s="639"/>
      <c r="CT46" s="639"/>
      <c r="CU46" s="639"/>
      <c r="CV46" s="639"/>
      <c r="CW46" s="639"/>
      <c r="CX46" s="639"/>
      <c r="CY46" s="640"/>
      <c r="CZ46" s="647">
        <v>6</v>
      </c>
      <c r="DA46" s="648"/>
      <c r="DB46" s="648"/>
      <c r="DC46" s="659"/>
      <c r="DD46" s="654">
        <v>3652599</v>
      </c>
      <c r="DE46" s="639"/>
      <c r="DF46" s="639"/>
      <c r="DG46" s="639"/>
      <c r="DH46" s="639"/>
      <c r="DI46" s="639"/>
      <c r="DJ46" s="639"/>
      <c r="DK46" s="640"/>
      <c r="DL46" s="729"/>
      <c r="DM46" s="730"/>
      <c r="DN46" s="730"/>
      <c r="DO46" s="730"/>
      <c r="DP46" s="730"/>
      <c r="DQ46" s="730"/>
      <c r="DR46" s="730"/>
      <c r="DS46" s="730"/>
      <c r="DT46" s="730"/>
      <c r="DU46" s="730"/>
      <c r="DV46" s="731"/>
      <c r="DW46" s="722"/>
      <c r="DX46" s="723"/>
      <c r="DY46" s="723"/>
      <c r="DZ46" s="723"/>
      <c r="EA46" s="723"/>
      <c r="EB46" s="723"/>
      <c r="EC46" s="724"/>
    </row>
    <row r="47" spans="2:133" ht="11.25" customHeight="1" x14ac:dyDescent="0.15">
      <c r="B47" s="83" t="s">
        <v>161</v>
      </c>
      <c r="C47" s="82"/>
      <c r="D47" s="82"/>
      <c r="E47" s="82"/>
      <c r="F47" s="82"/>
      <c r="G47" s="82"/>
      <c r="H47" s="82"/>
      <c r="I47" s="82"/>
      <c r="J47" s="82"/>
      <c r="K47" s="82"/>
      <c r="L47" s="82"/>
      <c r="M47" s="82"/>
      <c r="N47" s="82"/>
      <c r="O47" s="82"/>
      <c r="P47" s="82"/>
      <c r="Q47" s="82"/>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CD47" s="755"/>
      <c r="CE47" s="756"/>
      <c r="CF47" s="644" t="s">
        <v>160</v>
      </c>
      <c r="CG47" s="645"/>
      <c r="CH47" s="645"/>
      <c r="CI47" s="645"/>
      <c r="CJ47" s="645"/>
      <c r="CK47" s="645"/>
      <c r="CL47" s="645"/>
      <c r="CM47" s="645"/>
      <c r="CN47" s="645"/>
      <c r="CO47" s="645"/>
      <c r="CP47" s="645"/>
      <c r="CQ47" s="646"/>
      <c r="CR47" s="638">
        <v>63298</v>
      </c>
      <c r="CS47" s="676"/>
      <c r="CT47" s="676"/>
      <c r="CU47" s="676"/>
      <c r="CV47" s="676"/>
      <c r="CW47" s="676"/>
      <c r="CX47" s="676"/>
      <c r="CY47" s="677"/>
      <c r="CZ47" s="647">
        <v>0</v>
      </c>
      <c r="DA47" s="678"/>
      <c r="DB47" s="678"/>
      <c r="DC47" s="679"/>
      <c r="DD47" s="654">
        <v>5526</v>
      </c>
      <c r="DE47" s="676"/>
      <c r="DF47" s="676"/>
      <c r="DG47" s="676"/>
      <c r="DH47" s="676"/>
      <c r="DI47" s="676"/>
      <c r="DJ47" s="676"/>
      <c r="DK47" s="677"/>
      <c r="DL47" s="729"/>
      <c r="DM47" s="730"/>
      <c r="DN47" s="730"/>
      <c r="DO47" s="730"/>
      <c r="DP47" s="730"/>
      <c r="DQ47" s="730"/>
      <c r="DR47" s="730"/>
      <c r="DS47" s="730"/>
      <c r="DT47" s="730"/>
      <c r="DU47" s="730"/>
      <c r="DV47" s="731"/>
      <c r="DW47" s="722"/>
      <c r="DX47" s="723"/>
      <c r="DY47" s="723"/>
      <c r="DZ47" s="723"/>
      <c r="EA47" s="723"/>
      <c r="EB47" s="723"/>
      <c r="EC47" s="724"/>
    </row>
    <row r="48" spans="2:133" ht="11.25" x14ac:dyDescent="0.15">
      <c r="B48" s="80" t="s">
        <v>159</v>
      </c>
      <c r="CD48" s="757"/>
      <c r="CE48" s="758"/>
      <c r="CF48" s="644" t="s">
        <v>158</v>
      </c>
      <c r="CG48" s="645"/>
      <c r="CH48" s="645"/>
      <c r="CI48" s="645"/>
      <c r="CJ48" s="645"/>
      <c r="CK48" s="645"/>
      <c r="CL48" s="645"/>
      <c r="CM48" s="645"/>
      <c r="CN48" s="645"/>
      <c r="CO48" s="645"/>
      <c r="CP48" s="645"/>
      <c r="CQ48" s="646"/>
      <c r="CR48" s="638" t="s">
        <v>47</v>
      </c>
      <c r="CS48" s="639"/>
      <c r="CT48" s="639"/>
      <c r="CU48" s="639"/>
      <c r="CV48" s="639"/>
      <c r="CW48" s="639"/>
      <c r="CX48" s="639"/>
      <c r="CY48" s="640"/>
      <c r="CZ48" s="647" t="s">
        <v>157</v>
      </c>
      <c r="DA48" s="648"/>
      <c r="DB48" s="648"/>
      <c r="DC48" s="659"/>
      <c r="DD48" s="654" t="s">
        <v>157</v>
      </c>
      <c r="DE48" s="639"/>
      <c r="DF48" s="639"/>
      <c r="DG48" s="639"/>
      <c r="DH48" s="639"/>
      <c r="DI48" s="639"/>
      <c r="DJ48" s="639"/>
      <c r="DK48" s="640"/>
      <c r="DL48" s="729"/>
      <c r="DM48" s="730"/>
      <c r="DN48" s="730"/>
      <c r="DO48" s="730"/>
      <c r="DP48" s="730"/>
      <c r="DQ48" s="730"/>
      <c r="DR48" s="730"/>
      <c r="DS48" s="730"/>
      <c r="DT48" s="730"/>
      <c r="DU48" s="730"/>
      <c r="DV48" s="731"/>
      <c r="DW48" s="722"/>
      <c r="DX48" s="723"/>
      <c r="DY48" s="723"/>
      <c r="DZ48" s="723"/>
      <c r="EA48" s="723"/>
      <c r="EB48" s="723"/>
      <c r="EC48" s="724"/>
    </row>
    <row r="49" spans="82:133" ht="11.25" customHeight="1" x14ac:dyDescent="0.15">
      <c r="CD49" s="690" t="s">
        <v>156</v>
      </c>
      <c r="CE49" s="691"/>
      <c r="CF49" s="691"/>
      <c r="CG49" s="691"/>
      <c r="CH49" s="691"/>
      <c r="CI49" s="691"/>
      <c r="CJ49" s="691"/>
      <c r="CK49" s="691"/>
      <c r="CL49" s="691"/>
      <c r="CM49" s="691"/>
      <c r="CN49" s="691"/>
      <c r="CO49" s="691"/>
      <c r="CP49" s="691"/>
      <c r="CQ49" s="692"/>
      <c r="CR49" s="732">
        <v>138933088</v>
      </c>
      <c r="CS49" s="712"/>
      <c r="CT49" s="712"/>
      <c r="CU49" s="712"/>
      <c r="CV49" s="712"/>
      <c r="CW49" s="712"/>
      <c r="CX49" s="712"/>
      <c r="CY49" s="743"/>
      <c r="CZ49" s="738">
        <v>100</v>
      </c>
      <c r="DA49" s="744"/>
      <c r="DB49" s="744"/>
      <c r="DC49" s="745"/>
      <c r="DD49" s="746">
        <v>82975378</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XA+eRkY6HfGStoUWXEohCI9tKEFoLDkEzib9n1l2ZEcztdvCcilKKSxeQxUppTtnerziAl1RJYIGFIpRUZ4Hog==" saltValue="8dK3HBOtIGeypFrmA9Iidw==" spinCount="100000" sheet="1" objects="1" scenarios="1"/>
  <mergeCells count="606">
    <mergeCell ref="CD49:CQ49"/>
    <mergeCell ref="CR49:CY49"/>
    <mergeCell ref="CZ49:DC49"/>
    <mergeCell ref="DD49:DK49"/>
    <mergeCell ref="DL49:DV49"/>
    <mergeCell ref="DW49:EC49"/>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DW42:EC42"/>
    <mergeCell ref="CD43:CQ43"/>
    <mergeCell ref="CR43:CY43"/>
    <mergeCell ref="CZ43:DC43"/>
    <mergeCell ref="DD43:DK43"/>
    <mergeCell ref="DL43:DV43"/>
    <mergeCell ref="DW43:EC43"/>
    <mergeCell ref="CF46:CQ46"/>
    <mergeCell ref="CR46:CY46"/>
    <mergeCell ref="CZ46:DC46"/>
    <mergeCell ref="DD46:DK46"/>
    <mergeCell ref="DD42:DK42"/>
    <mergeCell ref="DL42:DV42"/>
    <mergeCell ref="CZ45:DC45"/>
    <mergeCell ref="DD45:DK45"/>
    <mergeCell ref="DL45:DV45"/>
    <mergeCell ref="DW45:EC45"/>
    <mergeCell ref="CF44:CQ44"/>
    <mergeCell ref="CR44:CY44"/>
    <mergeCell ref="CZ44:DC44"/>
    <mergeCell ref="DD44:DK44"/>
    <mergeCell ref="DL44:DV44"/>
    <mergeCell ref="CF45:CQ45"/>
    <mergeCell ref="CR45:CY45"/>
    <mergeCell ref="CZ40:DC40"/>
    <mergeCell ref="DD40:DK40"/>
    <mergeCell ref="DL40:DV40"/>
    <mergeCell ref="B40:Q40"/>
    <mergeCell ref="R40:Y40"/>
    <mergeCell ref="DD41:DK41"/>
    <mergeCell ref="DL41:DV41"/>
    <mergeCell ref="BV42:CB42"/>
    <mergeCell ref="CD42:CQ42"/>
    <mergeCell ref="CR42:CY42"/>
    <mergeCell ref="CZ42:DC42"/>
    <mergeCell ref="B42:Q42"/>
    <mergeCell ref="R42:Y42"/>
    <mergeCell ref="Z42:AC42"/>
    <mergeCell ref="AD42:AK42"/>
    <mergeCell ref="AL42:AO42"/>
    <mergeCell ref="AQ42:AY42"/>
    <mergeCell ref="AZ42:BF42"/>
    <mergeCell ref="BM42:BU42"/>
    <mergeCell ref="DW41:EC41"/>
    <mergeCell ref="DW40:EC40"/>
    <mergeCell ref="B41:Q41"/>
    <mergeCell ref="R41:Y41"/>
    <mergeCell ref="Z41:AC41"/>
    <mergeCell ref="AD41:AK41"/>
    <mergeCell ref="AL41:AO41"/>
    <mergeCell ref="AQ41:AY41"/>
    <mergeCell ref="BM40:BU40"/>
    <mergeCell ref="CD41:CQ41"/>
    <mergeCell ref="CR41:CY41"/>
    <mergeCell ref="CZ41:DC41"/>
    <mergeCell ref="AZ41:BF41"/>
    <mergeCell ref="BM41:BU41"/>
    <mergeCell ref="BV41:CB41"/>
    <mergeCell ref="BV40:CB40"/>
    <mergeCell ref="Z40:AC40"/>
    <mergeCell ref="AD40:AK40"/>
    <mergeCell ref="AL40:AO40"/>
    <mergeCell ref="AQ40:AY40"/>
    <mergeCell ref="AZ40:BF40"/>
    <mergeCell ref="BG40:BK42"/>
    <mergeCell ref="CD40:CQ40"/>
    <mergeCell ref="CR40:CY40"/>
    <mergeCell ref="DW39:EC39"/>
    <mergeCell ref="BV39:CB39"/>
    <mergeCell ref="CD39:CQ39"/>
    <mergeCell ref="CR39:CY39"/>
    <mergeCell ref="CZ39:DC39"/>
    <mergeCell ref="DD39:DK39"/>
    <mergeCell ref="DL39:DV39"/>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CZ37:DC37"/>
    <mergeCell ref="B37:Q37"/>
    <mergeCell ref="R37:Y37"/>
    <mergeCell ref="Z37:AC37"/>
    <mergeCell ref="AD37:AK37"/>
    <mergeCell ref="AL37:AO37"/>
    <mergeCell ref="AQ37:AY37"/>
    <mergeCell ref="DL37:DV37"/>
    <mergeCell ref="DW37:EC37"/>
    <mergeCell ref="B38:Q38"/>
    <mergeCell ref="R38:Y38"/>
    <mergeCell ref="Z38:AC38"/>
    <mergeCell ref="AD38:AK38"/>
    <mergeCell ref="AL38:AO38"/>
    <mergeCell ref="AQ38:AY38"/>
    <mergeCell ref="AZ38:BF38"/>
    <mergeCell ref="AZ37:BF37"/>
    <mergeCell ref="DD37:DK37"/>
    <mergeCell ref="BG37:BU37"/>
    <mergeCell ref="BV37:CB37"/>
    <mergeCell ref="CD37:CQ37"/>
    <mergeCell ref="CR37:CY37"/>
    <mergeCell ref="B36:Q36"/>
    <mergeCell ref="R36:Y36"/>
    <mergeCell ref="Z36:AC36"/>
    <mergeCell ref="AD36:AK36"/>
    <mergeCell ref="AL36:AO36"/>
    <mergeCell ref="AQ36:AY36"/>
    <mergeCell ref="CD36:CQ36"/>
    <mergeCell ref="CR36:CY36"/>
    <mergeCell ref="CZ36:DC36"/>
    <mergeCell ref="DD36:DK36"/>
    <mergeCell ref="DL36:DV36"/>
    <mergeCell ref="DW36:EC36"/>
    <mergeCell ref="AZ36:BF36"/>
    <mergeCell ref="BG36:BU36"/>
    <mergeCell ref="BV36:CB36"/>
    <mergeCell ref="BG35:CB35"/>
    <mergeCell ref="CZ34:DC34"/>
    <mergeCell ref="DD34:DK34"/>
    <mergeCell ref="DW35:EC35"/>
    <mergeCell ref="CD35:CQ35"/>
    <mergeCell ref="CR35:CY35"/>
    <mergeCell ref="CZ35:DC35"/>
    <mergeCell ref="DD35:DK35"/>
    <mergeCell ref="DL35:DV35"/>
    <mergeCell ref="B35:Q35"/>
    <mergeCell ref="R35:Y35"/>
    <mergeCell ref="Z35:AC35"/>
    <mergeCell ref="AD35:AK35"/>
    <mergeCell ref="AL35:AO35"/>
    <mergeCell ref="AQ35:BF35"/>
    <mergeCell ref="B33:Q33"/>
    <mergeCell ref="R33:Y33"/>
    <mergeCell ref="Z33:AC33"/>
    <mergeCell ref="AD33:AK33"/>
    <mergeCell ref="AL33:AO33"/>
    <mergeCell ref="DW34:EC34"/>
    <mergeCell ref="CR33:CY33"/>
    <mergeCell ref="CZ33:DC33"/>
    <mergeCell ref="DD33:DK33"/>
    <mergeCell ref="DL33:DV33"/>
    <mergeCell ref="DW33:EC33"/>
    <mergeCell ref="BG33:BL33"/>
    <mergeCell ref="AX33:BF33"/>
    <mergeCell ref="BM33:BQ33"/>
    <mergeCell ref="BR33:BW33"/>
    <mergeCell ref="BX33:CB33"/>
    <mergeCell ref="CD33:CQ33"/>
    <mergeCell ref="CD34:CQ34"/>
    <mergeCell ref="CR34:CY34"/>
    <mergeCell ref="B34:Q34"/>
    <mergeCell ref="R34:Y34"/>
    <mergeCell ref="Z34:AC34"/>
    <mergeCell ref="AD34:AK34"/>
    <mergeCell ref="AL34:AO34"/>
    <mergeCell ref="DL34:DV34"/>
    <mergeCell ref="BX31:CB31"/>
    <mergeCell ref="CF31:CQ31"/>
    <mergeCell ref="AD31:AK31"/>
    <mergeCell ref="AL31:AO31"/>
    <mergeCell ref="AP31:AS33"/>
    <mergeCell ref="AT31:AT33"/>
    <mergeCell ref="CZ32:DC32"/>
    <mergeCell ref="CZ31:DC31"/>
    <mergeCell ref="AX31:BF31"/>
    <mergeCell ref="BG31:BL31"/>
    <mergeCell ref="BM31:BQ31"/>
    <mergeCell ref="BR31:BW31"/>
    <mergeCell ref="CR31:CY31"/>
    <mergeCell ref="AX32:BF32"/>
    <mergeCell ref="B30:Q30"/>
    <mergeCell ref="R30:Y30"/>
    <mergeCell ref="DL29:DV29"/>
    <mergeCell ref="DW30:EC30"/>
    <mergeCell ref="Z30:AC30"/>
    <mergeCell ref="AD30:AK30"/>
    <mergeCell ref="AL30:AO30"/>
    <mergeCell ref="CR32:CY32"/>
    <mergeCell ref="BG32:BL32"/>
    <mergeCell ref="BM32:BQ32"/>
    <mergeCell ref="BR32:BW32"/>
    <mergeCell ref="B31:Q31"/>
    <mergeCell ref="CR30:CY30"/>
    <mergeCell ref="AP30:BF30"/>
    <mergeCell ref="BG30:BQ30"/>
    <mergeCell ref="R31:Y31"/>
    <mergeCell ref="Z31:AC31"/>
    <mergeCell ref="B32:Q32"/>
    <mergeCell ref="R32:Y32"/>
    <mergeCell ref="Z32:AC32"/>
    <mergeCell ref="AD32:AK32"/>
    <mergeCell ref="AL32:AO32"/>
    <mergeCell ref="DD32:DK32"/>
    <mergeCell ref="DL32:DV32"/>
    <mergeCell ref="B28:Q28"/>
    <mergeCell ref="R28:Y28"/>
    <mergeCell ref="Z28:AC28"/>
    <mergeCell ref="AD28:AK28"/>
    <mergeCell ref="AL28:AO28"/>
    <mergeCell ref="AP28:BF28"/>
    <mergeCell ref="DD28:DK28"/>
    <mergeCell ref="DL28:DV28"/>
    <mergeCell ref="DW32:EC32"/>
    <mergeCell ref="BR30:CB30"/>
    <mergeCell ref="CF30:CQ30"/>
    <mergeCell ref="CF29:CQ29"/>
    <mergeCell ref="CR29:CY29"/>
    <mergeCell ref="CZ29:DC29"/>
    <mergeCell ref="B29:Q29"/>
    <mergeCell ref="R29:Y29"/>
    <mergeCell ref="Z29:AC29"/>
    <mergeCell ref="AD29:AK29"/>
    <mergeCell ref="AL29:AO29"/>
    <mergeCell ref="AP29:BF29"/>
    <mergeCell ref="DD31:DK31"/>
    <mergeCell ref="DL31:DV31"/>
    <mergeCell ref="DW31:EC31"/>
    <mergeCell ref="BG29:BN29"/>
    <mergeCell ref="DW28:EC28"/>
    <mergeCell ref="BS28:CB28"/>
    <mergeCell ref="CD28:CQ28"/>
    <mergeCell ref="CR28:CY28"/>
    <mergeCell ref="BO29:BR29"/>
    <mergeCell ref="BS29:CB29"/>
    <mergeCell ref="BG28:BN28"/>
    <mergeCell ref="BO28:BR28"/>
    <mergeCell ref="CZ30:DC30"/>
    <mergeCell ref="DD30:DK30"/>
    <mergeCell ref="DL30:DV30"/>
    <mergeCell ref="DW29:EC29"/>
    <mergeCell ref="CD29:CE32"/>
    <mergeCell ref="CZ28:DC28"/>
    <mergeCell ref="DD29:DK29"/>
    <mergeCell ref="BX32:CB32"/>
    <mergeCell ref="CF32:CQ32"/>
    <mergeCell ref="DL25:DV25"/>
    <mergeCell ref="DW27:EC27"/>
    <mergeCell ref="DW26:EC26"/>
    <mergeCell ref="BS26:CB26"/>
    <mergeCell ref="CD26:CQ26"/>
    <mergeCell ref="CR26:CY26"/>
    <mergeCell ref="AL27:AO27"/>
    <mergeCell ref="AP27:BF27"/>
    <mergeCell ref="BG27:BN27"/>
    <mergeCell ref="BO27:BR27"/>
    <mergeCell ref="BS27:CB27"/>
    <mergeCell ref="CZ26:DC26"/>
    <mergeCell ref="DD26:DK26"/>
    <mergeCell ref="CD27:CQ27"/>
    <mergeCell ref="CR27:CY27"/>
    <mergeCell ref="CZ27:DC27"/>
    <mergeCell ref="DD27:DK27"/>
    <mergeCell ref="DL27:DV27"/>
    <mergeCell ref="DL26:DV26"/>
    <mergeCell ref="AL26:AO26"/>
    <mergeCell ref="AP26:BF26"/>
    <mergeCell ref="BG26:BN26"/>
    <mergeCell ref="BO26:BR26"/>
    <mergeCell ref="B24:Q24"/>
    <mergeCell ref="R24:Y24"/>
    <mergeCell ref="B27:Q27"/>
    <mergeCell ref="R27:Y27"/>
    <mergeCell ref="Z27:AC27"/>
    <mergeCell ref="AD27:AK27"/>
    <mergeCell ref="BG24:BN24"/>
    <mergeCell ref="BO24:BR24"/>
    <mergeCell ref="BS24:CB24"/>
    <mergeCell ref="B26:Q26"/>
    <mergeCell ref="R26:Y26"/>
    <mergeCell ref="Z26:AC26"/>
    <mergeCell ref="AD26:AK26"/>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CD25:CQ25"/>
    <mergeCell ref="CR25:CY25"/>
    <mergeCell ref="CZ25:DC25"/>
    <mergeCell ref="DD25:DK25"/>
    <mergeCell ref="DW25:EC25"/>
    <mergeCell ref="BS25:CB25"/>
    <mergeCell ref="Z24:AC24"/>
    <mergeCell ref="AD24:AK24"/>
    <mergeCell ref="AL24:AO24"/>
    <mergeCell ref="AP24:BF24"/>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G23:BN23"/>
    <mergeCell ref="BO23:BR23"/>
    <mergeCell ref="BS23:CB23"/>
    <mergeCell ref="B22:Q22"/>
    <mergeCell ref="R22:Y22"/>
    <mergeCell ref="Z22:AC22"/>
    <mergeCell ref="AD22:AK22"/>
    <mergeCell ref="AL22:AO22"/>
    <mergeCell ref="AP22:BF22"/>
    <mergeCell ref="BG22:BN22"/>
    <mergeCell ref="DQ21:EC21"/>
    <mergeCell ref="BO21:BR21"/>
    <mergeCell ref="BS21:CB21"/>
    <mergeCell ref="BO22:BR22"/>
    <mergeCell ref="BS22:CB22"/>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8" customWidth="1"/>
    <col min="131" max="131" width="1.625" style="98" customWidth="1"/>
    <col min="132" max="16384" width="9" style="98" hidden="1"/>
  </cols>
  <sheetData>
    <row r="1" spans="1:131" s="100" customFormat="1" ht="11.25" customHeight="1" thickBot="1" x14ac:dyDescent="0.2">
      <c r="A1" s="145"/>
      <c r="B1" s="145"/>
      <c r="C1" s="145"/>
      <c r="D1" s="145"/>
      <c r="E1" s="145"/>
      <c r="F1" s="145"/>
      <c r="G1" s="145"/>
      <c r="H1" s="145"/>
      <c r="I1" s="145"/>
      <c r="J1" s="145"/>
      <c r="K1" s="145"/>
      <c r="L1" s="145"/>
      <c r="M1" s="145"/>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44"/>
      <c r="DQ1" s="143"/>
      <c r="DR1" s="143"/>
      <c r="DS1" s="143"/>
      <c r="DT1" s="143"/>
      <c r="DU1" s="143"/>
      <c r="DV1" s="143"/>
      <c r="DW1" s="143"/>
      <c r="DX1" s="143"/>
      <c r="DY1" s="143"/>
      <c r="DZ1" s="143"/>
      <c r="EA1" s="101"/>
    </row>
    <row r="2" spans="1:131" s="139" customFormat="1" ht="26.25" customHeight="1" thickBot="1" x14ac:dyDescent="0.2">
      <c r="A2" s="142" t="s">
        <v>466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759" t="s">
        <v>465</v>
      </c>
      <c r="DK2" s="760"/>
      <c r="DL2" s="760"/>
      <c r="DM2" s="760"/>
      <c r="DN2" s="760"/>
      <c r="DO2" s="761"/>
      <c r="DP2" s="141"/>
      <c r="DQ2" s="759" t="s">
        <v>464</v>
      </c>
      <c r="DR2" s="760"/>
      <c r="DS2" s="760"/>
      <c r="DT2" s="760"/>
      <c r="DU2" s="760"/>
      <c r="DV2" s="760"/>
      <c r="DW2" s="760"/>
      <c r="DX2" s="760"/>
      <c r="DY2" s="760"/>
      <c r="DZ2" s="761"/>
      <c r="EA2" s="140"/>
    </row>
    <row r="3" spans="1:131" s="100" customFormat="1" ht="11.25" customHeight="1" x14ac:dyDescent="0.1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01"/>
    </row>
    <row r="4" spans="1:131" s="134" customFormat="1" ht="26.25" customHeight="1" thickBot="1" x14ac:dyDescent="0.2">
      <c r="A4" s="762" t="s">
        <v>463</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132"/>
      <c r="BA4" s="132"/>
      <c r="BB4" s="132"/>
      <c r="BC4" s="132"/>
      <c r="BD4" s="132"/>
      <c r="BE4" s="105"/>
      <c r="BF4" s="105"/>
      <c r="BG4" s="105"/>
      <c r="BH4" s="105"/>
      <c r="BI4" s="105"/>
      <c r="BJ4" s="105"/>
      <c r="BK4" s="105"/>
      <c r="BL4" s="105"/>
      <c r="BM4" s="105"/>
      <c r="BN4" s="105"/>
      <c r="BO4" s="105"/>
      <c r="BP4" s="105"/>
      <c r="BQ4" s="132" t="s">
        <v>462</v>
      </c>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06"/>
    </row>
    <row r="5" spans="1:131" s="134" customFormat="1" ht="26.25" customHeight="1" x14ac:dyDescent="0.15">
      <c r="A5" s="763" t="s">
        <v>433</v>
      </c>
      <c r="B5" s="764"/>
      <c r="C5" s="764"/>
      <c r="D5" s="764"/>
      <c r="E5" s="764"/>
      <c r="F5" s="764"/>
      <c r="G5" s="764"/>
      <c r="H5" s="764"/>
      <c r="I5" s="764"/>
      <c r="J5" s="764"/>
      <c r="K5" s="764"/>
      <c r="L5" s="764"/>
      <c r="M5" s="764"/>
      <c r="N5" s="764"/>
      <c r="O5" s="764"/>
      <c r="P5" s="765"/>
      <c r="Q5" s="769" t="s">
        <v>461</v>
      </c>
      <c r="R5" s="770"/>
      <c r="S5" s="770"/>
      <c r="T5" s="770"/>
      <c r="U5" s="771"/>
      <c r="V5" s="769" t="s">
        <v>460</v>
      </c>
      <c r="W5" s="770"/>
      <c r="X5" s="770"/>
      <c r="Y5" s="770"/>
      <c r="Z5" s="771"/>
      <c r="AA5" s="769" t="s">
        <v>459</v>
      </c>
      <c r="AB5" s="770"/>
      <c r="AC5" s="770"/>
      <c r="AD5" s="770"/>
      <c r="AE5" s="770"/>
      <c r="AF5" s="775" t="s">
        <v>458</v>
      </c>
      <c r="AG5" s="770"/>
      <c r="AH5" s="770"/>
      <c r="AI5" s="770"/>
      <c r="AJ5" s="776"/>
      <c r="AK5" s="770" t="s">
        <v>457</v>
      </c>
      <c r="AL5" s="770"/>
      <c r="AM5" s="770"/>
      <c r="AN5" s="770"/>
      <c r="AO5" s="771"/>
      <c r="AP5" s="769" t="s">
        <v>456</v>
      </c>
      <c r="AQ5" s="770"/>
      <c r="AR5" s="770"/>
      <c r="AS5" s="770"/>
      <c r="AT5" s="771"/>
      <c r="AU5" s="769" t="s">
        <v>403</v>
      </c>
      <c r="AV5" s="770"/>
      <c r="AW5" s="770"/>
      <c r="AX5" s="770"/>
      <c r="AY5" s="776"/>
      <c r="AZ5" s="137"/>
      <c r="BA5" s="137"/>
      <c r="BB5" s="137"/>
      <c r="BC5" s="137"/>
      <c r="BD5" s="137"/>
      <c r="BE5" s="102"/>
      <c r="BF5" s="102"/>
      <c r="BG5" s="102"/>
      <c r="BH5" s="102"/>
      <c r="BI5" s="102"/>
      <c r="BJ5" s="102"/>
      <c r="BK5" s="102"/>
      <c r="BL5" s="102"/>
      <c r="BM5" s="102"/>
      <c r="BN5" s="102"/>
      <c r="BO5" s="102"/>
      <c r="BP5" s="102"/>
      <c r="BQ5" s="763" t="s">
        <v>455</v>
      </c>
      <c r="BR5" s="764"/>
      <c r="BS5" s="764"/>
      <c r="BT5" s="764"/>
      <c r="BU5" s="764"/>
      <c r="BV5" s="764"/>
      <c r="BW5" s="764"/>
      <c r="BX5" s="764"/>
      <c r="BY5" s="764"/>
      <c r="BZ5" s="764"/>
      <c r="CA5" s="764"/>
      <c r="CB5" s="764"/>
      <c r="CC5" s="764"/>
      <c r="CD5" s="764"/>
      <c r="CE5" s="764"/>
      <c r="CF5" s="764"/>
      <c r="CG5" s="765"/>
      <c r="CH5" s="769" t="s">
        <v>454</v>
      </c>
      <c r="CI5" s="770"/>
      <c r="CJ5" s="770"/>
      <c r="CK5" s="770"/>
      <c r="CL5" s="771"/>
      <c r="CM5" s="769" t="s">
        <v>453</v>
      </c>
      <c r="CN5" s="770"/>
      <c r="CO5" s="770"/>
      <c r="CP5" s="770"/>
      <c r="CQ5" s="771"/>
      <c r="CR5" s="769" t="s">
        <v>452</v>
      </c>
      <c r="CS5" s="770"/>
      <c r="CT5" s="770"/>
      <c r="CU5" s="770"/>
      <c r="CV5" s="771"/>
      <c r="CW5" s="769" t="s">
        <v>451</v>
      </c>
      <c r="CX5" s="770"/>
      <c r="CY5" s="770"/>
      <c r="CZ5" s="770"/>
      <c r="DA5" s="771"/>
      <c r="DB5" s="769" t="s">
        <v>450</v>
      </c>
      <c r="DC5" s="770"/>
      <c r="DD5" s="770"/>
      <c r="DE5" s="770"/>
      <c r="DF5" s="771"/>
      <c r="DG5" s="779" t="s">
        <v>449</v>
      </c>
      <c r="DH5" s="780"/>
      <c r="DI5" s="780"/>
      <c r="DJ5" s="780"/>
      <c r="DK5" s="781"/>
      <c r="DL5" s="779" t="s">
        <v>448</v>
      </c>
      <c r="DM5" s="780"/>
      <c r="DN5" s="780"/>
      <c r="DO5" s="780"/>
      <c r="DP5" s="781"/>
      <c r="DQ5" s="769" t="s">
        <v>447</v>
      </c>
      <c r="DR5" s="770"/>
      <c r="DS5" s="770"/>
      <c r="DT5" s="770"/>
      <c r="DU5" s="771"/>
      <c r="DV5" s="769" t="s">
        <v>403</v>
      </c>
      <c r="DW5" s="770"/>
      <c r="DX5" s="770"/>
      <c r="DY5" s="770"/>
      <c r="DZ5" s="776"/>
      <c r="EA5" s="106"/>
    </row>
    <row r="6" spans="1:131" s="134" customFormat="1" ht="26.25" customHeight="1" thickBot="1" x14ac:dyDescent="0.2">
      <c r="A6" s="766"/>
      <c r="B6" s="767"/>
      <c r="C6" s="767"/>
      <c r="D6" s="767"/>
      <c r="E6" s="767"/>
      <c r="F6" s="767"/>
      <c r="G6" s="767"/>
      <c r="H6" s="767"/>
      <c r="I6" s="767"/>
      <c r="J6" s="767"/>
      <c r="K6" s="767"/>
      <c r="L6" s="767"/>
      <c r="M6" s="767"/>
      <c r="N6" s="767"/>
      <c r="O6" s="767"/>
      <c r="P6" s="768"/>
      <c r="Q6" s="772"/>
      <c r="R6" s="773"/>
      <c r="S6" s="773"/>
      <c r="T6" s="773"/>
      <c r="U6" s="774"/>
      <c r="V6" s="772"/>
      <c r="W6" s="773"/>
      <c r="X6" s="773"/>
      <c r="Y6" s="773"/>
      <c r="Z6" s="774"/>
      <c r="AA6" s="772"/>
      <c r="AB6" s="773"/>
      <c r="AC6" s="773"/>
      <c r="AD6" s="773"/>
      <c r="AE6" s="773"/>
      <c r="AF6" s="777"/>
      <c r="AG6" s="773"/>
      <c r="AH6" s="773"/>
      <c r="AI6" s="773"/>
      <c r="AJ6" s="778"/>
      <c r="AK6" s="773"/>
      <c r="AL6" s="773"/>
      <c r="AM6" s="773"/>
      <c r="AN6" s="773"/>
      <c r="AO6" s="774"/>
      <c r="AP6" s="772"/>
      <c r="AQ6" s="773"/>
      <c r="AR6" s="773"/>
      <c r="AS6" s="773"/>
      <c r="AT6" s="774"/>
      <c r="AU6" s="772"/>
      <c r="AV6" s="773"/>
      <c r="AW6" s="773"/>
      <c r="AX6" s="773"/>
      <c r="AY6" s="778"/>
      <c r="AZ6" s="132"/>
      <c r="BA6" s="132"/>
      <c r="BB6" s="132"/>
      <c r="BC6" s="132"/>
      <c r="BD6" s="132"/>
      <c r="BE6" s="105"/>
      <c r="BF6" s="105"/>
      <c r="BG6" s="105"/>
      <c r="BH6" s="105"/>
      <c r="BI6" s="105"/>
      <c r="BJ6" s="105"/>
      <c r="BK6" s="105"/>
      <c r="BL6" s="105"/>
      <c r="BM6" s="105"/>
      <c r="BN6" s="105"/>
      <c r="BO6" s="105"/>
      <c r="BP6" s="105"/>
      <c r="BQ6" s="766"/>
      <c r="BR6" s="767"/>
      <c r="BS6" s="767"/>
      <c r="BT6" s="767"/>
      <c r="BU6" s="767"/>
      <c r="BV6" s="767"/>
      <c r="BW6" s="767"/>
      <c r="BX6" s="767"/>
      <c r="BY6" s="767"/>
      <c r="BZ6" s="767"/>
      <c r="CA6" s="767"/>
      <c r="CB6" s="767"/>
      <c r="CC6" s="767"/>
      <c r="CD6" s="767"/>
      <c r="CE6" s="767"/>
      <c r="CF6" s="767"/>
      <c r="CG6" s="768"/>
      <c r="CH6" s="772"/>
      <c r="CI6" s="773"/>
      <c r="CJ6" s="773"/>
      <c r="CK6" s="773"/>
      <c r="CL6" s="774"/>
      <c r="CM6" s="772"/>
      <c r="CN6" s="773"/>
      <c r="CO6" s="773"/>
      <c r="CP6" s="773"/>
      <c r="CQ6" s="774"/>
      <c r="CR6" s="772"/>
      <c r="CS6" s="773"/>
      <c r="CT6" s="773"/>
      <c r="CU6" s="773"/>
      <c r="CV6" s="774"/>
      <c r="CW6" s="772"/>
      <c r="CX6" s="773"/>
      <c r="CY6" s="773"/>
      <c r="CZ6" s="773"/>
      <c r="DA6" s="774"/>
      <c r="DB6" s="772"/>
      <c r="DC6" s="773"/>
      <c r="DD6" s="773"/>
      <c r="DE6" s="773"/>
      <c r="DF6" s="774"/>
      <c r="DG6" s="782"/>
      <c r="DH6" s="783"/>
      <c r="DI6" s="783"/>
      <c r="DJ6" s="783"/>
      <c r="DK6" s="784"/>
      <c r="DL6" s="782"/>
      <c r="DM6" s="783"/>
      <c r="DN6" s="783"/>
      <c r="DO6" s="783"/>
      <c r="DP6" s="784"/>
      <c r="DQ6" s="772"/>
      <c r="DR6" s="773"/>
      <c r="DS6" s="773"/>
      <c r="DT6" s="773"/>
      <c r="DU6" s="774"/>
      <c r="DV6" s="772"/>
      <c r="DW6" s="773"/>
      <c r="DX6" s="773"/>
      <c r="DY6" s="773"/>
      <c r="DZ6" s="778"/>
      <c r="EA6" s="106"/>
    </row>
    <row r="7" spans="1:131" s="134" customFormat="1" ht="26.25" customHeight="1" thickTop="1" x14ac:dyDescent="0.15">
      <c r="A7" s="130">
        <v>1</v>
      </c>
      <c r="B7" s="814" t="s">
        <v>446</v>
      </c>
      <c r="C7" s="815"/>
      <c r="D7" s="815"/>
      <c r="E7" s="815"/>
      <c r="F7" s="815"/>
      <c r="G7" s="815"/>
      <c r="H7" s="815"/>
      <c r="I7" s="815"/>
      <c r="J7" s="815"/>
      <c r="K7" s="815"/>
      <c r="L7" s="815"/>
      <c r="M7" s="815"/>
      <c r="N7" s="815"/>
      <c r="O7" s="815"/>
      <c r="P7" s="816"/>
      <c r="Q7" s="817">
        <v>142131</v>
      </c>
      <c r="R7" s="818"/>
      <c r="S7" s="818"/>
      <c r="T7" s="818"/>
      <c r="U7" s="818"/>
      <c r="V7" s="818">
        <v>139125</v>
      </c>
      <c r="W7" s="818"/>
      <c r="X7" s="818"/>
      <c r="Y7" s="818"/>
      <c r="Z7" s="818"/>
      <c r="AA7" s="818">
        <v>3006</v>
      </c>
      <c r="AB7" s="818"/>
      <c r="AC7" s="818"/>
      <c r="AD7" s="818"/>
      <c r="AE7" s="819"/>
      <c r="AF7" s="820">
        <v>2094</v>
      </c>
      <c r="AG7" s="821"/>
      <c r="AH7" s="821"/>
      <c r="AI7" s="821"/>
      <c r="AJ7" s="822"/>
      <c r="AK7" s="785">
        <v>3097</v>
      </c>
      <c r="AL7" s="786"/>
      <c r="AM7" s="786"/>
      <c r="AN7" s="786"/>
      <c r="AO7" s="786"/>
      <c r="AP7" s="786">
        <v>154019</v>
      </c>
      <c r="AQ7" s="786"/>
      <c r="AR7" s="786"/>
      <c r="AS7" s="786"/>
      <c r="AT7" s="786"/>
      <c r="AU7" s="787"/>
      <c r="AV7" s="787"/>
      <c r="AW7" s="787"/>
      <c r="AX7" s="787"/>
      <c r="AY7" s="788"/>
      <c r="AZ7" s="132"/>
      <c r="BA7" s="132"/>
      <c r="BB7" s="132"/>
      <c r="BC7" s="132"/>
      <c r="BD7" s="132"/>
      <c r="BE7" s="105"/>
      <c r="BF7" s="105"/>
      <c r="BG7" s="105"/>
      <c r="BH7" s="105"/>
      <c r="BI7" s="105"/>
      <c r="BJ7" s="105"/>
      <c r="BK7" s="105"/>
      <c r="BL7" s="105"/>
      <c r="BM7" s="105"/>
      <c r="BN7" s="105"/>
      <c r="BO7" s="105"/>
      <c r="BP7" s="105"/>
      <c r="BQ7" s="136">
        <v>1</v>
      </c>
      <c r="BR7" s="135"/>
      <c r="BS7" s="789" t="s">
        <v>445</v>
      </c>
      <c r="BT7" s="790"/>
      <c r="BU7" s="790"/>
      <c r="BV7" s="790"/>
      <c r="BW7" s="790"/>
      <c r="BX7" s="790"/>
      <c r="BY7" s="790"/>
      <c r="BZ7" s="790"/>
      <c r="CA7" s="790"/>
      <c r="CB7" s="790"/>
      <c r="CC7" s="790"/>
      <c r="CD7" s="790"/>
      <c r="CE7" s="790"/>
      <c r="CF7" s="790"/>
      <c r="CG7" s="791"/>
      <c r="CH7" s="792">
        <v>1</v>
      </c>
      <c r="CI7" s="793"/>
      <c r="CJ7" s="793"/>
      <c r="CK7" s="793"/>
      <c r="CL7" s="794"/>
      <c r="CM7" s="792">
        <v>129</v>
      </c>
      <c r="CN7" s="793"/>
      <c r="CO7" s="793"/>
      <c r="CP7" s="793"/>
      <c r="CQ7" s="794"/>
      <c r="CR7" s="792">
        <v>41</v>
      </c>
      <c r="CS7" s="793"/>
      <c r="CT7" s="793"/>
      <c r="CU7" s="793"/>
      <c r="CV7" s="794"/>
      <c r="CW7" s="792">
        <v>148</v>
      </c>
      <c r="CX7" s="793"/>
      <c r="CY7" s="793"/>
      <c r="CZ7" s="793"/>
      <c r="DA7" s="794"/>
      <c r="DB7" s="792" t="s">
        <v>393</v>
      </c>
      <c r="DC7" s="793"/>
      <c r="DD7" s="793"/>
      <c r="DE7" s="793"/>
      <c r="DF7" s="794"/>
      <c r="DG7" s="792" t="s">
        <v>393</v>
      </c>
      <c r="DH7" s="793"/>
      <c r="DI7" s="793"/>
      <c r="DJ7" s="793"/>
      <c r="DK7" s="794"/>
      <c r="DL7" s="792" t="s">
        <v>393</v>
      </c>
      <c r="DM7" s="793"/>
      <c r="DN7" s="793"/>
      <c r="DO7" s="793"/>
      <c r="DP7" s="794"/>
      <c r="DQ7" s="792" t="s">
        <v>393</v>
      </c>
      <c r="DR7" s="793"/>
      <c r="DS7" s="793"/>
      <c r="DT7" s="793"/>
      <c r="DU7" s="794"/>
      <c r="DV7" s="795"/>
      <c r="DW7" s="796"/>
      <c r="DX7" s="796"/>
      <c r="DY7" s="796"/>
      <c r="DZ7" s="797"/>
      <c r="EA7" s="106"/>
    </row>
    <row r="8" spans="1:131" s="134" customFormat="1" ht="26.25" customHeight="1" x14ac:dyDescent="0.15">
      <c r="A8" s="129">
        <v>2</v>
      </c>
      <c r="B8" s="798" t="s">
        <v>444</v>
      </c>
      <c r="C8" s="799"/>
      <c r="D8" s="799"/>
      <c r="E8" s="799"/>
      <c r="F8" s="799"/>
      <c r="G8" s="799"/>
      <c r="H8" s="799"/>
      <c r="I8" s="799"/>
      <c r="J8" s="799"/>
      <c r="K8" s="799"/>
      <c r="L8" s="799"/>
      <c r="M8" s="799"/>
      <c r="N8" s="799"/>
      <c r="O8" s="799"/>
      <c r="P8" s="800"/>
      <c r="Q8" s="801">
        <v>43</v>
      </c>
      <c r="R8" s="802"/>
      <c r="S8" s="802"/>
      <c r="T8" s="802"/>
      <c r="U8" s="802"/>
      <c r="V8" s="802">
        <v>14</v>
      </c>
      <c r="W8" s="802"/>
      <c r="X8" s="802"/>
      <c r="Y8" s="802"/>
      <c r="Z8" s="802"/>
      <c r="AA8" s="802">
        <v>28</v>
      </c>
      <c r="AB8" s="802"/>
      <c r="AC8" s="802"/>
      <c r="AD8" s="802"/>
      <c r="AE8" s="803"/>
      <c r="AF8" s="804">
        <v>28</v>
      </c>
      <c r="AG8" s="805"/>
      <c r="AH8" s="805"/>
      <c r="AI8" s="805"/>
      <c r="AJ8" s="806"/>
      <c r="AK8" s="807">
        <v>0</v>
      </c>
      <c r="AL8" s="808"/>
      <c r="AM8" s="808"/>
      <c r="AN8" s="808"/>
      <c r="AO8" s="808"/>
      <c r="AP8" s="808">
        <v>64</v>
      </c>
      <c r="AQ8" s="808"/>
      <c r="AR8" s="808"/>
      <c r="AS8" s="808"/>
      <c r="AT8" s="808"/>
      <c r="AU8" s="809"/>
      <c r="AV8" s="809"/>
      <c r="AW8" s="809"/>
      <c r="AX8" s="809"/>
      <c r="AY8" s="810"/>
      <c r="AZ8" s="132"/>
      <c r="BA8" s="132"/>
      <c r="BB8" s="132"/>
      <c r="BC8" s="132"/>
      <c r="BD8" s="132"/>
      <c r="BE8" s="105"/>
      <c r="BF8" s="105"/>
      <c r="BG8" s="105"/>
      <c r="BH8" s="105"/>
      <c r="BI8" s="105"/>
      <c r="BJ8" s="105"/>
      <c r="BK8" s="105"/>
      <c r="BL8" s="105"/>
      <c r="BM8" s="105"/>
      <c r="BN8" s="105"/>
      <c r="BO8" s="105"/>
      <c r="BP8" s="105"/>
      <c r="BQ8" s="127">
        <v>2</v>
      </c>
      <c r="BR8" s="131"/>
      <c r="BS8" s="811" t="s">
        <v>443</v>
      </c>
      <c r="BT8" s="812"/>
      <c r="BU8" s="812"/>
      <c r="BV8" s="812"/>
      <c r="BW8" s="812"/>
      <c r="BX8" s="812"/>
      <c r="BY8" s="812"/>
      <c r="BZ8" s="812"/>
      <c r="CA8" s="812"/>
      <c r="CB8" s="812"/>
      <c r="CC8" s="812"/>
      <c r="CD8" s="812"/>
      <c r="CE8" s="812"/>
      <c r="CF8" s="812"/>
      <c r="CG8" s="813"/>
      <c r="CH8" s="823">
        <v>8</v>
      </c>
      <c r="CI8" s="824"/>
      <c r="CJ8" s="824"/>
      <c r="CK8" s="824"/>
      <c r="CL8" s="825"/>
      <c r="CM8" s="823">
        <v>68</v>
      </c>
      <c r="CN8" s="824"/>
      <c r="CO8" s="824"/>
      <c r="CP8" s="824"/>
      <c r="CQ8" s="825"/>
      <c r="CR8" s="823">
        <v>4</v>
      </c>
      <c r="CS8" s="824"/>
      <c r="CT8" s="824"/>
      <c r="CU8" s="824"/>
      <c r="CV8" s="825"/>
      <c r="CW8" s="823" t="s">
        <v>393</v>
      </c>
      <c r="CX8" s="824"/>
      <c r="CY8" s="824"/>
      <c r="CZ8" s="824"/>
      <c r="DA8" s="825"/>
      <c r="DB8" s="823" t="s">
        <v>393</v>
      </c>
      <c r="DC8" s="824"/>
      <c r="DD8" s="824"/>
      <c r="DE8" s="824"/>
      <c r="DF8" s="825"/>
      <c r="DG8" s="823" t="s">
        <v>393</v>
      </c>
      <c r="DH8" s="824"/>
      <c r="DI8" s="824"/>
      <c r="DJ8" s="824"/>
      <c r="DK8" s="825"/>
      <c r="DL8" s="823" t="s">
        <v>393</v>
      </c>
      <c r="DM8" s="824"/>
      <c r="DN8" s="824"/>
      <c r="DO8" s="824"/>
      <c r="DP8" s="825"/>
      <c r="DQ8" s="823" t="s">
        <v>393</v>
      </c>
      <c r="DR8" s="824"/>
      <c r="DS8" s="824"/>
      <c r="DT8" s="824"/>
      <c r="DU8" s="825"/>
      <c r="DV8" s="826"/>
      <c r="DW8" s="827"/>
      <c r="DX8" s="827"/>
      <c r="DY8" s="827"/>
      <c r="DZ8" s="828"/>
      <c r="EA8" s="106"/>
    </row>
    <row r="9" spans="1:131" s="134" customFormat="1" ht="26.25" customHeight="1" x14ac:dyDescent="0.15">
      <c r="A9" s="129">
        <v>3</v>
      </c>
      <c r="B9" s="798" t="s">
        <v>442</v>
      </c>
      <c r="C9" s="799"/>
      <c r="D9" s="799"/>
      <c r="E9" s="799"/>
      <c r="F9" s="799"/>
      <c r="G9" s="799"/>
      <c r="H9" s="799"/>
      <c r="I9" s="799"/>
      <c r="J9" s="799"/>
      <c r="K9" s="799"/>
      <c r="L9" s="799"/>
      <c r="M9" s="799"/>
      <c r="N9" s="799"/>
      <c r="O9" s="799"/>
      <c r="P9" s="800"/>
      <c r="Q9" s="801" t="s">
        <v>393</v>
      </c>
      <c r="R9" s="802"/>
      <c r="S9" s="802"/>
      <c r="T9" s="802"/>
      <c r="U9" s="802"/>
      <c r="V9" s="802" t="s">
        <v>393</v>
      </c>
      <c r="W9" s="802"/>
      <c r="X9" s="802"/>
      <c r="Y9" s="802"/>
      <c r="Z9" s="802"/>
      <c r="AA9" s="802" t="s">
        <v>393</v>
      </c>
      <c r="AB9" s="802"/>
      <c r="AC9" s="802"/>
      <c r="AD9" s="802"/>
      <c r="AE9" s="803"/>
      <c r="AF9" s="804" t="s">
        <v>180</v>
      </c>
      <c r="AG9" s="805"/>
      <c r="AH9" s="805"/>
      <c r="AI9" s="805"/>
      <c r="AJ9" s="806"/>
      <c r="AK9" s="807" t="s">
        <v>393</v>
      </c>
      <c r="AL9" s="808"/>
      <c r="AM9" s="808"/>
      <c r="AN9" s="808"/>
      <c r="AO9" s="808"/>
      <c r="AP9" s="808" t="s">
        <v>393</v>
      </c>
      <c r="AQ9" s="808"/>
      <c r="AR9" s="808"/>
      <c r="AS9" s="808"/>
      <c r="AT9" s="808"/>
      <c r="AU9" s="809"/>
      <c r="AV9" s="809"/>
      <c r="AW9" s="809"/>
      <c r="AX9" s="809"/>
      <c r="AY9" s="810"/>
      <c r="AZ9" s="132"/>
      <c r="BA9" s="132"/>
      <c r="BB9" s="132"/>
      <c r="BC9" s="132"/>
      <c r="BD9" s="132"/>
      <c r="BE9" s="105"/>
      <c r="BF9" s="105"/>
      <c r="BG9" s="105"/>
      <c r="BH9" s="105"/>
      <c r="BI9" s="105"/>
      <c r="BJ9" s="105"/>
      <c r="BK9" s="105"/>
      <c r="BL9" s="105"/>
      <c r="BM9" s="105"/>
      <c r="BN9" s="105"/>
      <c r="BO9" s="105"/>
      <c r="BP9" s="105"/>
      <c r="BQ9" s="127">
        <v>3</v>
      </c>
      <c r="BR9" s="131"/>
      <c r="BS9" s="811" t="s">
        <v>441</v>
      </c>
      <c r="BT9" s="812"/>
      <c r="BU9" s="812"/>
      <c r="BV9" s="812"/>
      <c r="BW9" s="812"/>
      <c r="BX9" s="812"/>
      <c r="BY9" s="812"/>
      <c r="BZ9" s="812"/>
      <c r="CA9" s="812"/>
      <c r="CB9" s="812"/>
      <c r="CC9" s="812"/>
      <c r="CD9" s="812"/>
      <c r="CE9" s="812"/>
      <c r="CF9" s="812"/>
      <c r="CG9" s="813"/>
      <c r="CH9" s="823">
        <v>-2</v>
      </c>
      <c r="CI9" s="824"/>
      <c r="CJ9" s="824"/>
      <c r="CK9" s="824"/>
      <c r="CL9" s="825"/>
      <c r="CM9" s="823">
        <v>144</v>
      </c>
      <c r="CN9" s="824"/>
      <c r="CO9" s="824"/>
      <c r="CP9" s="824"/>
      <c r="CQ9" s="825"/>
      <c r="CR9" s="823">
        <v>23</v>
      </c>
      <c r="CS9" s="824"/>
      <c r="CT9" s="824"/>
      <c r="CU9" s="824"/>
      <c r="CV9" s="825"/>
      <c r="CW9" s="823" t="s">
        <v>438</v>
      </c>
      <c r="CX9" s="824"/>
      <c r="CY9" s="824"/>
      <c r="CZ9" s="824"/>
      <c r="DA9" s="825"/>
      <c r="DB9" s="823" t="s">
        <v>393</v>
      </c>
      <c r="DC9" s="824"/>
      <c r="DD9" s="824"/>
      <c r="DE9" s="824"/>
      <c r="DF9" s="825"/>
      <c r="DG9" s="823" t="s">
        <v>393</v>
      </c>
      <c r="DH9" s="824"/>
      <c r="DI9" s="824"/>
      <c r="DJ9" s="824"/>
      <c r="DK9" s="825"/>
      <c r="DL9" s="823" t="s">
        <v>393</v>
      </c>
      <c r="DM9" s="824"/>
      <c r="DN9" s="824"/>
      <c r="DO9" s="824"/>
      <c r="DP9" s="825"/>
      <c r="DQ9" s="823" t="s">
        <v>393</v>
      </c>
      <c r="DR9" s="824"/>
      <c r="DS9" s="824"/>
      <c r="DT9" s="824"/>
      <c r="DU9" s="825"/>
      <c r="DV9" s="826"/>
      <c r="DW9" s="827"/>
      <c r="DX9" s="827"/>
      <c r="DY9" s="827"/>
      <c r="DZ9" s="828"/>
      <c r="EA9" s="106"/>
    </row>
    <row r="10" spans="1:131" s="134" customFormat="1" ht="26.25" customHeight="1" x14ac:dyDescent="0.15">
      <c r="A10" s="129">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07"/>
      <c r="AL10" s="808"/>
      <c r="AM10" s="808"/>
      <c r="AN10" s="808"/>
      <c r="AO10" s="808"/>
      <c r="AP10" s="808"/>
      <c r="AQ10" s="808"/>
      <c r="AR10" s="808"/>
      <c r="AS10" s="808"/>
      <c r="AT10" s="808"/>
      <c r="AU10" s="809"/>
      <c r="AV10" s="809"/>
      <c r="AW10" s="809"/>
      <c r="AX10" s="809"/>
      <c r="AY10" s="810"/>
      <c r="AZ10" s="132"/>
      <c r="BA10" s="132"/>
      <c r="BB10" s="132"/>
      <c r="BC10" s="132"/>
      <c r="BD10" s="132"/>
      <c r="BE10" s="105"/>
      <c r="BF10" s="105"/>
      <c r="BG10" s="105"/>
      <c r="BH10" s="105"/>
      <c r="BI10" s="105"/>
      <c r="BJ10" s="105"/>
      <c r="BK10" s="105"/>
      <c r="BL10" s="105"/>
      <c r="BM10" s="105"/>
      <c r="BN10" s="105"/>
      <c r="BO10" s="105"/>
      <c r="BP10" s="105"/>
      <c r="BQ10" s="127">
        <v>4</v>
      </c>
      <c r="BR10" s="131" t="s">
        <v>440</v>
      </c>
      <c r="BS10" s="811" t="s">
        <v>439</v>
      </c>
      <c r="BT10" s="812"/>
      <c r="BU10" s="812"/>
      <c r="BV10" s="812"/>
      <c r="BW10" s="812"/>
      <c r="BX10" s="812"/>
      <c r="BY10" s="812"/>
      <c r="BZ10" s="812"/>
      <c r="CA10" s="812"/>
      <c r="CB10" s="812"/>
      <c r="CC10" s="812"/>
      <c r="CD10" s="812"/>
      <c r="CE10" s="812"/>
      <c r="CF10" s="812"/>
      <c r="CG10" s="813"/>
      <c r="CH10" s="823">
        <v>81</v>
      </c>
      <c r="CI10" s="824"/>
      <c r="CJ10" s="824"/>
      <c r="CK10" s="824"/>
      <c r="CL10" s="825"/>
      <c r="CM10" s="823">
        <v>2376</v>
      </c>
      <c r="CN10" s="824"/>
      <c r="CO10" s="824"/>
      <c r="CP10" s="824"/>
      <c r="CQ10" s="825"/>
      <c r="CR10" s="823">
        <v>1946</v>
      </c>
      <c r="CS10" s="824"/>
      <c r="CT10" s="824"/>
      <c r="CU10" s="824"/>
      <c r="CV10" s="825"/>
      <c r="CW10" s="823">
        <v>845</v>
      </c>
      <c r="CX10" s="824"/>
      <c r="CY10" s="824"/>
      <c r="CZ10" s="824"/>
      <c r="DA10" s="825"/>
      <c r="DB10" s="823" t="s">
        <v>438</v>
      </c>
      <c r="DC10" s="824"/>
      <c r="DD10" s="824"/>
      <c r="DE10" s="824"/>
      <c r="DF10" s="825"/>
      <c r="DG10" s="823" t="s">
        <v>393</v>
      </c>
      <c r="DH10" s="824"/>
      <c r="DI10" s="824"/>
      <c r="DJ10" s="824"/>
      <c r="DK10" s="825"/>
      <c r="DL10" s="823" t="s">
        <v>393</v>
      </c>
      <c r="DM10" s="824"/>
      <c r="DN10" s="824"/>
      <c r="DO10" s="824"/>
      <c r="DP10" s="825"/>
      <c r="DQ10" s="823" t="s">
        <v>396</v>
      </c>
      <c r="DR10" s="824"/>
      <c r="DS10" s="824"/>
      <c r="DT10" s="824"/>
      <c r="DU10" s="825"/>
      <c r="DV10" s="826"/>
      <c r="DW10" s="827"/>
      <c r="DX10" s="827"/>
      <c r="DY10" s="827"/>
      <c r="DZ10" s="828"/>
      <c r="EA10" s="106"/>
    </row>
    <row r="11" spans="1:131" s="134" customFormat="1" ht="26.25" customHeight="1" x14ac:dyDescent="0.15">
      <c r="A11" s="129">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07"/>
      <c r="AL11" s="808"/>
      <c r="AM11" s="808"/>
      <c r="AN11" s="808"/>
      <c r="AO11" s="808"/>
      <c r="AP11" s="808"/>
      <c r="AQ11" s="808"/>
      <c r="AR11" s="808"/>
      <c r="AS11" s="808"/>
      <c r="AT11" s="808"/>
      <c r="AU11" s="809"/>
      <c r="AV11" s="809"/>
      <c r="AW11" s="809"/>
      <c r="AX11" s="809"/>
      <c r="AY11" s="810"/>
      <c r="AZ11" s="132"/>
      <c r="BA11" s="132"/>
      <c r="BB11" s="132"/>
      <c r="BC11" s="132"/>
      <c r="BD11" s="132"/>
      <c r="BE11" s="105"/>
      <c r="BF11" s="105"/>
      <c r="BG11" s="105"/>
      <c r="BH11" s="105"/>
      <c r="BI11" s="105"/>
      <c r="BJ11" s="105"/>
      <c r="BK11" s="105"/>
      <c r="BL11" s="105"/>
      <c r="BM11" s="105"/>
      <c r="BN11" s="105"/>
      <c r="BO11" s="105"/>
      <c r="BP11" s="105"/>
      <c r="BQ11" s="127">
        <v>5</v>
      </c>
      <c r="BR11" s="131"/>
      <c r="BS11" s="811"/>
      <c r="BT11" s="812"/>
      <c r="BU11" s="812"/>
      <c r="BV11" s="812"/>
      <c r="BW11" s="812"/>
      <c r="BX11" s="812"/>
      <c r="BY11" s="812"/>
      <c r="BZ11" s="812"/>
      <c r="CA11" s="812"/>
      <c r="CB11" s="812"/>
      <c r="CC11" s="812"/>
      <c r="CD11" s="812"/>
      <c r="CE11" s="812"/>
      <c r="CF11" s="812"/>
      <c r="CG11" s="813"/>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06"/>
    </row>
    <row r="12" spans="1:131" s="134" customFormat="1" ht="26.25" customHeight="1" x14ac:dyDescent="0.15">
      <c r="A12" s="129">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07"/>
      <c r="AL12" s="808"/>
      <c r="AM12" s="808"/>
      <c r="AN12" s="808"/>
      <c r="AO12" s="808"/>
      <c r="AP12" s="808"/>
      <c r="AQ12" s="808"/>
      <c r="AR12" s="808"/>
      <c r="AS12" s="808"/>
      <c r="AT12" s="808"/>
      <c r="AU12" s="809"/>
      <c r="AV12" s="809"/>
      <c r="AW12" s="809"/>
      <c r="AX12" s="809"/>
      <c r="AY12" s="810"/>
      <c r="AZ12" s="132"/>
      <c r="BA12" s="132"/>
      <c r="BB12" s="132"/>
      <c r="BC12" s="132"/>
      <c r="BD12" s="132"/>
      <c r="BE12" s="105"/>
      <c r="BF12" s="105"/>
      <c r="BG12" s="105"/>
      <c r="BH12" s="105"/>
      <c r="BI12" s="105"/>
      <c r="BJ12" s="105"/>
      <c r="BK12" s="105"/>
      <c r="BL12" s="105"/>
      <c r="BM12" s="105"/>
      <c r="BN12" s="105"/>
      <c r="BO12" s="105"/>
      <c r="BP12" s="105"/>
      <c r="BQ12" s="127">
        <v>6</v>
      </c>
      <c r="BR12" s="131"/>
      <c r="BS12" s="811"/>
      <c r="BT12" s="812"/>
      <c r="BU12" s="812"/>
      <c r="BV12" s="812"/>
      <c r="BW12" s="812"/>
      <c r="BX12" s="812"/>
      <c r="BY12" s="812"/>
      <c r="BZ12" s="812"/>
      <c r="CA12" s="812"/>
      <c r="CB12" s="812"/>
      <c r="CC12" s="812"/>
      <c r="CD12" s="812"/>
      <c r="CE12" s="812"/>
      <c r="CF12" s="812"/>
      <c r="CG12" s="813"/>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06"/>
    </row>
    <row r="13" spans="1:131" s="134" customFormat="1" ht="26.25" customHeight="1" x14ac:dyDescent="0.15">
      <c r="A13" s="129">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07"/>
      <c r="AL13" s="808"/>
      <c r="AM13" s="808"/>
      <c r="AN13" s="808"/>
      <c r="AO13" s="808"/>
      <c r="AP13" s="808"/>
      <c r="AQ13" s="808"/>
      <c r="AR13" s="808"/>
      <c r="AS13" s="808"/>
      <c r="AT13" s="808"/>
      <c r="AU13" s="809"/>
      <c r="AV13" s="809"/>
      <c r="AW13" s="809"/>
      <c r="AX13" s="809"/>
      <c r="AY13" s="810"/>
      <c r="AZ13" s="132"/>
      <c r="BA13" s="132"/>
      <c r="BB13" s="132"/>
      <c r="BC13" s="132"/>
      <c r="BD13" s="132"/>
      <c r="BE13" s="105"/>
      <c r="BF13" s="105"/>
      <c r="BG13" s="105"/>
      <c r="BH13" s="105"/>
      <c r="BI13" s="105"/>
      <c r="BJ13" s="105"/>
      <c r="BK13" s="105"/>
      <c r="BL13" s="105"/>
      <c r="BM13" s="105"/>
      <c r="BN13" s="105"/>
      <c r="BO13" s="105"/>
      <c r="BP13" s="105"/>
      <c r="BQ13" s="127">
        <v>7</v>
      </c>
      <c r="BR13" s="131"/>
      <c r="BS13" s="811"/>
      <c r="BT13" s="812"/>
      <c r="BU13" s="812"/>
      <c r="BV13" s="812"/>
      <c r="BW13" s="812"/>
      <c r="BX13" s="812"/>
      <c r="BY13" s="812"/>
      <c r="BZ13" s="812"/>
      <c r="CA13" s="812"/>
      <c r="CB13" s="812"/>
      <c r="CC13" s="812"/>
      <c r="CD13" s="812"/>
      <c r="CE13" s="812"/>
      <c r="CF13" s="812"/>
      <c r="CG13" s="813"/>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06"/>
    </row>
    <row r="14" spans="1:131" s="134" customFormat="1" ht="26.25" customHeight="1" x14ac:dyDescent="0.15">
      <c r="A14" s="129">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07"/>
      <c r="AL14" s="808"/>
      <c r="AM14" s="808"/>
      <c r="AN14" s="808"/>
      <c r="AO14" s="808"/>
      <c r="AP14" s="808"/>
      <c r="AQ14" s="808"/>
      <c r="AR14" s="808"/>
      <c r="AS14" s="808"/>
      <c r="AT14" s="808"/>
      <c r="AU14" s="809"/>
      <c r="AV14" s="809"/>
      <c r="AW14" s="809"/>
      <c r="AX14" s="809"/>
      <c r="AY14" s="810"/>
      <c r="AZ14" s="132"/>
      <c r="BA14" s="132"/>
      <c r="BB14" s="132"/>
      <c r="BC14" s="132"/>
      <c r="BD14" s="132"/>
      <c r="BE14" s="105"/>
      <c r="BF14" s="105"/>
      <c r="BG14" s="105"/>
      <c r="BH14" s="105"/>
      <c r="BI14" s="105"/>
      <c r="BJ14" s="105"/>
      <c r="BK14" s="105"/>
      <c r="BL14" s="105"/>
      <c r="BM14" s="105"/>
      <c r="BN14" s="105"/>
      <c r="BO14" s="105"/>
      <c r="BP14" s="105"/>
      <c r="BQ14" s="127">
        <v>8</v>
      </c>
      <c r="BR14" s="131"/>
      <c r="BS14" s="811"/>
      <c r="BT14" s="812"/>
      <c r="BU14" s="812"/>
      <c r="BV14" s="812"/>
      <c r="BW14" s="812"/>
      <c r="BX14" s="812"/>
      <c r="BY14" s="812"/>
      <c r="BZ14" s="812"/>
      <c r="CA14" s="812"/>
      <c r="CB14" s="812"/>
      <c r="CC14" s="812"/>
      <c r="CD14" s="812"/>
      <c r="CE14" s="812"/>
      <c r="CF14" s="812"/>
      <c r="CG14" s="813"/>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06"/>
    </row>
    <row r="15" spans="1:131" s="134" customFormat="1" ht="26.25" customHeight="1" x14ac:dyDescent="0.15">
      <c r="A15" s="129">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07"/>
      <c r="AL15" s="808"/>
      <c r="AM15" s="808"/>
      <c r="AN15" s="808"/>
      <c r="AO15" s="808"/>
      <c r="AP15" s="808"/>
      <c r="AQ15" s="808"/>
      <c r="AR15" s="808"/>
      <c r="AS15" s="808"/>
      <c r="AT15" s="808"/>
      <c r="AU15" s="809"/>
      <c r="AV15" s="809"/>
      <c r="AW15" s="809"/>
      <c r="AX15" s="809"/>
      <c r="AY15" s="810"/>
      <c r="AZ15" s="132"/>
      <c r="BA15" s="132"/>
      <c r="BB15" s="132"/>
      <c r="BC15" s="132"/>
      <c r="BD15" s="132"/>
      <c r="BE15" s="105"/>
      <c r="BF15" s="105"/>
      <c r="BG15" s="105"/>
      <c r="BH15" s="105"/>
      <c r="BI15" s="105"/>
      <c r="BJ15" s="105"/>
      <c r="BK15" s="105"/>
      <c r="BL15" s="105"/>
      <c r="BM15" s="105"/>
      <c r="BN15" s="105"/>
      <c r="BO15" s="105"/>
      <c r="BP15" s="105"/>
      <c r="BQ15" s="127">
        <v>9</v>
      </c>
      <c r="BR15" s="131"/>
      <c r="BS15" s="811"/>
      <c r="BT15" s="812"/>
      <c r="BU15" s="812"/>
      <c r="BV15" s="812"/>
      <c r="BW15" s="812"/>
      <c r="BX15" s="812"/>
      <c r="BY15" s="812"/>
      <c r="BZ15" s="812"/>
      <c r="CA15" s="812"/>
      <c r="CB15" s="812"/>
      <c r="CC15" s="812"/>
      <c r="CD15" s="812"/>
      <c r="CE15" s="812"/>
      <c r="CF15" s="812"/>
      <c r="CG15" s="813"/>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06"/>
    </row>
    <row r="16" spans="1:131" s="134" customFormat="1" ht="26.25" customHeight="1" x14ac:dyDescent="0.15">
      <c r="A16" s="129">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07"/>
      <c r="AL16" s="808"/>
      <c r="AM16" s="808"/>
      <c r="AN16" s="808"/>
      <c r="AO16" s="808"/>
      <c r="AP16" s="808"/>
      <c r="AQ16" s="808"/>
      <c r="AR16" s="808"/>
      <c r="AS16" s="808"/>
      <c r="AT16" s="808"/>
      <c r="AU16" s="809"/>
      <c r="AV16" s="809"/>
      <c r="AW16" s="809"/>
      <c r="AX16" s="809"/>
      <c r="AY16" s="810"/>
      <c r="AZ16" s="132"/>
      <c r="BA16" s="132"/>
      <c r="BB16" s="132"/>
      <c r="BC16" s="132"/>
      <c r="BD16" s="132"/>
      <c r="BE16" s="105"/>
      <c r="BF16" s="105"/>
      <c r="BG16" s="105"/>
      <c r="BH16" s="105"/>
      <c r="BI16" s="105"/>
      <c r="BJ16" s="105"/>
      <c r="BK16" s="105"/>
      <c r="BL16" s="105"/>
      <c r="BM16" s="105"/>
      <c r="BN16" s="105"/>
      <c r="BO16" s="105"/>
      <c r="BP16" s="105"/>
      <c r="BQ16" s="127">
        <v>10</v>
      </c>
      <c r="BR16" s="131"/>
      <c r="BS16" s="811"/>
      <c r="BT16" s="812"/>
      <c r="BU16" s="812"/>
      <c r="BV16" s="812"/>
      <c r="BW16" s="812"/>
      <c r="BX16" s="812"/>
      <c r="BY16" s="812"/>
      <c r="BZ16" s="812"/>
      <c r="CA16" s="812"/>
      <c r="CB16" s="812"/>
      <c r="CC16" s="812"/>
      <c r="CD16" s="812"/>
      <c r="CE16" s="812"/>
      <c r="CF16" s="812"/>
      <c r="CG16" s="813"/>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06"/>
    </row>
    <row r="17" spans="1:131" s="134" customFormat="1" ht="26.25" customHeight="1" x14ac:dyDescent="0.15">
      <c r="A17" s="129">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07"/>
      <c r="AL17" s="808"/>
      <c r="AM17" s="808"/>
      <c r="AN17" s="808"/>
      <c r="AO17" s="808"/>
      <c r="AP17" s="808"/>
      <c r="AQ17" s="808"/>
      <c r="AR17" s="808"/>
      <c r="AS17" s="808"/>
      <c r="AT17" s="808"/>
      <c r="AU17" s="809"/>
      <c r="AV17" s="809"/>
      <c r="AW17" s="809"/>
      <c r="AX17" s="809"/>
      <c r="AY17" s="810"/>
      <c r="AZ17" s="132"/>
      <c r="BA17" s="132"/>
      <c r="BB17" s="132"/>
      <c r="BC17" s="132"/>
      <c r="BD17" s="132"/>
      <c r="BE17" s="105"/>
      <c r="BF17" s="105"/>
      <c r="BG17" s="105"/>
      <c r="BH17" s="105"/>
      <c r="BI17" s="105"/>
      <c r="BJ17" s="105"/>
      <c r="BK17" s="105"/>
      <c r="BL17" s="105"/>
      <c r="BM17" s="105"/>
      <c r="BN17" s="105"/>
      <c r="BO17" s="105"/>
      <c r="BP17" s="105"/>
      <c r="BQ17" s="127">
        <v>11</v>
      </c>
      <c r="BR17" s="131"/>
      <c r="BS17" s="811"/>
      <c r="BT17" s="812"/>
      <c r="BU17" s="812"/>
      <c r="BV17" s="812"/>
      <c r="BW17" s="812"/>
      <c r="BX17" s="812"/>
      <c r="BY17" s="812"/>
      <c r="BZ17" s="812"/>
      <c r="CA17" s="812"/>
      <c r="CB17" s="812"/>
      <c r="CC17" s="812"/>
      <c r="CD17" s="812"/>
      <c r="CE17" s="812"/>
      <c r="CF17" s="812"/>
      <c r="CG17" s="813"/>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06"/>
    </row>
    <row r="18" spans="1:131" s="134" customFormat="1" ht="26.25" customHeight="1" x14ac:dyDescent="0.15">
      <c r="A18" s="129">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07"/>
      <c r="AL18" s="808"/>
      <c r="AM18" s="808"/>
      <c r="AN18" s="808"/>
      <c r="AO18" s="808"/>
      <c r="AP18" s="808"/>
      <c r="AQ18" s="808"/>
      <c r="AR18" s="808"/>
      <c r="AS18" s="808"/>
      <c r="AT18" s="808"/>
      <c r="AU18" s="809"/>
      <c r="AV18" s="809"/>
      <c r="AW18" s="809"/>
      <c r="AX18" s="809"/>
      <c r="AY18" s="810"/>
      <c r="AZ18" s="132"/>
      <c r="BA18" s="132"/>
      <c r="BB18" s="132"/>
      <c r="BC18" s="132"/>
      <c r="BD18" s="132"/>
      <c r="BE18" s="105"/>
      <c r="BF18" s="105"/>
      <c r="BG18" s="105"/>
      <c r="BH18" s="105"/>
      <c r="BI18" s="105"/>
      <c r="BJ18" s="105"/>
      <c r="BK18" s="105"/>
      <c r="BL18" s="105"/>
      <c r="BM18" s="105"/>
      <c r="BN18" s="105"/>
      <c r="BO18" s="105"/>
      <c r="BP18" s="105"/>
      <c r="BQ18" s="127">
        <v>12</v>
      </c>
      <c r="BR18" s="131"/>
      <c r="BS18" s="811"/>
      <c r="BT18" s="812"/>
      <c r="BU18" s="812"/>
      <c r="BV18" s="812"/>
      <c r="BW18" s="812"/>
      <c r="BX18" s="812"/>
      <c r="BY18" s="812"/>
      <c r="BZ18" s="812"/>
      <c r="CA18" s="812"/>
      <c r="CB18" s="812"/>
      <c r="CC18" s="812"/>
      <c r="CD18" s="812"/>
      <c r="CE18" s="812"/>
      <c r="CF18" s="812"/>
      <c r="CG18" s="813"/>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06"/>
    </row>
    <row r="19" spans="1:131" s="134" customFormat="1" ht="26.25" customHeight="1" x14ac:dyDescent="0.15">
      <c r="A19" s="129">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07"/>
      <c r="AL19" s="808"/>
      <c r="AM19" s="808"/>
      <c r="AN19" s="808"/>
      <c r="AO19" s="808"/>
      <c r="AP19" s="808"/>
      <c r="AQ19" s="808"/>
      <c r="AR19" s="808"/>
      <c r="AS19" s="808"/>
      <c r="AT19" s="808"/>
      <c r="AU19" s="809"/>
      <c r="AV19" s="809"/>
      <c r="AW19" s="809"/>
      <c r="AX19" s="809"/>
      <c r="AY19" s="810"/>
      <c r="AZ19" s="132"/>
      <c r="BA19" s="132"/>
      <c r="BB19" s="132"/>
      <c r="BC19" s="132"/>
      <c r="BD19" s="132"/>
      <c r="BE19" s="105"/>
      <c r="BF19" s="105"/>
      <c r="BG19" s="105"/>
      <c r="BH19" s="105"/>
      <c r="BI19" s="105"/>
      <c r="BJ19" s="105"/>
      <c r="BK19" s="105"/>
      <c r="BL19" s="105"/>
      <c r="BM19" s="105"/>
      <c r="BN19" s="105"/>
      <c r="BO19" s="105"/>
      <c r="BP19" s="105"/>
      <c r="BQ19" s="127">
        <v>13</v>
      </c>
      <c r="BR19" s="131"/>
      <c r="BS19" s="811"/>
      <c r="BT19" s="812"/>
      <c r="BU19" s="812"/>
      <c r="BV19" s="812"/>
      <c r="BW19" s="812"/>
      <c r="BX19" s="812"/>
      <c r="BY19" s="812"/>
      <c r="BZ19" s="812"/>
      <c r="CA19" s="812"/>
      <c r="CB19" s="812"/>
      <c r="CC19" s="812"/>
      <c r="CD19" s="812"/>
      <c r="CE19" s="812"/>
      <c r="CF19" s="812"/>
      <c r="CG19" s="813"/>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06"/>
    </row>
    <row r="20" spans="1:131" s="134" customFormat="1" ht="26.25" customHeight="1" x14ac:dyDescent="0.15">
      <c r="A20" s="129">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07"/>
      <c r="AL20" s="808"/>
      <c r="AM20" s="808"/>
      <c r="AN20" s="808"/>
      <c r="AO20" s="808"/>
      <c r="AP20" s="808"/>
      <c r="AQ20" s="808"/>
      <c r="AR20" s="808"/>
      <c r="AS20" s="808"/>
      <c r="AT20" s="808"/>
      <c r="AU20" s="809"/>
      <c r="AV20" s="809"/>
      <c r="AW20" s="809"/>
      <c r="AX20" s="809"/>
      <c r="AY20" s="810"/>
      <c r="AZ20" s="132"/>
      <c r="BA20" s="132"/>
      <c r="BB20" s="132"/>
      <c r="BC20" s="132"/>
      <c r="BD20" s="132"/>
      <c r="BE20" s="105"/>
      <c r="BF20" s="105"/>
      <c r="BG20" s="105"/>
      <c r="BH20" s="105"/>
      <c r="BI20" s="105"/>
      <c r="BJ20" s="105"/>
      <c r="BK20" s="105"/>
      <c r="BL20" s="105"/>
      <c r="BM20" s="105"/>
      <c r="BN20" s="105"/>
      <c r="BO20" s="105"/>
      <c r="BP20" s="105"/>
      <c r="BQ20" s="127">
        <v>14</v>
      </c>
      <c r="BR20" s="131"/>
      <c r="BS20" s="811"/>
      <c r="BT20" s="812"/>
      <c r="BU20" s="812"/>
      <c r="BV20" s="812"/>
      <c r="BW20" s="812"/>
      <c r="BX20" s="812"/>
      <c r="BY20" s="812"/>
      <c r="BZ20" s="812"/>
      <c r="CA20" s="812"/>
      <c r="CB20" s="812"/>
      <c r="CC20" s="812"/>
      <c r="CD20" s="812"/>
      <c r="CE20" s="812"/>
      <c r="CF20" s="812"/>
      <c r="CG20" s="813"/>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06"/>
    </row>
    <row r="21" spans="1:131" s="134" customFormat="1" ht="26.25" customHeight="1" thickBot="1" x14ac:dyDescent="0.2">
      <c r="A21" s="129">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07"/>
      <c r="AL21" s="808"/>
      <c r="AM21" s="808"/>
      <c r="AN21" s="808"/>
      <c r="AO21" s="808"/>
      <c r="AP21" s="808"/>
      <c r="AQ21" s="808"/>
      <c r="AR21" s="808"/>
      <c r="AS21" s="808"/>
      <c r="AT21" s="808"/>
      <c r="AU21" s="809"/>
      <c r="AV21" s="809"/>
      <c r="AW21" s="809"/>
      <c r="AX21" s="809"/>
      <c r="AY21" s="810"/>
      <c r="AZ21" s="132"/>
      <c r="BA21" s="132"/>
      <c r="BB21" s="132"/>
      <c r="BC21" s="132"/>
      <c r="BD21" s="132"/>
      <c r="BE21" s="105"/>
      <c r="BF21" s="105"/>
      <c r="BG21" s="105"/>
      <c r="BH21" s="105"/>
      <c r="BI21" s="105"/>
      <c r="BJ21" s="105"/>
      <c r="BK21" s="105"/>
      <c r="BL21" s="105"/>
      <c r="BM21" s="105"/>
      <c r="BN21" s="105"/>
      <c r="BO21" s="105"/>
      <c r="BP21" s="105"/>
      <c r="BQ21" s="127">
        <v>15</v>
      </c>
      <c r="BR21" s="131"/>
      <c r="BS21" s="811"/>
      <c r="BT21" s="812"/>
      <c r="BU21" s="812"/>
      <c r="BV21" s="812"/>
      <c r="BW21" s="812"/>
      <c r="BX21" s="812"/>
      <c r="BY21" s="812"/>
      <c r="BZ21" s="812"/>
      <c r="CA21" s="812"/>
      <c r="CB21" s="812"/>
      <c r="CC21" s="812"/>
      <c r="CD21" s="812"/>
      <c r="CE21" s="812"/>
      <c r="CF21" s="812"/>
      <c r="CG21" s="813"/>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06"/>
    </row>
    <row r="22" spans="1:131" s="134" customFormat="1" ht="26.25" customHeight="1" x14ac:dyDescent="0.15">
      <c r="A22" s="129">
        <v>16</v>
      </c>
      <c r="B22" s="798"/>
      <c r="C22" s="799"/>
      <c r="D22" s="799"/>
      <c r="E22" s="799"/>
      <c r="F22" s="799"/>
      <c r="G22" s="799"/>
      <c r="H22" s="799"/>
      <c r="I22" s="799"/>
      <c r="J22" s="799"/>
      <c r="K22" s="799"/>
      <c r="L22" s="799"/>
      <c r="M22" s="799"/>
      <c r="N22" s="799"/>
      <c r="O22" s="799"/>
      <c r="P22" s="800"/>
      <c r="Q22" s="847"/>
      <c r="R22" s="848"/>
      <c r="S22" s="848"/>
      <c r="T22" s="848"/>
      <c r="U22" s="848"/>
      <c r="V22" s="848"/>
      <c r="W22" s="848"/>
      <c r="X22" s="848"/>
      <c r="Y22" s="848"/>
      <c r="Z22" s="848"/>
      <c r="AA22" s="848"/>
      <c r="AB22" s="848"/>
      <c r="AC22" s="848"/>
      <c r="AD22" s="848"/>
      <c r="AE22" s="849"/>
      <c r="AF22" s="804"/>
      <c r="AG22" s="805"/>
      <c r="AH22" s="805"/>
      <c r="AI22" s="805"/>
      <c r="AJ22" s="806"/>
      <c r="AK22" s="829"/>
      <c r="AL22" s="830"/>
      <c r="AM22" s="830"/>
      <c r="AN22" s="830"/>
      <c r="AO22" s="830"/>
      <c r="AP22" s="830"/>
      <c r="AQ22" s="830"/>
      <c r="AR22" s="830"/>
      <c r="AS22" s="830"/>
      <c r="AT22" s="830"/>
      <c r="AU22" s="831"/>
      <c r="AV22" s="831"/>
      <c r="AW22" s="831"/>
      <c r="AX22" s="831"/>
      <c r="AY22" s="832"/>
      <c r="AZ22" s="833" t="s">
        <v>437</v>
      </c>
      <c r="BA22" s="833"/>
      <c r="BB22" s="833"/>
      <c r="BC22" s="833"/>
      <c r="BD22" s="834"/>
      <c r="BE22" s="105"/>
      <c r="BF22" s="105"/>
      <c r="BG22" s="105"/>
      <c r="BH22" s="105"/>
      <c r="BI22" s="105"/>
      <c r="BJ22" s="105"/>
      <c r="BK22" s="105"/>
      <c r="BL22" s="105"/>
      <c r="BM22" s="105"/>
      <c r="BN22" s="105"/>
      <c r="BO22" s="105"/>
      <c r="BP22" s="105"/>
      <c r="BQ22" s="127">
        <v>16</v>
      </c>
      <c r="BR22" s="131"/>
      <c r="BS22" s="811"/>
      <c r="BT22" s="812"/>
      <c r="BU22" s="812"/>
      <c r="BV22" s="812"/>
      <c r="BW22" s="812"/>
      <c r="BX22" s="812"/>
      <c r="BY22" s="812"/>
      <c r="BZ22" s="812"/>
      <c r="CA22" s="812"/>
      <c r="CB22" s="812"/>
      <c r="CC22" s="812"/>
      <c r="CD22" s="812"/>
      <c r="CE22" s="812"/>
      <c r="CF22" s="812"/>
      <c r="CG22" s="813"/>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06"/>
    </row>
    <row r="23" spans="1:131" s="134" customFormat="1" ht="26.25" customHeight="1" thickBot="1" x14ac:dyDescent="0.2">
      <c r="A23" s="125" t="s">
        <v>395</v>
      </c>
      <c r="B23" s="835" t="s">
        <v>436</v>
      </c>
      <c r="C23" s="836"/>
      <c r="D23" s="836"/>
      <c r="E23" s="836"/>
      <c r="F23" s="836"/>
      <c r="G23" s="836"/>
      <c r="H23" s="836"/>
      <c r="I23" s="836"/>
      <c r="J23" s="836"/>
      <c r="K23" s="836"/>
      <c r="L23" s="836"/>
      <c r="M23" s="836"/>
      <c r="N23" s="836"/>
      <c r="O23" s="836"/>
      <c r="P23" s="837"/>
      <c r="Q23" s="838">
        <v>141968</v>
      </c>
      <c r="R23" s="839"/>
      <c r="S23" s="839"/>
      <c r="T23" s="839"/>
      <c r="U23" s="839"/>
      <c r="V23" s="839">
        <v>138933</v>
      </c>
      <c r="W23" s="839"/>
      <c r="X23" s="839"/>
      <c r="Y23" s="839"/>
      <c r="Z23" s="839"/>
      <c r="AA23" s="839">
        <v>3035</v>
      </c>
      <c r="AB23" s="839"/>
      <c r="AC23" s="839"/>
      <c r="AD23" s="839"/>
      <c r="AE23" s="840"/>
      <c r="AF23" s="841">
        <v>2122</v>
      </c>
      <c r="AG23" s="839"/>
      <c r="AH23" s="839"/>
      <c r="AI23" s="839"/>
      <c r="AJ23" s="842"/>
      <c r="AK23" s="843"/>
      <c r="AL23" s="844"/>
      <c r="AM23" s="844"/>
      <c r="AN23" s="844"/>
      <c r="AO23" s="844"/>
      <c r="AP23" s="839">
        <v>154083</v>
      </c>
      <c r="AQ23" s="839"/>
      <c r="AR23" s="839"/>
      <c r="AS23" s="839"/>
      <c r="AT23" s="839"/>
      <c r="AU23" s="845"/>
      <c r="AV23" s="845"/>
      <c r="AW23" s="845"/>
      <c r="AX23" s="845"/>
      <c r="AY23" s="846"/>
      <c r="AZ23" s="850" t="s">
        <v>172</v>
      </c>
      <c r="BA23" s="851"/>
      <c r="BB23" s="851"/>
      <c r="BC23" s="851"/>
      <c r="BD23" s="852"/>
      <c r="BE23" s="105"/>
      <c r="BF23" s="105"/>
      <c r="BG23" s="105"/>
      <c r="BH23" s="105"/>
      <c r="BI23" s="105"/>
      <c r="BJ23" s="105"/>
      <c r="BK23" s="105"/>
      <c r="BL23" s="105"/>
      <c r="BM23" s="105"/>
      <c r="BN23" s="105"/>
      <c r="BO23" s="105"/>
      <c r="BP23" s="105"/>
      <c r="BQ23" s="127">
        <v>17</v>
      </c>
      <c r="BR23" s="131"/>
      <c r="BS23" s="811"/>
      <c r="BT23" s="812"/>
      <c r="BU23" s="812"/>
      <c r="BV23" s="812"/>
      <c r="BW23" s="812"/>
      <c r="BX23" s="812"/>
      <c r="BY23" s="812"/>
      <c r="BZ23" s="812"/>
      <c r="CA23" s="812"/>
      <c r="CB23" s="812"/>
      <c r="CC23" s="812"/>
      <c r="CD23" s="812"/>
      <c r="CE23" s="812"/>
      <c r="CF23" s="812"/>
      <c r="CG23" s="813"/>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06"/>
    </row>
    <row r="24" spans="1:131" s="134" customFormat="1" ht="26.25" customHeight="1" x14ac:dyDescent="0.15">
      <c r="A24" s="853" t="s">
        <v>435</v>
      </c>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132"/>
      <c r="BA24" s="132"/>
      <c r="BB24" s="132"/>
      <c r="BC24" s="132"/>
      <c r="BD24" s="132"/>
      <c r="BE24" s="105"/>
      <c r="BF24" s="105"/>
      <c r="BG24" s="105"/>
      <c r="BH24" s="105"/>
      <c r="BI24" s="105"/>
      <c r="BJ24" s="105"/>
      <c r="BK24" s="105"/>
      <c r="BL24" s="105"/>
      <c r="BM24" s="105"/>
      <c r="BN24" s="105"/>
      <c r="BO24" s="105"/>
      <c r="BP24" s="105"/>
      <c r="BQ24" s="127">
        <v>18</v>
      </c>
      <c r="BR24" s="131"/>
      <c r="BS24" s="811"/>
      <c r="BT24" s="812"/>
      <c r="BU24" s="812"/>
      <c r="BV24" s="812"/>
      <c r="BW24" s="812"/>
      <c r="BX24" s="812"/>
      <c r="BY24" s="812"/>
      <c r="BZ24" s="812"/>
      <c r="CA24" s="812"/>
      <c r="CB24" s="812"/>
      <c r="CC24" s="812"/>
      <c r="CD24" s="812"/>
      <c r="CE24" s="812"/>
      <c r="CF24" s="812"/>
      <c r="CG24" s="813"/>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06"/>
    </row>
    <row r="25" spans="1:131" s="100" customFormat="1" ht="26.25" customHeight="1" thickBot="1" x14ac:dyDescent="0.2">
      <c r="A25" s="762" t="s">
        <v>434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132"/>
      <c r="BK25" s="132"/>
      <c r="BL25" s="132"/>
      <c r="BM25" s="132"/>
      <c r="BN25" s="132"/>
      <c r="BO25" s="120"/>
      <c r="BP25" s="120"/>
      <c r="BQ25" s="127">
        <v>19</v>
      </c>
      <c r="BR25" s="131"/>
      <c r="BS25" s="811"/>
      <c r="BT25" s="812"/>
      <c r="BU25" s="812"/>
      <c r="BV25" s="812"/>
      <c r="BW25" s="812"/>
      <c r="BX25" s="812"/>
      <c r="BY25" s="812"/>
      <c r="BZ25" s="812"/>
      <c r="CA25" s="812"/>
      <c r="CB25" s="812"/>
      <c r="CC25" s="812"/>
      <c r="CD25" s="812"/>
      <c r="CE25" s="812"/>
      <c r="CF25" s="812"/>
      <c r="CG25" s="813"/>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1"/>
    </row>
    <row r="26" spans="1:131" s="100" customFormat="1" ht="26.25" customHeight="1" x14ac:dyDescent="0.15">
      <c r="A26" s="763" t="s">
        <v>433</v>
      </c>
      <c r="B26" s="764"/>
      <c r="C26" s="764"/>
      <c r="D26" s="764"/>
      <c r="E26" s="764"/>
      <c r="F26" s="764"/>
      <c r="G26" s="764"/>
      <c r="H26" s="764"/>
      <c r="I26" s="764"/>
      <c r="J26" s="764"/>
      <c r="K26" s="764"/>
      <c r="L26" s="764"/>
      <c r="M26" s="764"/>
      <c r="N26" s="764"/>
      <c r="O26" s="764"/>
      <c r="P26" s="765"/>
      <c r="Q26" s="769" t="s">
        <v>432</v>
      </c>
      <c r="R26" s="770"/>
      <c r="S26" s="770"/>
      <c r="T26" s="770"/>
      <c r="U26" s="771"/>
      <c r="V26" s="769" t="s">
        <v>409</v>
      </c>
      <c r="W26" s="770"/>
      <c r="X26" s="770"/>
      <c r="Y26" s="770"/>
      <c r="Z26" s="771"/>
      <c r="AA26" s="769" t="s">
        <v>408</v>
      </c>
      <c r="AB26" s="770"/>
      <c r="AC26" s="770"/>
      <c r="AD26" s="770"/>
      <c r="AE26" s="770"/>
      <c r="AF26" s="854" t="s">
        <v>431</v>
      </c>
      <c r="AG26" s="855"/>
      <c r="AH26" s="855"/>
      <c r="AI26" s="855"/>
      <c r="AJ26" s="856"/>
      <c r="AK26" s="770" t="s">
        <v>430</v>
      </c>
      <c r="AL26" s="770"/>
      <c r="AM26" s="770"/>
      <c r="AN26" s="770"/>
      <c r="AO26" s="771"/>
      <c r="AP26" s="769" t="s">
        <v>429</v>
      </c>
      <c r="AQ26" s="770"/>
      <c r="AR26" s="770"/>
      <c r="AS26" s="770"/>
      <c r="AT26" s="771"/>
      <c r="AU26" s="769" t="s">
        <v>428</v>
      </c>
      <c r="AV26" s="770"/>
      <c r="AW26" s="770"/>
      <c r="AX26" s="770"/>
      <c r="AY26" s="771"/>
      <c r="AZ26" s="769" t="s">
        <v>427</v>
      </c>
      <c r="BA26" s="770"/>
      <c r="BB26" s="770"/>
      <c r="BC26" s="770"/>
      <c r="BD26" s="771"/>
      <c r="BE26" s="769" t="s">
        <v>403</v>
      </c>
      <c r="BF26" s="770"/>
      <c r="BG26" s="770"/>
      <c r="BH26" s="770"/>
      <c r="BI26" s="776"/>
      <c r="BJ26" s="132"/>
      <c r="BK26" s="132"/>
      <c r="BL26" s="132"/>
      <c r="BM26" s="132"/>
      <c r="BN26" s="132"/>
      <c r="BO26" s="120"/>
      <c r="BP26" s="120"/>
      <c r="BQ26" s="127">
        <v>20</v>
      </c>
      <c r="BR26" s="131"/>
      <c r="BS26" s="811"/>
      <c r="BT26" s="812"/>
      <c r="BU26" s="812"/>
      <c r="BV26" s="812"/>
      <c r="BW26" s="812"/>
      <c r="BX26" s="812"/>
      <c r="BY26" s="812"/>
      <c r="BZ26" s="812"/>
      <c r="CA26" s="812"/>
      <c r="CB26" s="812"/>
      <c r="CC26" s="812"/>
      <c r="CD26" s="812"/>
      <c r="CE26" s="812"/>
      <c r="CF26" s="812"/>
      <c r="CG26" s="813"/>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1"/>
    </row>
    <row r="27" spans="1:131" s="100" customFormat="1" ht="26.25" customHeight="1" thickBot="1" x14ac:dyDescent="0.2">
      <c r="A27" s="766"/>
      <c r="B27" s="767"/>
      <c r="C27" s="767"/>
      <c r="D27" s="767"/>
      <c r="E27" s="767"/>
      <c r="F27" s="767"/>
      <c r="G27" s="767"/>
      <c r="H27" s="767"/>
      <c r="I27" s="767"/>
      <c r="J27" s="767"/>
      <c r="K27" s="767"/>
      <c r="L27" s="767"/>
      <c r="M27" s="767"/>
      <c r="N27" s="767"/>
      <c r="O27" s="767"/>
      <c r="P27" s="768"/>
      <c r="Q27" s="772"/>
      <c r="R27" s="773"/>
      <c r="S27" s="773"/>
      <c r="T27" s="773"/>
      <c r="U27" s="774"/>
      <c r="V27" s="772"/>
      <c r="W27" s="773"/>
      <c r="X27" s="773"/>
      <c r="Y27" s="773"/>
      <c r="Z27" s="774"/>
      <c r="AA27" s="772"/>
      <c r="AB27" s="773"/>
      <c r="AC27" s="773"/>
      <c r="AD27" s="773"/>
      <c r="AE27" s="773"/>
      <c r="AF27" s="857"/>
      <c r="AG27" s="858"/>
      <c r="AH27" s="858"/>
      <c r="AI27" s="858"/>
      <c r="AJ27" s="859"/>
      <c r="AK27" s="773"/>
      <c r="AL27" s="773"/>
      <c r="AM27" s="773"/>
      <c r="AN27" s="773"/>
      <c r="AO27" s="774"/>
      <c r="AP27" s="772"/>
      <c r="AQ27" s="773"/>
      <c r="AR27" s="773"/>
      <c r="AS27" s="773"/>
      <c r="AT27" s="774"/>
      <c r="AU27" s="772"/>
      <c r="AV27" s="773"/>
      <c r="AW27" s="773"/>
      <c r="AX27" s="773"/>
      <c r="AY27" s="774"/>
      <c r="AZ27" s="772"/>
      <c r="BA27" s="773"/>
      <c r="BB27" s="773"/>
      <c r="BC27" s="773"/>
      <c r="BD27" s="774"/>
      <c r="BE27" s="772"/>
      <c r="BF27" s="773"/>
      <c r="BG27" s="773"/>
      <c r="BH27" s="773"/>
      <c r="BI27" s="778"/>
      <c r="BJ27" s="132"/>
      <c r="BK27" s="132"/>
      <c r="BL27" s="132"/>
      <c r="BM27" s="132"/>
      <c r="BN27" s="132"/>
      <c r="BO27" s="120"/>
      <c r="BP27" s="120"/>
      <c r="BQ27" s="127">
        <v>21</v>
      </c>
      <c r="BR27" s="131"/>
      <c r="BS27" s="811"/>
      <c r="BT27" s="812"/>
      <c r="BU27" s="812"/>
      <c r="BV27" s="812"/>
      <c r="BW27" s="812"/>
      <c r="BX27" s="812"/>
      <c r="BY27" s="812"/>
      <c r="BZ27" s="812"/>
      <c r="CA27" s="812"/>
      <c r="CB27" s="812"/>
      <c r="CC27" s="812"/>
      <c r="CD27" s="812"/>
      <c r="CE27" s="812"/>
      <c r="CF27" s="812"/>
      <c r="CG27" s="813"/>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1"/>
    </row>
    <row r="28" spans="1:131" s="100" customFormat="1" ht="26.25" customHeight="1" thickTop="1" x14ac:dyDescent="0.15">
      <c r="A28" s="133">
        <v>1</v>
      </c>
      <c r="B28" s="814" t="s">
        <v>426</v>
      </c>
      <c r="C28" s="815"/>
      <c r="D28" s="815"/>
      <c r="E28" s="815"/>
      <c r="F28" s="815"/>
      <c r="G28" s="815"/>
      <c r="H28" s="815"/>
      <c r="I28" s="815"/>
      <c r="J28" s="815"/>
      <c r="K28" s="815"/>
      <c r="L28" s="815"/>
      <c r="M28" s="815"/>
      <c r="N28" s="815"/>
      <c r="O28" s="815"/>
      <c r="P28" s="816"/>
      <c r="Q28" s="860">
        <v>34333</v>
      </c>
      <c r="R28" s="861"/>
      <c r="S28" s="861"/>
      <c r="T28" s="861"/>
      <c r="U28" s="861"/>
      <c r="V28" s="861">
        <v>34098</v>
      </c>
      <c r="W28" s="861"/>
      <c r="X28" s="861"/>
      <c r="Y28" s="861"/>
      <c r="Z28" s="861"/>
      <c r="AA28" s="861">
        <v>235</v>
      </c>
      <c r="AB28" s="861"/>
      <c r="AC28" s="861"/>
      <c r="AD28" s="861"/>
      <c r="AE28" s="862"/>
      <c r="AF28" s="863">
        <v>235</v>
      </c>
      <c r="AG28" s="861"/>
      <c r="AH28" s="861"/>
      <c r="AI28" s="861"/>
      <c r="AJ28" s="864"/>
      <c r="AK28" s="865">
        <v>3593</v>
      </c>
      <c r="AL28" s="866"/>
      <c r="AM28" s="866"/>
      <c r="AN28" s="866"/>
      <c r="AO28" s="866"/>
      <c r="AP28" s="866" t="s">
        <v>393</v>
      </c>
      <c r="AQ28" s="866"/>
      <c r="AR28" s="866"/>
      <c r="AS28" s="866"/>
      <c r="AT28" s="866"/>
      <c r="AU28" s="866" t="s">
        <v>393</v>
      </c>
      <c r="AV28" s="866"/>
      <c r="AW28" s="866"/>
      <c r="AX28" s="866"/>
      <c r="AY28" s="866"/>
      <c r="AZ28" s="872" t="s">
        <v>393</v>
      </c>
      <c r="BA28" s="872"/>
      <c r="BB28" s="872"/>
      <c r="BC28" s="872"/>
      <c r="BD28" s="872"/>
      <c r="BE28" s="873"/>
      <c r="BF28" s="873"/>
      <c r="BG28" s="873"/>
      <c r="BH28" s="873"/>
      <c r="BI28" s="874"/>
      <c r="BJ28" s="132"/>
      <c r="BK28" s="132"/>
      <c r="BL28" s="132"/>
      <c r="BM28" s="132"/>
      <c r="BN28" s="132"/>
      <c r="BO28" s="120"/>
      <c r="BP28" s="120"/>
      <c r="BQ28" s="127">
        <v>22</v>
      </c>
      <c r="BR28" s="131"/>
      <c r="BS28" s="811"/>
      <c r="BT28" s="812"/>
      <c r="BU28" s="812"/>
      <c r="BV28" s="812"/>
      <c r="BW28" s="812"/>
      <c r="BX28" s="812"/>
      <c r="BY28" s="812"/>
      <c r="BZ28" s="812"/>
      <c r="CA28" s="812"/>
      <c r="CB28" s="812"/>
      <c r="CC28" s="812"/>
      <c r="CD28" s="812"/>
      <c r="CE28" s="812"/>
      <c r="CF28" s="812"/>
      <c r="CG28" s="813"/>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1"/>
    </row>
    <row r="29" spans="1:131" s="100" customFormat="1" ht="26.25" customHeight="1" x14ac:dyDescent="0.15">
      <c r="A29" s="133">
        <v>2</v>
      </c>
      <c r="B29" s="798" t="s">
        <v>425</v>
      </c>
      <c r="C29" s="799"/>
      <c r="D29" s="799"/>
      <c r="E29" s="799"/>
      <c r="F29" s="799"/>
      <c r="G29" s="799"/>
      <c r="H29" s="799"/>
      <c r="I29" s="799"/>
      <c r="J29" s="799"/>
      <c r="K29" s="799"/>
      <c r="L29" s="799"/>
      <c r="M29" s="799"/>
      <c r="N29" s="799"/>
      <c r="O29" s="799"/>
      <c r="P29" s="800"/>
      <c r="Q29" s="801">
        <v>4360</v>
      </c>
      <c r="R29" s="802"/>
      <c r="S29" s="802"/>
      <c r="T29" s="802"/>
      <c r="U29" s="802"/>
      <c r="V29" s="802">
        <v>4336</v>
      </c>
      <c r="W29" s="802"/>
      <c r="X29" s="802"/>
      <c r="Y29" s="802"/>
      <c r="Z29" s="802"/>
      <c r="AA29" s="802">
        <v>25</v>
      </c>
      <c r="AB29" s="802"/>
      <c r="AC29" s="802"/>
      <c r="AD29" s="802"/>
      <c r="AE29" s="803"/>
      <c r="AF29" s="804">
        <v>25</v>
      </c>
      <c r="AG29" s="805"/>
      <c r="AH29" s="805"/>
      <c r="AI29" s="805"/>
      <c r="AJ29" s="806"/>
      <c r="AK29" s="867">
        <v>875</v>
      </c>
      <c r="AL29" s="868"/>
      <c r="AM29" s="868"/>
      <c r="AN29" s="868"/>
      <c r="AO29" s="868"/>
      <c r="AP29" s="868" t="s">
        <v>393</v>
      </c>
      <c r="AQ29" s="868"/>
      <c r="AR29" s="868"/>
      <c r="AS29" s="868"/>
      <c r="AT29" s="868"/>
      <c r="AU29" s="868" t="s">
        <v>393</v>
      </c>
      <c r="AV29" s="868"/>
      <c r="AW29" s="868"/>
      <c r="AX29" s="868"/>
      <c r="AY29" s="868"/>
      <c r="AZ29" s="869" t="s">
        <v>393</v>
      </c>
      <c r="BA29" s="869"/>
      <c r="BB29" s="869"/>
      <c r="BC29" s="869"/>
      <c r="BD29" s="869"/>
      <c r="BE29" s="870"/>
      <c r="BF29" s="870"/>
      <c r="BG29" s="870"/>
      <c r="BH29" s="870"/>
      <c r="BI29" s="871"/>
      <c r="BJ29" s="132"/>
      <c r="BK29" s="132"/>
      <c r="BL29" s="132"/>
      <c r="BM29" s="132"/>
      <c r="BN29" s="132"/>
      <c r="BO29" s="120"/>
      <c r="BP29" s="120"/>
      <c r="BQ29" s="127">
        <v>23</v>
      </c>
      <c r="BR29" s="131"/>
      <c r="BS29" s="811"/>
      <c r="BT29" s="812"/>
      <c r="BU29" s="812"/>
      <c r="BV29" s="812"/>
      <c r="BW29" s="812"/>
      <c r="BX29" s="812"/>
      <c r="BY29" s="812"/>
      <c r="BZ29" s="812"/>
      <c r="CA29" s="812"/>
      <c r="CB29" s="812"/>
      <c r="CC29" s="812"/>
      <c r="CD29" s="812"/>
      <c r="CE29" s="812"/>
      <c r="CF29" s="812"/>
      <c r="CG29" s="813"/>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1"/>
    </row>
    <row r="30" spans="1:131" s="100" customFormat="1" ht="26.25" customHeight="1" x14ac:dyDescent="0.15">
      <c r="A30" s="133">
        <v>3</v>
      </c>
      <c r="B30" s="798" t="s">
        <v>424</v>
      </c>
      <c r="C30" s="799"/>
      <c r="D30" s="799"/>
      <c r="E30" s="799"/>
      <c r="F30" s="799"/>
      <c r="G30" s="799"/>
      <c r="H30" s="799"/>
      <c r="I30" s="799"/>
      <c r="J30" s="799"/>
      <c r="K30" s="799"/>
      <c r="L30" s="799"/>
      <c r="M30" s="799"/>
      <c r="N30" s="799"/>
      <c r="O30" s="799"/>
      <c r="P30" s="800"/>
      <c r="Q30" s="801">
        <v>21206</v>
      </c>
      <c r="R30" s="802"/>
      <c r="S30" s="802"/>
      <c r="T30" s="802"/>
      <c r="U30" s="802"/>
      <c r="V30" s="802">
        <v>20795</v>
      </c>
      <c r="W30" s="802"/>
      <c r="X30" s="802"/>
      <c r="Y30" s="802"/>
      <c r="Z30" s="802"/>
      <c r="AA30" s="802">
        <v>411</v>
      </c>
      <c r="AB30" s="802"/>
      <c r="AC30" s="802"/>
      <c r="AD30" s="802"/>
      <c r="AE30" s="803"/>
      <c r="AF30" s="804">
        <v>411</v>
      </c>
      <c r="AG30" s="805"/>
      <c r="AH30" s="805"/>
      <c r="AI30" s="805"/>
      <c r="AJ30" s="806"/>
      <c r="AK30" s="867">
        <v>1723</v>
      </c>
      <c r="AL30" s="868"/>
      <c r="AM30" s="868"/>
      <c r="AN30" s="868"/>
      <c r="AO30" s="868"/>
      <c r="AP30" s="868" t="s">
        <v>393</v>
      </c>
      <c r="AQ30" s="868"/>
      <c r="AR30" s="868"/>
      <c r="AS30" s="868"/>
      <c r="AT30" s="868"/>
      <c r="AU30" s="868" t="s">
        <v>393</v>
      </c>
      <c r="AV30" s="868"/>
      <c r="AW30" s="868"/>
      <c r="AX30" s="868"/>
      <c r="AY30" s="868"/>
      <c r="AZ30" s="869" t="s">
        <v>393</v>
      </c>
      <c r="BA30" s="869"/>
      <c r="BB30" s="869"/>
      <c r="BC30" s="869"/>
      <c r="BD30" s="869"/>
      <c r="BE30" s="870"/>
      <c r="BF30" s="870"/>
      <c r="BG30" s="870"/>
      <c r="BH30" s="870"/>
      <c r="BI30" s="871"/>
      <c r="BJ30" s="132"/>
      <c r="BK30" s="132"/>
      <c r="BL30" s="132"/>
      <c r="BM30" s="132"/>
      <c r="BN30" s="132"/>
      <c r="BO30" s="120"/>
      <c r="BP30" s="120"/>
      <c r="BQ30" s="127">
        <v>24</v>
      </c>
      <c r="BR30" s="131"/>
      <c r="BS30" s="811"/>
      <c r="BT30" s="812"/>
      <c r="BU30" s="812"/>
      <c r="BV30" s="812"/>
      <c r="BW30" s="812"/>
      <c r="BX30" s="812"/>
      <c r="BY30" s="812"/>
      <c r="BZ30" s="812"/>
      <c r="CA30" s="812"/>
      <c r="CB30" s="812"/>
      <c r="CC30" s="812"/>
      <c r="CD30" s="812"/>
      <c r="CE30" s="812"/>
      <c r="CF30" s="812"/>
      <c r="CG30" s="813"/>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1"/>
    </row>
    <row r="31" spans="1:131" s="100" customFormat="1" ht="26.25" customHeight="1" x14ac:dyDescent="0.15">
      <c r="A31" s="133">
        <v>4</v>
      </c>
      <c r="B31" s="798" t="s">
        <v>423</v>
      </c>
      <c r="C31" s="799"/>
      <c r="D31" s="799"/>
      <c r="E31" s="799"/>
      <c r="F31" s="799"/>
      <c r="G31" s="799"/>
      <c r="H31" s="799"/>
      <c r="I31" s="799"/>
      <c r="J31" s="799"/>
      <c r="K31" s="799"/>
      <c r="L31" s="799"/>
      <c r="M31" s="799"/>
      <c r="N31" s="799"/>
      <c r="O31" s="799"/>
      <c r="P31" s="800"/>
      <c r="Q31" s="801">
        <v>31201</v>
      </c>
      <c r="R31" s="802"/>
      <c r="S31" s="802"/>
      <c r="T31" s="802"/>
      <c r="U31" s="802"/>
      <c r="V31" s="802">
        <v>30884</v>
      </c>
      <c r="W31" s="802"/>
      <c r="X31" s="802"/>
      <c r="Y31" s="802"/>
      <c r="Z31" s="802"/>
      <c r="AA31" s="802">
        <v>317</v>
      </c>
      <c r="AB31" s="802"/>
      <c r="AC31" s="802"/>
      <c r="AD31" s="802"/>
      <c r="AE31" s="803"/>
      <c r="AF31" s="804">
        <v>317</v>
      </c>
      <c r="AG31" s="805"/>
      <c r="AH31" s="805"/>
      <c r="AI31" s="805"/>
      <c r="AJ31" s="806"/>
      <c r="AK31" s="867">
        <v>4616</v>
      </c>
      <c r="AL31" s="868"/>
      <c r="AM31" s="868"/>
      <c r="AN31" s="868"/>
      <c r="AO31" s="868"/>
      <c r="AP31" s="868" t="s">
        <v>393</v>
      </c>
      <c r="AQ31" s="868"/>
      <c r="AR31" s="868"/>
      <c r="AS31" s="868"/>
      <c r="AT31" s="868"/>
      <c r="AU31" s="868" t="s">
        <v>393</v>
      </c>
      <c r="AV31" s="868"/>
      <c r="AW31" s="868"/>
      <c r="AX31" s="868"/>
      <c r="AY31" s="868"/>
      <c r="AZ31" s="869" t="s">
        <v>393</v>
      </c>
      <c r="BA31" s="869"/>
      <c r="BB31" s="869"/>
      <c r="BC31" s="869"/>
      <c r="BD31" s="869"/>
      <c r="BE31" s="870"/>
      <c r="BF31" s="870"/>
      <c r="BG31" s="870"/>
      <c r="BH31" s="870"/>
      <c r="BI31" s="871"/>
      <c r="BJ31" s="132"/>
      <c r="BK31" s="132"/>
      <c r="BL31" s="132"/>
      <c r="BM31" s="132"/>
      <c r="BN31" s="132"/>
      <c r="BO31" s="120"/>
      <c r="BP31" s="120"/>
      <c r="BQ31" s="127">
        <v>25</v>
      </c>
      <c r="BR31" s="131"/>
      <c r="BS31" s="811"/>
      <c r="BT31" s="812"/>
      <c r="BU31" s="812"/>
      <c r="BV31" s="812"/>
      <c r="BW31" s="812"/>
      <c r="BX31" s="812"/>
      <c r="BY31" s="812"/>
      <c r="BZ31" s="812"/>
      <c r="CA31" s="812"/>
      <c r="CB31" s="812"/>
      <c r="CC31" s="812"/>
      <c r="CD31" s="812"/>
      <c r="CE31" s="812"/>
      <c r="CF31" s="812"/>
      <c r="CG31" s="813"/>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1"/>
    </row>
    <row r="32" spans="1:131" s="100" customFormat="1" ht="26.25" customHeight="1" x14ac:dyDescent="0.15">
      <c r="A32" s="133">
        <v>5</v>
      </c>
      <c r="B32" s="798" t="s">
        <v>422</v>
      </c>
      <c r="C32" s="799"/>
      <c r="D32" s="799"/>
      <c r="E32" s="799"/>
      <c r="F32" s="799"/>
      <c r="G32" s="799"/>
      <c r="H32" s="799"/>
      <c r="I32" s="799"/>
      <c r="J32" s="799"/>
      <c r="K32" s="799"/>
      <c r="L32" s="799"/>
      <c r="M32" s="799"/>
      <c r="N32" s="799"/>
      <c r="O32" s="799"/>
      <c r="P32" s="800"/>
      <c r="Q32" s="801">
        <v>6235</v>
      </c>
      <c r="R32" s="802"/>
      <c r="S32" s="802"/>
      <c r="T32" s="802"/>
      <c r="U32" s="802"/>
      <c r="V32" s="802">
        <v>6119</v>
      </c>
      <c r="W32" s="802"/>
      <c r="X32" s="802"/>
      <c r="Y32" s="802"/>
      <c r="Z32" s="802"/>
      <c r="AA32" s="802">
        <v>117</v>
      </c>
      <c r="AB32" s="802"/>
      <c r="AC32" s="802"/>
      <c r="AD32" s="802"/>
      <c r="AE32" s="803"/>
      <c r="AF32" s="804">
        <v>2195</v>
      </c>
      <c r="AG32" s="805"/>
      <c r="AH32" s="805"/>
      <c r="AI32" s="805"/>
      <c r="AJ32" s="806"/>
      <c r="AK32" s="867">
        <v>19</v>
      </c>
      <c r="AL32" s="868"/>
      <c r="AM32" s="868"/>
      <c r="AN32" s="868"/>
      <c r="AO32" s="868"/>
      <c r="AP32" s="868">
        <v>12854</v>
      </c>
      <c r="AQ32" s="868"/>
      <c r="AR32" s="868"/>
      <c r="AS32" s="868"/>
      <c r="AT32" s="868"/>
      <c r="AU32" s="868">
        <v>64</v>
      </c>
      <c r="AV32" s="868"/>
      <c r="AW32" s="868"/>
      <c r="AX32" s="868"/>
      <c r="AY32" s="868"/>
      <c r="AZ32" s="869" t="s">
        <v>393</v>
      </c>
      <c r="BA32" s="869"/>
      <c r="BB32" s="869"/>
      <c r="BC32" s="869"/>
      <c r="BD32" s="869"/>
      <c r="BE32" s="870" t="s">
        <v>420</v>
      </c>
      <c r="BF32" s="870"/>
      <c r="BG32" s="870"/>
      <c r="BH32" s="870"/>
      <c r="BI32" s="871"/>
      <c r="BJ32" s="132"/>
      <c r="BK32" s="132"/>
      <c r="BL32" s="132"/>
      <c r="BM32" s="132"/>
      <c r="BN32" s="132"/>
      <c r="BO32" s="120"/>
      <c r="BP32" s="120"/>
      <c r="BQ32" s="127">
        <v>26</v>
      </c>
      <c r="BR32" s="131"/>
      <c r="BS32" s="811"/>
      <c r="BT32" s="812"/>
      <c r="BU32" s="812"/>
      <c r="BV32" s="812"/>
      <c r="BW32" s="812"/>
      <c r="BX32" s="812"/>
      <c r="BY32" s="812"/>
      <c r="BZ32" s="812"/>
      <c r="CA32" s="812"/>
      <c r="CB32" s="812"/>
      <c r="CC32" s="812"/>
      <c r="CD32" s="812"/>
      <c r="CE32" s="812"/>
      <c r="CF32" s="812"/>
      <c r="CG32" s="813"/>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1"/>
    </row>
    <row r="33" spans="1:131" s="100" customFormat="1" ht="26.25" customHeight="1" x14ac:dyDescent="0.15">
      <c r="A33" s="133">
        <v>6</v>
      </c>
      <c r="B33" s="798" t="s">
        <v>421</v>
      </c>
      <c r="C33" s="799"/>
      <c r="D33" s="799"/>
      <c r="E33" s="799"/>
      <c r="F33" s="799"/>
      <c r="G33" s="799"/>
      <c r="H33" s="799"/>
      <c r="I33" s="799"/>
      <c r="J33" s="799"/>
      <c r="K33" s="799"/>
      <c r="L33" s="799"/>
      <c r="M33" s="799"/>
      <c r="N33" s="799"/>
      <c r="O33" s="799"/>
      <c r="P33" s="800"/>
      <c r="Q33" s="801">
        <v>6980</v>
      </c>
      <c r="R33" s="802"/>
      <c r="S33" s="802"/>
      <c r="T33" s="802"/>
      <c r="U33" s="802"/>
      <c r="V33" s="802">
        <v>6564</v>
      </c>
      <c r="W33" s="802"/>
      <c r="X33" s="802"/>
      <c r="Y33" s="802"/>
      <c r="Z33" s="802"/>
      <c r="AA33" s="802">
        <v>416</v>
      </c>
      <c r="AB33" s="802"/>
      <c r="AC33" s="802"/>
      <c r="AD33" s="802"/>
      <c r="AE33" s="803"/>
      <c r="AF33" s="804">
        <v>2112</v>
      </c>
      <c r="AG33" s="805"/>
      <c r="AH33" s="805"/>
      <c r="AI33" s="805"/>
      <c r="AJ33" s="806"/>
      <c r="AK33" s="867">
        <v>2371</v>
      </c>
      <c r="AL33" s="868"/>
      <c r="AM33" s="868"/>
      <c r="AN33" s="868"/>
      <c r="AO33" s="868"/>
      <c r="AP33" s="868">
        <v>39526</v>
      </c>
      <c r="AQ33" s="868"/>
      <c r="AR33" s="868"/>
      <c r="AS33" s="868"/>
      <c r="AT33" s="868"/>
      <c r="AU33" s="868">
        <v>18024</v>
      </c>
      <c r="AV33" s="868"/>
      <c r="AW33" s="868"/>
      <c r="AX33" s="868"/>
      <c r="AY33" s="868"/>
      <c r="AZ33" s="869" t="s">
        <v>396</v>
      </c>
      <c r="BA33" s="869"/>
      <c r="BB33" s="869"/>
      <c r="BC33" s="869"/>
      <c r="BD33" s="869"/>
      <c r="BE33" s="870" t="s">
        <v>420</v>
      </c>
      <c r="BF33" s="870"/>
      <c r="BG33" s="870"/>
      <c r="BH33" s="870"/>
      <c r="BI33" s="871"/>
      <c r="BJ33" s="132"/>
      <c r="BK33" s="132"/>
      <c r="BL33" s="132"/>
      <c r="BM33" s="132"/>
      <c r="BN33" s="132"/>
      <c r="BO33" s="120"/>
      <c r="BP33" s="120"/>
      <c r="BQ33" s="127">
        <v>27</v>
      </c>
      <c r="BR33" s="131"/>
      <c r="BS33" s="811"/>
      <c r="BT33" s="812"/>
      <c r="BU33" s="812"/>
      <c r="BV33" s="812"/>
      <c r="BW33" s="812"/>
      <c r="BX33" s="812"/>
      <c r="BY33" s="812"/>
      <c r="BZ33" s="812"/>
      <c r="CA33" s="812"/>
      <c r="CB33" s="812"/>
      <c r="CC33" s="812"/>
      <c r="CD33" s="812"/>
      <c r="CE33" s="812"/>
      <c r="CF33" s="812"/>
      <c r="CG33" s="813"/>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1"/>
    </row>
    <row r="34" spans="1:131" s="100" customFormat="1" ht="26.25" customHeight="1" x14ac:dyDescent="0.15">
      <c r="A34" s="133">
        <v>7</v>
      </c>
      <c r="B34" s="798" t="s">
        <v>419</v>
      </c>
      <c r="C34" s="799"/>
      <c r="D34" s="799"/>
      <c r="E34" s="799"/>
      <c r="F34" s="799"/>
      <c r="G34" s="799"/>
      <c r="H34" s="799"/>
      <c r="I34" s="799"/>
      <c r="J34" s="799"/>
      <c r="K34" s="799"/>
      <c r="L34" s="799"/>
      <c r="M34" s="799"/>
      <c r="N34" s="799"/>
      <c r="O34" s="799"/>
      <c r="P34" s="800"/>
      <c r="Q34" s="801">
        <v>179</v>
      </c>
      <c r="R34" s="802"/>
      <c r="S34" s="802"/>
      <c r="T34" s="802"/>
      <c r="U34" s="802"/>
      <c r="V34" s="802">
        <v>161</v>
      </c>
      <c r="W34" s="802"/>
      <c r="X34" s="802"/>
      <c r="Y34" s="802"/>
      <c r="Z34" s="802"/>
      <c r="AA34" s="802">
        <v>18</v>
      </c>
      <c r="AB34" s="802"/>
      <c r="AC34" s="802"/>
      <c r="AD34" s="802"/>
      <c r="AE34" s="803"/>
      <c r="AF34" s="804">
        <v>18</v>
      </c>
      <c r="AG34" s="805"/>
      <c r="AH34" s="805"/>
      <c r="AI34" s="805"/>
      <c r="AJ34" s="806"/>
      <c r="AK34" s="867" t="s">
        <v>399</v>
      </c>
      <c r="AL34" s="868"/>
      <c r="AM34" s="868"/>
      <c r="AN34" s="868"/>
      <c r="AO34" s="868"/>
      <c r="AP34" s="868">
        <v>402</v>
      </c>
      <c r="AQ34" s="868"/>
      <c r="AR34" s="868"/>
      <c r="AS34" s="868"/>
      <c r="AT34" s="868"/>
      <c r="AU34" s="868" t="s">
        <v>393</v>
      </c>
      <c r="AV34" s="868"/>
      <c r="AW34" s="868"/>
      <c r="AX34" s="868"/>
      <c r="AY34" s="868"/>
      <c r="AZ34" s="869" t="s">
        <v>393</v>
      </c>
      <c r="BA34" s="869"/>
      <c r="BB34" s="869"/>
      <c r="BC34" s="869"/>
      <c r="BD34" s="869"/>
      <c r="BE34" s="870" t="s">
        <v>415</v>
      </c>
      <c r="BF34" s="870"/>
      <c r="BG34" s="870"/>
      <c r="BH34" s="870"/>
      <c r="BI34" s="871"/>
      <c r="BJ34" s="132"/>
      <c r="BK34" s="132"/>
      <c r="BL34" s="132"/>
      <c r="BM34" s="132"/>
      <c r="BN34" s="132"/>
      <c r="BO34" s="120"/>
      <c r="BP34" s="120"/>
      <c r="BQ34" s="127">
        <v>28</v>
      </c>
      <c r="BR34" s="131"/>
      <c r="BS34" s="811"/>
      <c r="BT34" s="812"/>
      <c r="BU34" s="812"/>
      <c r="BV34" s="812"/>
      <c r="BW34" s="812"/>
      <c r="BX34" s="812"/>
      <c r="BY34" s="812"/>
      <c r="BZ34" s="812"/>
      <c r="CA34" s="812"/>
      <c r="CB34" s="812"/>
      <c r="CC34" s="812"/>
      <c r="CD34" s="812"/>
      <c r="CE34" s="812"/>
      <c r="CF34" s="812"/>
      <c r="CG34" s="813"/>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1"/>
    </row>
    <row r="35" spans="1:131" s="100" customFormat="1" ht="26.25" customHeight="1" x14ac:dyDescent="0.15">
      <c r="A35" s="133">
        <v>8</v>
      </c>
      <c r="B35" s="798" t="s">
        <v>418</v>
      </c>
      <c r="C35" s="799"/>
      <c r="D35" s="799"/>
      <c r="E35" s="799"/>
      <c r="F35" s="799"/>
      <c r="G35" s="799"/>
      <c r="H35" s="799"/>
      <c r="I35" s="799"/>
      <c r="J35" s="799"/>
      <c r="K35" s="799"/>
      <c r="L35" s="799"/>
      <c r="M35" s="799"/>
      <c r="N35" s="799"/>
      <c r="O35" s="799"/>
      <c r="P35" s="800"/>
      <c r="Q35" s="801">
        <v>1288</v>
      </c>
      <c r="R35" s="802"/>
      <c r="S35" s="802"/>
      <c r="T35" s="802"/>
      <c r="U35" s="802"/>
      <c r="V35" s="802">
        <v>1287</v>
      </c>
      <c r="W35" s="802"/>
      <c r="X35" s="802"/>
      <c r="Y35" s="802"/>
      <c r="Z35" s="802"/>
      <c r="AA35" s="802">
        <v>1</v>
      </c>
      <c r="AB35" s="802"/>
      <c r="AC35" s="802"/>
      <c r="AD35" s="802"/>
      <c r="AE35" s="803"/>
      <c r="AF35" s="804">
        <v>1</v>
      </c>
      <c r="AG35" s="805"/>
      <c r="AH35" s="805"/>
      <c r="AI35" s="805"/>
      <c r="AJ35" s="806"/>
      <c r="AK35" s="867">
        <v>704</v>
      </c>
      <c r="AL35" s="868"/>
      <c r="AM35" s="868"/>
      <c r="AN35" s="868"/>
      <c r="AO35" s="868"/>
      <c r="AP35" s="868">
        <v>5433</v>
      </c>
      <c r="AQ35" s="868"/>
      <c r="AR35" s="868"/>
      <c r="AS35" s="868"/>
      <c r="AT35" s="868"/>
      <c r="AU35" s="868">
        <v>5227</v>
      </c>
      <c r="AV35" s="868"/>
      <c r="AW35" s="868"/>
      <c r="AX35" s="868"/>
      <c r="AY35" s="868"/>
      <c r="AZ35" s="869" t="s">
        <v>393</v>
      </c>
      <c r="BA35" s="869"/>
      <c r="BB35" s="869"/>
      <c r="BC35" s="869"/>
      <c r="BD35" s="869"/>
      <c r="BE35" s="870" t="s">
        <v>417</v>
      </c>
      <c r="BF35" s="870"/>
      <c r="BG35" s="870"/>
      <c r="BH35" s="870"/>
      <c r="BI35" s="871"/>
      <c r="BJ35" s="132"/>
      <c r="BK35" s="132"/>
      <c r="BL35" s="132"/>
      <c r="BM35" s="132"/>
      <c r="BN35" s="132"/>
      <c r="BO35" s="120"/>
      <c r="BP35" s="120"/>
      <c r="BQ35" s="127">
        <v>29</v>
      </c>
      <c r="BR35" s="131"/>
      <c r="BS35" s="811"/>
      <c r="BT35" s="812"/>
      <c r="BU35" s="812"/>
      <c r="BV35" s="812"/>
      <c r="BW35" s="812"/>
      <c r="BX35" s="812"/>
      <c r="BY35" s="812"/>
      <c r="BZ35" s="812"/>
      <c r="CA35" s="812"/>
      <c r="CB35" s="812"/>
      <c r="CC35" s="812"/>
      <c r="CD35" s="812"/>
      <c r="CE35" s="812"/>
      <c r="CF35" s="812"/>
      <c r="CG35" s="813"/>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1"/>
    </row>
    <row r="36" spans="1:131" s="100" customFormat="1" ht="26.25" customHeight="1" x14ac:dyDescent="0.15">
      <c r="A36" s="133">
        <v>9</v>
      </c>
      <c r="B36" s="798" t="s">
        <v>416</v>
      </c>
      <c r="C36" s="799"/>
      <c r="D36" s="799"/>
      <c r="E36" s="799"/>
      <c r="F36" s="799"/>
      <c r="G36" s="799"/>
      <c r="H36" s="799"/>
      <c r="I36" s="799"/>
      <c r="J36" s="799"/>
      <c r="K36" s="799"/>
      <c r="L36" s="799"/>
      <c r="M36" s="799"/>
      <c r="N36" s="799"/>
      <c r="O36" s="799"/>
      <c r="P36" s="800"/>
      <c r="Q36" s="801">
        <v>387</v>
      </c>
      <c r="R36" s="802"/>
      <c r="S36" s="802"/>
      <c r="T36" s="802"/>
      <c r="U36" s="802"/>
      <c r="V36" s="802">
        <v>387</v>
      </c>
      <c r="W36" s="802"/>
      <c r="X36" s="802"/>
      <c r="Y36" s="802"/>
      <c r="Z36" s="802"/>
      <c r="AA36" s="802">
        <v>0</v>
      </c>
      <c r="AB36" s="802"/>
      <c r="AC36" s="802"/>
      <c r="AD36" s="802"/>
      <c r="AE36" s="803"/>
      <c r="AF36" s="804">
        <v>1006</v>
      </c>
      <c r="AG36" s="805"/>
      <c r="AH36" s="805"/>
      <c r="AI36" s="805"/>
      <c r="AJ36" s="806"/>
      <c r="AK36" s="867">
        <v>317</v>
      </c>
      <c r="AL36" s="868"/>
      <c r="AM36" s="868"/>
      <c r="AN36" s="868"/>
      <c r="AO36" s="868"/>
      <c r="AP36" s="868">
        <v>458</v>
      </c>
      <c r="AQ36" s="868"/>
      <c r="AR36" s="868"/>
      <c r="AS36" s="868"/>
      <c r="AT36" s="868"/>
      <c r="AU36" s="868" t="s">
        <v>393</v>
      </c>
      <c r="AV36" s="868"/>
      <c r="AW36" s="868"/>
      <c r="AX36" s="868"/>
      <c r="AY36" s="868"/>
      <c r="AZ36" s="869" t="s">
        <v>393</v>
      </c>
      <c r="BA36" s="869"/>
      <c r="BB36" s="869"/>
      <c r="BC36" s="869"/>
      <c r="BD36" s="869"/>
      <c r="BE36" s="870" t="s">
        <v>415</v>
      </c>
      <c r="BF36" s="870"/>
      <c r="BG36" s="870"/>
      <c r="BH36" s="870"/>
      <c r="BI36" s="871"/>
      <c r="BJ36" s="132"/>
      <c r="BK36" s="132"/>
      <c r="BL36" s="132"/>
      <c r="BM36" s="132"/>
      <c r="BN36" s="132"/>
      <c r="BO36" s="120"/>
      <c r="BP36" s="120"/>
      <c r="BQ36" s="127">
        <v>30</v>
      </c>
      <c r="BR36" s="131"/>
      <c r="BS36" s="811"/>
      <c r="BT36" s="812"/>
      <c r="BU36" s="812"/>
      <c r="BV36" s="812"/>
      <c r="BW36" s="812"/>
      <c r="BX36" s="812"/>
      <c r="BY36" s="812"/>
      <c r="BZ36" s="812"/>
      <c r="CA36" s="812"/>
      <c r="CB36" s="812"/>
      <c r="CC36" s="812"/>
      <c r="CD36" s="812"/>
      <c r="CE36" s="812"/>
      <c r="CF36" s="812"/>
      <c r="CG36" s="813"/>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1"/>
    </row>
    <row r="37" spans="1:131" s="100" customFormat="1" ht="26.25" customHeight="1" x14ac:dyDescent="0.15">
      <c r="A37" s="133">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867"/>
      <c r="AL37" s="868"/>
      <c r="AM37" s="868"/>
      <c r="AN37" s="868"/>
      <c r="AO37" s="868"/>
      <c r="AP37" s="868"/>
      <c r="AQ37" s="868"/>
      <c r="AR37" s="868"/>
      <c r="AS37" s="868"/>
      <c r="AT37" s="868"/>
      <c r="AU37" s="868"/>
      <c r="AV37" s="868"/>
      <c r="AW37" s="868"/>
      <c r="AX37" s="868"/>
      <c r="AY37" s="868"/>
      <c r="AZ37" s="869"/>
      <c r="BA37" s="869"/>
      <c r="BB37" s="869"/>
      <c r="BC37" s="869"/>
      <c r="BD37" s="869"/>
      <c r="BE37" s="870"/>
      <c r="BF37" s="870"/>
      <c r="BG37" s="870"/>
      <c r="BH37" s="870"/>
      <c r="BI37" s="871"/>
      <c r="BJ37" s="132"/>
      <c r="BK37" s="132"/>
      <c r="BL37" s="132"/>
      <c r="BM37" s="132"/>
      <c r="BN37" s="132"/>
      <c r="BO37" s="120"/>
      <c r="BP37" s="120"/>
      <c r="BQ37" s="127">
        <v>31</v>
      </c>
      <c r="BR37" s="131"/>
      <c r="BS37" s="811"/>
      <c r="BT37" s="812"/>
      <c r="BU37" s="812"/>
      <c r="BV37" s="812"/>
      <c r="BW37" s="812"/>
      <c r="BX37" s="812"/>
      <c r="BY37" s="812"/>
      <c r="BZ37" s="812"/>
      <c r="CA37" s="812"/>
      <c r="CB37" s="812"/>
      <c r="CC37" s="812"/>
      <c r="CD37" s="812"/>
      <c r="CE37" s="812"/>
      <c r="CF37" s="812"/>
      <c r="CG37" s="813"/>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1"/>
    </row>
    <row r="38" spans="1:131" s="100" customFormat="1" ht="26.25" customHeight="1" x14ac:dyDescent="0.15">
      <c r="A38" s="133">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67"/>
      <c r="AL38" s="868"/>
      <c r="AM38" s="868"/>
      <c r="AN38" s="868"/>
      <c r="AO38" s="868"/>
      <c r="AP38" s="868"/>
      <c r="AQ38" s="868"/>
      <c r="AR38" s="868"/>
      <c r="AS38" s="868"/>
      <c r="AT38" s="868"/>
      <c r="AU38" s="868"/>
      <c r="AV38" s="868"/>
      <c r="AW38" s="868"/>
      <c r="AX38" s="868"/>
      <c r="AY38" s="868"/>
      <c r="AZ38" s="869"/>
      <c r="BA38" s="869"/>
      <c r="BB38" s="869"/>
      <c r="BC38" s="869"/>
      <c r="BD38" s="869"/>
      <c r="BE38" s="870"/>
      <c r="BF38" s="870"/>
      <c r="BG38" s="870"/>
      <c r="BH38" s="870"/>
      <c r="BI38" s="871"/>
      <c r="BJ38" s="132"/>
      <c r="BK38" s="132"/>
      <c r="BL38" s="132"/>
      <c r="BM38" s="132"/>
      <c r="BN38" s="132"/>
      <c r="BO38" s="120"/>
      <c r="BP38" s="120"/>
      <c r="BQ38" s="127">
        <v>32</v>
      </c>
      <c r="BR38" s="131"/>
      <c r="BS38" s="811"/>
      <c r="BT38" s="812"/>
      <c r="BU38" s="812"/>
      <c r="BV38" s="812"/>
      <c r="BW38" s="812"/>
      <c r="BX38" s="812"/>
      <c r="BY38" s="812"/>
      <c r="BZ38" s="812"/>
      <c r="CA38" s="812"/>
      <c r="CB38" s="812"/>
      <c r="CC38" s="812"/>
      <c r="CD38" s="812"/>
      <c r="CE38" s="812"/>
      <c r="CF38" s="812"/>
      <c r="CG38" s="813"/>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1"/>
    </row>
    <row r="39" spans="1:131" s="100" customFormat="1" ht="26.25" customHeight="1" x14ac:dyDescent="0.15">
      <c r="A39" s="133">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67"/>
      <c r="AL39" s="868"/>
      <c r="AM39" s="868"/>
      <c r="AN39" s="868"/>
      <c r="AO39" s="868"/>
      <c r="AP39" s="868"/>
      <c r="AQ39" s="868"/>
      <c r="AR39" s="868"/>
      <c r="AS39" s="868"/>
      <c r="AT39" s="868"/>
      <c r="AU39" s="868"/>
      <c r="AV39" s="868"/>
      <c r="AW39" s="868"/>
      <c r="AX39" s="868"/>
      <c r="AY39" s="868"/>
      <c r="AZ39" s="869"/>
      <c r="BA39" s="869"/>
      <c r="BB39" s="869"/>
      <c r="BC39" s="869"/>
      <c r="BD39" s="869"/>
      <c r="BE39" s="870"/>
      <c r="BF39" s="870"/>
      <c r="BG39" s="870"/>
      <c r="BH39" s="870"/>
      <c r="BI39" s="871"/>
      <c r="BJ39" s="132"/>
      <c r="BK39" s="132"/>
      <c r="BL39" s="132"/>
      <c r="BM39" s="132"/>
      <c r="BN39" s="132"/>
      <c r="BO39" s="120"/>
      <c r="BP39" s="120"/>
      <c r="BQ39" s="127">
        <v>33</v>
      </c>
      <c r="BR39" s="131"/>
      <c r="BS39" s="811"/>
      <c r="BT39" s="812"/>
      <c r="BU39" s="812"/>
      <c r="BV39" s="812"/>
      <c r="BW39" s="812"/>
      <c r="BX39" s="812"/>
      <c r="BY39" s="812"/>
      <c r="BZ39" s="812"/>
      <c r="CA39" s="812"/>
      <c r="CB39" s="812"/>
      <c r="CC39" s="812"/>
      <c r="CD39" s="812"/>
      <c r="CE39" s="812"/>
      <c r="CF39" s="812"/>
      <c r="CG39" s="813"/>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1"/>
    </row>
    <row r="40" spans="1:131" s="100" customFormat="1" ht="26.25" customHeight="1" x14ac:dyDescent="0.15">
      <c r="A40" s="129">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67"/>
      <c r="AL40" s="868"/>
      <c r="AM40" s="868"/>
      <c r="AN40" s="868"/>
      <c r="AO40" s="868"/>
      <c r="AP40" s="868"/>
      <c r="AQ40" s="868"/>
      <c r="AR40" s="868"/>
      <c r="AS40" s="868"/>
      <c r="AT40" s="868"/>
      <c r="AU40" s="868"/>
      <c r="AV40" s="868"/>
      <c r="AW40" s="868"/>
      <c r="AX40" s="868"/>
      <c r="AY40" s="868"/>
      <c r="AZ40" s="869"/>
      <c r="BA40" s="869"/>
      <c r="BB40" s="869"/>
      <c r="BC40" s="869"/>
      <c r="BD40" s="869"/>
      <c r="BE40" s="870"/>
      <c r="BF40" s="870"/>
      <c r="BG40" s="870"/>
      <c r="BH40" s="870"/>
      <c r="BI40" s="871"/>
      <c r="BJ40" s="132"/>
      <c r="BK40" s="132"/>
      <c r="BL40" s="132"/>
      <c r="BM40" s="132"/>
      <c r="BN40" s="132"/>
      <c r="BO40" s="120"/>
      <c r="BP40" s="120"/>
      <c r="BQ40" s="127">
        <v>34</v>
      </c>
      <c r="BR40" s="131"/>
      <c r="BS40" s="811"/>
      <c r="BT40" s="812"/>
      <c r="BU40" s="812"/>
      <c r="BV40" s="812"/>
      <c r="BW40" s="812"/>
      <c r="BX40" s="812"/>
      <c r="BY40" s="812"/>
      <c r="BZ40" s="812"/>
      <c r="CA40" s="812"/>
      <c r="CB40" s="812"/>
      <c r="CC40" s="812"/>
      <c r="CD40" s="812"/>
      <c r="CE40" s="812"/>
      <c r="CF40" s="812"/>
      <c r="CG40" s="813"/>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1"/>
    </row>
    <row r="41" spans="1:131" s="100" customFormat="1" ht="26.25" customHeight="1" x14ac:dyDescent="0.15">
      <c r="A41" s="129">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67"/>
      <c r="AL41" s="868"/>
      <c r="AM41" s="868"/>
      <c r="AN41" s="868"/>
      <c r="AO41" s="868"/>
      <c r="AP41" s="868"/>
      <c r="AQ41" s="868"/>
      <c r="AR41" s="868"/>
      <c r="AS41" s="868"/>
      <c r="AT41" s="868"/>
      <c r="AU41" s="868"/>
      <c r="AV41" s="868"/>
      <c r="AW41" s="868"/>
      <c r="AX41" s="868"/>
      <c r="AY41" s="868"/>
      <c r="AZ41" s="869"/>
      <c r="BA41" s="869"/>
      <c r="BB41" s="869"/>
      <c r="BC41" s="869"/>
      <c r="BD41" s="869"/>
      <c r="BE41" s="870"/>
      <c r="BF41" s="870"/>
      <c r="BG41" s="870"/>
      <c r="BH41" s="870"/>
      <c r="BI41" s="871"/>
      <c r="BJ41" s="132"/>
      <c r="BK41" s="132"/>
      <c r="BL41" s="132"/>
      <c r="BM41" s="132"/>
      <c r="BN41" s="132"/>
      <c r="BO41" s="120"/>
      <c r="BP41" s="120"/>
      <c r="BQ41" s="127">
        <v>35</v>
      </c>
      <c r="BR41" s="131"/>
      <c r="BS41" s="811"/>
      <c r="BT41" s="812"/>
      <c r="BU41" s="812"/>
      <c r="BV41" s="812"/>
      <c r="BW41" s="812"/>
      <c r="BX41" s="812"/>
      <c r="BY41" s="812"/>
      <c r="BZ41" s="812"/>
      <c r="CA41" s="812"/>
      <c r="CB41" s="812"/>
      <c r="CC41" s="812"/>
      <c r="CD41" s="812"/>
      <c r="CE41" s="812"/>
      <c r="CF41" s="812"/>
      <c r="CG41" s="813"/>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1"/>
    </row>
    <row r="42" spans="1:131" s="100" customFormat="1" ht="26.25" customHeight="1" x14ac:dyDescent="0.15">
      <c r="A42" s="129">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67"/>
      <c r="AL42" s="868"/>
      <c r="AM42" s="868"/>
      <c r="AN42" s="868"/>
      <c r="AO42" s="868"/>
      <c r="AP42" s="868"/>
      <c r="AQ42" s="868"/>
      <c r="AR42" s="868"/>
      <c r="AS42" s="868"/>
      <c r="AT42" s="868"/>
      <c r="AU42" s="868"/>
      <c r="AV42" s="868"/>
      <c r="AW42" s="868"/>
      <c r="AX42" s="868"/>
      <c r="AY42" s="868"/>
      <c r="AZ42" s="869"/>
      <c r="BA42" s="869"/>
      <c r="BB42" s="869"/>
      <c r="BC42" s="869"/>
      <c r="BD42" s="869"/>
      <c r="BE42" s="870"/>
      <c r="BF42" s="870"/>
      <c r="BG42" s="870"/>
      <c r="BH42" s="870"/>
      <c r="BI42" s="871"/>
      <c r="BJ42" s="132"/>
      <c r="BK42" s="132"/>
      <c r="BL42" s="132"/>
      <c r="BM42" s="132"/>
      <c r="BN42" s="132"/>
      <c r="BO42" s="120"/>
      <c r="BP42" s="120"/>
      <c r="BQ42" s="127">
        <v>36</v>
      </c>
      <c r="BR42" s="131"/>
      <c r="BS42" s="811"/>
      <c r="BT42" s="812"/>
      <c r="BU42" s="812"/>
      <c r="BV42" s="812"/>
      <c r="BW42" s="812"/>
      <c r="BX42" s="812"/>
      <c r="BY42" s="812"/>
      <c r="BZ42" s="812"/>
      <c r="CA42" s="812"/>
      <c r="CB42" s="812"/>
      <c r="CC42" s="812"/>
      <c r="CD42" s="812"/>
      <c r="CE42" s="812"/>
      <c r="CF42" s="812"/>
      <c r="CG42" s="813"/>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1"/>
    </row>
    <row r="43" spans="1:131" s="100" customFormat="1" ht="26.25" customHeight="1" x14ac:dyDescent="0.15">
      <c r="A43" s="129">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67"/>
      <c r="AL43" s="868"/>
      <c r="AM43" s="868"/>
      <c r="AN43" s="868"/>
      <c r="AO43" s="868"/>
      <c r="AP43" s="868"/>
      <c r="AQ43" s="868"/>
      <c r="AR43" s="868"/>
      <c r="AS43" s="868"/>
      <c r="AT43" s="868"/>
      <c r="AU43" s="868"/>
      <c r="AV43" s="868"/>
      <c r="AW43" s="868"/>
      <c r="AX43" s="868"/>
      <c r="AY43" s="868"/>
      <c r="AZ43" s="869"/>
      <c r="BA43" s="869"/>
      <c r="BB43" s="869"/>
      <c r="BC43" s="869"/>
      <c r="BD43" s="869"/>
      <c r="BE43" s="870"/>
      <c r="BF43" s="870"/>
      <c r="BG43" s="870"/>
      <c r="BH43" s="870"/>
      <c r="BI43" s="871"/>
      <c r="BJ43" s="132"/>
      <c r="BK43" s="132"/>
      <c r="BL43" s="132"/>
      <c r="BM43" s="132"/>
      <c r="BN43" s="132"/>
      <c r="BO43" s="120"/>
      <c r="BP43" s="120"/>
      <c r="BQ43" s="127">
        <v>37</v>
      </c>
      <c r="BR43" s="131"/>
      <c r="BS43" s="811"/>
      <c r="BT43" s="812"/>
      <c r="BU43" s="812"/>
      <c r="BV43" s="812"/>
      <c r="BW43" s="812"/>
      <c r="BX43" s="812"/>
      <c r="BY43" s="812"/>
      <c r="BZ43" s="812"/>
      <c r="CA43" s="812"/>
      <c r="CB43" s="812"/>
      <c r="CC43" s="812"/>
      <c r="CD43" s="812"/>
      <c r="CE43" s="812"/>
      <c r="CF43" s="812"/>
      <c r="CG43" s="813"/>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1"/>
    </row>
    <row r="44" spans="1:131" s="100" customFormat="1" ht="26.25" customHeight="1" x14ac:dyDescent="0.15">
      <c r="A44" s="129">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67"/>
      <c r="AL44" s="868"/>
      <c r="AM44" s="868"/>
      <c r="AN44" s="868"/>
      <c r="AO44" s="868"/>
      <c r="AP44" s="868"/>
      <c r="AQ44" s="868"/>
      <c r="AR44" s="868"/>
      <c r="AS44" s="868"/>
      <c r="AT44" s="868"/>
      <c r="AU44" s="868"/>
      <c r="AV44" s="868"/>
      <c r="AW44" s="868"/>
      <c r="AX44" s="868"/>
      <c r="AY44" s="868"/>
      <c r="AZ44" s="869"/>
      <c r="BA44" s="869"/>
      <c r="BB44" s="869"/>
      <c r="BC44" s="869"/>
      <c r="BD44" s="869"/>
      <c r="BE44" s="870"/>
      <c r="BF44" s="870"/>
      <c r="BG44" s="870"/>
      <c r="BH44" s="870"/>
      <c r="BI44" s="871"/>
      <c r="BJ44" s="132"/>
      <c r="BK44" s="132"/>
      <c r="BL44" s="132"/>
      <c r="BM44" s="132"/>
      <c r="BN44" s="132"/>
      <c r="BO44" s="120"/>
      <c r="BP44" s="120"/>
      <c r="BQ44" s="127">
        <v>38</v>
      </c>
      <c r="BR44" s="131"/>
      <c r="BS44" s="811"/>
      <c r="BT44" s="812"/>
      <c r="BU44" s="812"/>
      <c r="BV44" s="812"/>
      <c r="BW44" s="812"/>
      <c r="BX44" s="812"/>
      <c r="BY44" s="812"/>
      <c r="BZ44" s="812"/>
      <c r="CA44" s="812"/>
      <c r="CB44" s="812"/>
      <c r="CC44" s="812"/>
      <c r="CD44" s="812"/>
      <c r="CE44" s="812"/>
      <c r="CF44" s="812"/>
      <c r="CG44" s="813"/>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1"/>
    </row>
    <row r="45" spans="1:131" s="100" customFormat="1" ht="26.25" customHeight="1" x14ac:dyDescent="0.15">
      <c r="A45" s="129">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67"/>
      <c r="AL45" s="868"/>
      <c r="AM45" s="868"/>
      <c r="AN45" s="868"/>
      <c r="AO45" s="868"/>
      <c r="AP45" s="868"/>
      <c r="AQ45" s="868"/>
      <c r="AR45" s="868"/>
      <c r="AS45" s="868"/>
      <c r="AT45" s="868"/>
      <c r="AU45" s="868"/>
      <c r="AV45" s="868"/>
      <c r="AW45" s="868"/>
      <c r="AX45" s="868"/>
      <c r="AY45" s="868"/>
      <c r="AZ45" s="869"/>
      <c r="BA45" s="869"/>
      <c r="BB45" s="869"/>
      <c r="BC45" s="869"/>
      <c r="BD45" s="869"/>
      <c r="BE45" s="870"/>
      <c r="BF45" s="870"/>
      <c r="BG45" s="870"/>
      <c r="BH45" s="870"/>
      <c r="BI45" s="871"/>
      <c r="BJ45" s="132"/>
      <c r="BK45" s="132"/>
      <c r="BL45" s="132"/>
      <c r="BM45" s="132"/>
      <c r="BN45" s="132"/>
      <c r="BO45" s="120"/>
      <c r="BP45" s="120"/>
      <c r="BQ45" s="127">
        <v>39</v>
      </c>
      <c r="BR45" s="131"/>
      <c r="BS45" s="811"/>
      <c r="BT45" s="812"/>
      <c r="BU45" s="812"/>
      <c r="BV45" s="812"/>
      <c r="BW45" s="812"/>
      <c r="BX45" s="812"/>
      <c r="BY45" s="812"/>
      <c r="BZ45" s="812"/>
      <c r="CA45" s="812"/>
      <c r="CB45" s="812"/>
      <c r="CC45" s="812"/>
      <c r="CD45" s="812"/>
      <c r="CE45" s="812"/>
      <c r="CF45" s="812"/>
      <c r="CG45" s="813"/>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1"/>
    </row>
    <row r="46" spans="1:131" s="100" customFormat="1" ht="26.25" customHeight="1" x14ac:dyDescent="0.15">
      <c r="A46" s="129">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67"/>
      <c r="AL46" s="868"/>
      <c r="AM46" s="868"/>
      <c r="AN46" s="868"/>
      <c r="AO46" s="868"/>
      <c r="AP46" s="868"/>
      <c r="AQ46" s="868"/>
      <c r="AR46" s="868"/>
      <c r="AS46" s="868"/>
      <c r="AT46" s="868"/>
      <c r="AU46" s="868"/>
      <c r="AV46" s="868"/>
      <c r="AW46" s="868"/>
      <c r="AX46" s="868"/>
      <c r="AY46" s="868"/>
      <c r="AZ46" s="869"/>
      <c r="BA46" s="869"/>
      <c r="BB46" s="869"/>
      <c r="BC46" s="869"/>
      <c r="BD46" s="869"/>
      <c r="BE46" s="870"/>
      <c r="BF46" s="870"/>
      <c r="BG46" s="870"/>
      <c r="BH46" s="870"/>
      <c r="BI46" s="871"/>
      <c r="BJ46" s="132"/>
      <c r="BK46" s="132"/>
      <c r="BL46" s="132"/>
      <c r="BM46" s="132"/>
      <c r="BN46" s="132"/>
      <c r="BO46" s="120"/>
      <c r="BP46" s="120"/>
      <c r="BQ46" s="127">
        <v>40</v>
      </c>
      <c r="BR46" s="131"/>
      <c r="BS46" s="811"/>
      <c r="BT46" s="812"/>
      <c r="BU46" s="812"/>
      <c r="BV46" s="812"/>
      <c r="BW46" s="812"/>
      <c r="BX46" s="812"/>
      <c r="BY46" s="812"/>
      <c r="BZ46" s="812"/>
      <c r="CA46" s="812"/>
      <c r="CB46" s="812"/>
      <c r="CC46" s="812"/>
      <c r="CD46" s="812"/>
      <c r="CE46" s="812"/>
      <c r="CF46" s="812"/>
      <c r="CG46" s="813"/>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1"/>
    </row>
    <row r="47" spans="1:131" s="100" customFormat="1" ht="26.25" customHeight="1" x14ac:dyDescent="0.15">
      <c r="A47" s="129">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67"/>
      <c r="AL47" s="868"/>
      <c r="AM47" s="868"/>
      <c r="AN47" s="868"/>
      <c r="AO47" s="868"/>
      <c r="AP47" s="868"/>
      <c r="AQ47" s="868"/>
      <c r="AR47" s="868"/>
      <c r="AS47" s="868"/>
      <c r="AT47" s="868"/>
      <c r="AU47" s="868"/>
      <c r="AV47" s="868"/>
      <c r="AW47" s="868"/>
      <c r="AX47" s="868"/>
      <c r="AY47" s="868"/>
      <c r="AZ47" s="869"/>
      <c r="BA47" s="869"/>
      <c r="BB47" s="869"/>
      <c r="BC47" s="869"/>
      <c r="BD47" s="869"/>
      <c r="BE47" s="870"/>
      <c r="BF47" s="870"/>
      <c r="BG47" s="870"/>
      <c r="BH47" s="870"/>
      <c r="BI47" s="871"/>
      <c r="BJ47" s="132"/>
      <c r="BK47" s="132"/>
      <c r="BL47" s="132"/>
      <c r="BM47" s="132"/>
      <c r="BN47" s="132"/>
      <c r="BO47" s="120"/>
      <c r="BP47" s="120"/>
      <c r="BQ47" s="127">
        <v>41</v>
      </c>
      <c r="BR47" s="131"/>
      <c r="BS47" s="811"/>
      <c r="BT47" s="812"/>
      <c r="BU47" s="812"/>
      <c r="BV47" s="812"/>
      <c r="BW47" s="812"/>
      <c r="BX47" s="812"/>
      <c r="BY47" s="812"/>
      <c r="BZ47" s="812"/>
      <c r="CA47" s="812"/>
      <c r="CB47" s="812"/>
      <c r="CC47" s="812"/>
      <c r="CD47" s="812"/>
      <c r="CE47" s="812"/>
      <c r="CF47" s="812"/>
      <c r="CG47" s="813"/>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1"/>
    </row>
    <row r="48" spans="1:131" s="100" customFormat="1" ht="26.25" customHeight="1" x14ac:dyDescent="0.15">
      <c r="A48" s="129">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67"/>
      <c r="AL48" s="868"/>
      <c r="AM48" s="868"/>
      <c r="AN48" s="868"/>
      <c r="AO48" s="868"/>
      <c r="AP48" s="868"/>
      <c r="AQ48" s="868"/>
      <c r="AR48" s="868"/>
      <c r="AS48" s="868"/>
      <c r="AT48" s="868"/>
      <c r="AU48" s="868"/>
      <c r="AV48" s="868"/>
      <c r="AW48" s="868"/>
      <c r="AX48" s="868"/>
      <c r="AY48" s="868"/>
      <c r="AZ48" s="869"/>
      <c r="BA48" s="869"/>
      <c r="BB48" s="869"/>
      <c r="BC48" s="869"/>
      <c r="BD48" s="869"/>
      <c r="BE48" s="870"/>
      <c r="BF48" s="870"/>
      <c r="BG48" s="870"/>
      <c r="BH48" s="870"/>
      <c r="BI48" s="871"/>
      <c r="BJ48" s="132"/>
      <c r="BK48" s="132"/>
      <c r="BL48" s="132"/>
      <c r="BM48" s="132"/>
      <c r="BN48" s="132"/>
      <c r="BO48" s="120"/>
      <c r="BP48" s="120"/>
      <c r="BQ48" s="127">
        <v>42</v>
      </c>
      <c r="BR48" s="131"/>
      <c r="BS48" s="811"/>
      <c r="BT48" s="812"/>
      <c r="BU48" s="812"/>
      <c r="BV48" s="812"/>
      <c r="BW48" s="812"/>
      <c r="BX48" s="812"/>
      <c r="BY48" s="812"/>
      <c r="BZ48" s="812"/>
      <c r="CA48" s="812"/>
      <c r="CB48" s="812"/>
      <c r="CC48" s="812"/>
      <c r="CD48" s="812"/>
      <c r="CE48" s="812"/>
      <c r="CF48" s="812"/>
      <c r="CG48" s="813"/>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1"/>
    </row>
    <row r="49" spans="1:131" s="100" customFormat="1" ht="26.25" customHeight="1" x14ac:dyDescent="0.15">
      <c r="A49" s="129">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67"/>
      <c r="AL49" s="868"/>
      <c r="AM49" s="868"/>
      <c r="AN49" s="868"/>
      <c r="AO49" s="868"/>
      <c r="AP49" s="868"/>
      <c r="AQ49" s="868"/>
      <c r="AR49" s="868"/>
      <c r="AS49" s="868"/>
      <c r="AT49" s="868"/>
      <c r="AU49" s="868"/>
      <c r="AV49" s="868"/>
      <c r="AW49" s="868"/>
      <c r="AX49" s="868"/>
      <c r="AY49" s="868"/>
      <c r="AZ49" s="869"/>
      <c r="BA49" s="869"/>
      <c r="BB49" s="869"/>
      <c r="BC49" s="869"/>
      <c r="BD49" s="869"/>
      <c r="BE49" s="870"/>
      <c r="BF49" s="870"/>
      <c r="BG49" s="870"/>
      <c r="BH49" s="870"/>
      <c r="BI49" s="871"/>
      <c r="BJ49" s="132"/>
      <c r="BK49" s="132"/>
      <c r="BL49" s="132"/>
      <c r="BM49" s="132"/>
      <c r="BN49" s="132"/>
      <c r="BO49" s="120"/>
      <c r="BP49" s="120"/>
      <c r="BQ49" s="127">
        <v>43</v>
      </c>
      <c r="BR49" s="131"/>
      <c r="BS49" s="811"/>
      <c r="BT49" s="812"/>
      <c r="BU49" s="812"/>
      <c r="BV49" s="812"/>
      <c r="BW49" s="812"/>
      <c r="BX49" s="812"/>
      <c r="BY49" s="812"/>
      <c r="BZ49" s="812"/>
      <c r="CA49" s="812"/>
      <c r="CB49" s="812"/>
      <c r="CC49" s="812"/>
      <c r="CD49" s="812"/>
      <c r="CE49" s="812"/>
      <c r="CF49" s="812"/>
      <c r="CG49" s="813"/>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1"/>
    </row>
    <row r="50" spans="1:131" s="100" customFormat="1" ht="26.25" customHeight="1" x14ac:dyDescent="0.15">
      <c r="A50" s="129">
        <v>23</v>
      </c>
      <c r="B50" s="798"/>
      <c r="C50" s="799"/>
      <c r="D50" s="799"/>
      <c r="E50" s="799"/>
      <c r="F50" s="799"/>
      <c r="G50" s="799"/>
      <c r="H50" s="799"/>
      <c r="I50" s="799"/>
      <c r="J50" s="799"/>
      <c r="K50" s="799"/>
      <c r="L50" s="799"/>
      <c r="M50" s="799"/>
      <c r="N50" s="799"/>
      <c r="O50" s="799"/>
      <c r="P50" s="800"/>
      <c r="Q50" s="877"/>
      <c r="R50" s="875"/>
      <c r="S50" s="875"/>
      <c r="T50" s="875"/>
      <c r="U50" s="875"/>
      <c r="V50" s="875"/>
      <c r="W50" s="875"/>
      <c r="X50" s="875"/>
      <c r="Y50" s="875"/>
      <c r="Z50" s="875"/>
      <c r="AA50" s="875"/>
      <c r="AB50" s="875"/>
      <c r="AC50" s="875"/>
      <c r="AD50" s="875"/>
      <c r="AE50" s="876"/>
      <c r="AF50" s="804"/>
      <c r="AG50" s="805"/>
      <c r="AH50" s="805"/>
      <c r="AI50" s="805"/>
      <c r="AJ50" s="806"/>
      <c r="AK50" s="878"/>
      <c r="AL50" s="875"/>
      <c r="AM50" s="875"/>
      <c r="AN50" s="875"/>
      <c r="AO50" s="875"/>
      <c r="AP50" s="875"/>
      <c r="AQ50" s="875"/>
      <c r="AR50" s="875"/>
      <c r="AS50" s="875"/>
      <c r="AT50" s="875"/>
      <c r="AU50" s="875"/>
      <c r="AV50" s="875"/>
      <c r="AW50" s="875"/>
      <c r="AX50" s="875"/>
      <c r="AY50" s="875"/>
      <c r="AZ50" s="879"/>
      <c r="BA50" s="879"/>
      <c r="BB50" s="879"/>
      <c r="BC50" s="879"/>
      <c r="BD50" s="879"/>
      <c r="BE50" s="870"/>
      <c r="BF50" s="870"/>
      <c r="BG50" s="870"/>
      <c r="BH50" s="870"/>
      <c r="BI50" s="871"/>
      <c r="BJ50" s="132"/>
      <c r="BK50" s="132"/>
      <c r="BL50" s="132"/>
      <c r="BM50" s="132"/>
      <c r="BN50" s="132"/>
      <c r="BO50" s="120"/>
      <c r="BP50" s="120"/>
      <c r="BQ50" s="127">
        <v>44</v>
      </c>
      <c r="BR50" s="131"/>
      <c r="BS50" s="811"/>
      <c r="BT50" s="812"/>
      <c r="BU50" s="812"/>
      <c r="BV50" s="812"/>
      <c r="BW50" s="812"/>
      <c r="BX50" s="812"/>
      <c r="BY50" s="812"/>
      <c r="BZ50" s="812"/>
      <c r="CA50" s="812"/>
      <c r="CB50" s="812"/>
      <c r="CC50" s="812"/>
      <c r="CD50" s="812"/>
      <c r="CE50" s="812"/>
      <c r="CF50" s="812"/>
      <c r="CG50" s="813"/>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1"/>
    </row>
    <row r="51" spans="1:131" s="100" customFormat="1" ht="26.25" customHeight="1" x14ac:dyDescent="0.15">
      <c r="A51" s="129">
        <v>24</v>
      </c>
      <c r="B51" s="798"/>
      <c r="C51" s="799"/>
      <c r="D51" s="799"/>
      <c r="E51" s="799"/>
      <c r="F51" s="799"/>
      <c r="G51" s="799"/>
      <c r="H51" s="799"/>
      <c r="I51" s="799"/>
      <c r="J51" s="799"/>
      <c r="K51" s="799"/>
      <c r="L51" s="799"/>
      <c r="M51" s="799"/>
      <c r="N51" s="799"/>
      <c r="O51" s="799"/>
      <c r="P51" s="800"/>
      <c r="Q51" s="877"/>
      <c r="R51" s="875"/>
      <c r="S51" s="875"/>
      <c r="T51" s="875"/>
      <c r="U51" s="875"/>
      <c r="V51" s="875"/>
      <c r="W51" s="875"/>
      <c r="X51" s="875"/>
      <c r="Y51" s="875"/>
      <c r="Z51" s="875"/>
      <c r="AA51" s="875"/>
      <c r="AB51" s="875"/>
      <c r="AC51" s="875"/>
      <c r="AD51" s="875"/>
      <c r="AE51" s="876"/>
      <c r="AF51" s="804"/>
      <c r="AG51" s="805"/>
      <c r="AH51" s="805"/>
      <c r="AI51" s="805"/>
      <c r="AJ51" s="806"/>
      <c r="AK51" s="878"/>
      <c r="AL51" s="875"/>
      <c r="AM51" s="875"/>
      <c r="AN51" s="875"/>
      <c r="AO51" s="875"/>
      <c r="AP51" s="875"/>
      <c r="AQ51" s="875"/>
      <c r="AR51" s="875"/>
      <c r="AS51" s="875"/>
      <c r="AT51" s="875"/>
      <c r="AU51" s="875"/>
      <c r="AV51" s="875"/>
      <c r="AW51" s="875"/>
      <c r="AX51" s="875"/>
      <c r="AY51" s="875"/>
      <c r="AZ51" s="879"/>
      <c r="BA51" s="879"/>
      <c r="BB51" s="879"/>
      <c r="BC51" s="879"/>
      <c r="BD51" s="879"/>
      <c r="BE51" s="870"/>
      <c r="BF51" s="870"/>
      <c r="BG51" s="870"/>
      <c r="BH51" s="870"/>
      <c r="BI51" s="871"/>
      <c r="BJ51" s="132"/>
      <c r="BK51" s="132"/>
      <c r="BL51" s="132"/>
      <c r="BM51" s="132"/>
      <c r="BN51" s="132"/>
      <c r="BO51" s="120"/>
      <c r="BP51" s="120"/>
      <c r="BQ51" s="127">
        <v>45</v>
      </c>
      <c r="BR51" s="131"/>
      <c r="BS51" s="811"/>
      <c r="BT51" s="812"/>
      <c r="BU51" s="812"/>
      <c r="BV51" s="812"/>
      <c r="BW51" s="812"/>
      <c r="BX51" s="812"/>
      <c r="BY51" s="812"/>
      <c r="BZ51" s="812"/>
      <c r="CA51" s="812"/>
      <c r="CB51" s="812"/>
      <c r="CC51" s="812"/>
      <c r="CD51" s="812"/>
      <c r="CE51" s="812"/>
      <c r="CF51" s="812"/>
      <c r="CG51" s="813"/>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1"/>
    </row>
    <row r="52" spans="1:131" s="100" customFormat="1" ht="26.25" customHeight="1" x14ac:dyDescent="0.15">
      <c r="A52" s="129">
        <v>25</v>
      </c>
      <c r="B52" s="798"/>
      <c r="C52" s="799"/>
      <c r="D52" s="799"/>
      <c r="E52" s="799"/>
      <c r="F52" s="799"/>
      <c r="G52" s="799"/>
      <c r="H52" s="799"/>
      <c r="I52" s="799"/>
      <c r="J52" s="799"/>
      <c r="K52" s="799"/>
      <c r="L52" s="799"/>
      <c r="M52" s="799"/>
      <c r="N52" s="799"/>
      <c r="O52" s="799"/>
      <c r="P52" s="800"/>
      <c r="Q52" s="877"/>
      <c r="R52" s="875"/>
      <c r="S52" s="875"/>
      <c r="T52" s="875"/>
      <c r="U52" s="875"/>
      <c r="V52" s="875"/>
      <c r="W52" s="875"/>
      <c r="X52" s="875"/>
      <c r="Y52" s="875"/>
      <c r="Z52" s="875"/>
      <c r="AA52" s="875"/>
      <c r="AB52" s="875"/>
      <c r="AC52" s="875"/>
      <c r="AD52" s="875"/>
      <c r="AE52" s="876"/>
      <c r="AF52" s="804"/>
      <c r="AG52" s="805"/>
      <c r="AH52" s="805"/>
      <c r="AI52" s="805"/>
      <c r="AJ52" s="806"/>
      <c r="AK52" s="878"/>
      <c r="AL52" s="875"/>
      <c r="AM52" s="875"/>
      <c r="AN52" s="875"/>
      <c r="AO52" s="875"/>
      <c r="AP52" s="875"/>
      <c r="AQ52" s="875"/>
      <c r="AR52" s="875"/>
      <c r="AS52" s="875"/>
      <c r="AT52" s="875"/>
      <c r="AU52" s="875"/>
      <c r="AV52" s="875"/>
      <c r="AW52" s="875"/>
      <c r="AX52" s="875"/>
      <c r="AY52" s="875"/>
      <c r="AZ52" s="879"/>
      <c r="BA52" s="879"/>
      <c r="BB52" s="879"/>
      <c r="BC52" s="879"/>
      <c r="BD52" s="879"/>
      <c r="BE52" s="870"/>
      <c r="BF52" s="870"/>
      <c r="BG52" s="870"/>
      <c r="BH52" s="870"/>
      <c r="BI52" s="871"/>
      <c r="BJ52" s="132"/>
      <c r="BK52" s="132"/>
      <c r="BL52" s="132"/>
      <c r="BM52" s="132"/>
      <c r="BN52" s="132"/>
      <c r="BO52" s="120"/>
      <c r="BP52" s="120"/>
      <c r="BQ52" s="127">
        <v>46</v>
      </c>
      <c r="BR52" s="131"/>
      <c r="BS52" s="811"/>
      <c r="BT52" s="812"/>
      <c r="BU52" s="812"/>
      <c r="BV52" s="812"/>
      <c r="BW52" s="812"/>
      <c r="BX52" s="812"/>
      <c r="BY52" s="812"/>
      <c r="BZ52" s="812"/>
      <c r="CA52" s="812"/>
      <c r="CB52" s="812"/>
      <c r="CC52" s="812"/>
      <c r="CD52" s="812"/>
      <c r="CE52" s="812"/>
      <c r="CF52" s="812"/>
      <c r="CG52" s="813"/>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1"/>
    </row>
    <row r="53" spans="1:131" s="100" customFormat="1" ht="26.25" customHeight="1" x14ac:dyDescent="0.15">
      <c r="A53" s="129">
        <v>26</v>
      </c>
      <c r="B53" s="798"/>
      <c r="C53" s="799"/>
      <c r="D53" s="799"/>
      <c r="E53" s="799"/>
      <c r="F53" s="799"/>
      <c r="G53" s="799"/>
      <c r="H53" s="799"/>
      <c r="I53" s="799"/>
      <c r="J53" s="799"/>
      <c r="K53" s="799"/>
      <c r="L53" s="799"/>
      <c r="M53" s="799"/>
      <c r="N53" s="799"/>
      <c r="O53" s="799"/>
      <c r="P53" s="800"/>
      <c r="Q53" s="877"/>
      <c r="R53" s="875"/>
      <c r="S53" s="875"/>
      <c r="T53" s="875"/>
      <c r="U53" s="875"/>
      <c r="V53" s="875"/>
      <c r="W53" s="875"/>
      <c r="X53" s="875"/>
      <c r="Y53" s="875"/>
      <c r="Z53" s="875"/>
      <c r="AA53" s="875"/>
      <c r="AB53" s="875"/>
      <c r="AC53" s="875"/>
      <c r="AD53" s="875"/>
      <c r="AE53" s="876"/>
      <c r="AF53" s="804"/>
      <c r="AG53" s="805"/>
      <c r="AH53" s="805"/>
      <c r="AI53" s="805"/>
      <c r="AJ53" s="806"/>
      <c r="AK53" s="878"/>
      <c r="AL53" s="875"/>
      <c r="AM53" s="875"/>
      <c r="AN53" s="875"/>
      <c r="AO53" s="875"/>
      <c r="AP53" s="875"/>
      <c r="AQ53" s="875"/>
      <c r="AR53" s="875"/>
      <c r="AS53" s="875"/>
      <c r="AT53" s="875"/>
      <c r="AU53" s="875"/>
      <c r="AV53" s="875"/>
      <c r="AW53" s="875"/>
      <c r="AX53" s="875"/>
      <c r="AY53" s="875"/>
      <c r="AZ53" s="879"/>
      <c r="BA53" s="879"/>
      <c r="BB53" s="879"/>
      <c r="BC53" s="879"/>
      <c r="BD53" s="879"/>
      <c r="BE53" s="870"/>
      <c r="BF53" s="870"/>
      <c r="BG53" s="870"/>
      <c r="BH53" s="870"/>
      <c r="BI53" s="871"/>
      <c r="BJ53" s="132"/>
      <c r="BK53" s="132"/>
      <c r="BL53" s="132"/>
      <c r="BM53" s="132"/>
      <c r="BN53" s="132"/>
      <c r="BO53" s="120"/>
      <c r="BP53" s="120"/>
      <c r="BQ53" s="127">
        <v>47</v>
      </c>
      <c r="BR53" s="131"/>
      <c r="BS53" s="811"/>
      <c r="BT53" s="812"/>
      <c r="BU53" s="812"/>
      <c r="BV53" s="812"/>
      <c r="BW53" s="812"/>
      <c r="BX53" s="812"/>
      <c r="BY53" s="812"/>
      <c r="BZ53" s="812"/>
      <c r="CA53" s="812"/>
      <c r="CB53" s="812"/>
      <c r="CC53" s="812"/>
      <c r="CD53" s="812"/>
      <c r="CE53" s="812"/>
      <c r="CF53" s="812"/>
      <c r="CG53" s="813"/>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1"/>
    </row>
    <row r="54" spans="1:131" s="100" customFormat="1" ht="26.25" customHeight="1" x14ac:dyDescent="0.15">
      <c r="A54" s="129">
        <v>27</v>
      </c>
      <c r="B54" s="798"/>
      <c r="C54" s="799"/>
      <c r="D54" s="799"/>
      <c r="E54" s="799"/>
      <c r="F54" s="799"/>
      <c r="G54" s="799"/>
      <c r="H54" s="799"/>
      <c r="I54" s="799"/>
      <c r="J54" s="799"/>
      <c r="K54" s="799"/>
      <c r="L54" s="799"/>
      <c r="M54" s="799"/>
      <c r="N54" s="799"/>
      <c r="O54" s="799"/>
      <c r="P54" s="800"/>
      <c r="Q54" s="877"/>
      <c r="R54" s="875"/>
      <c r="S54" s="875"/>
      <c r="T54" s="875"/>
      <c r="U54" s="875"/>
      <c r="V54" s="875"/>
      <c r="W54" s="875"/>
      <c r="X54" s="875"/>
      <c r="Y54" s="875"/>
      <c r="Z54" s="875"/>
      <c r="AA54" s="875"/>
      <c r="AB54" s="875"/>
      <c r="AC54" s="875"/>
      <c r="AD54" s="875"/>
      <c r="AE54" s="876"/>
      <c r="AF54" s="804"/>
      <c r="AG54" s="805"/>
      <c r="AH54" s="805"/>
      <c r="AI54" s="805"/>
      <c r="AJ54" s="806"/>
      <c r="AK54" s="878"/>
      <c r="AL54" s="875"/>
      <c r="AM54" s="875"/>
      <c r="AN54" s="875"/>
      <c r="AO54" s="875"/>
      <c r="AP54" s="875"/>
      <c r="AQ54" s="875"/>
      <c r="AR54" s="875"/>
      <c r="AS54" s="875"/>
      <c r="AT54" s="875"/>
      <c r="AU54" s="875"/>
      <c r="AV54" s="875"/>
      <c r="AW54" s="875"/>
      <c r="AX54" s="875"/>
      <c r="AY54" s="875"/>
      <c r="AZ54" s="879"/>
      <c r="BA54" s="879"/>
      <c r="BB54" s="879"/>
      <c r="BC54" s="879"/>
      <c r="BD54" s="879"/>
      <c r="BE54" s="870"/>
      <c r="BF54" s="870"/>
      <c r="BG54" s="870"/>
      <c r="BH54" s="870"/>
      <c r="BI54" s="871"/>
      <c r="BJ54" s="132"/>
      <c r="BK54" s="132"/>
      <c r="BL54" s="132"/>
      <c r="BM54" s="132"/>
      <c r="BN54" s="132"/>
      <c r="BO54" s="120"/>
      <c r="BP54" s="120"/>
      <c r="BQ54" s="127">
        <v>48</v>
      </c>
      <c r="BR54" s="131"/>
      <c r="BS54" s="811"/>
      <c r="BT54" s="812"/>
      <c r="BU54" s="812"/>
      <c r="BV54" s="812"/>
      <c r="BW54" s="812"/>
      <c r="BX54" s="812"/>
      <c r="BY54" s="812"/>
      <c r="BZ54" s="812"/>
      <c r="CA54" s="812"/>
      <c r="CB54" s="812"/>
      <c r="CC54" s="812"/>
      <c r="CD54" s="812"/>
      <c r="CE54" s="812"/>
      <c r="CF54" s="812"/>
      <c r="CG54" s="813"/>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1"/>
    </row>
    <row r="55" spans="1:131" s="100" customFormat="1" ht="26.25" customHeight="1" x14ac:dyDescent="0.15">
      <c r="A55" s="129">
        <v>28</v>
      </c>
      <c r="B55" s="798"/>
      <c r="C55" s="799"/>
      <c r="D55" s="799"/>
      <c r="E55" s="799"/>
      <c r="F55" s="799"/>
      <c r="G55" s="799"/>
      <c r="H55" s="799"/>
      <c r="I55" s="799"/>
      <c r="J55" s="799"/>
      <c r="K55" s="799"/>
      <c r="L55" s="799"/>
      <c r="M55" s="799"/>
      <c r="N55" s="799"/>
      <c r="O55" s="799"/>
      <c r="P55" s="800"/>
      <c r="Q55" s="877"/>
      <c r="R55" s="875"/>
      <c r="S55" s="875"/>
      <c r="T55" s="875"/>
      <c r="U55" s="875"/>
      <c r="V55" s="875"/>
      <c r="W55" s="875"/>
      <c r="X55" s="875"/>
      <c r="Y55" s="875"/>
      <c r="Z55" s="875"/>
      <c r="AA55" s="875"/>
      <c r="AB55" s="875"/>
      <c r="AC55" s="875"/>
      <c r="AD55" s="875"/>
      <c r="AE55" s="876"/>
      <c r="AF55" s="804"/>
      <c r="AG55" s="805"/>
      <c r="AH55" s="805"/>
      <c r="AI55" s="805"/>
      <c r="AJ55" s="806"/>
      <c r="AK55" s="878"/>
      <c r="AL55" s="875"/>
      <c r="AM55" s="875"/>
      <c r="AN55" s="875"/>
      <c r="AO55" s="875"/>
      <c r="AP55" s="875"/>
      <c r="AQ55" s="875"/>
      <c r="AR55" s="875"/>
      <c r="AS55" s="875"/>
      <c r="AT55" s="875"/>
      <c r="AU55" s="875"/>
      <c r="AV55" s="875"/>
      <c r="AW55" s="875"/>
      <c r="AX55" s="875"/>
      <c r="AY55" s="875"/>
      <c r="AZ55" s="879"/>
      <c r="BA55" s="879"/>
      <c r="BB55" s="879"/>
      <c r="BC55" s="879"/>
      <c r="BD55" s="879"/>
      <c r="BE55" s="870"/>
      <c r="BF55" s="870"/>
      <c r="BG55" s="870"/>
      <c r="BH55" s="870"/>
      <c r="BI55" s="871"/>
      <c r="BJ55" s="132"/>
      <c r="BK55" s="132"/>
      <c r="BL55" s="132"/>
      <c r="BM55" s="132"/>
      <c r="BN55" s="132"/>
      <c r="BO55" s="120"/>
      <c r="BP55" s="120"/>
      <c r="BQ55" s="127">
        <v>49</v>
      </c>
      <c r="BR55" s="131"/>
      <c r="BS55" s="811"/>
      <c r="BT55" s="812"/>
      <c r="BU55" s="812"/>
      <c r="BV55" s="812"/>
      <c r="BW55" s="812"/>
      <c r="BX55" s="812"/>
      <c r="BY55" s="812"/>
      <c r="BZ55" s="812"/>
      <c r="CA55" s="812"/>
      <c r="CB55" s="812"/>
      <c r="CC55" s="812"/>
      <c r="CD55" s="812"/>
      <c r="CE55" s="812"/>
      <c r="CF55" s="812"/>
      <c r="CG55" s="813"/>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1"/>
    </row>
    <row r="56" spans="1:131" s="100" customFormat="1" ht="26.25" customHeight="1" x14ac:dyDescent="0.15">
      <c r="A56" s="129">
        <v>29</v>
      </c>
      <c r="B56" s="798"/>
      <c r="C56" s="799"/>
      <c r="D56" s="799"/>
      <c r="E56" s="799"/>
      <c r="F56" s="799"/>
      <c r="G56" s="799"/>
      <c r="H56" s="799"/>
      <c r="I56" s="799"/>
      <c r="J56" s="799"/>
      <c r="K56" s="799"/>
      <c r="L56" s="799"/>
      <c r="M56" s="799"/>
      <c r="N56" s="799"/>
      <c r="O56" s="799"/>
      <c r="P56" s="800"/>
      <c r="Q56" s="877"/>
      <c r="R56" s="875"/>
      <c r="S56" s="875"/>
      <c r="T56" s="875"/>
      <c r="U56" s="875"/>
      <c r="V56" s="875"/>
      <c r="W56" s="875"/>
      <c r="X56" s="875"/>
      <c r="Y56" s="875"/>
      <c r="Z56" s="875"/>
      <c r="AA56" s="875"/>
      <c r="AB56" s="875"/>
      <c r="AC56" s="875"/>
      <c r="AD56" s="875"/>
      <c r="AE56" s="876"/>
      <c r="AF56" s="804"/>
      <c r="AG56" s="805"/>
      <c r="AH56" s="805"/>
      <c r="AI56" s="805"/>
      <c r="AJ56" s="806"/>
      <c r="AK56" s="878"/>
      <c r="AL56" s="875"/>
      <c r="AM56" s="875"/>
      <c r="AN56" s="875"/>
      <c r="AO56" s="875"/>
      <c r="AP56" s="875"/>
      <c r="AQ56" s="875"/>
      <c r="AR56" s="875"/>
      <c r="AS56" s="875"/>
      <c r="AT56" s="875"/>
      <c r="AU56" s="875"/>
      <c r="AV56" s="875"/>
      <c r="AW56" s="875"/>
      <c r="AX56" s="875"/>
      <c r="AY56" s="875"/>
      <c r="AZ56" s="879"/>
      <c r="BA56" s="879"/>
      <c r="BB56" s="879"/>
      <c r="BC56" s="879"/>
      <c r="BD56" s="879"/>
      <c r="BE56" s="870"/>
      <c r="BF56" s="870"/>
      <c r="BG56" s="870"/>
      <c r="BH56" s="870"/>
      <c r="BI56" s="871"/>
      <c r="BJ56" s="132"/>
      <c r="BK56" s="132"/>
      <c r="BL56" s="132"/>
      <c r="BM56" s="132"/>
      <c r="BN56" s="132"/>
      <c r="BO56" s="120"/>
      <c r="BP56" s="120"/>
      <c r="BQ56" s="127">
        <v>50</v>
      </c>
      <c r="BR56" s="131"/>
      <c r="BS56" s="811"/>
      <c r="BT56" s="812"/>
      <c r="BU56" s="812"/>
      <c r="BV56" s="812"/>
      <c r="BW56" s="812"/>
      <c r="BX56" s="812"/>
      <c r="BY56" s="812"/>
      <c r="BZ56" s="812"/>
      <c r="CA56" s="812"/>
      <c r="CB56" s="812"/>
      <c r="CC56" s="812"/>
      <c r="CD56" s="812"/>
      <c r="CE56" s="812"/>
      <c r="CF56" s="812"/>
      <c r="CG56" s="813"/>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1"/>
    </row>
    <row r="57" spans="1:131" s="100" customFormat="1" ht="26.25" customHeight="1" x14ac:dyDescent="0.15">
      <c r="A57" s="129">
        <v>30</v>
      </c>
      <c r="B57" s="798"/>
      <c r="C57" s="799"/>
      <c r="D57" s="799"/>
      <c r="E57" s="799"/>
      <c r="F57" s="799"/>
      <c r="G57" s="799"/>
      <c r="H57" s="799"/>
      <c r="I57" s="799"/>
      <c r="J57" s="799"/>
      <c r="K57" s="799"/>
      <c r="L57" s="799"/>
      <c r="M57" s="799"/>
      <c r="N57" s="799"/>
      <c r="O57" s="799"/>
      <c r="P57" s="800"/>
      <c r="Q57" s="877"/>
      <c r="R57" s="875"/>
      <c r="S57" s="875"/>
      <c r="T57" s="875"/>
      <c r="U57" s="875"/>
      <c r="V57" s="875"/>
      <c r="W57" s="875"/>
      <c r="X57" s="875"/>
      <c r="Y57" s="875"/>
      <c r="Z57" s="875"/>
      <c r="AA57" s="875"/>
      <c r="AB57" s="875"/>
      <c r="AC57" s="875"/>
      <c r="AD57" s="875"/>
      <c r="AE57" s="876"/>
      <c r="AF57" s="804"/>
      <c r="AG57" s="805"/>
      <c r="AH57" s="805"/>
      <c r="AI57" s="805"/>
      <c r="AJ57" s="806"/>
      <c r="AK57" s="878"/>
      <c r="AL57" s="875"/>
      <c r="AM57" s="875"/>
      <c r="AN57" s="875"/>
      <c r="AO57" s="875"/>
      <c r="AP57" s="875"/>
      <c r="AQ57" s="875"/>
      <c r="AR57" s="875"/>
      <c r="AS57" s="875"/>
      <c r="AT57" s="875"/>
      <c r="AU57" s="875"/>
      <c r="AV57" s="875"/>
      <c r="AW57" s="875"/>
      <c r="AX57" s="875"/>
      <c r="AY57" s="875"/>
      <c r="AZ57" s="879"/>
      <c r="BA57" s="879"/>
      <c r="BB57" s="879"/>
      <c r="BC57" s="879"/>
      <c r="BD57" s="879"/>
      <c r="BE57" s="870"/>
      <c r="BF57" s="870"/>
      <c r="BG57" s="870"/>
      <c r="BH57" s="870"/>
      <c r="BI57" s="871"/>
      <c r="BJ57" s="132"/>
      <c r="BK57" s="132"/>
      <c r="BL57" s="132"/>
      <c r="BM57" s="132"/>
      <c r="BN57" s="132"/>
      <c r="BO57" s="120"/>
      <c r="BP57" s="120"/>
      <c r="BQ57" s="127">
        <v>51</v>
      </c>
      <c r="BR57" s="131"/>
      <c r="BS57" s="811"/>
      <c r="BT57" s="812"/>
      <c r="BU57" s="812"/>
      <c r="BV57" s="812"/>
      <c r="BW57" s="812"/>
      <c r="BX57" s="812"/>
      <c r="BY57" s="812"/>
      <c r="BZ57" s="812"/>
      <c r="CA57" s="812"/>
      <c r="CB57" s="812"/>
      <c r="CC57" s="812"/>
      <c r="CD57" s="812"/>
      <c r="CE57" s="812"/>
      <c r="CF57" s="812"/>
      <c r="CG57" s="813"/>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1"/>
    </row>
    <row r="58" spans="1:131" s="100" customFormat="1" ht="26.25" customHeight="1" x14ac:dyDescent="0.15">
      <c r="A58" s="129">
        <v>31</v>
      </c>
      <c r="B58" s="798"/>
      <c r="C58" s="799"/>
      <c r="D58" s="799"/>
      <c r="E58" s="799"/>
      <c r="F58" s="799"/>
      <c r="G58" s="799"/>
      <c r="H58" s="799"/>
      <c r="I58" s="799"/>
      <c r="J58" s="799"/>
      <c r="K58" s="799"/>
      <c r="L58" s="799"/>
      <c r="M58" s="799"/>
      <c r="N58" s="799"/>
      <c r="O58" s="799"/>
      <c r="P58" s="800"/>
      <c r="Q58" s="877"/>
      <c r="R58" s="875"/>
      <c r="S58" s="875"/>
      <c r="T58" s="875"/>
      <c r="U58" s="875"/>
      <c r="V58" s="875"/>
      <c r="W58" s="875"/>
      <c r="X58" s="875"/>
      <c r="Y58" s="875"/>
      <c r="Z58" s="875"/>
      <c r="AA58" s="875"/>
      <c r="AB58" s="875"/>
      <c r="AC58" s="875"/>
      <c r="AD58" s="875"/>
      <c r="AE58" s="876"/>
      <c r="AF58" s="804"/>
      <c r="AG58" s="805"/>
      <c r="AH58" s="805"/>
      <c r="AI58" s="805"/>
      <c r="AJ58" s="806"/>
      <c r="AK58" s="878"/>
      <c r="AL58" s="875"/>
      <c r="AM58" s="875"/>
      <c r="AN58" s="875"/>
      <c r="AO58" s="875"/>
      <c r="AP58" s="875"/>
      <c r="AQ58" s="875"/>
      <c r="AR58" s="875"/>
      <c r="AS58" s="875"/>
      <c r="AT58" s="875"/>
      <c r="AU58" s="875"/>
      <c r="AV58" s="875"/>
      <c r="AW58" s="875"/>
      <c r="AX58" s="875"/>
      <c r="AY58" s="875"/>
      <c r="AZ58" s="879"/>
      <c r="BA58" s="879"/>
      <c r="BB58" s="879"/>
      <c r="BC58" s="879"/>
      <c r="BD58" s="879"/>
      <c r="BE58" s="870"/>
      <c r="BF58" s="870"/>
      <c r="BG58" s="870"/>
      <c r="BH58" s="870"/>
      <c r="BI58" s="871"/>
      <c r="BJ58" s="132"/>
      <c r="BK58" s="132"/>
      <c r="BL58" s="132"/>
      <c r="BM58" s="132"/>
      <c r="BN58" s="132"/>
      <c r="BO58" s="120"/>
      <c r="BP58" s="120"/>
      <c r="BQ58" s="127">
        <v>52</v>
      </c>
      <c r="BR58" s="131"/>
      <c r="BS58" s="811"/>
      <c r="BT58" s="812"/>
      <c r="BU58" s="812"/>
      <c r="BV58" s="812"/>
      <c r="BW58" s="812"/>
      <c r="BX58" s="812"/>
      <c r="BY58" s="812"/>
      <c r="BZ58" s="812"/>
      <c r="CA58" s="812"/>
      <c r="CB58" s="812"/>
      <c r="CC58" s="812"/>
      <c r="CD58" s="812"/>
      <c r="CE58" s="812"/>
      <c r="CF58" s="812"/>
      <c r="CG58" s="813"/>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1"/>
    </row>
    <row r="59" spans="1:131" s="100" customFormat="1" ht="26.25" customHeight="1" x14ac:dyDescent="0.15">
      <c r="A59" s="129">
        <v>32</v>
      </c>
      <c r="B59" s="798"/>
      <c r="C59" s="799"/>
      <c r="D59" s="799"/>
      <c r="E59" s="799"/>
      <c r="F59" s="799"/>
      <c r="G59" s="799"/>
      <c r="H59" s="799"/>
      <c r="I59" s="799"/>
      <c r="J59" s="799"/>
      <c r="K59" s="799"/>
      <c r="L59" s="799"/>
      <c r="M59" s="799"/>
      <c r="N59" s="799"/>
      <c r="O59" s="799"/>
      <c r="P59" s="800"/>
      <c r="Q59" s="877"/>
      <c r="R59" s="875"/>
      <c r="S59" s="875"/>
      <c r="T59" s="875"/>
      <c r="U59" s="875"/>
      <c r="V59" s="875"/>
      <c r="W59" s="875"/>
      <c r="X59" s="875"/>
      <c r="Y59" s="875"/>
      <c r="Z59" s="875"/>
      <c r="AA59" s="875"/>
      <c r="AB59" s="875"/>
      <c r="AC59" s="875"/>
      <c r="AD59" s="875"/>
      <c r="AE59" s="876"/>
      <c r="AF59" s="804"/>
      <c r="AG59" s="805"/>
      <c r="AH59" s="805"/>
      <c r="AI59" s="805"/>
      <c r="AJ59" s="806"/>
      <c r="AK59" s="878"/>
      <c r="AL59" s="875"/>
      <c r="AM59" s="875"/>
      <c r="AN59" s="875"/>
      <c r="AO59" s="875"/>
      <c r="AP59" s="875"/>
      <c r="AQ59" s="875"/>
      <c r="AR59" s="875"/>
      <c r="AS59" s="875"/>
      <c r="AT59" s="875"/>
      <c r="AU59" s="875"/>
      <c r="AV59" s="875"/>
      <c r="AW59" s="875"/>
      <c r="AX59" s="875"/>
      <c r="AY59" s="875"/>
      <c r="AZ59" s="879"/>
      <c r="BA59" s="879"/>
      <c r="BB59" s="879"/>
      <c r="BC59" s="879"/>
      <c r="BD59" s="879"/>
      <c r="BE59" s="870"/>
      <c r="BF59" s="870"/>
      <c r="BG59" s="870"/>
      <c r="BH59" s="870"/>
      <c r="BI59" s="871"/>
      <c r="BJ59" s="132"/>
      <c r="BK59" s="132"/>
      <c r="BL59" s="132"/>
      <c r="BM59" s="132"/>
      <c r="BN59" s="132"/>
      <c r="BO59" s="120"/>
      <c r="BP59" s="120"/>
      <c r="BQ59" s="127">
        <v>53</v>
      </c>
      <c r="BR59" s="131"/>
      <c r="BS59" s="811"/>
      <c r="BT59" s="812"/>
      <c r="BU59" s="812"/>
      <c r="BV59" s="812"/>
      <c r="BW59" s="812"/>
      <c r="BX59" s="812"/>
      <c r="BY59" s="812"/>
      <c r="BZ59" s="812"/>
      <c r="CA59" s="812"/>
      <c r="CB59" s="812"/>
      <c r="CC59" s="812"/>
      <c r="CD59" s="812"/>
      <c r="CE59" s="812"/>
      <c r="CF59" s="812"/>
      <c r="CG59" s="813"/>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1"/>
    </row>
    <row r="60" spans="1:131" s="100" customFormat="1" ht="26.25" customHeight="1" x14ac:dyDescent="0.15">
      <c r="A60" s="129">
        <v>33</v>
      </c>
      <c r="B60" s="798"/>
      <c r="C60" s="799"/>
      <c r="D60" s="799"/>
      <c r="E60" s="799"/>
      <c r="F60" s="799"/>
      <c r="G60" s="799"/>
      <c r="H60" s="799"/>
      <c r="I60" s="799"/>
      <c r="J60" s="799"/>
      <c r="K60" s="799"/>
      <c r="L60" s="799"/>
      <c r="M60" s="799"/>
      <c r="N60" s="799"/>
      <c r="O60" s="799"/>
      <c r="P60" s="800"/>
      <c r="Q60" s="877"/>
      <c r="R60" s="875"/>
      <c r="S60" s="875"/>
      <c r="T60" s="875"/>
      <c r="U60" s="875"/>
      <c r="V60" s="875"/>
      <c r="W60" s="875"/>
      <c r="X60" s="875"/>
      <c r="Y60" s="875"/>
      <c r="Z60" s="875"/>
      <c r="AA60" s="875"/>
      <c r="AB60" s="875"/>
      <c r="AC60" s="875"/>
      <c r="AD60" s="875"/>
      <c r="AE60" s="876"/>
      <c r="AF60" s="804"/>
      <c r="AG60" s="805"/>
      <c r="AH60" s="805"/>
      <c r="AI60" s="805"/>
      <c r="AJ60" s="806"/>
      <c r="AK60" s="878"/>
      <c r="AL60" s="875"/>
      <c r="AM60" s="875"/>
      <c r="AN60" s="875"/>
      <c r="AO60" s="875"/>
      <c r="AP60" s="875"/>
      <c r="AQ60" s="875"/>
      <c r="AR60" s="875"/>
      <c r="AS60" s="875"/>
      <c r="AT60" s="875"/>
      <c r="AU60" s="875"/>
      <c r="AV60" s="875"/>
      <c r="AW60" s="875"/>
      <c r="AX60" s="875"/>
      <c r="AY60" s="875"/>
      <c r="AZ60" s="879"/>
      <c r="BA60" s="879"/>
      <c r="BB60" s="879"/>
      <c r="BC60" s="879"/>
      <c r="BD60" s="879"/>
      <c r="BE60" s="870"/>
      <c r="BF60" s="870"/>
      <c r="BG60" s="870"/>
      <c r="BH60" s="870"/>
      <c r="BI60" s="871"/>
      <c r="BJ60" s="132"/>
      <c r="BK60" s="132"/>
      <c r="BL60" s="132"/>
      <c r="BM60" s="132"/>
      <c r="BN60" s="132"/>
      <c r="BO60" s="120"/>
      <c r="BP60" s="120"/>
      <c r="BQ60" s="127">
        <v>54</v>
      </c>
      <c r="BR60" s="131"/>
      <c r="BS60" s="811"/>
      <c r="BT60" s="812"/>
      <c r="BU60" s="812"/>
      <c r="BV60" s="812"/>
      <c r="BW60" s="812"/>
      <c r="BX60" s="812"/>
      <c r="BY60" s="812"/>
      <c r="BZ60" s="812"/>
      <c r="CA60" s="812"/>
      <c r="CB60" s="812"/>
      <c r="CC60" s="812"/>
      <c r="CD60" s="812"/>
      <c r="CE60" s="812"/>
      <c r="CF60" s="812"/>
      <c r="CG60" s="813"/>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1"/>
    </row>
    <row r="61" spans="1:131" s="100" customFormat="1" ht="26.25" customHeight="1" thickBot="1" x14ac:dyDescent="0.2">
      <c r="A61" s="129">
        <v>34</v>
      </c>
      <c r="B61" s="798"/>
      <c r="C61" s="799"/>
      <c r="D61" s="799"/>
      <c r="E61" s="799"/>
      <c r="F61" s="799"/>
      <c r="G61" s="799"/>
      <c r="H61" s="799"/>
      <c r="I61" s="799"/>
      <c r="J61" s="799"/>
      <c r="K61" s="799"/>
      <c r="L61" s="799"/>
      <c r="M61" s="799"/>
      <c r="N61" s="799"/>
      <c r="O61" s="799"/>
      <c r="P61" s="800"/>
      <c r="Q61" s="877"/>
      <c r="R61" s="875"/>
      <c r="S61" s="875"/>
      <c r="T61" s="875"/>
      <c r="U61" s="875"/>
      <c r="V61" s="875"/>
      <c r="W61" s="875"/>
      <c r="X61" s="875"/>
      <c r="Y61" s="875"/>
      <c r="Z61" s="875"/>
      <c r="AA61" s="875"/>
      <c r="AB61" s="875"/>
      <c r="AC61" s="875"/>
      <c r="AD61" s="875"/>
      <c r="AE61" s="876"/>
      <c r="AF61" s="804"/>
      <c r="AG61" s="805"/>
      <c r="AH61" s="805"/>
      <c r="AI61" s="805"/>
      <c r="AJ61" s="806"/>
      <c r="AK61" s="878"/>
      <c r="AL61" s="875"/>
      <c r="AM61" s="875"/>
      <c r="AN61" s="875"/>
      <c r="AO61" s="875"/>
      <c r="AP61" s="875"/>
      <c r="AQ61" s="875"/>
      <c r="AR61" s="875"/>
      <c r="AS61" s="875"/>
      <c r="AT61" s="875"/>
      <c r="AU61" s="875"/>
      <c r="AV61" s="875"/>
      <c r="AW61" s="875"/>
      <c r="AX61" s="875"/>
      <c r="AY61" s="875"/>
      <c r="AZ61" s="879"/>
      <c r="BA61" s="879"/>
      <c r="BB61" s="879"/>
      <c r="BC61" s="879"/>
      <c r="BD61" s="879"/>
      <c r="BE61" s="870"/>
      <c r="BF61" s="870"/>
      <c r="BG61" s="870"/>
      <c r="BH61" s="870"/>
      <c r="BI61" s="871"/>
      <c r="BJ61" s="132"/>
      <c r="BK61" s="132"/>
      <c r="BL61" s="132"/>
      <c r="BM61" s="132"/>
      <c r="BN61" s="132"/>
      <c r="BO61" s="120"/>
      <c r="BP61" s="120"/>
      <c r="BQ61" s="127">
        <v>55</v>
      </c>
      <c r="BR61" s="131"/>
      <c r="BS61" s="811"/>
      <c r="BT61" s="812"/>
      <c r="BU61" s="812"/>
      <c r="BV61" s="812"/>
      <c r="BW61" s="812"/>
      <c r="BX61" s="812"/>
      <c r="BY61" s="812"/>
      <c r="BZ61" s="812"/>
      <c r="CA61" s="812"/>
      <c r="CB61" s="812"/>
      <c r="CC61" s="812"/>
      <c r="CD61" s="812"/>
      <c r="CE61" s="812"/>
      <c r="CF61" s="812"/>
      <c r="CG61" s="813"/>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1"/>
    </row>
    <row r="62" spans="1:131" s="100" customFormat="1" ht="26.25" customHeight="1" x14ac:dyDescent="0.15">
      <c r="A62" s="129">
        <v>35</v>
      </c>
      <c r="B62" s="798"/>
      <c r="C62" s="799"/>
      <c r="D62" s="799"/>
      <c r="E62" s="799"/>
      <c r="F62" s="799"/>
      <c r="G62" s="799"/>
      <c r="H62" s="799"/>
      <c r="I62" s="799"/>
      <c r="J62" s="799"/>
      <c r="K62" s="799"/>
      <c r="L62" s="799"/>
      <c r="M62" s="799"/>
      <c r="N62" s="799"/>
      <c r="O62" s="799"/>
      <c r="P62" s="800"/>
      <c r="Q62" s="877"/>
      <c r="R62" s="875"/>
      <c r="S62" s="875"/>
      <c r="T62" s="875"/>
      <c r="U62" s="875"/>
      <c r="V62" s="875"/>
      <c r="W62" s="875"/>
      <c r="X62" s="875"/>
      <c r="Y62" s="875"/>
      <c r="Z62" s="875"/>
      <c r="AA62" s="875"/>
      <c r="AB62" s="875"/>
      <c r="AC62" s="875"/>
      <c r="AD62" s="875"/>
      <c r="AE62" s="876"/>
      <c r="AF62" s="804"/>
      <c r="AG62" s="805"/>
      <c r="AH62" s="805"/>
      <c r="AI62" s="805"/>
      <c r="AJ62" s="806"/>
      <c r="AK62" s="878"/>
      <c r="AL62" s="875"/>
      <c r="AM62" s="875"/>
      <c r="AN62" s="875"/>
      <c r="AO62" s="875"/>
      <c r="AP62" s="875"/>
      <c r="AQ62" s="875"/>
      <c r="AR62" s="875"/>
      <c r="AS62" s="875"/>
      <c r="AT62" s="875"/>
      <c r="AU62" s="875"/>
      <c r="AV62" s="875"/>
      <c r="AW62" s="875"/>
      <c r="AX62" s="875"/>
      <c r="AY62" s="875"/>
      <c r="AZ62" s="879"/>
      <c r="BA62" s="879"/>
      <c r="BB62" s="879"/>
      <c r="BC62" s="879"/>
      <c r="BD62" s="879"/>
      <c r="BE62" s="870"/>
      <c r="BF62" s="870"/>
      <c r="BG62" s="870"/>
      <c r="BH62" s="870"/>
      <c r="BI62" s="871"/>
      <c r="BJ62" s="884" t="s">
        <v>414</v>
      </c>
      <c r="BK62" s="833"/>
      <c r="BL62" s="833"/>
      <c r="BM62" s="833"/>
      <c r="BN62" s="834"/>
      <c r="BO62" s="120"/>
      <c r="BP62" s="120"/>
      <c r="BQ62" s="127">
        <v>56</v>
      </c>
      <c r="BR62" s="131"/>
      <c r="BS62" s="811"/>
      <c r="BT62" s="812"/>
      <c r="BU62" s="812"/>
      <c r="BV62" s="812"/>
      <c r="BW62" s="812"/>
      <c r="BX62" s="812"/>
      <c r="BY62" s="812"/>
      <c r="BZ62" s="812"/>
      <c r="CA62" s="812"/>
      <c r="CB62" s="812"/>
      <c r="CC62" s="812"/>
      <c r="CD62" s="812"/>
      <c r="CE62" s="812"/>
      <c r="CF62" s="812"/>
      <c r="CG62" s="813"/>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1"/>
    </row>
    <row r="63" spans="1:131" s="100" customFormat="1" ht="26.25" customHeight="1" thickBot="1" x14ac:dyDescent="0.2">
      <c r="A63" s="125" t="s">
        <v>395</v>
      </c>
      <c r="B63" s="835" t="s">
        <v>413</v>
      </c>
      <c r="C63" s="836"/>
      <c r="D63" s="836"/>
      <c r="E63" s="836"/>
      <c r="F63" s="836"/>
      <c r="G63" s="836"/>
      <c r="H63" s="836"/>
      <c r="I63" s="836"/>
      <c r="J63" s="836"/>
      <c r="K63" s="836"/>
      <c r="L63" s="836"/>
      <c r="M63" s="836"/>
      <c r="N63" s="836"/>
      <c r="O63" s="836"/>
      <c r="P63" s="837"/>
      <c r="Q63" s="885"/>
      <c r="R63" s="886"/>
      <c r="S63" s="886"/>
      <c r="T63" s="886"/>
      <c r="U63" s="886"/>
      <c r="V63" s="886"/>
      <c r="W63" s="886"/>
      <c r="X63" s="886"/>
      <c r="Y63" s="886"/>
      <c r="Z63" s="886"/>
      <c r="AA63" s="886"/>
      <c r="AB63" s="886"/>
      <c r="AC63" s="886"/>
      <c r="AD63" s="886"/>
      <c r="AE63" s="887"/>
      <c r="AF63" s="896">
        <v>6319</v>
      </c>
      <c r="AG63" s="880"/>
      <c r="AH63" s="880"/>
      <c r="AI63" s="880"/>
      <c r="AJ63" s="897"/>
      <c r="AK63" s="898"/>
      <c r="AL63" s="886"/>
      <c r="AM63" s="886"/>
      <c r="AN63" s="886"/>
      <c r="AO63" s="886"/>
      <c r="AP63" s="880">
        <v>58674</v>
      </c>
      <c r="AQ63" s="880"/>
      <c r="AR63" s="880"/>
      <c r="AS63" s="880"/>
      <c r="AT63" s="880"/>
      <c r="AU63" s="880">
        <v>23315</v>
      </c>
      <c r="AV63" s="880"/>
      <c r="AW63" s="880"/>
      <c r="AX63" s="880"/>
      <c r="AY63" s="880"/>
      <c r="AZ63" s="881"/>
      <c r="BA63" s="881"/>
      <c r="BB63" s="881"/>
      <c r="BC63" s="881"/>
      <c r="BD63" s="881"/>
      <c r="BE63" s="882"/>
      <c r="BF63" s="882"/>
      <c r="BG63" s="882"/>
      <c r="BH63" s="882"/>
      <c r="BI63" s="883"/>
      <c r="BJ63" s="893" t="s">
        <v>172</v>
      </c>
      <c r="BK63" s="894"/>
      <c r="BL63" s="894"/>
      <c r="BM63" s="894"/>
      <c r="BN63" s="895"/>
      <c r="BO63" s="120"/>
      <c r="BP63" s="120"/>
      <c r="BQ63" s="127">
        <v>57</v>
      </c>
      <c r="BR63" s="131"/>
      <c r="BS63" s="811"/>
      <c r="BT63" s="812"/>
      <c r="BU63" s="812"/>
      <c r="BV63" s="812"/>
      <c r="BW63" s="812"/>
      <c r="BX63" s="812"/>
      <c r="BY63" s="812"/>
      <c r="BZ63" s="812"/>
      <c r="CA63" s="812"/>
      <c r="CB63" s="812"/>
      <c r="CC63" s="812"/>
      <c r="CD63" s="812"/>
      <c r="CE63" s="812"/>
      <c r="CF63" s="812"/>
      <c r="CG63" s="813"/>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1"/>
    </row>
    <row r="64" spans="1:131" s="100" customFormat="1" ht="26.25" customHeight="1"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7">
        <v>58</v>
      </c>
      <c r="BR64" s="131"/>
      <c r="BS64" s="811"/>
      <c r="BT64" s="812"/>
      <c r="BU64" s="812"/>
      <c r="BV64" s="812"/>
      <c r="BW64" s="812"/>
      <c r="BX64" s="812"/>
      <c r="BY64" s="812"/>
      <c r="BZ64" s="812"/>
      <c r="CA64" s="812"/>
      <c r="CB64" s="812"/>
      <c r="CC64" s="812"/>
      <c r="CD64" s="812"/>
      <c r="CE64" s="812"/>
      <c r="CF64" s="812"/>
      <c r="CG64" s="813"/>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1"/>
    </row>
    <row r="65" spans="1:131" s="100" customFormat="1" ht="26.25" customHeight="1" thickBot="1" x14ac:dyDescent="0.2">
      <c r="A65" s="132" t="s">
        <v>412</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20"/>
      <c r="BF65" s="120"/>
      <c r="BG65" s="120"/>
      <c r="BH65" s="120"/>
      <c r="BI65" s="120"/>
      <c r="BJ65" s="120"/>
      <c r="BK65" s="120"/>
      <c r="BL65" s="120"/>
      <c r="BM65" s="120"/>
      <c r="BN65" s="120"/>
      <c r="BO65" s="120"/>
      <c r="BP65" s="120"/>
      <c r="BQ65" s="127">
        <v>59</v>
      </c>
      <c r="BR65" s="131"/>
      <c r="BS65" s="811"/>
      <c r="BT65" s="812"/>
      <c r="BU65" s="812"/>
      <c r="BV65" s="812"/>
      <c r="BW65" s="812"/>
      <c r="BX65" s="812"/>
      <c r="BY65" s="812"/>
      <c r="BZ65" s="812"/>
      <c r="CA65" s="812"/>
      <c r="CB65" s="812"/>
      <c r="CC65" s="812"/>
      <c r="CD65" s="812"/>
      <c r="CE65" s="812"/>
      <c r="CF65" s="812"/>
      <c r="CG65" s="813"/>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1"/>
    </row>
    <row r="66" spans="1:131" s="100" customFormat="1" ht="26.25" customHeight="1" x14ac:dyDescent="0.15">
      <c r="A66" s="763" t="s">
        <v>411</v>
      </c>
      <c r="B66" s="764"/>
      <c r="C66" s="764"/>
      <c r="D66" s="764"/>
      <c r="E66" s="764"/>
      <c r="F66" s="764"/>
      <c r="G66" s="764"/>
      <c r="H66" s="764"/>
      <c r="I66" s="764"/>
      <c r="J66" s="764"/>
      <c r="K66" s="764"/>
      <c r="L66" s="764"/>
      <c r="M66" s="764"/>
      <c r="N66" s="764"/>
      <c r="O66" s="764"/>
      <c r="P66" s="765"/>
      <c r="Q66" s="769" t="s">
        <v>410</v>
      </c>
      <c r="R66" s="770"/>
      <c r="S66" s="770"/>
      <c r="T66" s="770"/>
      <c r="U66" s="771"/>
      <c r="V66" s="769" t="s">
        <v>409</v>
      </c>
      <c r="W66" s="770"/>
      <c r="X66" s="770"/>
      <c r="Y66" s="770"/>
      <c r="Z66" s="771"/>
      <c r="AA66" s="769" t="s">
        <v>408</v>
      </c>
      <c r="AB66" s="770"/>
      <c r="AC66" s="770"/>
      <c r="AD66" s="770"/>
      <c r="AE66" s="771"/>
      <c r="AF66" s="888" t="s">
        <v>407</v>
      </c>
      <c r="AG66" s="855"/>
      <c r="AH66" s="855"/>
      <c r="AI66" s="855"/>
      <c r="AJ66" s="889"/>
      <c r="AK66" s="769" t="s">
        <v>406</v>
      </c>
      <c r="AL66" s="764"/>
      <c r="AM66" s="764"/>
      <c r="AN66" s="764"/>
      <c r="AO66" s="765"/>
      <c r="AP66" s="769" t="s">
        <v>405</v>
      </c>
      <c r="AQ66" s="770"/>
      <c r="AR66" s="770"/>
      <c r="AS66" s="770"/>
      <c r="AT66" s="771"/>
      <c r="AU66" s="769" t="s">
        <v>404</v>
      </c>
      <c r="AV66" s="770"/>
      <c r="AW66" s="770"/>
      <c r="AX66" s="770"/>
      <c r="AY66" s="771"/>
      <c r="AZ66" s="769" t="s">
        <v>403</v>
      </c>
      <c r="BA66" s="770"/>
      <c r="BB66" s="770"/>
      <c r="BC66" s="770"/>
      <c r="BD66" s="776"/>
      <c r="BE66" s="120"/>
      <c r="BF66" s="120"/>
      <c r="BG66" s="120"/>
      <c r="BH66" s="120"/>
      <c r="BI66" s="120"/>
      <c r="BJ66" s="120"/>
      <c r="BK66" s="120"/>
      <c r="BL66" s="120"/>
      <c r="BM66" s="120"/>
      <c r="BN66" s="120"/>
      <c r="BO66" s="120"/>
      <c r="BP66" s="120"/>
      <c r="BQ66" s="127">
        <v>60</v>
      </c>
      <c r="BR66" s="126"/>
      <c r="BS66" s="912"/>
      <c r="BT66" s="913"/>
      <c r="BU66" s="913"/>
      <c r="BV66" s="913"/>
      <c r="BW66" s="913"/>
      <c r="BX66" s="913"/>
      <c r="BY66" s="913"/>
      <c r="BZ66" s="913"/>
      <c r="CA66" s="913"/>
      <c r="CB66" s="913"/>
      <c r="CC66" s="913"/>
      <c r="CD66" s="913"/>
      <c r="CE66" s="913"/>
      <c r="CF66" s="913"/>
      <c r="CG66" s="914"/>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1"/>
    </row>
    <row r="67" spans="1:131" s="100" customFormat="1" ht="26.25" customHeight="1" thickBot="1" x14ac:dyDescent="0.2">
      <c r="A67" s="766"/>
      <c r="B67" s="767"/>
      <c r="C67" s="767"/>
      <c r="D67" s="767"/>
      <c r="E67" s="767"/>
      <c r="F67" s="767"/>
      <c r="G67" s="767"/>
      <c r="H67" s="767"/>
      <c r="I67" s="767"/>
      <c r="J67" s="767"/>
      <c r="K67" s="767"/>
      <c r="L67" s="767"/>
      <c r="M67" s="767"/>
      <c r="N67" s="767"/>
      <c r="O67" s="767"/>
      <c r="P67" s="768"/>
      <c r="Q67" s="772"/>
      <c r="R67" s="773"/>
      <c r="S67" s="773"/>
      <c r="T67" s="773"/>
      <c r="U67" s="774"/>
      <c r="V67" s="772"/>
      <c r="W67" s="773"/>
      <c r="X67" s="773"/>
      <c r="Y67" s="773"/>
      <c r="Z67" s="774"/>
      <c r="AA67" s="772"/>
      <c r="AB67" s="773"/>
      <c r="AC67" s="773"/>
      <c r="AD67" s="773"/>
      <c r="AE67" s="774"/>
      <c r="AF67" s="890"/>
      <c r="AG67" s="858"/>
      <c r="AH67" s="858"/>
      <c r="AI67" s="858"/>
      <c r="AJ67" s="891"/>
      <c r="AK67" s="892"/>
      <c r="AL67" s="767"/>
      <c r="AM67" s="767"/>
      <c r="AN67" s="767"/>
      <c r="AO67" s="768"/>
      <c r="AP67" s="772"/>
      <c r="AQ67" s="773"/>
      <c r="AR67" s="773"/>
      <c r="AS67" s="773"/>
      <c r="AT67" s="774"/>
      <c r="AU67" s="772"/>
      <c r="AV67" s="773"/>
      <c r="AW67" s="773"/>
      <c r="AX67" s="773"/>
      <c r="AY67" s="774"/>
      <c r="AZ67" s="772"/>
      <c r="BA67" s="773"/>
      <c r="BB67" s="773"/>
      <c r="BC67" s="773"/>
      <c r="BD67" s="778"/>
      <c r="BE67" s="120"/>
      <c r="BF67" s="120"/>
      <c r="BG67" s="120"/>
      <c r="BH67" s="120"/>
      <c r="BI67" s="120"/>
      <c r="BJ67" s="120"/>
      <c r="BK67" s="120"/>
      <c r="BL67" s="120"/>
      <c r="BM67" s="120"/>
      <c r="BN67" s="120"/>
      <c r="BO67" s="120"/>
      <c r="BP67" s="120"/>
      <c r="BQ67" s="127">
        <v>61</v>
      </c>
      <c r="BR67" s="126"/>
      <c r="BS67" s="912"/>
      <c r="BT67" s="913"/>
      <c r="BU67" s="913"/>
      <c r="BV67" s="913"/>
      <c r="BW67" s="913"/>
      <c r="BX67" s="913"/>
      <c r="BY67" s="913"/>
      <c r="BZ67" s="913"/>
      <c r="CA67" s="913"/>
      <c r="CB67" s="913"/>
      <c r="CC67" s="913"/>
      <c r="CD67" s="913"/>
      <c r="CE67" s="913"/>
      <c r="CF67" s="913"/>
      <c r="CG67" s="914"/>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1"/>
    </row>
    <row r="68" spans="1:131" s="100" customFormat="1" ht="26.25" customHeight="1" thickTop="1" x14ac:dyDescent="0.15">
      <c r="A68" s="130">
        <v>1</v>
      </c>
      <c r="B68" s="905" t="s">
        <v>402</v>
      </c>
      <c r="C68" s="906"/>
      <c r="D68" s="906"/>
      <c r="E68" s="906"/>
      <c r="F68" s="906"/>
      <c r="G68" s="906"/>
      <c r="H68" s="906"/>
      <c r="I68" s="906"/>
      <c r="J68" s="906"/>
      <c r="K68" s="906"/>
      <c r="L68" s="906"/>
      <c r="M68" s="906"/>
      <c r="N68" s="906"/>
      <c r="O68" s="906"/>
      <c r="P68" s="907"/>
      <c r="Q68" s="908">
        <v>5521</v>
      </c>
      <c r="R68" s="909"/>
      <c r="S68" s="909"/>
      <c r="T68" s="909"/>
      <c r="U68" s="909"/>
      <c r="V68" s="909">
        <v>4998</v>
      </c>
      <c r="W68" s="909"/>
      <c r="X68" s="909"/>
      <c r="Y68" s="909"/>
      <c r="Z68" s="909"/>
      <c r="AA68" s="909">
        <v>523</v>
      </c>
      <c r="AB68" s="909"/>
      <c r="AC68" s="909"/>
      <c r="AD68" s="909"/>
      <c r="AE68" s="909"/>
      <c r="AF68" s="909">
        <v>523</v>
      </c>
      <c r="AG68" s="909"/>
      <c r="AH68" s="909"/>
      <c r="AI68" s="909"/>
      <c r="AJ68" s="909"/>
      <c r="AK68" s="909">
        <v>750</v>
      </c>
      <c r="AL68" s="909"/>
      <c r="AM68" s="909"/>
      <c r="AN68" s="909"/>
      <c r="AO68" s="909"/>
      <c r="AP68" s="909" t="s">
        <v>393</v>
      </c>
      <c r="AQ68" s="909"/>
      <c r="AR68" s="909"/>
      <c r="AS68" s="909"/>
      <c r="AT68" s="909"/>
      <c r="AU68" s="909" t="s">
        <v>393</v>
      </c>
      <c r="AV68" s="909"/>
      <c r="AW68" s="909"/>
      <c r="AX68" s="909"/>
      <c r="AY68" s="909"/>
      <c r="AZ68" s="910"/>
      <c r="BA68" s="910"/>
      <c r="BB68" s="910"/>
      <c r="BC68" s="910"/>
      <c r="BD68" s="911"/>
      <c r="BE68" s="120"/>
      <c r="BF68" s="120"/>
      <c r="BG68" s="120"/>
      <c r="BH68" s="120"/>
      <c r="BI68" s="120"/>
      <c r="BJ68" s="120"/>
      <c r="BK68" s="120"/>
      <c r="BL68" s="120"/>
      <c r="BM68" s="120"/>
      <c r="BN68" s="120"/>
      <c r="BO68" s="120"/>
      <c r="BP68" s="120"/>
      <c r="BQ68" s="127">
        <v>62</v>
      </c>
      <c r="BR68" s="126"/>
      <c r="BS68" s="912"/>
      <c r="BT68" s="913"/>
      <c r="BU68" s="913"/>
      <c r="BV68" s="913"/>
      <c r="BW68" s="913"/>
      <c r="BX68" s="913"/>
      <c r="BY68" s="913"/>
      <c r="BZ68" s="913"/>
      <c r="CA68" s="913"/>
      <c r="CB68" s="913"/>
      <c r="CC68" s="913"/>
      <c r="CD68" s="913"/>
      <c r="CE68" s="913"/>
      <c r="CF68" s="913"/>
      <c r="CG68" s="914"/>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1"/>
    </row>
    <row r="69" spans="1:131" s="100" customFormat="1" ht="26.25" customHeight="1" x14ac:dyDescent="0.15">
      <c r="A69" s="129">
        <v>2</v>
      </c>
      <c r="B69" s="918" t="s">
        <v>401</v>
      </c>
      <c r="C69" s="919"/>
      <c r="D69" s="919"/>
      <c r="E69" s="919"/>
      <c r="F69" s="919"/>
      <c r="G69" s="919"/>
      <c r="H69" s="919"/>
      <c r="I69" s="919"/>
      <c r="J69" s="919"/>
      <c r="K69" s="919"/>
      <c r="L69" s="919"/>
      <c r="M69" s="919"/>
      <c r="N69" s="919"/>
      <c r="O69" s="919"/>
      <c r="P69" s="920"/>
      <c r="Q69" s="921">
        <v>95</v>
      </c>
      <c r="R69" s="868"/>
      <c r="S69" s="868"/>
      <c r="T69" s="868"/>
      <c r="U69" s="868"/>
      <c r="V69" s="868">
        <v>85</v>
      </c>
      <c r="W69" s="868"/>
      <c r="X69" s="868"/>
      <c r="Y69" s="868"/>
      <c r="Z69" s="868"/>
      <c r="AA69" s="868">
        <v>10</v>
      </c>
      <c r="AB69" s="868"/>
      <c r="AC69" s="868"/>
      <c r="AD69" s="868"/>
      <c r="AE69" s="868"/>
      <c r="AF69" s="868">
        <v>10</v>
      </c>
      <c r="AG69" s="868"/>
      <c r="AH69" s="868"/>
      <c r="AI69" s="868"/>
      <c r="AJ69" s="868"/>
      <c r="AK69" s="868" t="s">
        <v>393</v>
      </c>
      <c r="AL69" s="868"/>
      <c r="AM69" s="868"/>
      <c r="AN69" s="868"/>
      <c r="AO69" s="868"/>
      <c r="AP69" s="868" t="s">
        <v>393</v>
      </c>
      <c r="AQ69" s="868"/>
      <c r="AR69" s="868"/>
      <c r="AS69" s="868"/>
      <c r="AT69" s="868"/>
      <c r="AU69" s="915" t="s">
        <v>393</v>
      </c>
      <c r="AV69" s="868"/>
      <c r="AW69" s="868"/>
      <c r="AX69" s="868"/>
      <c r="AY69" s="868"/>
      <c r="AZ69" s="916"/>
      <c r="BA69" s="916"/>
      <c r="BB69" s="916"/>
      <c r="BC69" s="916"/>
      <c r="BD69" s="917"/>
      <c r="BE69" s="120"/>
      <c r="BF69" s="120"/>
      <c r="BG69" s="120"/>
      <c r="BH69" s="120"/>
      <c r="BI69" s="120"/>
      <c r="BJ69" s="120"/>
      <c r="BK69" s="120"/>
      <c r="BL69" s="120"/>
      <c r="BM69" s="120"/>
      <c r="BN69" s="120"/>
      <c r="BO69" s="120"/>
      <c r="BP69" s="120"/>
      <c r="BQ69" s="127">
        <v>63</v>
      </c>
      <c r="BR69" s="126"/>
      <c r="BS69" s="912"/>
      <c r="BT69" s="913"/>
      <c r="BU69" s="913"/>
      <c r="BV69" s="913"/>
      <c r="BW69" s="913"/>
      <c r="BX69" s="913"/>
      <c r="BY69" s="913"/>
      <c r="BZ69" s="913"/>
      <c r="CA69" s="913"/>
      <c r="CB69" s="913"/>
      <c r="CC69" s="913"/>
      <c r="CD69" s="913"/>
      <c r="CE69" s="913"/>
      <c r="CF69" s="913"/>
      <c r="CG69" s="914"/>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1"/>
    </row>
    <row r="70" spans="1:131" s="100" customFormat="1" ht="26.25" customHeight="1" x14ac:dyDescent="0.15">
      <c r="A70" s="129">
        <v>3</v>
      </c>
      <c r="B70" s="918" t="s">
        <v>400</v>
      </c>
      <c r="C70" s="919"/>
      <c r="D70" s="919"/>
      <c r="E70" s="919"/>
      <c r="F70" s="919"/>
      <c r="G70" s="919"/>
      <c r="H70" s="919"/>
      <c r="I70" s="919"/>
      <c r="J70" s="919"/>
      <c r="K70" s="919"/>
      <c r="L70" s="919"/>
      <c r="M70" s="919"/>
      <c r="N70" s="919"/>
      <c r="O70" s="919"/>
      <c r="P70" s="920"/>
      <c r="Q70" s="921">
        <v>244880</v>
      </c>
      <c r="R70" s="868"/>
      <c r="S70" s="868"/>
      <c r="T70" s="868"/>
      <c r="U70" s="868"/>
      <c r="V70" s="868">
        <v>239644</v>
      </c>
      <c r="W70" s="868"/>
      <c r="X70" s="868"/>
      <c r="Y70" s="868"/>
      <c r="Z70" s="868"/>
      <c r="AA70" s="868">
        <v>5236</v>
      </c>
      <c r="AB70" s="868"/>
      <c r="AC70" s="868"/>
      <c r="AD70" s="868"/>
      <c r="AE70" s="868"/>
      <c r="AF70" s="868">
        <v>5236</v>
      </c>
      <c r="AG70" s="868"/>
      <c r="AH70" s="868"/>
      <c r="AI70" s="868"/>
      <c r="AJ70" s="868"/>
      <c r="AK70" s="868">
        <v>1477</v>
      </c>
      <c r="AL70" s="868"/>
      <c r="AM70" s="868"/>
      <c r="AN70" s="868"/>
      <c r="AO70" s="868"/>
      <c r="AP70" s="868" t="s">
        <v>399</v>
      </c>
      <c r="AQ70" s="868"/>
      <c r="AR70" s="868"/>
      <c r="AS70" s="868"/>
      <c r="AT70" s="868"/>
      <c r="AU70" s="868" t="s">
        <v>393</v>
      </c>
      <c r="AV70" s="868"/>
      <c r="AW70" s="868"/>
      <c r="AX70" s="868"/>
      <c r="AY70" s="868"/>
      <c r="AZ70" s="916"/>
      <c r="BA70" s="916"/>
      <c r="BB70" s="916"/>
      <c r="BC70" s="916"/>
      <c r="BD70" s="917"/>
      <c r="BE70" s="120"/>
      <c r="BF70" s="120"/>
      <c r="BG70" s="120"/>
      <c r="BH70" s="120"/>
      <c r="BI70" s="120"/>
      <c r="BJ70" s="120"/>
      <c r="BK70" s="120"/>
      <c r="BL70" s="120"/>
      <c r="BM70" s="120"/>
      <c r="BN70" s="120"/>
      <c r="BO70" s="120"/>
      <c r="BP70" s="120"/>
      <c r="BQ70" s="127">
        <v>64</v>
      </c>
      <c r="BR70" s="126"/>
      <c r="BS70" s="912"/>
      <c r="BT70" s="913"/>
      <c r="BU70" s="913"/>
      <c r="BV70" s="913"/>
      <c r="BW70" s="913"/>
      <c r="BX70" s="913"/>
      <c r="BY70" s="913"/>
      <c r="BZ70" s="913"/>
      <c r="CA70" s="913"/>
      <c r="CB70" s="913"/>
      <c r="CC70" s="913"/>
      <c r="CD70" s="913"/>
      <c r="CE70" s="913"/>
      <c r="CF70" s="913"/>
      <c r="CG70" s="914"/>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1"/>
    </row>
    <row r="71" spans="1:131" s="100" customFormat="1" ht="26.25" customHeight="1" x14ac:dyDescent="0.15">
      <c r="A71" s="129">
        <v>4</v>
      </c>
      <c r="B71" s="918" t="s">
        <v>398</v>
      </c>
      <c r="C71" s="919"/>
      <c r="D71" s="919"/>
      <c r="E71" s="919"/>
      <c r="F71" s="919"/>
      <c r="G71" s="919"/>
      <c r="H71" s="919"/>
      <c r="I71" s="919"/>
      <c r="J71" s="919"/>
      <c r="K71" s="919"/>
      <c r="L71" s="919"/>
      <c r="M71" s="919"/>
      <c r="N71" s="919"/>
      <c r="O71" s="919"/>
      <c r="P71" s="920"/>
      <c r="Q71" s="921">
        <v>188</v>
      </c>
      <c r="R71" s="868"/>
      <c r="S71" s="868"/>
      <c r="T71" s="868"/>
      <c r="U71" s="868"/>
      <c r="V71" s="868">
        <v>154</v>
      </c>
      <c r="W71" s="868"/>
      <c r="X71" s="868"/>
      <c r="Y71" s="868"/>
      <c r="Z71" s="868"/>
      <c r="AA71" s="868">
        <v>34</v>
      </c>
      <c r="AB71" s="868"/>
      <c r="AC71" s="868"/>
      <c r="AD71" s="868"/>
      <c r="AE71" s="868"/>
      <c r="AF71" s="868">
        <v>34</v>
      </c>
      <c r="AG71" s="868"/>
      <c r="AH71" s="868"/>
      <c r="AI71" s="868"/>
      <c r="AJ71" s="868"/>
      <c r="AK71" s="868">
        <v>40</v>
      </c>
      <c r="AL71" s="868"/>
      <c r="AM71" s="868"/>
      <c r="AN71" s="868"/>
      <c r="AO71" s="868"/>
      <c r="AP71" s="868" t="s">
        <v>393</v>
      </c>
      <c r="AQ71" s="868"/>
      <c r="AR71" s="868"/>
      <c r="AS71" s="868"/>
      <c r="AT71" s="868"/>
      <c r="AU71" s="868" t="s">
        <v>393</v>
      </c>
      <c r="AV71" s="868"/>
      <c r="AW71" s="868"/>
      <c r="AX71" s="868"/>
      <c r="AY71" s="868"/>
      <c r="AZ71" s="916"/>
      <c r="BA71" s="916"/>
      <c r="BB71" s="916"/>
      <c r="BC71" s="916"/>
      <c r="BD71" s="917"/>
      <c r="BE71" s="120"/>
      <c r="BF71" s="120"/>
      <c r="BG71" s="120"/>
      <c r="BH71" s="120"/>
      <c r="BI71" s="120"/>
      <c r="BJ71" s="120"/>
      <c r="BK71" s="120"/>
      <c r="BL71" s="120"/>
      <c r="BM71" s="120"/>
      <c r="BN71" s="120"/>
      <c r="BO71" s="120"/>
      <c r="BP71" s="120"/>
      <c r="BQ71" s="127">
        <v>65</v>
      </c>
      <c r="BR71" s="126"/>
      <c r="BS71" s="912"/>
      <c r="BT71" s="913"/>
      <c r="BU71" s="913"/>
      <c r="BV71" s="913"/>
      <c r="BW71" s="913"/>
      <c r="BX71" s="913"/>
      <c r="BY71" s="913"/>
      <c r="BZ71" s="913"/>
      <c r="CA71" s="913"/>
      <c r="CB71" s="913"/>
      <c r="CC71" s="913"/>
      <c r="CD71" s="913"/>
      <c r="CE71" s="913"/>
      <c r="CF71" s="913"/>
      <c r="CG71" s="914"/>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1"/>
    </row>
    <row r="72" spans="1:131" s="100" customFormat="1" ht="26.25" customHeight="1" x14ac:dyDescent="0.15">
      <c r="A72" s="129">
        <v>5</v>
      </c>
      <c r="B72" s="918"/>
      <c r="C72" s="919"/>
      <c r="D72" s="919"/>
      <c r="E72" s="919"/>
      <c r="F72" s="919"/>
      <c r="G72" s="919"/>
      <c r="H72" s="919"/>
      <c r="I72" s="919"/>
      <c r="J72" s="919"/>
      <c r="K72" s="919"/>
      <c r="L72" s="919"/>
      <c r="M72" s="919"/>
      <c r="N72" s="919"/>
      <c r="O72" s="919"/>
      <c r="P72" s="920"/>
      <c r="Q72" s="921"/>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8"/>
      <c r="AT72" s="868"/>
      <c r="AU72" s="868"/>
      <c r="AV72" s="868"/>
      <c r="AW72" s="868"/>
      <c r="AX72" s="868"/>
      <c r="AY72" s="868"/>
      <c r="AZ72" s="916"/>
      <c r="BA72" s="916"/>
      <c r="BB72" s="916"/>
      <c r="BC72" s="916"/>
      <c r="BD72" s="917"/>
      <c r="BE72" s="120"/>
      <c r="BF72" s="120"/>
      <c r="BG72" s="120"/>
      <c r="BH72" s="120"/>
      <c r="BI72" s="120"/>
      <c r="BJ72" s="120"/>
      <c r="BK72" s="120"/>
      <c r="BL72" s="120"/>
      <c r="BM72" s="120"/>
      <c r="BN72" s="120"/>
      <c r="BO72" s="120"/>
      <c r="BP72" s="120"/>
      <c r="BQ72" s="127">
        <v>66</v>
      </c>
      <c r="BR72" s="126"/>
      <c r="BS72" s="912"/>
      <c r="BT72" s="913"/>
      <c r="BU72" s="913"/>
      <c r="BV72" s="913"/>
      <c r="BW72" s="913"/>
      <c r="BX72" s="913"/>
      <c r="BY72" s="913"/>
      <c r="BZ72" s="913"/>
      <c r="CA72" s="913"/>
      <c r="CB72" s="913"/>
      <c r="CC72" s="913"/>
      <c r="CD72" s="913"/>
      <c r="CE72" s="913"/>
      <c r="CF72" s="913"/>
      <c r="CG72" s="914"/>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1"/>
    </row>
    <row r="73" spans="1:131" s="100" customFormat="1" ht="26.25" customHeight="1" x14ac:dyDescent="0.15">
      <c r="A73" s="129">
        <v>6</v>
      </c>
      <c r="B73" s="918"/>
      <c r="C73" s="919"/>
      <c r="D73" s="919"/>
      <c r="E73" s="919"/>
      <c r="F73" s="919"/>
      <c r="G73" s="919"/>
      <c r="H73" s="919"/>
      <c r="I73" s="919"/>
      <c r="J73" s="919"/>
      <c r="K73" s="919"/>
      <c r="L73" s="919"/>
      <c r="M73" s="919"/>
      <c r="N73" s="919"/>
      <c r="O73" s="919"/>
      <c r="P73" s="920"/>
      <c r="Q73" s="921"/>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W73" s="868"/>
      <c r="AX73" s="868"/>
      <c r="AY73" s="868"/>
      <c r="AZ73" s="916"/>
      <c r="BA73" s="916"/>
      <c r="BB73" s="916"/>
      <c r="BC73" s="916"/>
      <c r="BD73" s="917"/>
      <c r="BE73" s="120"/>
      <c r="BF73" s="120"/>
      <c r="BG73" s="120"/>
      <c r="BH73" s="120"/>
      <c r="BI73" s="120"/>
      <c r="BJ73" s="120"/>
      <c r="BK73" s="120"/>
      <c r="BL73" s="120"/>
      <c r="BM73" s="120"/>
      <c r="BN73" s="120"/>
      <c r="BO73" s="120"/>
      <c r="BP73" s="120"/>
      <c r="BQ73" s="127">
        <v>67</v>
      </c>
      <c r="BR73" s="126"/>
      <c r="BS73" s="912"/>
      <c r="BT73" s="913"/>
      <c r="BU73" s="913"/>
      <c r="BV73" s="913"/>
      <c r="BW73" s="913"/>
      <c r="BX73" s="913"/>
      <c r="BY73" s="913"/>
      <c r="BZ73" s="913"/>
      <c r="CA73" s="913"/>
      <c r="CB73" s="913"/>
      <c r="CC73" s="913"/>
      <c r="CD73" s="913"/>
      <c r="CE73" s="913"/>
      <c r="CF73" s="913"/>
      <c r="CG73" s="914"/>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1"/>
    </row>
    <row r="74" spans="1:131" s="100" customFormat="1" ht="26.25" customHeight="1" x14ac:dyDescent="0.15">
      <c r="A74" s="129">
        <v>7</v>
      </c>
      <c r="B74" s="918"/>
      <c r="C74" s="919"/>
      <c r="D74" s="919"/>
      <c r="E74" s="919"/>
      <c r="F74" s="919"/>
      <c r="G74" s="919"/>
      <c r="H74" s="919"/>
      <c r="I74" s="919"/>
      <c r="J74" s="919"/>
      <c r="K74" s="919"/>
      <c r="L74" s="919"/>
      <c r="M74" s="919"/>
      <c r="N74" s="919"/>
      <c r="O74" s="919"/>
      <c r="P74" s="920"/>
      <c r="Q74" s="921"/>
      <c r="R74" s="868"/>
      <c r="S74" s="868"/>
      <c r="T74" s="868"/>
      <c r="U74" s="868"/>
      <c r="V74" s="868"/>
      <c r="W74" s="868"/>
      <c r="X74" s="868"/>
      <c r="Y74" s="868"/>
      <c r="Z74" s="868"/>
      <c r="AA74" s="868"/>
      <c r="AB74" s="868"/>
      <c r="AC74" s="868"/>
      <c r="AD74" s="868"/>
      <c r="AE74" s="868"/>
      <c r="AF74" s="868"/>
      <c r="AG74" s="868"/>
      <c r="AH74" s="868"/>
      <c r="AI74" s="868"/>
      <c r="AJ74" s="868"/>
      <c r="AK74" s="868"/>
      <c r="AL74" s="868"/>
      <c r="AM74" s="868"/>
      <c r="AN74" s="868"/>
      <c r="AO74" s="868"/>
      <c r="AP74" s="868"/>
      <c r="AQ74" s="868"/>
      <c r="AR74" s="868"/>
      <c r="AS74" s="868"/>
      <c r="AT74" s="868"/>
      <c r="AU74" s="868"/>
      <c r="AV74" s="868"/>
      <c r="AW74" s="868"/>
      <c r="AX74" s="868"/>
      <c r="AY74" s="868"/>
      <c r="AZ74" s="916"/>
      <c r="BA74" s="916"/>
      <c r="BB74" s="916"/>
      <c r="BC74" s="916"/>
      <c r="BD74" s="917"/>
      <c r="BE74" s="120"/>
      <c r="BF74" s="120"/>
      <c r="BG74" s="120"/>
      <c r="BH74" s="120"/>
      <c r="BI74" s="120"/>
      <c r="BJ74" s="120"/>
      <c r="BK74" s="120"/>
      <c r="BL74" s="120"/>
      <c r="BM74" s="120"/>
      <c r="BN74" s="120"/>
      <c r="BO74" s="120"/>
      <c r="BP74" s="120"/>
      <c r="BQ74" s="127">
        <v>68</v>
      </c>
      <c r="BR74" s="126"/>
      <c r="BS74" s="912"/>
      <c r="BT74" s="913"/>
      <c r="BU74" s="913"/>
      <c r="BV74" s="913"/>
      <c r="BW74" s="913"/>
      <c r="BX74" s="913"/>
      <c r="BY74" s="913"/>
      <c r="BZ74" s="913"/>
      <c r="CA74" s="913"/>
      <c r="CB74" s="913"/>
      <c r="CC74" s="913"/>
      <c r="CD74" s="913"/>
      <c r="CE74" s="913"/>
      <c r="CF74" s="913"/>
      <c r="CG74" s="914"/>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1"/>
    </row>
    <row r="75" spans="1:131" s="100" customFormat="1" ht="26.25" customHeight="1" x14ac:dyDescent="0.15">
      <c r="A75" s="129">
        <v>8</v>
      </c>
      <c r="B75" s="918"/>
      <c r="C75" s="919"/>
      <c r="D75" s="919"/>
      <c r="E75" s="919"/>
      <c r="F75" s="919"/>
      <c r="G75" s="919"/>
      <c r="H75" s="919"/>
      <c r="I75" s="919"/>
      <c r="J75" s="919"/>
      <c r="K75" s="919"/>
      <c r="L75" s="919"/>
      <c r="M75" s="919"/>
      <c r="N75" s="919"/>
      <c r="O75" s="919"/>
      <c r="P75" s="920"/>
      <c r="Q75" s="922"/>
      <c r="R75" s="923"/>
      <c r="S75" s="923"/>
      <c r="T75" s="923"/>
      <c r="U75" s="867"/>
      <c r="V75" s="924"/>
      <c r="W75" s="923"/>
      <c r="X75" s="923"/>
      <c r="Y75" s="923"/>
      <c r="Z75" s="867"/>
      <c r="AA75" s="924"/>
      <c r="AB75" s="923"/>
      <c r="AC75" s="923"/>
      <c r="AD75" s="923"/>
      <c r="AE75" s="867"/>
      <c r="AF75" s="924"/>
      <c r="AG75" s="923"/>
      <c r="AH75" s="923"/>
      <c r="AI75" s="923"/>
      <c r="AJ75" s="867"/>
      <c r="AK75" s="924"/>
      <c r="AL75" s="923"/>
      <c r="AM75" s="923"/>
      <c r="AN75" s="923"/>
      <c r="AO75" s="867"/>
      <c r="AP75" s="924"/>
      <c r="AQ75" s="923"/>
      <c r="AR75" s="923"/>
      <c r="AS75" s="923"/>
      <c r="AT75" s="867"/>
      <c r="AU75" s="924"/>
      <c r="AV75" s="923"/>
      <c r="AW75" s="923"/>
      <c r="AX75" s="923"/>
      <c r="AY75" s="867"/>
      <c r="AZ75" s="916"/>
      <c r="BA75" s="916"/>
      <c r="BB75" s="916"/>
      <c r="BC75" s="916"/>
      <c r="BD75" s="917"/>
      <c r="BE75" s="120"/>
      <c r="BF75" s="120"/>
      <c r="BG75" s="120"/>
      <c r="BH75" s="120"/>
      <c r="BI75" s="120"/>
      <c r="BJ75" s="120"/>
      <c r="BK75" s="120"/>
      <c r="BL75" s="120"/>
      <c r="BM75" s="120"/>
      <c r="BN75" s="120"/>
      <c r="BO75" s="120"/>
      <c r="BP75" s="120"/>
      <c r="BQ75" s="127">
        <v>69</v>
      </c>
      <c r="BR75" s="126"/>
      <c r="BS75" s="912"/>
      <c r="BT75" s="913"/>
      <c r="BU75" s="913"/>
      <c r="BV75" s="913"/>
      <c r="BW75" s="913"/>
      <c r="BX75" s="913"/>
      <c r="BY75" s="913"/>
      <c r="BZ75" s="913"/>
      <c r="CA75" s="913"/>
      <c r="CB75" s="913"/>
      <c r="CC75" s="913"/>
      <c r="CD75" s="913"/>
      <c r="CE75" s="913"/>
      <c r="CF75" s="913"/>
      <c r="CG75" s="914"/>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1"/>
    </row>
    <row r="76" spans="1:131" s="100" customFormat="1" ht="26.25" customHeight="1" x14ac:dyDescent="0.15">
      <c r="A76" s="129">
        <v>9</v>
      </c>
      <c r="B76" s="918"/>
      <c r="C76" s="919"/>
      <c r="D76" s="919"/>
      <c r="E76" s="919"/>
      <c r="F76" s="919"/>
      <c r="G76" s="919"/>
      <c r="H76" s="919"/>
      <c r="I76" s="919"/>
      <c r="J76" s="919"/>
      <c r="K76" s="919"/>
      <c r="L76" s="919"/>
      <c r="M76" s="919"/>
      <c r="N76" s="919"/>
      <c r="O76" s="919"/>
      <c r="P76" s="920"/>
      <c r="Q76" s="922"/>
      <c r="R76" s="923"/>
      <c r="S76" s="923"/>
      <c r="T76" s="923"/>
      <c r="U76" s="867"/>
      <c r="V76" s="924"/>
      <c r="W76" s="923"/>
      <c r="X76" s="923"/>
      <c r="Y76" s="923"/>
      <c r="Z76" s="867"/>
      <c r="AA76" s="924"/>
      <c r="AB76" s="923"/>
      <c r="AC76" s="923"/>
      <c r="AD76" s="923"/>
      <c r="AE76" s="867"/>
      <c r="AF76" s="924"/>
      <c r="AG76" s="923"/>
      <c r="AH76" s="923"/>
      <c r="AI76" s="923"/>
      <c r="AJ76" s="867"/>
      <c r="AK76" s="924"/>
      <c r="AL76" s="923"/>
      <c r="AM76" s="923"/>
      <c r="AN76" s="923"/>
      <c r="AO76" s="867"/>
      <c r="AP76" s="924"/>
      <c r="AQ76" s="923"/>
      <c r="AR76" s="923"/>
      <c r="AS76" s="923"/>
      <c r="AT76" s="867"/>
      <c r="AU76" s="924"/>
      <c r="AV76" s="923"/>
      <c r="AW76" s="923"/>
      <c r="AX76" s="923"/>
      <c r="AY76" s="867"/>
      <c r="AZ76" s="916"/>
      <c r="BA76" s="916"/>
      <c r="BB76" s="916"/>
      <c r="BC76" s="916"/>
      <c r="BD76" s="917"/>
      <c r="BE76" s="120"/>
      <c r="BF76" s="120"/>
      <c r="BG76" s="120"/>
      <c r="BH76" s="120"/>
      <c r="BI76" s="120"/>
      <c r="BJ76" s="120"/>
      <c r="BK76" s="120"/>
      <c r="BL76" s="120"/>
      <c r="BM76" s="120"/>
      <c r="BN76" s="120"/>
      <c r="BO76" s="120"/>
      <c r="BP76" s="120"/>
      <c r="BQ76" s="127">
        <v>70</v>
      </c>
      <c r="BR76" s="126"/>
      <c r="BS76" s="912"/>
      <c r="BT76" s="913"/>
      <c r="BU76" s="913"/>
      <c r="BV76" s="913"/>
      <c r="BW76" s="913"/>
      <c r="BX76" s="913"/>
      <c r="BY76" s="913"/>
      <c r="BZ76" s="913"/>
      <c r="CA76" s="913"/>
      <c r="CB76" s="913"/>
      <c r="CC76" s="913"/>
      <c r="CD76" s="913"/>
      <c r="CE76" s="913"/>
      <c r="CF76" s="913"/>
      <c r="CG76" s="914"/>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1"/>
    </row>
    <row r="77" spans="1:131" s="100" customFormat="1" ht="26.25" customHeight="1" x14ac:dyDescent="0.15">
      <c r="A77" s="129">
        <v>10</v>
      </c>
      <c r="B77" s="918"/>
      <c r="C77" s="919"/>
      <c r="D77" s="919"/>
      <c r="E77" s="919"/>
      <c r="F77" s="919"/>
      <c r="G77" s="919"/>
      <c r="H77" s="919"/>
      <c r="I77" s="919"/>
      <c r="J77" s="919"/>
      <c r="K77" s="919"/>
      <c r="L77" s="919"/>
      <c r="M77" s="919"/>
      <c r="N77" s="919"/>
      <c r="O77" s="919"/>
      <c r="P77" s="920"/>
      <c r="Q77" s="922"/>
      <c r="R77" s="923"/>
      <c r="S77" s="923"/>
      <c r="T77" s="923"/>
      <c r="U77" s="867"/>
      <c r="V77" s="924"/>
      <c r="W77" s="923"/>
      <c r="X77" s="923"/>
      <c r="Y77" s="923"/>
      <c r="Z77" s="867"/>
      <c r="AA77" s="924"/>
      <c r="AB77" s="923"/>
      <c r="AC77" s="923"/>
      <c r="AD77" s="923"/>
      <c r="AE77" s="867"/>
      <c r="AF77" s="924"/>
      <c r="AG77" s="923"/>
      <c r="AH77" s="923"/>
      <c r="AI77" s="923"/>
      <c r="AJ77" s="867"/>
      <c r="AK77" s="924"/>
      <c r="AL77" s="923"/>
      <c r="AM77" s="923"/>
      <c r="AN77" s="923"/>
      <c r="AO77" s="867"/>
      <c r="AP77" s="924"/>
      <c r="AQ77" s="923"/>
      <c r="AR77" s="923"/>
      <c r="AS77" s="923"/>
      <c r="AT77" s="867"/>
      <c r="AU77" s="924"/>
      <c r="AV77" s="923"/>
      <c r="AW77" s="923"/>
      <c r="AX77" s="923"/>
      <c r="AY77" s="867"/>
      <c r="AZ77" s="916"/>
      <c r="BA77" s="916"/>
      <c r="BB77" s="916"/>
      <c r="BC77" s="916"/>
      <c r="BD77" s="917"/>
      <c r="BE77" s="120"/>
      <c r="BF77" s="120"/>
      <c r="BG77" s="120"/>
      <c r="BH77" s="120"/>
      <c r="BI77" s="120"/>
      <c r="BJ77" s="120"/>
      <c r="BK77" s="120"/>
      <c r="BL77" s="120"/>
      <c r="BM77" s="120"/>
      <c r="BN77" s="120"/>
      <c r="BO77" s="120"/>
      <c r="BP77" s="120"/>
      <c r="BQ77" s="127">
        <v>71</v>
      </c>
      <c r="BR77" s="126"/>
      <c r="BS77" s="912"/>
      <c r="BT77" s="913"/>
      <c r="BU77" s="913"/>
      <c r="BV77" s="913"/>
      <c r="BW77" s="913"/>
      <c r="BX77" s="913"/>
      <c r="BY77" s="913"/>
      <c r="BZ77" s="913"/>
      <c r="CA77" s="913"/>
      <c r="CB77" s="913"/>
      <c r="CC77" s="913"/>
      <c r="CD77" s="913"/>
      <c r="CE77" s="913"/>
      <c r="CF77" s="913"/>
      <c r="CG77" s="914"/>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1"/>
    </row>
    <row r="78" spans="1:131" s="100" customFormat="1" ht="26.25" customHeight="1" x14ac:dyDescent="0.15">
      <c r="A78" s="129">
        <v>11</v>
      </c>
      <c r="B78" s="918"/>
      <c r="C78" s="919"/>
      <c r="D78" s="919"/>
      <c r="E78" s="919"/>
      <c r="F78" s="919"/>
      <c r="G78" s="919"/>
      <c r="H78" s="919"/>
      <c r="I78" s="919"/>
      <c r="J78" s="919"/>
      <c r="K78" s="919"/>
      <c r="L78" s="919"/>
      <c r="M78" s="919"/>
      <c r="N78" s="919"/>
      <c r="O78" s="919"/>
      <c r="P78" s="920"/>
      <c r="Q78" s="921"/>
      <c r="R78" s="868"/>
      <c r="S78" s="868"/>
      <c r="T78" s="868"/>
      <c r="U78" s="868"/>
      <c r="V78" s="868"/>
      <c r="W78" s="868"/>
      <c r="X78" s="868"/>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8"/>
      <c r="AY78" s="868"/>
      <c r="AZ78" s="916"/>
      <c r="BA78" s="916"/>
      <c r="BB78" s="916"/>
      <c r="BC78" s="916"/>
      <c r="BD78" s="917"/>
      <c r="BE78" s="120"/>
      <c r="BF78" s="120"/>
      <c r="BG78" s="120"/>
      <c r="BH78" s="120"/>
      <c r="BI78" s="120"/>
      <c r="BJ78" s="118"/>
      <c r="BK78" s="118"/>
      <c r="BL78" s="118"/>
      <c r="BM78" s="118"/>
      <c r="BN78" s="118"/>
      <c r="BO78" s="120"/>
      <c r="BP78" s="120"/>
      <c r="BQ78" s="127">
        <v>72</v>
      </c>
      <c r="BR78" s="126"/>
      <c r="BS78" s="912"/>
      <c r="BT78" s="913"/>
      <c r="BU78" s="913"/>
      <c r="BV78" s="913"/>
      <c r="BW78" s="913"/>
      <c r="BX78" s="913"/>
      <c r="BY78" s="913"/>
      <c r="BZ78" s="913"/>
      <c r="CA78" s="913"/>
      <c r="CB78" s="913"/>
      <c r="CC78" s="913"/>
      <c r="CD78" s="913"/>
      <c r="CE78" s="913"/>
      <c r="CF78" s="913"/>
      <c r="CG78" s="914"/>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1"/>
    </row>
    <row r="79" spans="1:131" s="100" customFormat="1" ht="26.25" customHeight="1" x14ac:dyDescent="0.15">
      <c r="A79" s="129">
        <v>12</v>
      </c>
      <c r="B79" s="918"/>
      <c r="C79" s="919"/>
      <c r="D79" s="919"/>
      <c r="E79" s="919"/>
      <c r="F79" s="919"/>
      <c r="G79" s="919"/>
      <c r="H79" s="919"/>
      <c r="I79" s="919"/>
      <c r="J79" s="919"/>
      <c r="K79" s="919"/>
      <c r="L79" s="919"/>
      <c r="M79" s="919"/>
      <c r="N79" s="919"/>
      <c r="O79" s="919"/>
      <c r="P79" s="920"/>
      <c r="Q79" s="921"/>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916"/>
      <c r="BA79" s="916"/>
      <c r="BB79" s="916"/>
      <c r="BC79" s="916"/>
      <c r="BD79" s="917"/>
      <c r="BE79" s="120"/>
      <c r="BF79" s="120"/>
      <c r="BG79" s="120"/>
      <c r="BH79" s="120"/>
      <c r="BI79" s="120"/>
      <c r="BJ79" s="118"/>
      <c r="BK79" s="118"/>
      <c r="BL79" s="118"/>
      <c r="BM79" s="118"/>
      <c r="BN79" s="118"/>
      <c r="BO79" s="120"/>
      <c r="BP79" s="120"/>
      <c r="BQ79" s="127">
        <v>73</v>
      </c>
      <c r="BR79" s="126"/>
      <c r="BS79" s="912"/>
      <c r="BT79" s="913"/>
      <c r="BU79" s="913"/>
      <c r="BV79" s="913"/>
      <c r="BW79" s="913"/>
      <c r="BX79" s="913"/>
      <c r="BY79" s="913"/>
      <c r="BZ79" s="913"/>
      <c r="CA79" s="913"/>
      <c r="CB79" s="913"/>
      <c r="CC79" s="913"/>
      <c r="CD79" s="913"/>
      <c r="CE79" s="913"/>
      <c r="CF79" s="913"/>
      <c r="CG79" s="914"/>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1"/>
    </row>
    <row r="80" spans="1:131" s="100" customFormat="1" ht="26.25" customHeight="1" x14ac:dyDescent="0.15">
      <c r="A80" s="129">
        <v>13</v>
      </c>
      <c r="B80" s="918"/>
      <c r="C80" s="919"/>
      <c r="D80" s="919"/>
      <c r="E80" s="919"/>
      <c r="F80" s="919"/>
      <c r="G80" s="919"/>
      <c r="H80" s="919"/>
      <c r="I80" s="919"/>
      <c r="J80" s="919"/>
      <c r="K80" s="919"/>
      <c r="L80" s="919"/>
      <c r="M80" s="919"/>
      <c r="N80" s="919"/>
      <c r="O80" s="919"/>
      <c r="P80" s="920"/>
      <c r="Q80" s="921"/>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8"/>
      <c r="AY80" s="868"/>
      <c r="AZ80" s="916"/>
      <c r="BA80" s="916"/>
      <c r="BB80" s="916"/>
      <c r="BC80" s="916"/>
      <c r="BD80" s="917"/>
      <c r="BE80" s="120"/>
      <c r="BF80" s="120"/>
      <c r="BG80" s="120"/>
      <c r="BH80" s="120"/>
      <c r="BI80" s="120"/>
      <c r="BJ80" s="120"/>
      <c r="BK80" s="120"/>
      <c r="BL80" s="120"/>
      <c r="BM80" s="120"/>
      <c r="BN80" s="120"/>
      <c r="BO80" s="120"/>
      <c r="BP80" s="120"/>
      <c r="BQ80" s="127">
        <v>74</v>
      </c>
      <c r="BR80" s="126"/>
      <c r="BS80" s="912"/>
      <c r="BT80" s="913"/>
      <c r="BU80" s="913"/>
      <c r="BV80" s="913"/>
      <c r="BW80" s="913"/>
      <c r="BX80" s="913"/>
      <c r="BY80" s="913"/>
      <c r="BZ80" s="913"/>
      <c r="CA80" s="913"/>
      <c r="CB80" s="913"/>
      <c r="CC80" s="913"/>
      <c r="CD80" s="913"/>
      <c r="CE80" s="913"/>
      <c r="CF80" s="913"/>
      <c r="CG80" s="914"/>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1"/>
    </row>
    <row r="81" spans="1:131" s="100" customFormat="1" ht="26.25" customHeight="1" x14ac:dyDescent="0.15">
      <c r="A81" s="129">
        <v>14</v>
      </c>
      <c r="B81" s="918"/>
      <c r="C81" s="919"/>
      <c r="D81" s="919"/>
      <c r="E81" s="919"/>
      <c r="F81" s="919"/>
      <c r="G81" s="919"/>
      <c r="H81" s="919"/>
      <c r="I81" s="919"/>
      <c r="J81" s="919"/>
      <c r="K81" s="919"/>
      <c r="L81" s="919"/>
      <c r="M81" s="919"/>
      <c r="N81" s="919"/>
      <c r="O81" s="919"/>
      <c r="P81" s="920"/>
      <c r="Q81" s="921"/>
      <c r="R81" s="868"/>
      <c r="S81" s="868"/>
      <c r="T81" s="868"/>
      <c r="U81" s="868"/>
      <c r="V81" s="868"/>
      <c r="W81" s="868"/>
      <c r="X81" s="868"/>
      <c r="Y81" s="868"/>
      <c r="Z81" s="868"/>
      <c r="AA81" s="868"/>
      <c r="AB81" s="868"/>
      <c r="AC81" s="868"/>
      <c r="AD81" s="868"/>
      <c r="AE81" s="868"/>
      <c r="AF81" s="868"/>
      <c r="AG81" s="868"/>
      <c r="AH81" s="868"/>
      <c r="AI81" s="868"/>
      <c r="AJ81" s="868"/>
      <c r="AK81" s="868"/>
      <c r="AL81" s="868"/>
      <c r="AM81" s="868"/>
      <c r="AN81" s="868"/>
      <c r="AO81" s="868"/>
      <c r="AP81" s="868"/>
      <c r="AQ81" s="868"/>
      <c r="AR81" s="868"/>
      <c r="AS81" s="868"/>
      <c r="AT81" s="868"/>
      <c r="AU81" s="868"/>
      <c r="AV81" s="868"/>
      <c r="AW81" s="868"/>
      <c r="AX81" s="868"/>
      <c r="AY81" s="868"/>
      <c r="AZ81" s="916"/>
      <c r="BA81" s="916"/>
      <c r="BB81" s="916"/>
      <c r="BC81" s="916"/>
      <c r="BD81" s="917"/>
      <c r="BE81" s="120"/>
      <c r="BF81" s="120"/>
      <c r="BG81" s="120"/>
      <c r="BH81" s="120"/>
      <c r="BI81" s="120"/>
      <c r="BJ81" s="120"/>
      <c r="BK81" s="120"/>
      <c r="BL81" s="120"/>
      <c r="BM81" s="120"/>
      <c r="BN81" s="120"/>
      <c r="BO81" s="120"/>
      <c r="BP81" s="120"/>
      <c r="BQ81" s="127">
        <v>75</v>
      </c>
      <c r="BR81" s="126"/>
      <c r="BS81" s="912"/>
      <c r="BT81" s="913"/>
      <c r="BU81" s="913"/>
      <c r="BV81" s="913"/>
      <c r="BW81" s="913"/>
      <c r="BX81" s="913"/>
      <c r="BY81" s="913"/>
      <c r="BZ81" s="913"/>
      <c r="CA81" s="913"/>
      <c r="CB81" s="913"/>
      <c r="CC81" s="913"/>
      <c r="CD81" s="913"/>
      <c r="CE81" s="913"/>
      <c r="CF81" s="913"/>
      <c r="CG81" s="914"/>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1"/>
    </row>
    <row r="82" spans="1:131" s="100" customFormat="1" ht="26.25" customHeight="1" x14ac:dyDescent="0.15">
      <c r="A82" s="129">
        <v>15</v>
      </c>
      <c r="B82" s="918"/>
      <c r="C82" s="919"/>
      <c r="D82" s="919"/>
      <c r="E82" s="919"/>
      <c r="F82" s="919"/>
      <c r="G82" s="919"/>
      <c r="H82" s="919"/>
      <c r="I82" s="919"/>
      <c r="J82" s="919"/>
      <c r="K82" s="919"/>
      <c r="L82" s="919"/>
      <c r="M82" s="919"/>
      <c r="N82" s="919"/>
      <c r="O82" s="919"/>
      <c r="P82" s="920"/>
      <c r="Q82" s="921"/>
      <c r="R82" s="868"/>
      <c r="S82" s="868"/>
      <c r="T82" s="868"/>
      <c r="U82" s="868"/>
      <c r="V82" s="868"/>
      <c r="W82" s="868"/>
      <c r="X82" s="868"/>
      <c r="Y82" s="868"/>
      <c r="Z82" s="868"/>
      <c r="AA82" s="868"/>
      <c r="AB82" s="868"/>
      <c r="AC82" s="868"/>
      <c r="AD82" s="868"/>
      <c r="AE82" s="868"/>
      <c r="AF82" s="868"/>
      <c r="AG82" s="868"/>
      <c r="AH82" s="868"/>
      <c r="AI82" s="868"/>
      <c r="AJ82" s="868"/>
      <c r="AK82" s="868"/>
      <c r="AL82" s="868"/>
      <c r="AM82" s="868"/>
      <c r="AN82" s="868"/>
      <c r="AO82" s="868"/>
      <c r="AP82" s="868"/>
      <c r="AQ82" s="868"/>
      <c r="AR82" s="868"/>
      <c r="AS82" s="868"/>
      <c r="AT82" s="868"/>
      <c r="AU82" s="868"/>
      <c r="AV82" s="868"/>
      <c r="AW82" s="868"/>
      <c r="AX82" s="868"/>
      <c r="AY82" s="868"/>
      <c r="AZ82" s="916"/>
      <c r="BA82" s="916"/>
      <c r="BB82" s="916"/>
      <c r="BC82" s="916"/>
      <c r="BD82" s="917"/>
      <c r="BE82" s="120"/>
      <c r="BF82" s="120"/>
      <c r="BG82" s="120"/>
      <c r="BH82" s="120"/>
      <c r="BI82" s="120"/>
      <c r="BJ82" s="120"/>
      <c r="BK82" s="120"/>
      <c r="BL82" s="120"/>
      <c r="BM82" s="120"/>
      <c r="BN82" s="120"/>
      <c r="BO82" s="120"/>
      <c r="BP82" s="120"/>
      <c r="BQ82" s="127">
        <v>76</v>
      </c>
      <c r="BR82" s="126"/>
      <c r="BS82" s="912"/>
      <c r="BT82" s="913"/>
      <c r="BU82" s="913"/>
      <c r="BV82" s="913"/>
      <c r="BW82" s="913"/>
      <c r="BX82" s="913"/>
      <c r="BY82" s="913"/>
      <c r="BZ82" s="913"/>
      <c r="CA82" s="913"/>
      <c r="CB82" s="913"/>
      <c r="CC82" s="913"/>
      <c r="CD82" s="913"/>
      <c r="CE82" s="913"/>
      <c r="CF82" s="913"/>
      <c r="CG82" s="914"/>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1"/>
    </row>
    <row r="83" spans="1:131" s="100" customFormat="1" ht="26.25" customHeight="1" x14ac:dyDescent="0.15">
      <c r="A83" s="129">
        <v>16</v>
      </c>
      <c r="B83" s="918"/>
      <c r="C83" s="919"/>
      <c r="D83" s="919"/>
      <c r="E83" s="919"/>
      <c r="F83" s="919"/>
      <c r="G83" s="919"/>
      <c r="H83" s="919"/>
      <c r="I83" s="919"/>
      <c r="J83" s="919"/>
      <c r="K83" s="919"/>
      <c r="L83" s="919"/>
      <c r="M83" s="919"/>
      <c r="N83" s="919"/>
      <c r="O83" s="919"/>
      <c r="P83" s="920"/>
      <c r="Q83" s="921"/>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916"/>
      <c r="BA83" s="916"/>
      <c r="BB83" s="916"/>
      <c r="BC83" s="916"/>
      <c r="BD83" s="917"/>
      <c r="BE83" s="120"/>
      <c r="BF83" s="120"/>
      <c r="BG83" s="120"/>
      <c r="BH83" s="120"/>
      <c r="BI83" s="120"/>
      <c r="BJ83" s="120"/>
      <c r="BK83" s="120"/>
      <c r="BL83" s="120"/>
      <c r="BM83" s="120"/>
      <c r="BN83" s="120"/>
      <c r="BO83" s="120"/>
      <c r="BP83" s="120"/>
      <c r="BQ83" s="127">
        <v>77</v>
      </c>
      <c r="BR83" s="126"/>
      <c r="BS83" s="912"/>
      <c r="BT83" s="913"/>
      <c r="BU83" s="913"/>
      <c r="BV83" s="913"/>
      <c r="BW83" s="913"/>
      <c r="BX83" s="913"/>
      <c r="BY83" s="913"/>
      <c r="BZ83" s="913"/>
      <c r="CA83" s="913"/>
      <c r="CB83" s="913"/>
      <c r="CC83" s="913"/>
      <c r="CD83" s="913"/>
      <c r="CE83" s="913"/>
      <c r="CF83" s="913"/>
      <c r="CG83" s="914"/>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1"/>
    </row>
    <row r="84" spans="1:131" s="100" customFormat="1" ht="26.25" customHeight="1" x14ac:dyDescent="0.15">
      <c r="A84" s="129">
        <v>17</v>
      </c>
      <c r="B84" s="918"/>
      <c r="C84" s="919"/>
      <c r="D84" s="919"/>
      <c r="E84" s="919"/>
      <c r="F84" s="919"/>
      <c r="G84" s="919"/>
      <c r="H84" s="919"/>
      <c r="I84" s="919"/>
      <c r="J84" s="919"/>
      <c r="K84" s="919"/>
      <c r="L84" s="919"/>
      <c r="M84" s="919"/>
      <c r="N84" s="919"/>
      <c r="O84" s="919"/>
      <c r="P84" s="920"/>
      <c r="Q84" s="921"/>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868"/>
      <c r="AR84" s="868"/>
      <c r="AS84" s="868"/>
      <c r="AT84" s="868"/>
      <c r="AU84" s="868"/>
      <c r="AV84" s="868"/>
      <c r="AW84" s="868"/>
      <c r="AX84" s="868"/>
      <c r="AY84" s="868"/>
      <c r="AZ84" s="916"/>
      <c r="BA84" s="916"/>
      <c r="BB84" s="916"/>
      <c r="BC84" s="916"/>
      <c r="BD84" s="917"/>
      <c r="BE84" s="120"/>
      <c r="BF84" s="120"/>
      <c r="BG84" s="120"/>
      <c r="BH84" s="120"/>
      <c r="BI84" s="120"/>
      <c r="BJ84" s="120"/>
      <c r="BK84" s="120"/>
      <c r="BL84" s="120"/>
      <c r="BM84" s="120"/>
      <c r="BN84" s="120"/>
      <c r="BO84" s="120"/>
      <c r="BP84" s="120"/>
      <c r="BQ84" s="127">
        <v>78</v>
      </c>
      <c r="BR84" s="126"/>
      <c r="BS84" s="912"/>
      <c r="BT84" s="913"/>
      <c r="BU84" s="913"/>
      <c r="BV84" s="913"/>
      <c r="BW84" s="913"/>
      <c r="BX84" s="913"/>
      <c r="BY84" s="913"/>
      <c r="BZ84" s="913"/>
      <c r="CA84" s="913"/>
      <c r="CB84" s="913"/>
      <c r="CC84" s="913"/>
      <c r="CD84" s="913"/>
      <c r="CE84" s="913"/>
      <c r="CF84" s="913"/>
      <c r="CG84" s="914"/>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1"/>
    </row>
    <row r="85" spans="1:131" s="100" customFormat="1" ht="26.25" customHeight="1" x14ac:dyDescent="0.15">
      <c r="A85" s="129">
        <v>18</v>
      </c>
      <c r="B85" s="918"/>
      <c r="C85" s="919"/>
      <c r="D85" s="919"/>
      <c r="E85" s="919"/>
      <c r="F85" s="919"/>
      <c r="G85" s="919"/>
      <c r="H85" s="919"/>
      <c r="I85" s="919"/>
      <c r="J85" s="919"/>
      <c r="K85" s="919"/>
      <c r="L85" s="919"/>
      <c r="M85" s="919"/>
      <c r="N85" s="919"/>
      <c r="O85" s="919"/>
      <c r="P85" s="920"/>
      <c r="Q85" s="921"/>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868"/>
      <c r="AR85" s="868"/>
      <c r="AS85" s="868"/>
      <c r="AT85" s="868"/>
      <c r="AU85" s="868"/>
      <c r="AV85" s="868"/>
      <c r="AW85" s="868"/>
      <c r="AX85" s="868"/>
      <c r="AY85" s="868"/>
      <c r="AZ85" s="916"/>
      <c r="BA85" s="916"/>
      <c r="BB85" s="916"/>
      <c r="BC85" s="916"/>
      <c r="BD85" s="917"/>
      <c r="BE85" s="120"/>
      <c r="BF85" s="120"/>
      <c r="BG85" s="120"/>
      <c r="BH85" s="120"/>
      <c r="BI85" s="120"/>
      <c r="BJ85" s="120"/>
      <c r="BK85" s="120"/>
      <c r="BL85" s="120"/>
      <c r="BM85" s="120"/>
      <c r="BN85" s="120"/>
      <c r="BO85" s="120"/>
      <c r="BP85" s="120"/>
      <c r="BQ85" s="127">
        <v>79</v>
      </c>
      <c r="BR85" s="126"/>
      <c r="BS85" s="912"/>
      <c r="BT85" s="913"/>
      <c r="BU85" s="913"/>
      <c r="BV85" s="913"/>
      <c r="BW85" s="913"/>
      <c r="BX85" s="913"/>
      <c r="BY85" s="913"/>
      <c r="BZ85" s="913"/>
      <c r="CA85" s="913"/>
      <c r="CB85" s="913"/>
      <c r="CC85" s="913"/>
      <c r="CD85" s="913"/>
      <c r="CE85" s="913"/>
      <c r="CF85" s="913"/>
      <c r="CG85" s="914"/>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1"/>
    </row>
    <row r="86" spans="1:131" s="100" customFormat="1" ht="26.25" customHeight="1" x14ac:dyDescent="0.15">
      <c r="A86" s="129">
        <v>19</v>
      </c>
      <c r="B86" s="918"/>
      <c r="C86" s="919"/>
      <c r="D86" s="919"/>
      <c r="E86" s="919"/>
      <c r="F86" s="919"/>
      <c r="G86" s="919"/>
      <c r="H86" s="919"/>
      <c r="I86" s="919"/>
      <c r="J86" s="919"/>
      <c r="K86" s="919"/>
      <c r="L86" s="919"/>
      <c r="M86" s="919"/>
      <c r="N86" s="919"/>
      <c r="O86" s="919"/>
      <c r="P86" s="920"/>
      <c r="Q86" s="921"/>
      <c r="R86" s="868"/>
      <c r="S86" s="868"/>
      <c r="T86" s="868"/>
      <c r="U86" s="868"/>
      <c r="V86" s="868"/>
      <c r="W86" s="868"/>
      <c r="X86" s="868"/>
      <c r="Y86" s="868"/>
      <c r="Z86" s="868"/>
      <c r="AA86" s="868"/>
      <c r="AB86" s="868"/>
      <c r="AC86" s="868"/>
      <c r="AD86" s="868"/>
      <c r="AE86" s="868"/>
      <c r="AF86" s="868"/>
      <c r="AG86" s="868"/>
      <c r="AH86" s="868"/>
      <c r="AI86" s="868"/>
      <c r="AJ86" s="868"/>
      <c r="AK86" s="868"/>
      <c r="AL86" s="868"/>
      <c r="AM86" s="868"/>
      <c r="AN86" s="868"/>
      <c r="AO86" s="868"/>
      <c r="AP86" s="868"/>
      <c r="AQ86" s="868"/>
      <c r="AR86" s="868"/>
      <c r="AS86" s="868"/>
      <c r="AT86" s="868"/>
      <c r="AU86" s="868"/>
      <c r="AV86" s="868"/>
      <c r="AW86" s="868"/>
      <c r="AX86" s="868"/>
      <c r="AY86" s="868"/>
      <c r="AZ86" s="916"/>
      <c r="BA86" s="916"/>
      <c r="BB86" s="916"/>
      <c r="BC86" s="916"/>
      <c r="BD86" s="917"/>
      <c r="BE86" s="120"/>
      <c r="BF86" s="120"/>
      <c r="BG86" s="120"/>
      <c r="BH86" s="120"/>
      <c r="BI86" s="120"/>
      <c r="BJ86" s="120"/>
      <c r="BK86" s="120"/>
      <c r="BL86" s="120"/>
      <c r="BM86" s="120"/>
      <c r="BN86" s="120"/>
      <c r="BO86" s="120"/>
      <c r="BP86" s="120"/>
      <c r="BQ86" s="127">
        <v>80</v>
      </c>
      <c r="BR86" s="126"/>
      <c r="BS86" s="912"/>
      <c r="BT86" s="913"/>
      <c r="BU86" s="913"/>
      <c r="BV86" s="913"/>
      <c r="BW86" s="913"/>
      <c r="BX86" s="913"/>
      <c r="BY86" s="913"/>
      <c r="BZ86" s="913"/>
      <c r="CA86" s="913"/>
      <c r="CB86" s="913"/>
      <c r="CC86" s="913"/>
      <c r="CD86" s="913"/>
      <c r="CE86" s="913"/>
      <c r="CF86" s="913"/>
      <c r="CG86" s="914"/>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1"/>
    </row>
    <row r="87" spans="1:131" s="100" customFormat="1" ht="26.25" customHeight="1" x14ac:dyDescent="0.15">
      <c r="A87" s="128">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0"/>
      <c r="BF87" s="120"/>
      <c r="BG87" s="120"/>
      <c r="BH87" s="120"/>
      <c r="BI87" s="120"/>
      <c r="BJ87" s="120"/>
      <c r="BK87" s="120"/>
      <c r="BL87" s="120"/>
      <c r="BM87" s="120"/>
      <c r="BN87" s="120"/>
      <c r="BO87" s="120"/>
      <c r="BP87" s="120"/>
      <c r="BQ87" s="127">
        <v>81</v>
      </c>
      <c r="BR87" s="126"/>
      <c r="BS87" s="912"/>
      <c r="BT87" s="913"/>
      <c r="BU87" s="913"/>
      <c r="BV87" s="913"/>
      <c r="BW87" s="913"/>
      <c r="BX87" s="913"/>
      <c r="BY87" s="913"/>
      <c r="BZ87" s="913"/>
      <c r="CA87" s="913"/>
      <c r="CB87" s="913"/>
      <c r="CC87" s="913"/>
      <c r="CD87" s="913"/>
      <c r="CE87" s="913"/>
      <c r="CF87" s="913"/>
      <c r="CG87" s="914"/>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1"/>
    </row>
    <row r="88" spans="1:131" s="100" customFormat="1" ht="26.25" customHeight="1" thickBot="1" x14ac:dyDescent="0.2">
      <c r="A88" s="125" t="s">
        <v>395</v>
      </c>
      <c r="B88" s="835" t="s">
        <v>397</v>
      </c>
      <c r="C88" s="836"/>
      <c r="D88" s="836"/>
      <c r="E88" s="836"/>
      <c r="F88" s="836"/>
      <c r="G88" s="836"/>
      <c r="H88" s="836"/>
      <c r="I88" s="836"/>
      <c r="J88" s="836"/>
      <c r="K88" s="836"/>
      <c r="L88" s="836"/>
      <c r="M88" s="836"/>
      <c r="N88" s="836"/>
      <c r="O88" s="836"/>
      <c r="P88" s="837"/>
      <c r="Q88" s="885"/>
      <c r="R88" s="886"/>
      <c r="S88" s="886"/>
      <c r="T88" s="886"/>
      <c r="U88" s="886"/>
      <c r="V88" s="886"/>
      <c r="W88" s="886"/>
      <c r="X88" s="886"/>
      <c r="Y88" s="886"/>
      <c r="Z88" s="886"/>
      <c r="AA88" s="886"/>
      <c r="AB88" s="886"/>
      <c r="AC88" s="886"/>
      <c r="AD88" s="886"/>
      <c r="AE88" s="886"/>
      <c r="AF88" s="880">
        <v>5804</v>
      </c>
      <c r="AG88" s="880"/>
      <c r="AH88" s="880"/>
      <c r="AI88" s="880"/>
      <c r="AJ88" s="880"/>
      <c r="AK88" s="886"/>
      <c r="AL88" s="886"/>
      <c r="AM88" s="886"/>
      <c r="AN88" s="886"/>
      <c r="AO88" s="886"/>
      <c r="AP88" s="880" t="s">
        <v>393</v>
      </c>
      <c r="AQ88" s="880"/>
      <c r="AR88" s="880"/>
      <c r="AS88" s="880"/>
      <c r="AT88" s="880"/>
      <c r="AU88" s="880" t="s">
        <v>396</v>
      </c>
      <c r="AV88" s="880"/>
      <c r="AW88" s="880"/>
      <c r="AX88" s="880"/>
      <c r="AY88" s="880"/>
      <c r="AZ88" s="882"/>
      <c r="BA88" s="882"/>
      <c r="BB88" s="882"/>
      <c r="BC88" s="882"/>
      <c r="BD88" s="883"/>
      <c r="BE88" s="120"/>
      <c r="BF88" s="120"/>
      <c r="BG88" s="120"/>
      <c r="BH88" s="120"/>
      <c r="BI88" s="120"/>
      <c r="BJ88" s="120"/>
      <c r="BK88" s="120"/>
      <c r="BL88" s="120"/>
      <c r="BM88" s="120"/>
      <c r="BN88" s="120"/>
      <c r="BO88" s="120"/>
      <c r="BP88" s="120"/>
      <c r="BQ88" s="127">
        <v>82</v>
      </c>
      <c r="BR88" s="126"/>
      <c r="BS88" s="912"/>
      <c r="BT88" s="913"/>
      <c r="BU88" s="913"/>
      <c r="BV88" s="913"/>
      <c r="BW88" s="913"/>
      <c r="BX88" s="913"/>
      <c r="BY88" s="913"/>
      <c r="BZ88" s="913"/>
      <c r="CA88" s="913"/>
      <c r="CB88" s="913"/>
      <c r="CC88" s="913"/>
      <c r="CD88" s="913"/>
      <c r="CE88" s="913"/>
      <c r="CF88" s="913"/>
      <c r="CG88" s="914"/>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1"/>
    </row>
    <row r="89" spans="1:131" s="100" customFormat="1" ht="26.25" hidden="1" customHeight="1" x14ac:dyDescent="0.15">
      <c r="A89" s="124"/>
      <c r="B89" s="123"/>
      <c r="C89" s="123"/>
      <c r="D89" s="123"/>
      <c r="E89" s="123"/>
      <c r="F89" s="123"/>
      <c r="G89" s="123"/>
      <c r="H89" s="123"/>
      <c r="I89" s="123"/>
      <c r="J89" s="123"/>
      <c r="K89" s="123"/>
      <c r="L89" s="123"/>
      <c r="M89" s="123"/>
      <c r="N89" s="123"/>
      <c r="O89" s="123"/>
      <c r="P89" s="123"/>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1"/>
      <c r="BA89" s="121"/>
      <c r="BB89" s="121"/>
      <c r="BC89" s="121"/>
      <c r="BD89" s="121"/>
      <c r="BE89" s="120"/>
      <c r="BF89" s="120"/>
      <c r="BG89" s="120"/>
      <c r="BH89" s="120"/>
      <c r="BI89" s="120"/>
      <c r="BJ89" s="120"/>
      <c r="BK89" s="120"/>
      <c r="BL89" s="120"/>
      <c r="BM89" s="120"/>
      <c r="BN89" s="120"/>
      <c r="BO89" s="120"/>
      <c r="BP89" s="120"/>
      <c r="BQ89" s="127">
        <v>83</v>
      </c>
      <c r="BR89" s="126"/>
      <c r="BS89" s="912"/>
      <c r="BT89" s="913"/>
      <c r="BU89" s="913"/>
      <c r="BV89" s="913"/>
      <c r="BW89" s="913"/>
      <c r="BX89" s="913"/>
      <c r="BY89" s="913"/>
      <c r="BZ89" s="913"/>
      <c r="CA89" s="913"/>
      <c r="CB89" s="913"/>
      <c r="CC89" s="913"/>
      <c r="CD89" s="913"/>
      <c r="CE89" s="913"/>
      <c r="CF89" s="913"/>
      <c r="CG89" s="914"/>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1"/>
    </row>
    <row r="90" spans="1:131" s="100" customFormat="1" ht="26.25" hidden="1" customHeight="1" x14ac:dyDescent="0.15">
      <c r="A90" s="124"/>
      <c r="B90" s="123"/>
      <c r="C90" s="123"/>
      <c r="D90" s="123"/>
      <c r="E90" s="123"/>
      <c r="F90" s="123"/>
      <c r="G90" s="123"/>
      <c r="H90" s="123"/>
      <c r="I90" s="123"/>
      <c r="J90" s="123"/>
      <c r="K90" s="123"/>
      <c r="L90" s="123"/>
      <c r="M90" s="123"/>
      <c r="N90" s="123"/>
      <c r="O90" s="123"/>
      <c r="P90" s="123"/>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1"/>
      <c r="BA90" s="121"/>
      <c r="BB90" s="121"/>
      <c r="BC90" s="121"/>
      <c r="BD90" s="121"/>
      <c r="BE90" s="120"/>
      <c r="BF90" s="120"/>
      <c r="BG90" s="120"/>
      <c r="BH90" s="120"/>
      <c r="BI90" s="120"/>
      <c r="BJ90" s="120"/>
      <c r="BK90" s="120"/>
      <c r="BL90" s="120"/>
      <c r="BM90" s="120"/>
      <c r="BN90" s="120"/>
      <c r="BO90" s="120"/>
      <c r="BP90" s="120"/>
      <c r="BQ90" s="127">
        <v>84</v>
      </c>
      <c r="BR90" s="126"/>
      <c r="BS90" s="912"/>
      <c r="BT90" s="913"/>
      <c r="BU90" s="913"/>
      <c r="BV90" s="913"/>
      <c r="BW90" s="913"/>
      <c r="BX90" s="913"/>
      <c r="BY90" s="913"/>
      <c r="BZ90" s="913"/>
      <c r="CA90" s="913"/>
      <c r="CB90" s="913"/>
      <c r="CC90" s="913"/>
      <c r="CD90" s="913"/>
      <c r="CE90" s="913"/>
      <c r="CF90" s="913"/>
      <c r="CG90" s="914"/>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1"/>
    </row>
    <row r="91" spans="1:131" s="100" customFormat="1" ht="26.25" hidden="1" customHeight="1" x14ac:dyDescent="0.15">
      <c r="A91" s="124"/>
      <c r="B91" s="123"/>
      <c r="C91" s="123"/>
      <c r="D91" s="123"/>
      <c r="E91" s="123"/>
      <c r="F91" s="123"/>
      <c r="G91" s="123"/>
      <c r="H91" s="123"/>
      <c r="I91" s="123"/>
      <c r="J91" s="123"/>
      <c r="K91" s="123"/>
      <c r="L91" s="123"/>
      <c r="M91" s="123"/>
      <c r="N91" s="123"/>
      <c r="O91" s="123"/>
      <c r="P91" s="123"/>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1"/>
      <c r="BA91" s="121"/>
      <c r="BB91" s="121"/>
      <c r="BC91" s="121"/>
      <c r="BD91" s="121"/>
      <c r="BE91" s="120"/>
      <c r="BF91" s="120"/>
      <c r="BG91" s="120"/>
      <c r="BH91" s="120"/>
      <c r="BI91" s="120"/>
      <c r="BJ91" s="120"/>
      <c r="BK91" s="120"/>
      <c r="BL91" s="120"/>
      <c r="BM91" s="120"/>
      <c r="BN91" s="120"/>
      <c r="BO91" s="120"/>
      <c r="BP91" s="120"/>
      <c r="BQ91" s="127">
        <v>85</v>
      </c>
      <c r="BR91" s="126"/>
      <c r="BS91" s="912"/>
      <c r="BT91" s="913"/>
      <c r="BU91" s="913"/>
      <c r="BV91" s="913"/>
      <c r="BW91" s="913"/>
      <c r="BX91" s="913"/>
      <c r="BY91" s="913"/>
      <c r="BZ91" s="913"/>
      <c r="CA91" s="913"/>
      <c r="CB91" s="913"/>
      <c r="CC91" s="913"/>
      <c r="CD91" s="913"/>
      <c r="CE91" s="913"/>
      <c r="CF91" s="913"/>
      <c r="CG91" s="914"/>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1"/>
    </row>
    <row r="92" spans="1:131" s="100" customFormat="1" ht="26.25" hidden="1" customHeight="1" x14ac:dyDescent="0.15">
      <c r="A92" s="124"/>
      <c r="B92" s="123"/>
      <c r="C92" s="123"/>
      <c r="D92" s="123"/>
      <c r="E92" s="123"/>
      <c r="F92" s="123"/>
      <c r="G92" s="123"/>
      <c r="H92" s="123"/>
      <c r="I92" s="123"/>
      <c r="J92" s="123"/>
      <c r="K92" s="123"/>
      <c r="L92" s="123"/>
      <c r="M92" s="123"/>
      <c r="N92" s="123"/>
      <c r="O92" s="123"/>
      <c r="P92" s="123"/>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1"/>
      <c r="BA92" s="121"/>
      <c r="BB92" s="121"/>
      <c r="BC92" s="121"/>
      <c r="BD92" s="121"/>
      <c r="BE92" s="120"/>
      <c r="BF92" s="120"/>
      <c r="BG92" s="120"/>
      <c r="BH92" s="120"/>
      <c r="BI92" s="120"/>
      <c r="BJ92" s="120"/>
      <c r="BK92" s="120"/>
      <c r="BL92" s="120"/>
      <c r="BM92" s="120"/>
      <c r="BN92" s="120"/>
      <c r="BO92" s="120"/>
      <c r="BP92" s="120"/>
      <c r="BQ92" s="127">
        <v>86</v>
      </c>
      <c r="BR92" s="126"/>
      <c r="BS92" s="912"/>
      <c r="BT92" s="913"/>
      <c r="BU92" s="913"/>
      <c r="BV92" s="913"/>
      <c r="BW92" s="913"/>
      <c r="BX92" s="913"/>
      <c r="BY92" s="913"/>
      <c r="BZ92" s="913"/>
      <c r="CA92" s="913"/>
      <c r="CB92" s="913"/>
      <c r="CC92" s="913"/>
      <c r="CD92" s="913"/>
      <c r="CE92" s="913"/>
      <c r="CF92" s="913"/>
      <c r="CG92" s="914"/>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1"/>
    </row>
    <row r="93" spans="1:131" s="100" customFormat="1" ht="26.25" hidden="1" customHeight="1" x14ac:dyDescent="0.15">
      <c r="A93" s="124"/>
      <c r="B93" s="123"/>
      <c r="C93" s="123"/>
      <c r="D93" s="123"/>
      <c r="E93" s="123"/>
      <c r="F93" s="123"/>
      <c r="G93" s="123"/>
      <c r="H93" s="123"/>
      <c r="I93" s="123"/>
      <c r="J93" s="123"/>
      <c r="K93" s="123"/>
      <c r="L93" s="123"/>
      <c r="M93" s="123"/>
      <c r="N93" s="123"/>
      <c r="O93" s="123"/>
      <c r="P93" s="123"/>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1"/>
      <c r="BA93" s="121"/>
      <c r="BB93" s="121"/>
      <c r="BC93" s="121"/>
      <c r="BD93" s="121"/>
      <c r="BE93" s="120"/>
      <c r="BF93" s="120"/>
      <c r="BG93" s="120"/>
      <c r="BH93" s="120"/>
      <c r="BI93" s="120"/>
      <c r="BJ93" s="120"/>
      <c r="BK93" s="120"/>
      <c r="BL93" s="120"/>
      <c r="BM93" s="120"/>
      <c r="BN93" s="120"/>
      <c r="BO93" s="120"/>
      <c r="BP93" s="120"/>
      <c r="BQ93" s="127">
        <v>87</v>
      </c>
      <c r="BR93" s="126"/>
      <c r="BS93" s="912"/>
      <c r="BT93" s="913"/>
      <c r="BU93" s="913"/>
      <c r="BV93" s="913"/>
      <c r="BW93" s="913"/>
      <c r="BX93" s="913"/>
      <c r="BY93" s="913"/>
      <c r="BZ93" s="913"/>
      <c r="CA93" s="913"/>
      <c r="CB93" s="913"/>
      <c r="CC93" s="913"/>
      <c r="CD93" s="913"/>
      <c r="CE93" s="913"/>
      <c r="CF93" s="913"/>
      <c r="CG93" s="914"/>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1"/>
    </row>
    <row r="94" spans="1:131" s="100" customFormat="1" ht="26.25" hidden="1" customHeight="1" x14ac:dyDescent="0.15">
      <c r="A94" s="124"/>
      <c r="B94" s="123"/>
      <c r="C94" s="123"/>
      <c r="D94" s="123"/>
      <c r="E94" s="123"/>
      <c r="F94" s="123"/>
      <c r="G94" s="123"/>
      <c r="H94" s="123"/>
      <c r="I94" s="123"/>
      <c r="J94" s="123"/>
      <c r="K94" s="123"/>
      <c r="L94" s="123"/>
      <c r="M94" s="123"/>
      <c r="N94" s="123"/>
      <c r="O94" s="123"/>
      <c r="P94" s="123"/>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1"/>
      <c r="BA94" s="121"/>
      <c r="BB94" s="121"/>
      <c r="BC94" s="121"/>
      <c r="BD94" s="121"/>
      <c r="BE94" s="120"/>
      <c r="BF94" s="120"/>
      <c r="BG94" s="120"/>
      <c r="BH94" s="120"/>
      <c r="BI94" s="120"/>
      <c r="BJ94" s="120"/>
      <c r="BK94" s="120"/>
      <c r="BL94" s="120"/>
      <c r="BM94" s="120"/>
      <c r="BN94" s="120"/>
      <c r="BO94" s="120"/>
      <c r="BP94" s="120"/>
      <c r="BQ94" s="127">
        <v>88</v>
      </c>
      <c r="BR94" s="126"/>
      <c r="BS94" s="912"/>
      <c r="BT94" s="913"/>
      <c r="BU94" s="913"/>
      <c r="BV94" s="913"/>
      <c r="BW94" s="913"/>
      <c r="BX94" s="913"/>
      <c r="BY94" s="913"/>
      <c r="BZ94" s="913"/>
      <c r="CA94" s="913"/>
      <c r="CB94" s="913"/>
      <c r="CC94" s="913"/>
      <c r="CD94" s="913"/>
      <c r="CE94" s="913"/>
      <c r="CF94" s="913"/>
      <c r="CG94" s="914"/>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1"/>
    </row>
    <row r="95" spans="1:131" s="100" customFormat="1" ht="26.25" hidden="1" customHeight="1" x14ac:dyDescent="0.15">
      <c r="A95" s="124"/>
      <c r="B95" s="123"/>
      <c r="C95" s="123"/>
      <c r="D95" s="123"/>
      <c r="E95" s="123"/>
      <c r="F95" s="123"/>
      <c r="G95" s="123"/>
      <c r="H95" s="123"/>
      <c r="I95" s="123"/>
      <c r="J95" s="123"/>
      <c r="K95" s="123"/>
      <c r="L95" s="123"/>
      <c r="M95" s="123"/>
      <c r="N95" s="123"/>
      <c r="O95" s="123"/>
      <c r="P95" s="123"/>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1"/>
      <c r="BA95" s="121"/>
      <c r="BB95" s="121"/>
      <c r="BC95" s="121"/>
      <c r="BD95" s="121"/>
      <c r="BE95" s="120"/>
      <c r="BF95" s="120"/>
      <c r="BG95" s="120"/>
      <c r="BH95" s="120"/>
      <c r="BI95" s="120"/>
      <c r="BJ95" s="120"/>
      <c r="BK95" s="120"/>
      <c r="BL95" s="120"/>
      <c r="BM95" s="120"/>
      <c r="BN95" s="120"/>
      <c r="BO95" s="120"/>
      <c r="BP95" s="120"/>
      <c r="BQ95" s="127">
        <v>89</v>
      </c>
      <c r="BR95" s="126"/>
      <c r="BS95" s="912"/>
      <c r="BT95" s="913"/>
      <c r="BU95" s="913"/>
      <c r="BV95" s="913"/>
      <c r="BW95" s="913"/>
      <c r="BX95" s="913"/>
      <c r="BY95" s="913"/>
      <c r="BZ95" s="913"/>
      <c r="CA95" s="913"/>
      <c r="CB95" s="913"/>
      <c r="CC95" s="913"/>
      <c r="CD95" s="913"/>
      <c r="CE95" s="913"/>
      <c r="CF95" s="913"/>
      <c r="CG95" s="914"/>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1"/>
    </row>
    <row r="96" spans="1:131" s="100" customFormat="1" ht="26.25" hidden="1" customHeight="1" x14ac:dyDescent="0.15">
      <c r="A96" s="124"/>
      <c r="B96" s="123"/>
      <c r="C96" s="123"/>
      <c r="D96" s="123"/>
      <c r="E96" s="123"/>
      <c r="F96" s="123"/>
      <c r="G96" s="123"/>
      <c r="H96" s="123"/>
      <c r="I96" s="123"/>
      <c r="J96" s="123"/>
      <c r="K96" s="123"/>
      <c r="L96" s="123"/>
      <c r="M96" s="123"/>
      <c r="N96" s="123"/>
      <c r="O96" s="123"/>
      <c r="P96" s="123"/>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1"/>
      <c r="BA96" s="121"/>
      <c r="BB96" s="121"/>
      <c r="BC96" s="121"/>
      <c r="BD96" s="121"/>
      <c r="BE96" s="120"/>
      <c r="BF96" s="120"/>
      <c r="BG96" s="120"/>
      <c r="BH96" s="120"/>
      <c r="BI96" s="120"/>
      <c r="BJ96" s="120"/>
      <c r="BK96" s="120"/>
      <c r="BL96" s="120"/>
      <c r="BM96" s="120"/>
      <c r="BN96" s="120"/>
      <c r="BO96" s="120"/>
      <c r="BP96" s="120"/>
      <c r="BQ96" s="127">
        <v>90</v>
      </c>
      <c r="BR96" s="126"/>
      <c r="BS96" s="912"/>
      <c r="BT96" s="913"/>
      <c r="BU96" s="913"/>
      <c r="BV96" s="913"/>
      <c r="BW96" s="913"/>
      <c r="BX96" s="913"/>
      <c r="BY96" s="913"/>
      <c r="BZ96" s="913"/>
      <c r="CA96" s="913"/>
      <c r="CB96" s="913"/>
      <c r="CC96" s="913"/>
      <c r="CD96" s="913"/>
      <c r="CE96" s="913"/>
      <c r="CF96" s="913"/>
      <c r="CG96" s="914"/>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1"/>
    </row>
    <row r="97" spans="1:131" s="100" customFormat="1" ht="26.25" hidden="1" customHeight="1" x14ac:dyDescent="0.15">
      <c r="A97" s="124"/>
      <c r="B97" s="123"/>
      <c r="C97" s="123"/>
      <c r="D97" s="123"/>
      <c r="E97" s="123"/>
      <c r="F97" s="123"/>
      <c r="G97" s="123"/>
      <c r="H97" s="123"/>
      <c r="I97" s="123"/>
      <c r="J97" s="123"/>
      <c r="K97" s="123"/>
      <c r="L97" s="123"/>
      <c r="M97" s="123"/>
      <c r="N97" s="123"/>
      <c r="O97" s="123"/>
      <c r="P97" s="123"/>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1"/>
      <c r="BA97" s="121"/>
      <c r="BB97" s="121"/>
      <c r="BC97" s="121"/>
      <c r="BD97" s="121"/>
      <c r="BE97" s="120"/>
      <c r="BF97" s="120"/>
      <c r="BG97" s="120"/>
      <c r="BH97" s="120"/>
      <c r="BI97" s="120"/>
      <c r="BJ97" s="120"/>
      <c r="BK97" s="120"/>
      <c r="BL97" s="120"/>
      <c r="BM97" s="120"/>
      <c r="BN97" s="120"/>
      <c r="BO97" s="120"/>
      <c r="BP97" s="120"/>
      <c r="BQ97" s="127">
        <v>91</v>
      </c>
      <c r="BR97" s="126"/>
      <c r="BS97" s="912"/>
      <c r="BT97" s="913"/>
      <c r="BU97" s="913"/>
      <c r="BV97" s="913"/>
      <c r="BW97" s="913"/>
      <c r="BX97" s="913"/>
      <c r="BY97" s="913"/>
      <c r="BZ97" s="913"/>
      <c r="CA97" s="913"/>
      <c r="CB97" s="913"/>
      <c r="CC97" s="913"/>
      <c r="CD97" s="913"/>
      <c r="CE97" s="913"/>
      <c r="CF97" s="913"/>
      <c r="CG97" s="914"/>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1"/>
    </row>
    <row r="98" spans="1:131" s="100" customFormat="1" ht="26.25" hidden="1" customHeight="1" x14ac:dyDescent="0.15">
      <c r="A98" s="124"/>
      <c r="B98" s="123"/>
      <c r="C98" s="123"/>
      <c r="D98" s="123"/>
      <c r="E98" s="123"/>
      <c r="F98" s="123"/>
      <c r="G98" s="123"/>
      <c r="H98" s="123"/>
      <c r="I98" s="123"/>
      <c r="J98" s="123"/>
      <c r="K98" s="123"/>
      <c r="L98" s="123"/>
      <c r="M98" s="123"/>
      <c r="N98" s="123"/>
      <c r="O98" s="123"/>
      <c r="P98" s="123"/>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1"/>
      <c r="BA98" s="121"/>
      <c r="BB98" s="121"/>
      <c r="BC98" s="121"/>
      <c r="BD98" s="121"/>
      <c r="BE98" s="120"/>
      <c r="BF98" s="120"/>
      <c r="BG98" s="120"/>
      <c r="BH98" s="120"/>
      <c r="BI98" s="120"/>
      <c r="BJ98" s="120"/>
      <c r="BK98" s="120"/>
      <c r="BL98" s="120"/>
      <c r="BM98" s="120"/>
      <c r="BN98" s="120"/>
      <c r="BO98" s="120"/>
      <c r="BP98" s="120"/>
      <c r="BQ98" s="127">
        <v>92</v>
      </c>
      <c r="BR98" s="126"/>
      <c r="BS98" s="912"/>
      <c r="BT98" s="913"/>
      <c r="BU98" s="913"/>
      <c r="BV98" s="913"/>
      <c r="BW98" s="913"/>
      <c r="BX98" s="913"/>
      <c r="BY98" s="913"/>
      <c r="BZ98" s="913"/>
      <c r="CA98" s="913"/>
      <c r="CB98" s="913"/>
      <c r="CC98" s="913"/>
      <c r="CD98" s="913"/>
      <c r="CE98" s="913"/>
      <c r="CF98" s="913"/>
      <c r="CG98" s="914"/>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1"/>
    </row>
    <row r="99" spans="1:131" s="100" customFormat="1" ht="26.25" hidden="1" customHeight="1" x14ac:dyDescent="0.15">
      <c r="A99" s="124"/>
      <c r="B99" s="123"/>
      <c r="C99" s="123"/>
      <c r="D99" s="123"/>
      <c r="E99" s="123"/>
      <c r="F99" s="123"/>
      <c r="G99" s="123"/>
      <c r="H99" s="123"/>
      <c r="I99" s="123"/>
      <c r="J99" s="123"/>
      <c r="K99" s="123"/>
      <c r="L99" s="123"/>
      <c r="M99" s="123"/>
      <c r="N99" s="123"/>
      <c r="O99" s="123"/>
      <c r="P99" s="123"/>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1"/>
      <c r="BA99" s="121"/>
      <c r="BB99" s="121"/>
      <c r="BC99" s="121"/>
      <c r="BD99" s="121"/>
      <c r="BE99" s="120"/>
      <c r="BF99" s="120"/>
      <c r="BG99" s="120"/>
      <c r="BH99" s="120"/>
      <c r="BI99" s="120"/>
      <c r="BJ99" s="120"/>
      <c r="BK99" s="120"/>
      <c r="BL99" s="120"/>
      <c r="BM99" s="120"/>
      <c r="BN99" s="120"/>
      <c r="BO99" s="120"/>
      <c r="BP99" s="120"/>
      <c r="BQ99" s="127">
        <v>93</v>
      </c>
      <c r="BR99" s="126"/>
      <c r="BS99" s="912"/>
      <c r="BT99" s="913"/>
      <c r="BU99" s="913"/>
      <c r="BV99" s="913"/>
      <c r="BW99" s="913"/>
      <c r="BX99" s="913"/>
      <c r="BY99" s="913"/>
      <c r="BZ99" s="913"/>
      <c r="CA99" s="913"/>
      <c r="CB99" s="913"/>
      <c r="CC99" s="913"/>
      <c r="CD99" s="913"/>
      <c r="CE99" s="913"/>
      <c r="CF99" s="913"/>
      <c r="CG99" s="914"/>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1"/>
    </row>
    <row r="100" spans="1:131" s="100" customFormat="1" ht="26.25" hidden="1" customHeight="1" x14ac:dyDescent="0.15">
      <c r="A100" s="124"/>
      <c r="B100" s="123"/>
      <c r="C100" s="123"/>
      <c r="D100" s="123"/>
      <c r="E100" s="123"/>
      <c r="F100" s="123"/>
      <c r="G100" s="123"/>
      <c r="H100" s="123"/>
      <c r="I100" s="123"/>
      <c r="J100" s="123"/>
      <c r="K100" s="123"/>
      <c r="L100" s="123"/>
      <c r="M100" s="123"/>
      <c r="N100" s="123"/>
      <c r="O100" s="123"/>
      <c r="P100" s="123"/>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1"/>
      <c r="BA100" s="121"/>
      <c r="BB100" s="121"/>
      <c r="BC100" s="121"/>
      <c r="BD100" s="121"/>
      <c r="BE100" s="120"/>
      <c r="BF100" s="120"/>
      <c r="BG100" s="120"/>
      <c r="BH100" s="120"/>
      <c r="BI100" s="120"/>
      <c r="BJ100" s="120"/>
      <c r="BK100" s="120"/>
      <c r="BL100" s="120"/>
      <c r="BM100" s="120"/>
      <c r="BN100" s="120"/>
      <c r="BO100" s="120"/>
      <c r="BP100" s="120"/>
      <c r="BQ100" s="127">
        <v>94</v>
      </c>
      <c r="BR100" s="126"/>
      <c r="BS100" s="912"/>
      <c r="BT100" s="913"/>
      <c r="BU100" s="913"/>
      <c r="BV100" s="913"/>
      <c r="BW100" s="913"/>
      <c r="BX100" s="913"/>
      <c r="BY100" s="913"/>
      <c r="BZ100" s="913"/>
      <c r="CA100" s="913"/>
      <c r="CB100" s="913"/>
      <c r="CC100" s="913"/>
      <c r="CD100" s="913"/>
      <c r="CE100" s="913"/>
      <c r="CF100" s="913"/>
      <c r="CG100" s="914"/>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1"/>
    </row>
    <row r="101" spans="1:131" s="100" customFormat="1" ht="26.25" hidden="1" customHeight="1" x14ac:dyDescent="0.15">
      <c r="A101" s="124"/>
      <c r="B101" s="123"/>
      <c r="C101" s="123"/>
      <c r="D101" s="123"/>
      <c r="E101" s="123"/>
      <c r="F101" s="123"/>
      <c r="G101" s="123"/>
      <c r="H101" s="123"/>
      <c r="I101" s="123"/>
      <c r="J101" s="123"/>
      <c r="K101" s="123"/>
      <c r="L101" s="123"/>
      <c r="M101" s="123"/>
      <c r="N101" s="123"/>
      <c r="O101" s="123"/>
      <c r="P101" s="123"/>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1"/>
      <c r="BA101" s="121"/>
      <c r="BB101" s="121"/>
      <c r="BC101" s="121"/>
      <c r="BD101" s="121"/>
      <c r="BE101" s="120"/>
      <c r="BF101" s="120"/>
      <c r="BG101" s="120"/>
      <c r="BH101" s="120"/>
      <c r="BI101" s="120"/>
      <c r="BJ101" s="120"/>
      <c r="BK101" s="120"/>
      <c r="BL101" s="120"/>
      <c r="BM101" s="120"/>
      <c r="BN101" s="120"/>
      <c r="BO101" s="120"/>
      <c r="BP101" s="120"/>
      <c r="BQ101" s="127">
        <v>95</v>
      </c>
      <c r="BR101" s="126"/>
      <c r="BS101" s="912"/>
      <c r="BT101" s="913"/>
      <c r="BU101" s="913"/>
      <c r="BV101" s="913"/>
      <c r="BW101" s="913"/>
      <c r="BX101" s="913"/>
      <c r="BY101" s="913"/>
      <c r="BZ101" s="913"/>
      <c r="CA101" s="913"/>
      <c r="CB101" s="913"/>
      <c r="CC101" s="913"/>
      <c r="CD101" s="913"/>
      <c r="CE101" s="913"/>
      <c r="CF101" s="913"/>
      <c r="CG101" s="914"/>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1"/>
    </row>
    <row r="102" spans="1:131" s="100" customFormat="1" ht="26.25" customHeight="1" thickBot="1" x14ac:dyDescent="0.2">
      <c r="A102" s="124"/>
      <c r="B102" s="123"/>
      <c r="C102" s="123"/>
      <c r="D102" s="123"/>
      <c r="E102" s="123"/>
      <c r="F102" s="123"/>
      <c r="G102" s="123"/>
      <c r="H102" s="123"/>
      <c r="I102" s="123"/>
      <c r="J102" s="123"/>
      <c r="K102" s="123"/>
      <c r="L102" s="123"/>
      <c r="M102" s="123"/>
      <c r="N102" s="123"/>
      <c r="O102" s="123"/>
      <c r="P102" s="123"/>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1"/>
      <c r="BA102" s="121"/>
      <c r="BB102" s="121"/>
      <c r="BC102" s="121"/>
      <c r="BD102" s="121"/>
      <c r="BE102" s="120"/>
      <c r="BF102" s="120"/>
      <c r="BG102" s="120"/>
      <c r="BH102" s="120"/>
      <c r="BI102" s="120"/>
      <c r="BJ102" s="120"/>
      <c r="BK102" s="120"/>
      <c r="BL102" s="120"/>
      <c r="BM102" s="120"/>
      <c r="BN102" s="120"/>
      <c r="BO102" s="120"/>
      <c r="BP102" s="120"/>
      <c r="BQ102" s="125" t="s">
        <v>395</v>
      </c>
      <c r="BR102" s="835" t="s">
        <v>394</v>
      </c>
      <c r="BS102" s="836"/>
      <c r="BT102" s="836"/>
      <c r="BU102" s="836"/>
      <c r="BV102" s="836"/>
      <c r="BW102" s="836"/>
      <c r="BX102" s="836"/>
      <c r="BY102" s="836"/>
      <c r="BZ102" s="836"/>
      <c r="CA102" s="836"/>
      <c r="CB102" s="836"/>
      <c r="CC102" s="836"/>
      <c r="CD102" s="836"/>
      <c r="CE102" s="836"/>
      <c r="CF102" s="836"/>
      <c r="CG102" s="837"/>
      <c r="CH102" s="932"/>
      <c r="CI102" s="933"/>
      <c r="CJ102" s="933"/>
      <c r="CK102" s="933"/>
      <c r="CL102" s="934"/>
      <c r="CM102" s="932"/>
      <c r="CN102" s="933"/>
      <c r="CO102" s="933"/>
      <c r="CP102" s="933"/>
      <c r="CQ102" s="934"/>
      <c r="CR102" s="935">
        <v>2015</v>
      </c>
      <c r="CS102" s="894"/>
      <c r="CT102" s="894"/>
      <c r="CU102" s="894"/>
      <c r="CV102" s="936"/>
      <c r="CW102" s="935">
        <v>993</v>
      </c>
      <c r="CX102" s="894"/>
      <c r="CY102" s="894"/>
      <c r="CZ102" s="894"/>
      <c r="DA102" s="936"/>
      <c r="DB102" s="935" t="s">
        <v>393</v>
      </c>
      <c r="DC102" s="894"/>
      <c r="DD102" s="894"/>
      <c r="DE102" s="894"/>
      <c r="DF102" s="936"/>
      <c r="DG102" s="935" t="s">
        <v>393</v>
      </c>
      <c r="DH102" s="894"/>
      <c r="DI102" s="894"/>
      <c r="DJ102" s="894"/>
      <c r="DK102" s="936"/>
      <c r="DL102" s="935" t="s">
        <v>393</v>
      </c>
      <c r="DM102" s="894"/>
      <c r="DN102" s="894"/>
      <c r="DO102" s="894"/>
      <c r="DP102" s="936"/>
      <c r="DQ102" s="935" t="s">
        <v>393</v>
      </c>
      <c r="DR102" s="894"/>
      <c r="DS102" s="894"/>
      <c r="DT102" s="894"/>
      <c r="DU102" s="936"/>
      <c r="DV102" s="937"/>
      <c r="DW102" s="938"/>
      <c r="DX102" s="938"/>
      <c r="DY102" s="938"/>
      <c r="DZ102" s="939"/>
      <c r="EA102" s="101"/>
    </row>
    <row r="103" spans="1:131" s="100" customFormat="1" ht="26.25" customHeight="1" x14ac:dyDescent="0.15">
      <c r="A103" s="124"/>
      <c r="B103" s="123"/>
      <c r="C103" s="123"/>
      <c r="D103" s="123"/>
      <c r="E103" s="123"/>
      <c r="F103" s="123"/>
      <c r="G103" s="123"/>
      <c r="H103" s="123"/>
      <c r="I103" s="123"/>
      <c r="J103" s="123"/>
      <c r="K103" s="123"/>
      <c r="L103" s="123"/>
      <c r="M103" s="123"/>
      <c r="N103" s="123"/>
      <c r="O103" s="123"/>
      <c r="P103" s="123"/>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1"/>
      <c r="BA103" s="121"/>
      <c r="BB103" s="121"/>
      <c r="BC103" s="121"/>
      <c r="BD103" s="121"/>
      <c r="BE103" s="120"/>
      <c r="BF103" s="120"/>
      <c r="BG103" s="120"/>
      <c r="BH103" s="120"/>
      <c r="BI103" s="120"/>
      <c r="BJ103" s="120"/>
      <c r="BK103" s="120"/>
      <c r="BL103" s="120"/>
      <c r="BM103" s="120"/>
      <c r="BN103" s="120"/>
      <c r="BO103" s="120"/>
      <c r="BP103" s="120"/>
      <c r="BQ103" s="940" t="s">
        <v>392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01"/>
    </row>
    <row r="104" spans="1:131" s="100" customFormat="1" ht="26.25" customHeight="1" x14ac:dyDescent="0.15">
      <c r="A104" s="124"/>
      <c r="B104" s="123"/>
      <c r="C104" s="123"/>
      <c r="D104" s="123"/>
      <c r="E104" s="123"/>
      <c r="F104" s="123"/>
      <c r="G104" s="123"/>
      <c r="H104" s="123"/>
      <c r="I104" s="123"/>
      <c r="J104" s="123"/>
      <c r="K104" s="123"/>
      <c r="L104" s="123"/>
      <c r="M104" s="123"/>
      <c r="N104" s="123"/>
      <c r="O104" s="123"/>
      <c r="P104" s="123"/>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1"/>
      <c r="BA104" s="121"/>
      <c r="BB104" s="121"/>
      <c r="BC104" s="121"/>
      <c r="BD104" s="121"/>
      <c r="BE104" s="120"/>
      <c r="BF104" s="120"/>
      <c r="BG104" s="120"/>
      <c r="BH104" s="120"/>
      <c r="BI104" s="120"/>
      <c r="BJ104" s="120"/>
      <c r="BK104" s="120"/>
      <c r="BL104" s="120"/>
      <c r="BM104" s="120"/>
      <c r="BN104" s="120"/>
      <c r="BO104" s="120"/>
      <c r="BP104" s="120"/>
      <c r="BQ104" s="941" t="s">
        <v>391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01"/>
    </row>
    <row r="105" spans="1:131" s="100" customFormat="1" ht="11.25" customHeight="1" x14ac:dyDescent="0.15">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18"/>
      <c r="DK105" s="118"/>
      <c r="DL105" s="118"/>
      <c r="DM105" s="118"/>
      <c r="DN105" s="118"/>
      <c r="DO105" s="118"/>
      <c r="DP105" s="118"/>
      <c r="DQ105" s="118"/>
      <c r="DR105" s="118"/>
      <c r="DS105" s="118"/>
      <c r="DT105" s="118"/>
      <c r="DU105" s="118"/>
      <c r="DV105" s="118"/>
      <c r="DW105" s="118"/>
      <c r="DX105" s="118"/>
      <c r="DY105" s="118"/>
      <c r="DZ105" s="118"/>
      <c r="EA105" s="101"/>
    </row>
    <row r="106" spans="1:131" s="100" customFormat="1" ht="11.25" customHeight="1" x14ac:dyDescent="0.15">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01"/>
    </row>
    <row r="107" spans="1:131" s="101" customFormat="1" ht="26.25" customHeight="1" thickBot="1" x14ac:dyDescent="0.2">
      <c r="A107" s="117" t="s">
        <v>390</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7" t="s">
        <v>389</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101" customFormat="1" ht="26.25" customHeight="1" x14ac:dyDescent="0.15">
      <c r="A108" s="942" t="s">
        <v>388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387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01" customFormat="1" ht="26.25" customHeight="1" x14ac:dyDescent="0.15">
      <c r="A109" s="945" t="s">
        <v>386</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8" t="s">
        <v>363</v>
      </c>
      <c r="AB109" s="946"/>
      <c r="AC109" s="946"/>
      <c r="AD109" s="946"/>
      <c r="AE109" s="947"/>
      <c r="AF109" s="948" t="s">
        <v>217</v>
      </c>
      <c r="AG109" s="946"/>
      <c r="AH109" s="946"/>
      <c r="AI109" s="946"/>
      <c r="AJ109" s="947"/>
      <c r="AK109" s="948" t="s">
        <v>218</v>
      </c>
      <c r="AL109" s="946"/>
      <c r="AM109" s="946"/>
      <c r="AN109" s="946"/>
      <c r="AO109" s="947"/>
      <c r="AP109" s="948" t="s">
        <v>362</v>
      </c>
      <c r="AQ109" s="946"/>
      <c r="AR109" s="946"/>
      <c r="AS109" s="946"/>
      <c r="AT109" s="949"/>
      <c r="AU109" s="945" t="s">
        <v>386</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8" t="s">
        <v>363</v>
      </c>
      <c r="BR109" s="946"/>
      <c r="BS109" s="946"/>
      <c r="BT109" s="946"/>
      <c r="BU109" s="947"/>
      <c r="BV109" s="948" t="s">
        <v>217</v>
      </c>
      <c r="BW109" s="946"/>
      <c r="BX109" s="946"/>
      <c r="BY109" s="946"/>
      <c r="BZ109" s="947"/>
      <c r="CA109" s="948" t="s">
        <v>218</v>
      </c>
      <c r="CB109" s="946"/>
      <c r="CC109" s="946"/>
      <c r="CD109" s="946"/>
      <c r="CE109" s="947"/>
      <c r="CF109" s="950" t="s">
        <v>362</v>
      </c>
      <c r="CG109" s="950"/>
      <c r="CH109" s="950"/>
      <c r="CI109" s="950"/>
      <c r="CJ109" s="950"/>
      <c r="CK109" s="948" t="s">
        <v>364</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8" t="s">
        <v>363</v>
      </c>
      <c r="DH109" s="946"/>
      <c r="DI109" s="946"/>
      <c r="DJ109" s="946"/>
      <c r="DK109" s="947"/>
      <c r="DL109" s="948" t="s">
        <v>217</v>
      </c>
      <c r="DM109" s="946"/>
      <c r="DN109" s="946"/>
      <c r="DO109" s="946"/>
      <c r="DP109" s="947"/>
      <c r="DQ109" s="948" t="s">
        <v>218</v>
      </c>
      <c r="DR109" s="946"/>
      <c r="DS109" s="946"/>
      <c r="DT109" s="946"/>
      <c r="DU109" s="947"/>
      <c r="DV109" s="948" t="s">
        <v>362</v>
      </c>
      <c r="DW109" s="946"/>
      <c r="DX109" s="946"/>
      <c r="DY109" s="946"/>
      <c r="DZ109" s="949"/>
    </row>
    <row r="110" spans="1:131" s="101" customFormat="1" ht="26.25" customHeight="1" x14ac:dyDescent="0.15">
      <c r="A110" s="991" t="s">
        <v>385</v>
      </c>
      <c r="B110" s="952"/>
      <c r="C110" s="952"/>
      <c r="D110" s="952"/>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3"/>
      <c r="AA110" s="992">
        <v>15184407</v>
      </c>
      <c r="AB110" s="993"/>
      <c r="AC110" s="993"/>
      <c r="AD110" s="993"/>
      <c r="AE110" s="994"/>
      <c r="AF110" s="995">
        <v>14907602</v>
      </c>
      <c r="AG110" s="993"/>
      <c r="AH110" s="993"/>
      <c r="AI110" s="993"/>
      <c r="AJ110" s="994"/>
      <c r="AK110" s="995">
        <v>14926266</v>
      </c>
      <c r="AL110" s="993"/>
      <c r="AM110" s="993"/>
      <c r="AN110" s="993"/>
      <c r="AO110" s="994"/>
      <c r="AP110" s="996">
        <v>22.7</v>
      </c>
      <c r="AQ110" s="997"/>
      <c r="AR110" s="997"/>
      <c r="AS110" s="997"/>
      <c r="AT110" s="998"/>
      <c r="AU110" s="1013" t="s">
        <v>384</v>
      </c>
      <c r="AV110" s="1014"/>
      <c r="AW110" s="1014"/>
      <c r="AX110" s="1014"/>
      <c r="AY110" s="1014"/>
      <c r="AZ110" s="951" t="s">
        <v>383</v>
      </c>
      <c r="BA110" s="952"/>
      <c r="BB110" s="952"/>
      <c r="BC110" s="952"/>
      <c r="BD110" s="952"/>
      <c r="BE110" s="952"/>
      <c r="BF110" s="952"/>
      <c r="BG110" s="952"/>
      <c r="BH110" s="952"/>
      <c r="BI110" s="952"/>
      <c r="BJ110" s="952"/>
      <c r="BK110" s="952"/>
      <c r="BL110" s="952"/>
      <c r="BM110" s="952"/>
      <c r="BN110" s="952"/>
      <c r="BO110" s="952"/>
      <c r="BP110" s="953"/>
      <c r="BQ110" s="954">
        <v>155543730</v>
      </c>
      <c r="BR110" s="955"/>
      <c r="BS110" s="955"/>
      <c r="BT110" s="955"/>
      <c r="BU110" s="955"/>
      <c r="BV110" s="955">
        <v>154569354</v>
      </c>
      <c r="BW110" s="955"/>
      <c r="BX110" s="955"/>
      <c r="BY110" s="955"/>
      <c r="BZ110" s="955"/>
      <c r="CA110" s="955">
        <v>154082227</v>
      </c>
      <c r="CB110" s="955"/>
      <c r="CC110" s="955"/>
      <c r="CD110" s="955"/>
      <c r="CE110" s="955"/>
      <c r="CF110" s="956">
        <v>234.8</v>
      </c>
      <c r="CG110" s="957"/>
      <c r="CH110" s="957"/>
      <c r="CI110" s="957"/>
      <c r="CJ110" s="957"/>
      <c r="CK110" s="958" t="s">
        <v>359</v>
      </c>
      <c r="CL110" s="959"/>
      <c r="CM110" s="969" t="s">
        <v>358</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54" t="s">
        <v>172</v>
      </c>
      <c r="DH110" s="955"/>
      <c r="DI110" s="955"/>
      <c r="DJ110" s="955"/>
      <c r="DK110" s="955"/>
      <c r="DL110" s="955" t="s">
        <v>172</v>
      </c>
      <c r="DM110" s="955"/>
      <c r="DN110" s="955"/>
      <c r="DO110" s="955"/>
      <c r="DP110" s="955"/>
      <c r="DQ110" s="955" t="s">
        <v>172</v>
      </c>
      <c r="DR110" s="955"/>
      <c r="DS110" s="955"/>
      <c r="DT110" s="955"/>
      <c r="DU110" s="955"/>
      <c r="DV110" s="972" t="s">
        <v>172</v>
      </c>
      <c r="DW110" s="972"/>
      <c r="DX110" s="972"/>
      <c r="DY110" s="972"/>
      <c r="DZ110" s="973"/>
    </row>
    <row r="111" spans="1:131" s="101" customFormat="1" ht="26.25" customHeight="1" x14ac:dyDescent="0.15">
      <c r="A111" s="974" t="s">
        <v>382</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172</v>
      </c>
      <c r="AB111" s="978"/>
      <c r="AC111" s="978"/>
      <c r="AD111" s="978"/>
      <c r="AE111" s="979"/>
      <c r="AF111" s="980" t="s">
        <v>172</v>
      </c>
      <c r="AG111" s="978"/>
      <c r="AH111" s="978"/>
      <c r="AI111" s="978"/>
      <c r="AJ111" s="979"/>
      <c r="AK111" s="980" t="s">
        <v>172</v>
      </c>
      <c r="AL111" s="978"/>
      <c r="AM111" s="978"/>
      <c r="AN111" s="978"/>
      <c r="AO111" s="979"/>
      <c r="AP111" s="981" t="s">
        <v>172</v>
      </c>
      <c r="AQ111" s="982"/>
      <c r="AR111" s="982"/>
      <c r="AS111" s="982"/>
      <c r="AT111" s="983"/>
      <c r="AU111" s="1015"/>
      <c r="AV111" s="1016"/>
      <c r="AW111" s="1016"/>
      <c r="AX111" s="1016"/>
      <c r="AY111" s="1016"/>
      <c r="AZ111" s="964" t="s">
        <v>381</v>
      </c>
      <c r="BA111" s="965"/>
      <c r="BB111" s="965"/>
      <c r="BC111" s="965"/>
      <c r="BD111" s="965"/>
      <c r="BE111" s="965"/>
      <c r="BF111" s="965"/>
      <c r="BG111" s="965"/>
      <c r="BH111" s="965"/>
      <c r="BI111" s="965"/>
      <c r="BJ111" s="965"/>
      <c r="BK111" s="965"/>
      <c r="BL111" s="965"/>
      <c r="BM111" s="965"/>
      <c r="BN111" s="965"/>
      <c r="BO111" s="965"/>
      <c r="BP111" s="966"/>
      <c r="BQ111" s="967" t="s">
        <v>172</v>
      </c>
      <c r="BR111" s="968"/>
      <c r="BS111" s="968"/>
      <c r="BT111" s="968"/>
      <c r="BU111" s="968"/>
      <c r="BV111" s="968" t="s">
        <v>172</v>
      </c>
      <c r="BW111" s="968"/>
      <c r="BX111" s="968"/>
      <c r="BY111" s="968"/>
      <c r="BZ111" s="968"/>
      <c r="CA111" s="968" t="s">
        <v>172</v>
      </c>
      <c r="CB111" s="968"/>
      <c r="CC111" s="968"/>
      <c r="CD111" s="968"/>
      <c r="CE111" s="968"/>
      <c r="CF111" s="987" t="s">
        <v>172</v>
      </c>
      <c r="CG111" s="988"/>
      <c r="CH111" s="988"/>
      <c r="CI111" s="988"/>
      <c r="CJ111" s="988"/>
      <c r="CK111" s="960"/>
      <c r="CL111" s="961"/>
      <c r="CM111" s="984" t="s">
        <v>356</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67" t="s">
        <v>322</v>
      </c>
      <c r="DH111" s="968"/>
      <c r="DI111" s="968"/>
      <c r="DJ111" s="968"/>
      <c r="DK111" s="968"/>
      <c r="DL111" s="968" t="s">
        <v>172</v>
      </c>
      <c r="DM111" s="968"/>
      <c r="DN111" s="968"/>
      <c r="DO111" s="968"/>
      <c r="DP111" s="968"/>
      <c r="DQ111" s="968" t="s">
        <v>172</v>
      </c>
      <c r="DR111" s="968"/>
      <c r="DS111" s="968"/>
      <c r="DT111" s="968"/>
      <c r="DU111" s="968"/>
      <c r="DV111" s="989" t="s">
        <v>172</v>
      </c>
      <c r="DW111" s="989"/>
      <c r="DX111" s="989"/>
      <c r="DY111" s="989"/>
      <c r="DZ111" s="990"/>
    </row>
    <row r="112" spans="1:131" s="101" customFormat="1" ht="26.25" customHeight="1" x14ac:dyDescent="0.15">
      <c r="A112" s="999" t="s">
        <v>380</v>
      </c>
      <c r="B112" s="1000"/>
      <c r="C112" s="965" t="s">
        <v>379</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5" t="s">
        <v>224</v>
      </c>
      <c r="AB112" s="1006"/>
      <c r="AC112" s="1006"/>
      <c r="AD112" s="1006"/>
      <c r="AE112" s="1007"/>
      <c r="AF112" s="1008" t="s">
        <v>172</v>
      </c>
      <c r="AG112" s="1006"/>
      <c r="AH112" s="1006"/>
      <c r="AI112" s="1006"/>
      <c r="AJ112" s="1007"/>
      <c r="AK112" s="1008" t="s">
        <v>172</v>
      </c>
      <c r="AL112" s="1006"/>
      <c r="AM112" s="1006"/>
      <c r="AN112" s="1006"/>
      <c r="AO112" s="1007"/>
      <c r="AP112" s="1009" t="s">
        <v>172</v>
      </c>
      <c r="AQ112" s="1010"/>
      <c r="AR112" s="1010"/>
      <c r="AS112" s="1010"/>
      <c r="AT112" s="1011"/>
      <c r="AU112" s="1015"/>
      <c r="AV112" s="1016"/>
      <c r="AW112" s="1016"/>
      <c r="AX112" s="1016"/>
      <c r="AY112" s="1016"/>
      <c r="AZ112" s="964" t="s">
        <v>378</v>
      </c>
      <c r="BA112" s="965"/>
      <c r="BB112" s="965"/>
      <c r="BC112" s="965"/>
      <c r="BD112" s="965"/>
      <c r="BE112" s="965"/>
      <c r="BF112" s="965"/>
      <c r="BG112" s="965"/>
      <c r="BH112" s="965"/>
      <c r="BI112" s="965"/>
      <c r="BJ112" s="965"/>
      <c r="BK112" s="965"/>
      <c r="BL112" s="965"/>
      <c r="BM112" s="965"/>
      <c r="BN112" s="965"/>
      <c r="BO112" s="965"/>
      <c r="BP112" s="966"/>
      <c r="BQ112" s="967">
        <v>28357744</v>
      </c>
      <c r="BR112" s="968"/>
      <c r="BS112" s="968"/>
      <c r="BT112" s="968"/>
      <c r="BU112" s="968"/>
      <c r="BV112" s="968">
        <v>25828098</v>
      </c>
      <c r="BW112" s="968"/>
      <c r="BX112" s="968"/>
      <c r="BY112" s="968"/>
      <c r="BZ112" s="968"/>
      <c r="CA112" s="968">
        <v>23315056</v>
      </c>
      <c r="CB112" s="968"/>
      <c r="CC112" s="968"/>
      <c r="CD112" s="968"/>
      <c r="CE112" s="968"/>
      <c r="CF112" s="987">
        <v>35.5</v>
      </c>
      <c r="CG112" s="988"/>
      <c r="CH112" s="988"/>
      <c r="CI112" s="988"/>
      <c r="CJ112" s="988"/>
      <c r="CK112" s="960"/>
      <c r="CL112" s="961"/>
      <c r="CM112" s="984" t="s">
        <v>377</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67" t="s">
        <v>172</v>
      </c>
      <c r="DH112" s="968"/>
      <c r="DI112" s="968"/>
      <c r="DJ112" s="968"/>
      <c r="DK112" s="968"/>
      <c r="DL112" s="968" t="s">
        <v>172</v>
      </c>
      <c r="DM112" s="968"/>
      <c r="DN112" s="968"/>
      <c r="DO112" s="968"/>
      <c r="DP112" s="968"/>
      <c r="DQ112" s="968" t="s">
        <v>172</v>
      </c>
      <c r="DR112" s="968"/>
      <c r="DS112" s="968"/>
      <c r="DT112" s="968"/>
      <c r="DU112" s="968"/>
      <c r="DV112" s="989" t="s">
        <v>172</v>
      </c>
      <c r="DW112" s="989"/>
      <c r="DX112" s="989"/>
      <c r="DY112" s="989"/>
      <c r="DZ112" s="990"/>
    </row>
    <row r="113" spans="1:130" s="101" customFormat="1" ht="26.25" customHeight="1" x14ac:dyDescent="0.15">
      <c r="A113" s="1001"/>
      <c r="B113" s="1002"/>
      <c r="C113" s="965" t="s">
        <v>376</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77">
        <v>2204427</v>
      </c>
      <c r="AB113" s="978"/>
      <c r="AC113" s="978"/>
      <c r="AD113" s="978"/>
      <c r="AE113" s="979"/>
      <c r="AF113" s="980">
        <v>2116909</v>
      </c>
      <c r="AG113" s="978"/>
      <c r="AH113" s="978"/>
      <c r="AI113" s="978"/>
      <c r="AJ113" s="979"/>
      <c r="AK113" s="980">
        <v>2076141</v>
      </c>
      <c r="AL113" s="978"/>
      <c r="AM113" s="978"/>
      <c r="AN113" s="978"/>
      <c r="AO113" s="979"/>
      <c r="AP113" s="981">
        <v>3.2</v>
      </c>
      <c r="AQ113" s="982"/>
      <c r="AR113" s="982"/>
      <c r="AS113" s="982"/>
      <c r="AT113" s="983"/>
      <c r="AU113" s="1015"/>
      <c r="AV113" s="1016"/>
      <c r="AW113" s="1016"/>
      <c r="AX113" s="1016"/>
      <c r="AY113" s="1016"/>
      <c r="AZ113" s="964" t="s">
        <v>375</v>
      </c>
      <c r="BA113" s="965"/>
      <c r="BB113" s="965"/>
      <c r="BC113" s="965"/>
      <c r="BD113" s="965"/>
      <c r="BE113" s="965"/>
      <c r="BF113" s="965"/>
      <c r="BG113" s="965"/>
      <c r="BH113" s="965"/>
      <c r="BI113" s="965"/>
      <c r="BJ113" s="965"/>
      <c r="BK113" s="965"/>
      <c r="BL113" s="965"/>
      <c r="BM113" s="965"/>
      <c r="BN113" s="965"/>
      <c r="BO113" s="965"/>
      <c r="BP113" s="966"/>
      <c r="BQ113" s="967" t="s">
        <v>172</v>
      </c>
      <c r="BR113" s="968"/>
      <c r="BS113" s="968"/>
      <c r="BT113" s="968"/>
      <c r="BU113" s="968"/>
      <c r="BV113" s="968" t="s">
        <v>172</v>
      </c>
      <c r="BW113" s="968"/>
      <c r="BX113" s="968"/>
      <c r="BY113" s="968"/>
      <c r="BZ113" s="968"/>
      <c r="CA113" s="968" t="s">
        <v>172</v>
      </c>
      <c r="CB113" s="968"/>
      <c r="CC113" s="968"/>
      <c r="CD113" s="968"/>
      <c r="CE113" s="968"/>
      <c r="CF113" s="987" t="s">
        <v>172</v>
      </c>
      <c r="CG113" s="988"/>
      <c r="CH113" s="988"/>
      <c r="CI113" s="988"/>
      <c r="CJ113" s="988"/>
      <c r="CK113" s="960"/>
      <c r="CL113" s="961"/>
      <c r="CM113" s="984" t="s">
        <v>374</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05" t="s">
        <v>172</v>
      </c>
      <c r="DH113" s="1006"/>
      <c r="DI113" s="1006"/>
      <c r="DJ113" s="1006"/>
      <c r="DK113" s="1007"/>
      <c r="DL113" s="1008" t="s">
        <v>322</v>
      </c>
      <c r="DM113" s="1006"/>
      <c r="DN113" s="1006"/>
      <c r="DO113" s="1006"/>
      <c r="DP113" s="1007"/>
      <c r="DQ113" s="1008" t="s">
        <v>172</v>
      </c>
      <c r="DR113" s="1006"/>
      <c r="DS113" s="1006"/>
      <c r="DT113" s="1006"/>
      <c r="DU113" s="1007"/>
      <c r="DV113" s="1009" t="s">
        <v>172</v>
      </c>
      <c r="DW113" s="1010"/>
      <c r="DX113" s="1010"/>
      <c r="DY113" s="1010"/>
      <c r="DZ113" s="1011"/>
    </row>
    <row r="114" spans="1:130" s="101" customFormat="1" ht="26.25" customHeight="1" x14ac:dyDescent="0.15">
      <c r="A114" s="1001"/>
      <c r="B114" s="1002"/>
      <c r="C114" s="965" t="s">
        <v>373</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5" t="s">
        <v>172</v>
      </c>
      <c r="AB114" s="1006"/>
      <c r="AC114" s="1006"/>
      <c r="AD114" s="1006"/>
      <c r="AE114" s="1007"/>
      <c r="AF114" s="1008" t="s">
        <v>172</v>
      </c>
      <c r="AG114" s="1006"/>
      <c r="AH114" s="1006"/>
      <c r="AI114" s="1006"/>
      <c r="AJ114" s="1007"/>
      <c r="AK114" s="1008" t="s">
        <v>172</v>
      </c>
      <c r="AL114" s="1006"/>
      <c r="AM114" s="1006"/>
      <c r="AN114" s="1006"/>
      <c r="AO114" s="1007"/>
      <c r="AP114" s="1009" t="s">
        <v>172</v>
      </c>
      <c r="AQ114" s="1010"/>
      <c r="AR114" s="1010"/>
      <c r="AS114" s="1010"/>
      <c r="AT114" s="1011"/>
      <c r="AU114" s="1015"/>
      <c r="AV114" s="1016"/>
      <c r="AW114" s="1016"/>
      <c r="AX114" s="1016"/>
      <c r="AY114" s="1016"/>
      <c r="AZ114" s="964" t="s">
        <v>372</v>
      </c>
      <c r="BA114" s="965"/>
      <c r="BB114" s="965"/>
      <c r="BC114" s="965"/>
      <c r="BD114" s="965"/>
      <c r="BE114" s="965"/>
      <c r="BF114" s="965"/>
      <c r="BG114" s="965"/>
      <c r="BH114" s="965"/>
      <c r="BI114" s="965"/>
      <c r="BJ114" s="965"/>
      <c r="BK114" s="965"/>
      <c r="BL114" s="965"/>
      <c r="BM114" s="965"/>
      <c r="BN114" s="965"/>
      <c r="BO114" s="965"/>
      <c r="BP114" s="966"/>
      <c r="BQ114" s="967">
        <v>17985711</v>
      </c>
      <c r="BR114" s="968"/>
      <c r="BS114" s="968"/>
      <c r="BT114" s="968"/>
      <c r="BU114" s="968"/>
      <c r="BV114" s="968">
        <v>17938196</v>
      </c>
      <c r="BW114" s="968"/>
      <c r="BX114" s="968"/>
      <c r="BY114" s="968"/>
      <c r="BZ114" s="968"/>
      <c r="CA114" s="968">
        <v>17877027</v>
      </c>
      <c r="CB114" s="968"/>
      <c r="CC114" s="968"/>
      <c r="CD114" s="968"/>
      <c r="CE114" s="968"/>
      <c r="CF114" s="987">
        <v>27.2</v>
      </c>
      <c r="CG114" s="988"/>
      <c r="CH114" s="988"/>
      <c r="CI114" s="988"/>
      <c r="CJ114" s="988"/>
      <c r="CK114" s="960"/>
      <c r="CL114" s="961"/>
      <c r="CM114" s="984" t="s">
        <v>348</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05" t="s">
        <v>172</v>
      </c>
      <c r="DH114" s="1006"/>
      <c r="DI114" s="1006"/>
      <c r="DJ114" s="1006"/>
      <c r="DK114" s="1007"/>
      <c r="DL114" s="1008" t="s">
        <v>172</v>
      </c>
      <c r="DM114" s="1006"/>
      <c r="DN114" s="1006"/>
      <c r="DO114" s="1006"/>
      <c r="DP114" s="1007"/>
      <c r="DQ114" s="1008" t="s">
        <v>172</v>
      </c>
      <c r="DR114" s="1006"/>
      <c r="DS114" s="1006"/>
      <c r="DT114" s="1006"/>
      <c r="DU114" s="1007"/>
      <c r="DV114" s="1009" t="s">
        <v>172</v>
      </c>
      <c r="DW114" s="1010"/>
      <c r="DX114" s="1010"/>
      <c r="DY114" s="1010"/>
      <c r="DZ114" s="1011"/>
    </row>
    <row r="115" spans="1:130" s="101" customFormat="1" ht="26.25" customHeight="1" x14ac:dyDescent="0.15">
      <c r="A115" s="1001"/>
      <c r="B115" s="1002"/>
      <c r="C115" s="965" t="s">
        <v>371</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77" t="s">
        <v>224</v>
      </c>
      <c r="AB115" s="978"/>
      <c r="AC115" s="978"/>
      <c r="AD115" s="978"/>
      <c r="AE115" s="979"/>
      <c r="AF115" s="980" t="s">
        <v>172</v>
      </c>
      <c r="AG115" s="978"/>
      <c r="AH115" s="978"/>
      <c r="AI115" s="978"/>
      <c r="AJ115" s="979"/>
      <c r="AK115" s="980" t="s">
        <v>172</v>
      </c>
      <c r="AL115" s="978"/>
      <c r="AM115" s="978"/>
      <c r="AN115" s="978"/>
      <c r="AO115" s="979"/>
      <c r="AP115" s="981" t="s">
        <v>172</v>
      </c>
      <c r="AQ115" s="982"/>
      <c r="AR115" s="982"/>
      <c r="AS115" s="982"/>
      <c r="AT115" s="983"/>
      <c r="AU115" s="1015"/>
      <c r="AV115" s="1016"/>
      <c r="AW115" s="1016"/>
      <c r="AX115" s="1016"/>
      <c r="AY115" s="1016"/>
      <c r="AZ115" s="964" t="s">
        <v>370</v>
      </c>
      <c r="BA115" s="965"/>
      <c r="BB115" s="965"/>
      <c r="BC115" s="965"/>
      <c r="BD115" s="965"/>
      <c r="BE115" s="965"/>
      <c r="BF115" s="965"/>
      <c r="BG115" s="965"/>
      <c r="BH115" s="965"/>
      <c r="BI115" s="965"/>
      <c r="BJ115" s="965"/>
      <c r="BK115" s="965"/>
      <c r="BL115" s="965"/>
      <c r="BM115" s="965"/>
      <c r="BN115" s="965"/>
      <c r="BO115" s="965"/>
      <c r="BP115" s="966"/>
      <c r="BQ115" s="967">
        <v>93778</v>
      </c>
      <c r="BR115" s="968"/>
      <c r="BS115" s="968"/>
      <c r="BT115" s="968"/>
      <c r="BU115" s="968"/>
      <c r="BV115" s="968">
        <v>124416</v>
      </c>
      <c r="BW115" s="968"/>
      <c r="BX115" s="968"/>
      <c r="BY115" s="968"/>
      <c r="BZ115" s="968"/>
      <c r="CA115" s="968">
        <v>192562</v>
      </c>
      <c r="CB115" s="968"/>
      <c r="CC115" s="968"/>
      <c r="CD115" s="968"/>
      <c r="CE115" s="968"/>
      <c r="CF115" s="987">
        <v>0.3</v>
      </c>
      <c r="CG115" s="988"/>
      <c r="CH115" s="988"/>
      <c r="CI115" s="988"/>
      <c r="CJ115" s="988"/>
      <c r="CK115" s="960"/>
      <c r="CL115" s="961"/>
      <c r="CM115" s="964" t="s">
        <v>369</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966"/>
      <c r="DG115" s="1005" t="s">
        <v>172</v>
      </c>
      <c r="DH115" s="1006"/>
      <c r="DI115" s="1006"/>
      <c r="DJ115" s="1006"/>
      <c r="DK115" s="1007"/>
      <c r="DL115" s="1008" t="s">
        <v>172</v>
      </c>
      <c r="DM115" s="1006"/>
      <c r="DN115" s="1006"/>
      <c r="DO115" s="1006"/>
      <c r="DP115" s="1007"/>
      <c r="DQ115" s="1008" t="s">
        <v>172</v>
      </c>
      <c r="DR115" s="1006"/>
      <c r="DS115" s="1006"/>
      <c r="DT115" s="1006"/>
      <c r="DU115" s="1007"/>
      <c r="DV115" s="1009" t="s">
        <v>172</v>
      </c>
      <c r="DW115" s="1010"/>
      <c r="DX115" s="1010"/>
      <c r="DY115" s="1010"/>
      <c r="DZ115" s="1011"/>
    </row>
    <row r="116" spans="1:130" s="101" customFormat="1" ht="26.25" customHeight="1" x14ac:dyDescent="0.15">
      <c r="A116" s="1003"/>
      <c r="B116" s="1004"/>
      <c r="C116" s="1019" t="s">
        <v>368</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05" t="s">
        <v>172</v>
      </c>
      <c r="AB116" s="1006"/>
      <c r="AC116" s="1006"/>
      <c r="AD116" s="1006"/>
      <c r="AE116" s="1007"/>
      <c r="AF116" s="1008">
        <v>41</v>
      </c>
      <c r="AG116" s="1006"/>
      <c r="AH116" s="1006"/>
      <c r="AI116" s="1006"/>
      <c r="AJ116" s="1007"/>
      <c r="AK116" s="1008" t="s">
        <v>322</v>
      </c>
      <c r="AL116" s="1006"/>
      <c r="AM116" s="1006"/>
      <c r="AN116" s="1006"/>
      <c r="AO116" s="1007"/>
      <c r="AP116" s="1009" t="s">
        <v>322</v>
      </c>
      <c r="AQ116" s="1010"/>
      <c r="AR116" s="1010"/>
      <c r="AS116" s="1010"/>
      <c r="AT116" s="1011"/>
      <c r="AU116" s="1015"/>
      <c r="AV116" s="1016"/>
      <c r="AW116" s="1016"/>
      <c r="AX116" s="1016"/>
      <c r="AY116" s="1016"/>
      <c r="AZ116" s="1021" t="s">
        <v>367</v>
      </c>
      <c r="BA116" s="1022"/>
      <c r="BB116" s="1022"/>
      <c r="BC116" s="1022"/>
      <c r="BD116" s="1022"/>
      <c r="BE116" s="1022"/>
      <c r="BF116" s="1022"/>
      <c r="BG116" s="1022"/>
      <c r="BH116" s="1022"/>
      <c r="BI116" s="1022"/>
      <c r="BJ116" s="1022"/>
      <c r="BK116" s="1022"/>
      <c r="BL116" s="1022"/>
      <c r="BM116" s="1022"/>
      <c r="BN116" s="1022"/>
      <c r="BO116" s="1022"/>
      <c r="BP116" s="1023"/>
      <c r="BQ116" s="967" t="s">
        <v>172</v>
      </c>
      <c r="BR116" s="968"/>
      <c r="BS116" s="968"/>
      <c r="BT116" s="968"/>
      <c r="BU116" s="968"/>
      <c r="BV116" s="968" t="s">
        <v>172</v>
      </c>
      <c r="BW116" s="968"/>
      <c r="BX116" s="968"/>
      <c r="BY116" s="968"/>
      <c r="BZ116" s="968"/>
      <c r="CA116" s="968" t="s">
        <v>172</v>
      </c>
      <c r="CB116" s="968"/>
      <c r="CC116" s="968"/>
      <c r="CD116" s="968"/>
      <c r="CE116" s="968"/>
      <c r="CF116" s="987" t="s">
        <v>172</v>
      </c>
      <c r="CG116" s="988"/>
      <c r="CH116" s="988"/>
      <c r="CI116" s="988"/>
      <c r="CJ116" s="988"/>
      <c r="CK116" s="960"/>
      <c r="CL116" s="961"/>
      <c r="CM116" s="984" t="s">
        <v>345</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05" t="s">
        <v>322</v>
      </c>
      <c r="DH116" s="1006"/>
      <c r="DI116" s="1006"/>
      <c r="DJ116" s="1006"/>
      <c r="DK116" s="1007"/>
      <c r="DL116" s="1008" t="s">
        <v>322</v>
      </c>
      <c r="DM116" s="1006"/>
      <c r="DN116" s="1006"/>
      <c r="DO116" s="1006"/>
      <c r="DP116" s="1007"/>
      <c r="DQ116" s="1008" t="s">
        <v>172</v>
      </c>
      <c r="DR116" s="1006"/>
      <c r="DS116" s="1006"/>
      <c r="DT116" s="1006"/>
      <c r="DU116" s="1007"/>
      <c r="DV116" s="1009" t="s">
        <v>172</v>
      </c>
      <c r="DW116" s="1010"/>
      <c r="DX116" s="1010"/>
      <c r="DY116" s="1010"/>
      <c r="DZ116" s="1011"/>
    </row>
    <row r="117" spans="1:130" s="101" customFormat="1" ht="26.25" customHeight="1" x14ac:dyDescent="0.15">
      <c r="A117" s="945" t="s">
        <v>43</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24" t="s">
        <v>366</v>
      </c>
      <c r="Z117" s="947"/>
      <c r="AA117" s="1025">
        <v>17388834</v>
      </c>
      <c r="AB117" s="1026"/>
      <c r="AC117" s="1026"/>
      <c r="AD117" s="1026"/>
      <c r="AE117" s="1027"/>
      <c r="AF117" s="1028">
        <v>17024552</v>
      </c>
      <c r="AG117" s="1026"/>
      <c r="AH117" s="1026"/>
      <c r="AI117" s="1026"/>
      <c r="AJ117" s="1027"/>
      <c r="AK117" s="1028">
        <v>17002407</v>
      </c>
      <c r="AL117" s="1026"/>
      <c r="AM117" s="1026"/>
      <c r="AN117" s="1026"/>
      <c r="AO117" s="1027"/>
      <c r="AP117" s="1029"/>
      <c r="AQ117" s="1030"/>
      <c r="AR117" s="1030"/>
      <c r="AS117" s="1030"/>
      <c r="AT117" s="1031"/>
      <c r="AU117" s="1015"/>
      <c r="AV117" s="1016"/>
      <c r="AW117" s="1016"/>
      <c r="AX117" s="1016"/>
      <c r="AY117" s="1016"/>
      <c r="AZ117" s="1021" t="s">
        <v>365</v>
      </c>
      <c r="BA117" s="1022"/>
      <c r="BB117" s="1022"/>
      <c r="BC117" s="1022"/>
      <c r="BD117" s="1022"/>
      <c r="BE117" s="1022"/>
      <c r="BF117" s="1022"/>
      <c r="BG117" s="1022"/>
      <c r="BH117" s="1022"/>
      <c r="BI117" s="1022"/>
      <c r="BJ117" s="1022"/>
      <c r="BK117" s="1022"/>
      <c r="BL117" s="1022"/>
      <c r="BM117" s="1022"/>
      <c r="BN117" s="1022"/>
      <c r="BO117" s="1022"/>
      <c r="BP117" s="1023"/>
      <c r="BQ117" s="967" t="s">
        <v>172</v>
      </c>
      <c r="BR117" s="968"/>
      <c r="BS117" s="968"/>
      <c r="BT117" s="968"/>
      <c r="BU117" s="968"/>
      <c r="BV117" s="968" t="s">
        <v>172</v>
      </c>
      <c r="BW117" s="968"/>
      <c r="BX117" s="968"/>
      <c r="BY117" s="968"/>
      <c r="BZ117" s="968"/>
      <c r="CA117" s="968" t="s">
        <v>172</v>
      </c>
      <c r="CB117" s="968"/>
      <c r="CC117" s="968"/>
      <c r="CD117" s="968"/>
      <c r="CE117" s="968"/>
      <c r="CF117" s="987" t="s">
        <v>172</v>
      </c>
      <c r="CG117" s="988"/>
      <c r="CH117" s="988"/>
      <c r="CI117" s="988"/>
      <c r="CJ117" s="988"/>
      <c r="CK117" s="960"/>
      <c r="CL117" s="961"/>
      <c r="CM117" s="984" t="s">
        <v>342</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05" t="s">
        <v>172</v>
      </c>
      <c r="DH117" s="1006"/>
      <c r="DI117" s="1006"/>
      <c r="DJ117" s="1006"/>
      <c r="DK117" s="1007"/>
      <c r="DL117" s="1008" t="s">
        <v>172</v>
      </c>
      <c r="DM117" s="1006"/>
      <c r="DN117" s="1006"/>
      <c r="DO117" s="1006"/>
      <c r="DP117" s="1007"/>
      <c r="DQ117" s="1008" t="s">
        <v>172</v>
      </c>
      <c r="DR117" s="1006"/>
      <c r="DS117" s="1006"/>
      <c r="DT117" s="1006"/>
      <c r="DU117" s="1007"/>
      <c r="DV117" s="1009" t="s">
        <v>172</v>
      </c>
      <c r="DW117" s="1010"/>
      <c r="DX117" s="1010"/>
      <c r="DY117" s="1010"/>
      <c r="DZ117" s="1011"/>
    </row>
    <row r="118" spans="1:130" s="101" customFormat="1" ht="26.25" customHeight="1" x14ac:dyDescent="0.15">
      <c r="A118" s="945" t="s">
        <v>364</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8" t="s">
        <v>363</v>
      </c>
      <c r="AB118" s="946"/>
      <c r="AC118" s="946"/>
      <c r="AD118" s="946"/>
      <c r="AE118" s="947"/>
      <c r="AF118" s="948" t="s">
        <v>217</v>
      </c>
      <c r="AG118" s="946"/>
      <c r="AH118" s="946"/>
      <c r="AI118" s="946"/>
      <c r="AJ118" s="947"/>
      <c r="AK118" s="948" t="s">
        <v>218</v>
      </c>
      <c r="AL118" s="946"/>
      <c r="AM118" s="946"/>
      <c r="AN118" s="946"/>
      <c r="AO118" s="947"/>
      <c r="AP118" s="1032" t="s">
        <v>362</v>
      </c>
      <c r="AQ118" s="1033"/>
      <c r="AR118" s="1033"/>
      <c r="AS118" s="1033"/>
      <c r="AT118" s="1034"/>
      <c r="AU118" s="1015"/>
      <c r="AV118" s="1016"/>
      <c r="AW118" s="1016"/>
      <c r="AX118" s="1016"/>
      <c r="AY118" s="1016"/>
      <c r="AZ118" s="1035" t="s">
        <v>361</v>
      </c>
      <c r="BA118" s="1019"/>
      <c r="BB118" s="1019"/>
      <c r="BC118" s="1019"/>
      <c r="BD118" s="1019"/>
      <c r="BE118" s="1019"/>
      <c r="BF118" s="1019"/>
      <c r="BG118" s="1019"/>
      <c r="BH118" s="1019"/>
      <c r="BI118" s="1019"/>
      <c r="BJ118" s="1019"/>
      <c r="BK118" s="1019"/>
      <c r="BL118" s="1019"/>
      <c r="BM118" s="1019"/>
      <c r="BN118" s="1019"/>
      <c r="BO118" s="1019"/>
      <c r="BP118" s="1020"/>
      <c r="BQ118" s="1038" t="s">
        <v>322</v>
      </c>
      <c r="BR118" s="1036"/>
      <c r="BS118" s="1036"/>
      <c r="BT118" s="1036"/>
      <c r="BU118" s="1036"/>
      <c r="BV118" s="1036" t="s">
        <v>172</v>
      </c>
      <c r="BW118" s="1036"/>
      <c r="BX118" s="1036"/>
      <c r="BY118" s="1036"/>
      <c r="BZ118" s="1036"/>
      <c r="CA118" s="1036" t="s">
        <v>360</v>
      </c>
      <c r="CB118" s="1036"/>
      <c r="CC118" s="1036"/>
      <c r="CD118" s="1036"/>
      <c r="CE118" s="1036"/>
      <c r="CF118" s="987" t="s">
        <v>172</v>
      </c>
      <c r="CG118" s="988"/>
      <c r="CH118" s="988"/>
      <c r="CI118" s="988"/>
      <c r="CJ118" s="988"/>
      <c r="CK118" s="960"/>
      <c r="CL118" s="961"/>
      <c r="CM118" s="984" t="s">
        <v>339</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05" t="s">
        <v>98</v>
      </c>
      <c r="DH118" s="1006"/>
      <c r="DI118" s="1006"/>
      <c r="DJ118" s="1006"/>
      <c r="DK118" s="1007"/>
      <c r="DL118" s="1008" t="s">
        <v>322</v>
      </c>
      <c r="DM118" s="1006"/>
      <c r="DN118" s="1006"/>
      <c r="DO118" s="1006"/>
      <c r="DP118" s="1007"/>
      <c r="DQ118" s="1008" t="s">
        <v>322</v>
      </c>
      <c r="DR118" s="1006"/>
      <c r="DS118" s="1006"/>
      <c r="DT118" s="1006"/>
      <c r="DU118" s="1007"/>
      <c r="DV118" s="1009" t="s">
        <v>172</v>
      </c>
      <c r="DW118" s="1010"/>
      <c r="DX118" s="1010"/>
      <c r="DY118" s="1010"/>
      <c r="DZ118" s="1011"/>
    </row>
    <row r="119" spans="1:130" s="101" customFormat="1" ht="26.25" customHeight="1" x14ac:dyDescent="0.15">
      <c r="A119" s="1126" t="s">
        <v>359</v>
      </c>
      <c r="B119" s="959"/>
      <c r="C119" s="969" t="s">
        <v>358</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92" t="s">
        <v>172</v>
      </c>
      <c r="AB119" s="993"/>
      <c r="AC119" s="993"/>
      <c r="AD119" s="993"/>
      <c r="AE119" s="994"/>
      <c r="AF119" s="995" t="s">
        <v>172</v>
      </c>
      <c r="AG119" s="993"/>
      <c r="AH119" s="993"/>
      <c r="AI119" s="993"/>
      <c r="AJ119" s="994"/>
      <c r="AK119" s="995" t="s">
        <v>322</v>
      </c>
      <c r="AL119" s="993"/>
      <c r="AM119" s="993"/>
      <c r="AN119" s="993"/>
      <c r="AO119" s="994"/>
      <c r="AP119" s="996" t="s">
        <v>172</v>
      </c>
      <c r="AQ119" s="997"/>
      <c r="AR119" s="997"/>
      <c r="AS119" s="997"/>
      <c r="AT119" s="998"/>
      <c r="AU119" s="1017"/>
      <c r="AV119" s="1018"/>
      <c r="AW119" s="1018"/>
      <c r="AX119" s="1018"/>
      <c r="AY119" s="1018"/>
      <c r="AZ119" s="115" t="s">
        <v>43</v>
      </c>
      <c r="BA119" s="115"/>
      <c r="BB119" s="115"/>
      <c r="BC119" s="115"/>
      <c r="BD119" s="115"/>
      <c r="BE119" s="115"/>
      <c r="BF119" s="115"/>
      <c r="BG119" s="115"/>
      <c r="BH119" s="115"/>
      <c r="BI119" s="115"/>
      <c r="BJ119" s="115"/>
      <c r="BK119" s="115"/>
      <c r="BL119" s="115"/>
      <c r="BM119" s="115"/>
      <c r="BN119" s="115"/>
      <c r="BO119" s="1024" t="s">
        <v>357</v>
      </c>
      <c r="BP119" s="1037"/>
      <c r="BQ119" s="1038">
        <v>201980963</v>
      </c>
      <c r="BR119" s="1036"/>
      <c r="BS119" s="1036"/>
      <c r="BT119" s="1036"/>
      <c r="BU119" s="1036"/>
      <c r="BV119" s="1036">
        <v>198460064</v>
      </c>
      <c r="BW119" s="1036"/>
      <c r="BX119" s="1036"/>
      <c r="BY119" s="1036"/>
      <c r="BZ119" s="1036"/>
      <c r="CA119" s="1036">
        <v>195466872</v>
      </c>
      <c r="CB119" s="1036"/>
      <c r="CC119" s="1036"/>
      <c r="CD119" s="1036"/>
      <c r="CE119" s="1036"/>
      <c r="CF119" s="1039"/>
      <c r="CG119" s="1040"/>
      <c r="CH119" s="1040"/>
      <c r="CI119" s="1040"/>
      <c r="CJ119" s="1041"/>
      <c r="CK119" s="962"/>
      <c r="CL119" s="963"/>
      <c r="CM119" s="1042" t="s">
        <v>336</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45" t="s">
        <v>172</v>
      </c>
      <c r="DH119" s="1046"/>
      <c r="DI119" s="1046"/>
      <c r="DJ119" s="1046"/>
      <c r="DK119" s="1047"/>
      <c r="DL119" s="1048" t="s">
        <v>172</v>
      </c>
      <c r="DM119" s="1046"/>
      <c r="DN119" s="1046"/>
      <c r="DO119" s="1046"/>
      <c r="DP119" s="1047"/>
      <c r="DQ119" s="1048" t="s">
        <v>172</v>
      </c>
      <c r="DR119" s="1046"/>
      <c r="DS119" s="1046"/>
      <c r="DT119" s="1046"/>
      <c r="DU119" s="1047"/>
      <c r="DV119" s="1049" t="s">
        <v>172</v>
      </c>
      <c r="DW119" s="1050"/>
      <c r="DX119" s="1050"/>
      <c r="DY119" s="1050"/>
      <c r="DZ119" s="1051"/>
    </row>
    <row r="120" spans="1:130" s="101" customFormat="1" ht="26.25" customHeight="1" x14ac:dyDescent="0.15">
      <c r="A120" s="1127"/>
      <c r="B120" s="961"/>
      <c r="C120" s="984" t="s">
        <v>356</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05" t="s">
        <v>172</v>
      </c>
      <c r="AB120" s="1006"/>
      <c r="AC120" s="1006"/>
      <c r="AD120" s="1006"/>
      <c r="AE120" s="1007"/>
      <c r="AF120" s="1008" t="s">
        <v>322</v>
      </c>
      <c r="AG120" s="1006"/>
      <c r="AH120" s="1006"/>
      <c r="AI120" s="1006"/>
      <c r="AJ120" s="1007"/>
      <c r="AK120" s="1008" t="s">
        <v>322</v>
      </c>
      <c r="AL120" s="1006"/>
      <c r="AM120" s="1006"/>
      <c r="AN120" s="1006"/>
      <c r="AO120" s="1007"/>
      <c r="AP120" s="1009" t="s">
        <v>172</v>
      </c>
      <c r="AQ120" s="1010"/>
      <c r="AR120" s="1010"/>
      <c r="AS120" s="1010"/>
      <c r="AT120" s="1011"/>
      <c r="AU120" s="1054" t="s">
        <v>355</v>
      </c>
      <c r="AV120" s="1055"/>
      <c r="AW120" s="1055"/>
      <c r="AX120" s="1055"/>
      <c r="AY120" s="1056"/>
      <c r="AZ120" s="951" t="s">
        <v>354</v>
      </c>
      <c r="BA120" s="952"/>
      <c r="BB120" s="952"/>
      <c r="BC120" s="952"/>
      <c r="BD120" s="952"/>
      <c r="BE120" s="952"/>
      <c r="BF120" s="952"/>
      <c r="BG120" s="952"/>
      <c r="BH120" s="952"/>
      <c r="BI120" s="952"/>
      <c r="BJ120" s="952"/>
      <c r="BK120" s="952"/>
      <c r="BL120" s="952"/>
      <c r="BM120" s="952"/>
      <c r="BN120" s="952"/>
      <c r="BO120" s="952"/>
      <c r="BP120" s="953"/>
      <c r="BQ120" s="954">
        <v>19383812</v>
      </c>
      <c r="BR120" s="955"/>
      <c r="BS120" s="955"/>
      <c r="BT120" s="955"/>
      <c r="BU120" s="955"/>
      <c r="BV120" s="955">
        <v>19139800</v>
      </c>
      <c r="BW120" s="955"/>
      <c r="BX120" s="955"/>
      <c r="BY120" s="955"/>
      <c r="BZ120" s="955"/>
      <c r="CA120" s="955">
        <v>15856762</v>
      </c>
      <c r="CB120" s="955"/>
      <c r="CC120" s="955"/>
      <c r="CD120" s="955"/>
      <c r="CE120" s="955"/>
      <c r="CF120" s="956">
        <v>24.2</v>
      </c>
      <c r="CG120" s="957"/>
      <c r="CH120" s="957"/>
      <c r="CI120" s="957"/>
      <c r="CJ120" s="957"/>
      <c r="CK120" s="1062" t="s">
        <v>353</v>
      </c>
      <c r="CL120" s="1063"/>
      <c r="CM120" s="1063"/>
      <c r="CN120" s="1063"/>
      <c r="CO120" s="1064"/>
      <c r="CP120" s="1070" t="s">
        <v>352</v>
      </c>
      <c r="CQ120" s="1071"/>
      <c r="CR120" s="1071"/>
      <c r="CS120" s="1071"/>
      <c r="CT120" s="1071"/>
      <c r="CU120" s="1071"/>
      <c r="CV120" s="1071"/>
      <c r="CW120" s="1071"/>
      <c r="CX120" s="1071"/>
      <c r="CY120" s="1071"/>
      <c r="CZ120" s="1071"/>
      <c r="DA120" s="1071"/>
      <c r="DB120" s="1071"/>
      <c r="DC120" s="1071"/>
      <c r="DD120" s="1071"/>
      <c r="DE120" s="1071"/>
      <c r="DF120" s="1072"/>
      <c r="DG120" s="954">
        <v>22672466</v>
      </c>
      <c r="DH120" s="955"/>
      <c r="DI120" s="955"/>
      <c r="DJ120" s="955"/>
      <c r="DK120" s="955"/>
      <c r="DL120" s="955">
        <v>20320914</v>
      </c>
      <c r="DM120" s="955"/>
      <c r="DN120" s="955"/>
      <c r="DO120" s="955"/>
      <c r="DP120" s="955"/>
      <c r="DQ120" s="955">
        <v>18023897</v>
      </c>
      <c r="DR120" s="955"/>
      <c r="DS120" s="955"/>
      <c r="DT120" s="955"/>
      <c r="DU120" s="955"/>
      <c r="DV120" s="972">
        <v>27.5</v>
      </c>
      <c r="DW120" s="972"/>
      <c r="DX120" s="972"/>
      <c r="DY120" s="972"/>
      <c r="DZ120" s="973"/>
    </row>
    <row r="121" spans="1:130" s="101" customFormat="1" ht="26.25" customHeight="1" x14ac:dyDescent="0.15">
      <c r="A121" s="1127"/>
      <c r="B121" s="961"/>
      <c r="C121" s="1021" t="s">
        <v>351</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05" t="s">
        <v>172</v>
      </c>
      <c r="AB121" s="1006"/>
      <c r="AC121" s="1006"/>
      <c r="AD121" s="1006"/>
      <c r="AE121" s="1007"/>
      <c r="AF121" s="1008" t="s">
        <v>172</v>
      </c>
      <c r="AG121" s="1006"/>
      <c r="AH121" s="1006"/>
      <c r="AI121" s="1006"/>
      <c r="AJ121" s="1007"/>
      <c r="AK121" s="1008" t="s">
        <v>172</v>
      </c>
      <c r="AL121" s="1006"/>
      <c r="AM121" s="1006"/>
      <c r="AN121" s="1006"/>
      <c r="AO121" s="1007"/>
      <c r="AP121" s="1009" t="s">
        <v>172</v>
      </c>
      <c r="AQ121" s="1010"/>
      <c r="AR121" s="1010"/>
      <c r="AS121" s="1010"/>
      <c r="AT121" s="1011"/>
      <c r="AU121" s="1057"/>
      <c r="AV121" s="1058"/>
      <c r="AW121" s="1058"/>
      <c r="AX121" s="1058"/>
      <c r="AY121" s="1059"/>
      <c r="AZ121" s="964" t="s">
        <v>350</v>
      </c>
      <c r="BA121" s="965"/>
      <c r="BB121" s="965"/>
      <c r="BC121" s="965"/>
      <c r="BD121" s="965"/>
      <c r="BE121" s="965"/>
      <c r="BF121" s="965"/>
      <c r="BG121" s="965"/>
      <c r="BH121" s="965"/>
      <c r="BI121" s="965"/>
      <c r="BJ121" s="965"/>
      <c r="BK121" s="965"/>
      <c r="BL121" s="965"/>
      <c r="BM121" s="965"/>
      <c r="BN121" s="965"/>
      <c r="BO121" s="965"/>
      <c r="BP121" s="966"/>
      <c r="BQ121" s="967">
        <v>16903936</v>
      </c>
      <c r="BR121" s="968"/>
      <c r="BS121" s="968"/>
      <c r="BT121" s="968"/>
      <c r="BU121" s="968"/>
      <c r="BV121" s="968">
        <v>15784475</v>
      </c>
      <c r="BW121" s="968"/>
      <c r="BX121" s="968"/>
      <c r="BY121" s="968"/>
      <c r="BZ121" s="968"/>
      <c r="CA121" s="968">
        <v>15447739</v>
      </c>
      <c r="CB121" s="968"/>
      <c r="CC121" s="968"/>
      <c r="CD121" s="968"/>
      <c r="CE121" s="968"/>
      <c r="CF121" s="987">
        <v>23.5</v>
      </c>
      <c r="CG121" s="988"/>
      <c r="CH121" s="988"/>
      <c r="CI121" s="988"/>
      <c r="CJ121" s="988"/>
      <c r="CK121" s="1065"/>
      <c r="CL121" s="1066"/>
      <c r="CM121" s="1066"/>
      <c r="CN121" s="1066"/>
      <c r="CO121" s="1067"/>
      <c r="CP121" s="1077" t="s">
        <v>349</v>
      </c>
      <c r="CQ121" s="1078"/>
      <c r="CR121" s="1078"/>
      <c r="CS121" s="1078"/>
      <c r="CT121" s="1078"/>
      <c r="CU121" s="1078"/>
      <c r="CV121" s="1078"/>
      <c r="CW121" s="1078"/>
      <c r="CX121" s="1078"/>
      <c r="CY121" s="1078"/>
      <c r="CZ121" s="1078"/>
      <c r="DA121" s="1078"/>
      <c r="DB121" s="1078"/>
      <c r="DC121" s="1078"/>
      <c r="DD121" s="1078"/>
      <c r="DE121" s="1078"/>
      <c r="DF121" s="1079"/>
      <c r="DG121" s="967">
        <v>5626896</v>
      </c>
      <c r="DH121" s="968"/>
      <c r="DI121" s="968"/>
      <c r="DJ121" s="968"/>
      <c r="DK121" s="968"/>
      <c r="DL121" s="968">
        <v>5438008</v>
      </c>
      <c r="DM121" s="968"/>
      <c r="DN121" s="968"/>
      <c r="DO121" s="968"/>
      <c r="DP121" s="968"/>
      <c r="DQ121" s="968">
        <v>5226888</v>
      </c>
      <c r="DR121" s="968"/>
      <c r="DS121" s="968"/>
      <c r="DT121" s="968"/>
      <c r="DU121" s="968"/>
      <c r="DV121" s="989">
        <v>8</v>
      </c>
      <c r="DW121" s="989"/>
      <c r="DX121" s="989"/>
      <c r="DY121" s="989"/>
      <c r="DZ121" s="990"/>
    </row>
    <row r="122" spans="1:130" s="101" customFormat="1" ht="26.25" customHeight="1" x14ac:dyDescent="0.15">
      <c r="A122" s="1127"/>
      <c r="B122" s="961"/>
      <c r="C122" s="984" t="s">
        <v>348</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05" t="s">
        <v>172</v>
      </c>
      <c r="AB122" s="1006"/>
      <c r="AC122" s="1006"/>
      <c r="AD122" s="1006"/>
      <c r="AE122" s="1007"/>
      <c r="AF122" s="1008" t="s">
        <v>322</v>
      </c>
      <c r="AG122" s="1006"/>
      <c r="AH122" s="1006"/>
      <c r="AI122" s="1006"/>
      <c r="AJ122" s="1007"/>
      <c r="AK122" s="1008" t="s">
        <v>322</v>
      </c>
      <c r="AL122" s="1006"/>
      <c r="AM122" s="1006"/>
      <c r="AN122" s="1006"/>
      <c r="AO122" s="1007"/>
      <c r="AP122" s="1009" t="s">
        <v>172</v>
      </c>
      <c r="AQ122" s="1010"/>
      <c r="AR122" s="1010"/>
      <c r="AS122" s="1010"/>
      <c r="AT122" s="1011"/>
      <c r="AU122" s="1057"/>
      <c r="AV122" s="1058"/>
      <c r="AW122" s="1058"/>
      <c r="AX122" s="1058"/>
      <c r="AY122" s="1059"/>
      <c r="AZ122" s="1035" t="s">
        <v>347</v>
      </c>
      <c r="BA122" s="1019"/>
      <c r="BB122" s="1019"/>
      <c r="BC122" s="1019"/>
      <c r="BD122" s="1019"/>
      <c r="BE122" s="1019"/>
      <c r="BF122" s="1019"/>
      <c r="BG122" s="1019"/>
      <c r="BH122" s="1019"/>
      <c r="BI122" s="1019"/>
      <c r="BJ122" s="1019"/>
      <c r="BK122" s="1019"/>
      <c r="BL122" s="1019"/>
      <c r="BM122" s="1019"/>
      <c r="BN122" s="1019"/>
      <c r="BO122" s="1019"/>
      <c r="BP122" s="1020"/>
      <c r="BQ122" s="1038">
        <v>121793845</v>
      </c>
      <c r="BR122" s="1036"/>
      <c r="BS122" s="1036"/>
      <c r="BT122" s="1036"/>
      <c r="BU122" s="1036"/>
      <c r="BV122" s="1036">
        <v>120934341</v>
      </c>
      <c r="BW122" s="1036"/>
      <c r="BX122" s="1036"/>
      <c r="BY122" s="1036"/>
      <c r="BZ122" s="1036"/>
      <c r="CA122" s="1036">
        <v>120451942</v>
      </c>
      <c r="CB122" s="1036"/>
      <c r="CC122" s="1036"/>
      <c r="CD122" s="1036"/>
      <c r="CE122" s="1036"/>
      <c r="CF122" s="1052">
        <v>183.6</v>
      </c>
      <c r="CG122" s="1053"/>
      <c r="CH122" s="1053"/>
      <c r="CI122" s="1053"/>
      <c r="CJ122" s="1053"/>
      <c r="CK122" s="1065"/>
      <c r="CL122" s="1066"/>
      <c r="CM122" s="1066"/>
      <c r="CN122" s="1066"/>
      <c r="CO122" s="1067"/>
      <c r="CP122" s="1077" t="s">
        <v>346</v>
      </c>
      <c r="CQ122" s="1078"/>
      <c r="CR122" s="1078"/>
      <c r="CS122" s="1078"/>
      <c r="CT122" s="1078"/>
      <c r="CU122" s="1078"/>
      <c r="CV122" s="1078"/>
      <c r="CW122" s="1078"/>
      <c r="CX122" s="1078"/>
      <c r="CY122" s="1078"/>
      <c r="CZ122" s="1078"/>
      <c r="DA122" s="1078"/>
      <c r="DB122" s="1078"/>
      <c r="DC122" s="1078"/>
      <c r="DD122" s="1078"/>
      <c r="DE122" s="1078"/>
      <c r="DF122" s="1079"/>
      <c r="DG122" s="967">
        <v>58382</v>
      </c>
      <c r="DH122" s="968"/>
      <c r="DI122" s="968"/>
      <c r="DJ122" s="968"/>
      <c r="DK122" s="968"/>
      <c r="DL122" s="968">
        <v>69176</v>
      </c>
      <c r="DM122" s="968"/>
      <c r="DN122" s="968"/>
      <c r="DO122" s="968"/>
      <c r="DP122" s="968"/>
      <c r="DQ122" s="968">
        <v>64271</v>
      </c>
      <c r="DR122" s="968"/>
      <c r="DS122" s="968"/>
      <c r="DT122" s="968"/>
      <c r="DU122" s="968"/>
      <c r="DV122" s="989">
        <v>0.1</v>
      </c>
      <c r="DW122" s="989"/>
      <c r="DX122" s="989"/>
      <c r="DY122" s="989"/>
      <c r="DZ122" s="990"/>
    </row>
    <row r="123" spans="1:130" s="101" customFormat="1" ht="26.25" customHeight="1" x14ac:dyDescent="0.15">
      <c r="A123" s="1127"/>
      <c r="B123" s="961"/>
      <c r="C123" s="984" t="s">
        <v>345</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05" t="s">
        <v>98</v>
      </c>
      <c r="AB123" s="1006"/>
      <c r="AC123" s="1006"/>
      <c r="AD123" s="1006"/>
      <c r="AE123" s="1007"/>
      <c r="AF123" s="1008" t="s">
        <v>172</v>
      </c>
      <c r="AG123" s="1006"/>
      <c r="AH123" s="1006"/>
      <c r="AI123" s="1006"/>
      <c r="AJ123" s="1007"/>
      <c r="AK123" s="1008" t="s">
        <v>322</v>
      </c>
      <c r="AL123" s="1006"/>
      <c r="AM123" s="1006"/>
      <c r="AN123" s="1006"/>
      <c r="AO123" s="1007"/>
      <c r="AP123" s="1009" t="s">
        <v>172</v>
      </c>
      <c r="AQ123" s="1010"/>
      <c r="AR123" s="1010"/>
      <c r="AS123" s="1010"/>
      <c r="AT123" s="1011"/>
      <c r="AU123" s="1060"/>
      <c r="AV123" s="1061"/>
      <c r="AW123" s="1061"/>
      <c r="AX123" s="1061"/>
      <c r="AY123" s="1061"/>
      <c r="AZ123" s="115" t="s">
        <v>43</v>
      </c>
      <c r="BA123" s="115"/>
      <c r="BB123" s="115"/>
      <c r="BC123" s="115"/>
      <c r="BD123" s="115"/>
      <c r="BE123" s="115"/>
      <c r="BF123" s="115"/>
      <c r="BG123" s="115"/>
      <c r="BH123" s="115"/>
      <c r="BI123" s="115"/>
      <c r="BJ123" s="115"/>
      <c r="BK123" s="115"/>
      <c r="BL123" s="115"/>
      <c r="BM123" s="115"/>
      <c r="BN123" s="115"/>
      <c r="BO123" s="1024" t="s">
        <v>344</v>
      </c>
      <c r="BP123" s="1037"/>
      <c r="BQ123" s="1115">
        <v>158081593</v>
      </c>
      <c r="BR123" s="1116"/>
      <c r="BS123" s="1116"/>
      <c r="BT123" s="1116"/>
      <c r="BU123" s="1116"/>
      <c r="BV123" s="1116">
        <v>155858616</v>
      </c>
      <c r="BW123" s="1116"/>
      <c r="BX123" s="1116"/>
      <c r="BY123" s="1116"/>
      <c r="BZ123" s="1116"/>
      <c r="CA123" s="1116">
        <v>151756443</v>
      </c>
      <c r="CB123" s="1116"/>
      <c r="CC123" s="1116"/>
      <c r="CD123" s="1116"/>
      <c r="CE123" s="1116"/>
      <c r="CF123" s="1039"/>
      <c r="CG123" s="1040"/>
      <c r="CH123" s="1040"/>
      <c r="CI123" s="1040"/>
      <c r="CJ123" s="1041"/>
      <c r="CK123" s="1065"/>
      <c r="CL123" s="1066"/>
      <c r="CM123" s="1066"/>
      <c r="CN123" s="1066"/>
      <c r="CO123" s="1067"/>
      <c r="CP123" s="1077" t="s">
        <v>343</v>
      </c>
      <c r="CQ123" s="1078"/>
      <c r="CR123" s="1078"/>
      <c r="CS123" s="1078"/>
      <c r="CT123" s="1078"/>
      <c r="CU123" s="1078"/>
      <c r="CV123" s="1078"/>
      <c r="CW123" s="1078"/>
      <c r="CX123" s="1078"/>
      <c r="CY123" s="1078"/>
      <c r="CZ123" s="1078"/>
      <c r="DA123" s="1078"/>
      <c r="DB123" s="1078"/>
      <c r="DC123" s="1078"/>
      <c r="DD123" s="1078"/>
      <c r="DE123" s="1078"/>
      <c r="DF123" s="1079"/>
      <c r="DG123" s="1005" t="s">
        <v>172</v>
      </c>
      <c r="DH123" s="1006"/>
      <c r="DI123" s="1006"/>
      <c r="DJ123" s="1006"/>
      <c r="DK123" s="1007"/>
      <c r="DL123" s="1008" t="s">
        <v>98</v>
      </c>
      <c r="DM123" s="1006"/>
      <c r="DN123" s="1006"/>
      <c r="DO123" s="1006"/>
      <c r="DP123" s="1007"/>
      <c r="DQ123" s="1008" t="s">
        <v>322</v>
      </c>
      <c r="DR123" s="1006"/>
      <c r="DS123" s="1006"/>
      <c r="DT123" s="1006"/>
      <c r="DU123" s="1007"/>
      <c r="DV123" s="1009" t="s">
        <v>172</v>
      </c>
      <c r="DW123" s="1010"/>
      <c r="DX123" s="1010"/>
      <c r="DY123" s="1010"/>
      <c r="DZ123" s="1011"/>
    </row>
    <row r="124" spans="1:130" s="101" customFormat="1" ht="26.25" customHeight="1" thickBot="1" x14ac:dyDescent="0.2">
      <c r="A124" s="1127"/>
      <c r="B124" s="961"/>
      <c r="C124" s="984" t="s">
        <v>342</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05" t="s">
        <v>98</v>
      </c>
      <c r="AB124" s="1006"/>
      <c r="AC124" s="1006"/>
      <c r="AD124" s="1006"/>
      <c r="AE124" s="1007"/>
      <c r="AF124" s="1008" t="s">
        <v>172</v>
      </c>
      <c r="AG124" s="1006"/>
      <c r="AH124" s="1006"/>
      <c r="AI124" s="1006"/>
      <c r="AJ124" s="1007"/>
      <c r="AK124" s="1008" t="s">
        <v>172</v>
      </c>
      <c r="AL124" s="1006"/>
      <c r="AM124" s="1006"/>
      <c r="AN124" s="1006"/>
      <c r="AO124" s="1007"/>
      <c r="AP124" s="1009" t="s">
        <v>98</v>
      </c>
      <c r="AQ124" s="1010"/>
      <c r="AR124" s="1010"/>
      <c r="AS124" s="1010"/>
      <c r="AT124" s="1011"/>
      <c r="AU124" s="1111" t="s">
        <v>341</v>
      </c>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3"/>
      <c r="BQ124" s="1114">
        <v>66.8</v>
      </c>
      <c r="BR124" s="1073"/>
      <c r="BS124" s="1073"/>
      <c r="BT124" s="1073"/>
      <c r="BU124" s="1073"/>
      <c r="BV124" s="1073">
        <v>64.900000000000006</v>
      </c>
      <c r="BW124" s="1073"/>
      <c r="BX124" s="1073"/>
      <c r="BY124" s="1073"/>
      <c r="BZ124" s="1073"/>
      <c r="CA124" s="1073">
        <v>66.599999999999994</v>
      </c>
      <c r="CB124" s="1073"/>
      <c r="CC124" s="1073"/>
      <c r="CD124" s="1073"/>
      <c r="CE124" s="1073"/>
      <c r="CF124" s="1074"/>
      <c r="CG124" s="1075"/>
      <c r="CH124" s="1075"/>
      <c r="CI124" s="1075"/>
      <c r="CJ124" s="1076"/>
      <c r="CK124" s="1068"/>
      <c r="CL124" s="1068"/>
      <c r="CM124" s="1068"/>
      <c r="CN124" s="1068"/>
      <c r="CO124" s="1069"/>
      <c r="CP124" s="1077" t="s">
        <v>340</v>
      </c>
      <c r="CQ124" s="1078"/>
      <c r="CR124" s="1078"/>
      <c r="CS124" s="1078"/>
      <c r="CT124" s="1078"/>
      <c r="CU124" s="1078"/>
      <c r="CV124" s="1078"/>
      <c r="CW124" s="1078"/>
      <c r="CX124" s="1078"/>
      <c r="CY124" s="1078"/>
      <c r="CZ124" s="1078"/>
      <c r="DA124" s="1078"/>
      <c r="DB124" s="1078"/>
      <c r="DC124" s="1078"/>
      <c r="DD124" s="1078"/>
      <c r="DE124" s="1078"/>
      <c r="DF124" s="1079"/>
      <c r="DG124" s="1045" t="s">
        <v>172</v>
      </c>
      <c r="DH124" s="1046"/>
      <c r="DI124" s="1046"/>
      <c r="DJ124" s="1046"/>
      <c r="DK124" s="1047"/>
      <c r="DL124" s="1048" t="s">
        <v>172</v>
      </c>
      <c r="DM124" s="1046"/>
      <c r="DN124" s="1046"/>
      <c r="DO124" s="1046"/>
      <c r="DP124" s="1047"/>
      <c r="DQ124" s="1048" t="s">
        <v>322</v>
      </c>
      <c r="DR124" s="1046"/>
      <c r="DS124" s="1046"/>
      <c r="DT124" s="1046"/>
      <c r="DU124" s="1047"/>
      <c r="DV124" s="1049" t="s">
        <v>322</v>
      </c>
      <c r="DW124" s="1050"/>
      <c r="DX124" s="1050"/>
      <c r="DY124" s="1050"/>
      <c r="DZ124" s="1051"/>
    </row>
    <row r="125" spans="1:130" s="101" customFormat="1" ht="26.25" customHeight="1" x14ac:dyDescent="0.15">
      <c r="A125" s="1127"/>
      <c r="B125" s="961"/>
      <c r="C125" s="984" t="s">
        <v>339</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05" t="s">
        <v>172</v>
      </c>
      <c r="AB125" s="1006"/>
      <c r="AC125" s="1006"/>
      <c r="AD125" s="1006"/>
      <c r="AE125" s="1007"/>
      <c r="AF125" s="1008" t="s">
        <v>322</v>
      </c>
      <c r="AG125" s="1006"/>
      <c r="AH125" s="1006"/>
      <c r="AI125" s="1006"/>
      <c r="AJ125" s="1007"/>
      <c r="AK125" s="1008" t="s">
        <v>322</v>
      </c>
      <c r="AL125" s="1006"/>
      <c r="AM125" s="1006"/>
      <c r="AN125" s="1006"/>
      <c r="AO125" s="1007"/>
      <c r="AP125" s="1009" t="s">
        <v>322</v>
      </c>
      <c r="AQ125" s="1010"/>
      <c r="AR125" s="1010"/>
      <c r="AS125" s="1010"/>
      <c r="AT125" s="1011"/>
      <c r="AU125" s="114"/>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0"/>
      <c r="BR125" s="110"/>
      <c r="BS125" s="110"/>
      <c r="BT125" s="110"/>
      <c r="BU125" s="110"/>
      <c r="BV125" s="110"/>
      <c r="BW125" s="110"/>
      <c r="BX125" s="110"/>
      <c r="BY125" s="110"/>
      <c r="BZ125" s="110"/>
      <c r="CA125" s="110"/>
      <c r="CB125" s="110"/>
      <c r="CC125" s="110"/>
      <c r="CD125" s="110"/>
      <c r="CE125" s="110"/>
      <c r="CF125" s="110"/>
      <c r="CG125" s="110"/>
      <c r="CH125" s="110"/>
      <c r="CI125" s="110"/>
      <c r="CJ125" s="109"/>
      <c r="CK125" s="1080" t="s">
        <v>338</v>
      </c>
      <c r="CL125" s="1063"/>
      <c r="CM125" s="1063"/>
      <c r="CN125" s="1063"/>
      <c r="CO125" s="1064"/>
      <c r="CP125" s="951" t="s">
        <v>337</v>
      </c>
      <c r="CQ125" s="952"/>
      <c r="CR125" s="952"/>
      <c r="CS125" s="952"/>
      <c r="CT125" s="952"/>
      <c r="CU125" s="952"/>
      <c r="CV125" s="952"/>
      <c r="CW125" s="952"/>
      <c r="CX125" s="952"/>
      <c r="CY125" s="952"/>
      <c r="CZ125" s="952"/>
      <c r="DA125" s="952"/>
      <c r="DB125" s="952"/>
      <c r="DC125" s="952"/>
      <c r="DD125" s="952"/>
      <c r="DE125" s="952"/>
      <c r="DF125" s="953"/>
      <c r="DG125" s="954" t="s">
        <v>322</v>
      </c>
      <c r="DH125" s="955"/>
      <c r="DI125" s="955"/>
      <c r="DJ125" s="955"/>
      <c r="DK125" s="955"/>
      <c r="DL125" s="955" t="s">
        <v>172</v>
      </c>
      <c r="DM125" s="955"/>
      <c r="DN125" s="955"/>
      <c r="DO125" s="955"/>
      <c r="DP125" s="955"/>
      <c r="DQ125" s="955" t="s">
        <v>172</v>
      </c>
      <c r="DR125" s="955"/>
      <c r="DS125" s="955"/>
      <c r="DT125" s="955"/>
      <c r="DU125" s="955"/>
      <c r="DV125" s="972" t="s">
        <v>172</v>
      </c>
      <c r="DW125" s="972"/>
      <c r="DX125" s="972"/>
      <c r="DY125" s="972"/>
      <c r="DZ125" s="973"/>
    </row>
    <row r="126" spans="1:130" s="101" customFormat="1" ht="26.25" customHeight="1" thickBot="1" x14ac:dyDescent="0.2">
      <c r="A126" s="1127"/>
      <c r="B126" s="961"/>
      <c r="C126" s="984" t="s">
        <v>336</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05" t="s">
        <v>172</v>
      </c>
      <c r="AB126" s="1006"/>
      <c r="AC126" s="1006"/>
      <c r="AD126" s="1006"/>
      <c r="AE126" s="1007"/>
      <c r="AF126" s="1008" t="s">
        <v>98</v>
      </c>
      <c r="AG126" s="1006"/>
      <c r="AH126" s="1006"/>
      <c r="AI126" s="1006"/>
      <c r="AJ126" s="1007"/>
      <c r="AK126" s="1008" t="s">
        <v>322</v>
      </c>
      <c r="AL126" s="1006"/>
      <c r="AM126" s="1006"/>
      <c r="AN126" s="1006"/>
      <c r="AO126" s="1007"/>
      <c r="AP126" s="1009" t="s">
        <v>172</v>
      </c>
      <c r="AQ126" s="1010"/>
      <c r="AR126" s="1010"/>
      <c r="AS126" s="1010"/>
      <c r="AT126" s="1011"/>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1"/>
      <c r="CE126" s="111"/>
      <c r="CF126" s="111"/>
      <c r="CG126" s="110"/>
      <c r="CH126" s="110"/>
      <c r="CI126" s="110"/>
      <c r="CJ126" s="109"/>
      <c r="CK126" s="1081"/>
      <c r="CL126" s="1066"/>
      <c r="CM126" s="1066"/>
      <c r="CN126" s="1066"/>
      <c r="CO126" s="1067"/>
      <c r="CP126" s="964" t="s">
        <v>335</v>
      </c>
      <c r="CQ126" s="965"/>
      <c r="CR126" s="965"/>
      <c r="CS126" s="965"/>
      <c r="CT126" s="965"/>
      <c r="CU126" s="965"/>
      <c r="CV126" s="965"/>
      <c r="CW126" s="965"/>
      <c r="CX126" s="965"/>
      <c r="CY126" s="965"/>
      <c r="CZ126" s="965"/>
      <c r="DA126" s="965"/>
      <c r="DB126" s="965"/>
      <c r="DC126" s="965"/>
      <c r="DD126" s="965"/>
      <c r="DE126" s="965"/>
      <c r="DF126" s="966"/>
      <c r="DG126" s="967" t="s">
        <v>172</v>
      </c>
      <c r="DH126" s="968"/>
      <c r="DI126" s="968"/>
      <c r="DJ126" s="968"/>
      <c r="DK126" s="968"/>
      <c r="DL126" s="968" t="s">
        <v>322</v>
      </c>
      <c r="DM126" s="968"/>
      <c r="DN126" s="968"/>
      <c r="DO126" s="968"/>
      <c r="DP126" s="968"/>
      <c r="DQ126" s="968" t="s">
        <v>47</v>
      </c>
      <c r="DR126" s="968"/>
      <c r="DS126" s="968"/>
      <c r="DT126" s="968"/>
      <c r="DU126" s="968"/>
      <c r="DV126" s="989" t="s">
        <v>322</v>
      </c>
      <c r="DW126" s="989"/>
      <c r="DX126" s="989"/>
      <c r="DY126" s="989"/>
      <c r="DZ126" s="990"/>
    </row>
    <row r="127" spans="1:130" s="101" customFormat="1" ht="26.25" customHeight="1" x14ac:dyDescent="0.15">
      <c r="A127" s="1128"/>
      <c r="B127" s="963"/>
      <c r="C127" s="1042" t="s">
        <v>334</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1005" t="s">
        <v>172</v>
      </c>
      <c r="AB127" s="1006"/>
      <c r="AC127" s="1006"/>
      <c r="AD127" s="1006"/>
      <c r="AE127" s="1007"/>
      <c r="AF127" s="1008" t="s">
        <v>322</v>
      </c>
      <c r="AG127" s="1006"/>
      <c r="AH127" s="1006"/>
      <c r="AI127" s="1006"/>
      <c r="AJ127" s="1007"/>
      <c r="AK127" s="1008" t="s">
        <v>322</v>
      </c>
      <c r="AL127" s="1006"/>
      <c r="AM127" s="1006"/>
      <c r="AN127" s="1006"/>
      <c r="AO127" s="1007"/>
      <c r="AP127" s="1009" t="s">
        <v>322</v>
      </c>
      <c r="AQ127" s="1010"/>
      <c r="AR127" s="1010"/>
      <c r="AS127" s="1010"/>
      <c r="AT127" s="1011"/>
      <c r="AU127" s="112"/>
      <c r="AV127" s="112"/>
      <c r="AW127" s="112"/>
      <c r="AX127" s="1085" t="s">
        <v>333</v>
      </c>
      <c r="AY127" s="1086"/>
      <c r="AZ127" s="1086"/>
      <c r="BA127" s="1086"/>
      <c r="BB127" s="1086"/>
      <c r="BC127" s="1086"/>
      <c r="BD127" s="1086"/>
      <c r="BE127" s="1087"/>
      <c r="BF127" s="1088" t="s">
        <v>332</v>
      </c>
      <c r="BG127" s="1086"/>
      <c r="BH127" s="1086"/>
      <c r="BI127" s="1086"/>
      <c r="BJ127" s="1086"/>
      <c r="BK127" s="1086"/>
      <c r="BL127" s="1087"/>
      <c r="BM127" s="1088" t="s">
        <v>331</v>
      </c>
      <c r="BN127" s="1086"/>
      <c r="BO127" s="1086"/>
      <c r="BP127" s="1086"/>
      <c r="BQ127" s="1086"/>
      <c r="BR127" s="1086"/>
      <c r="BS127" s="1087"/>
      <c r="BT127" s="1088" t="s">
        <v>330</v>
      </c>
      <c r="BU127" s="1086"/>
      <c r="BV127" s="1086"/>
      <c r="BW127" s="1086"/>
      <c r="BX127" s="1086"/>
      <c r="BY127" s="1086"/>
      <c r="BZ127" s="1089"/>
      <c r="CA127" s="112"/>
      <c r="CB127" s="112"/>
      <c r="CC127" s="112"/>
      <c r="CD127" s="111"/>
      <c r="CE127" s="111"/>
      <c r="CF127" s="111"/>
      <c r="CG127" s="110"/>
      <c r="CH127" s="110"/>
      <c r="CI127" s="110"/>
      <c r="CJ127" s="109"/>
      <c r="CK127" s="1081"/>
      <c r="CL127" s="1066"/>
      <c r="CM127" s="1066"/>
      <c r="CN127" s="1066"/>
      <c r="CO127" s="1067"/>
      <c r="CP127" s="964" t="s">
        <v>329</v>
      </c>
      <c r="CQ127" s="965"/>
      <c r="CR127" s="965"/>
      <c r="CS127" s="965"/>
      <c r="CT127" s="965"/>
      <c r="CU127" s="965"/>
      <c r="CV127" s="965"/>
      <c r="CW127" s="965"/>
      <c r="CX127" s="965"/>
      <c r="CY127" s="965"/>
      <c r="CZ127" s="965"/>
      <c r="DA127" s="965"/>
      <c r="DB127" s="965"/>
      <c r="DC127" s="965"/>
      <c r="DD127" s="965"/>
      <c r="DE127" s="965"/>
      <c r="DF127" s="966"/>
      <c r="DG127" s="967" t="s">
        <v>322</v>
      </c>
      <c r="DH127" s="968"/>
      <c r="DI127" s="968"/>
      <c r="DJ127" s="968"/>
      <c r="DK127" s="968"/>
      <c r="DL127" s="968" t="s">
        <v>322</v>
      </c>
      <c r="DM127" s="968"/>
      <c r="DN127" s="968"/>
      <c r="DO127" s="968"/>
      <c r="DP127" s="968"/>
      <c r="DQ127" s="968" t="s">
        <v>172</v>
      </c>
      <c r="DR127" s="968"/>
      <c r="DS127" s="968"/>
      <c r="DT127" s="968"/>
      <c r="DU127" s="968"/>
      <c r="DV127" s="989" t="s">
        <v>322</v>
      </c>
      <c r="DW127" s="989"/>
      <c r="DX127" s="989"/>
      <c r="DY127" s="989"/>
      <c r="DZ127" s="990"/>
    </row>
    <row r="128" spans="1:130" s="101" customFormat="1" ht="26.25" customHeight="1" thickBot="1" x14ac:dyDescent="0.2">
      <c r="A128" s="1090" t="s">
        <v>328</v>
      </c>
      <c r="B128" s="1091"/>
      <c r="C128" s="1091"/>
      <c r="D128" s="1091"/>
      <c r="E128" s="1091"/>
      <c r="F128" s="1091"/>
      <c r="G128" s="1091"/>
      <c r="H128" s="1091"/>
      <c r="I128" s="1091"/>
      <c r="J128" s="1091"/>
      <c r="K128" s="1091"/>
      <c r="L128" s="1091"/>
      <c r="M128" s="1091"/>
      <c r="N128" s="1091"/>
      <c r="O128" s="1091"/>
      <c r="P128" s="1091"/>
      <c r="Q128" s="1091"/>
      <c r="R128" s="1091"/>
      <c r="S128" s="1091"/>
      <c r="T128" s="1091"/>
      <c r="U128" s="1091"/>
      <c r="V128" s="1091"/>
      <c r="W128" s="1135" t="s">
        <v>327</v>
      </c>
      <c r="X128" s="1135"/>
      <c r="Y128" s="1135"/>
      <c r="Z128" s="1136"/>
      <c r="AA128" s="1137">
        <v>1715207</v>
      </c>
      <c r="AB128" s="1093"/>
      <c r="AC128" s="1093"/>
      <c r="AD128" s="1093"/>
      <c r="AE128" s="1094"/>
      <c r="AF128" s="1092">
        <v>1650565</v>
      </c>
      <c r="AG128" s="1093"/>
      <c r="AH128" s="1093"/>
      <c r="AI128" s="1093"/>
      <c r="AJ128" s="1094"/>
      <c r="AK128" s="1092">
        <v>1669052</v>
      </c>
      <c r="AL128" s="1093"/>
      <c r="AM128" s="1093"/>
      <c r="AN128" s="1093"/>
      <c r="AO128" s="1094"/>
      <c r="AP128" s="1095"/>
      <c r="AQ128" s="1096"/>
      <c r="AR128" s="1096"/>
      <c r="AS128" s="1096"/>
      <c r="AT128" s="1097"/>
      <c r="AU128" s="112"/>
      <c r="AV128" s="112"/>
      <c r="AW128" s="112"/>
      <c r="AX128" s="991" t="s">
        <v>326</v>
      </c>
      <c r="AY128" s="952"/>
      <c r="AZ128" s="952"/>
      <c r="BA128" s="952"/>
      <c r="BB128" s="952"/>
      <c r="BC128" s="952"/>
      <c r="BD128" s="952"/>
      <c r="BE128" s="953"/>
      <c r="BF128" s="1123" t="s">
        <v>322</v>
      </c>
      <c r="BG128" s="1124"/>
      <c r="BH128" s="1124"/>
      <c r="BI128" s="1124"/>
      <c r="BJ128" s="1124"/>
      <c r="BK128" s="1124"/>
      <c r="BL128" s="1129"/>
      <c r="BM128" s="1123">
        <v>11.25</v>
      </c>
      <c r="BN128" s="1124"/>
      <c r="BO128" s="1124"/>
      <c r="BP128" s="1124"/>
      <c r="BQ128" s="1124"/>
      <c r="BR128" s="1124"/>
      <c r="BS128" s="1129"/>
      <c r="BT128" s="1123">
        <v>20</v>
      </c>
      <c r="BU128" s="1124"/>
      <c r="BV128" s="1124"/>
      <c r="BW128" s="1124"/>
      <c r="BX128" s="1124"/>
      <c r="BY128" s="1124"/>
      <c r="BZ128" s="1125"/>
      <c r="CA128" s="111"/>
      <c r="CB128" s="111"/>
      <c r="CC128" s="111"/>
      <c r="CD128" s="111"/>
      <c r="CE128" s="111"/>
      <c r="CF128" s="111"/>
      <c r="CG128" s="110"/>
      <c r="CH128" s="110"/>
      <c r="CI128" s="110"/>
      <c r="CJ128" s="109"/>
      <c r="CK128" s="1082"/>
      <c r="CL128" s="1083"/>
      <c r="CM128" s="1083"/>
      <c r="CN128" s="1083"/>
      <c r="CO128" s="1084"/>
      <c r="CP128" s="1098" t="s">
        <v>325</v>
      </c>
      <c r="CQ128" s="1099"/>
      <c r="CR128" s="1099"/>
      <c r="CS128" s="1099"/>
      <c r="CT128" s="1099"/>
      <c r="CU128" s="1099"/>
      <c r="CV128" s="1099"/>
      <c r="CW128" s="1099"/>
      <c r="CX128" s="1099"/>
      <c r="CY128" s="1099"/>
      <c r="CZ128" s="1099"/>
      <c r="DA128" s="1099"/>
      <c r="DB128" s="1099"/>
      <c r="DC128" s="1099"/>
      <c r="DD128" s="1099"/>
      <c r="DE128" s="1099"/>
      <c r="DF128" s="1100"/>
      <c r="DG128" s="1101">
        <v>93778</v>
      </c>
      <c r="DH128" s="1102"/>
      <c r="DI128" s="1102"/>
      <c r="DJ128" s="1102"/>
      <c r="DK128" s="1102"/>
      <c r="DL128" s="1102">
        <v>124416</v>
      </c>
      <c r="DM128" s="1102"/>
      <c r="DN128" s="1102"/>
      <c r="DO128" s="1102"/>
      <c r="DP128" s="1102"/>
      <c r="DQ128" s="1102">
        <v>192562</v>
      </c>
      <c r="DR128" s="1102"/>
      <c r="DS128" s="1102"/>
      <c r="DT128" s="1102"/>
      <c r="DU128" s="1102"/>
      <c r="DV128" s="1103">
        <v>0.3</v>
      </c>
      <c r="DW128" s="1103"/>
      <c r="DX128" s="1103"/>
      <c r="DY128" s="1103"/>
      <c r="DZ128" s="1104"/>
    </row>
    <row r="129" spans="1:131" s="101" customFormat="1" ht="26.25" customHeight="1" x14ac:dyDescent="0.15">
      <c r="A129" s="974" t="s">
        <v>128</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05" t="s">
        <v>324</v>
      </c>
      <c r="X129" s="1106"/>
      <c r="Y129" s="1106"/>
      <c r="Z129" s="1107"/>
      <c r="AA129" s="1005">
        <v>75997674</v>
      </c>
      <c r="AB129" s="1006"/>
      <c r="AC129" s="1006"/>
      <c r="AD129" s="1006"/>
      <c r="AE129" s="1007"/>
      <c r="AF129" s="1008">
        <v>75840630</v>
      </c>
      <c r="AG129" s="1006"/>
      <c r="AH129" s="1006"/>
      <c r="AI129" s="1006"/>
      <c r="AJ129" s="1007"/>
      <c r="AK129" s="1008">
        <v>75828522</v>
      </c>
      <c r="AL129" s="1006"/>
      <c r="AM129" s="1006"/>
      <c r="AN129" s="1006"/>
      <c r="AO129" s="1007"/>
      <c r="AP129" s="1108"/>
      <c r="AQ129" s="1109"/>
      <c r="AR129" s="1109"/>
      <c r="AS129" s="1109"/>
      <c r="AT129" s="1110"/>
      <c r="AU129" s="108"/>
      <c r="AV129" s="108"/>
      <c r="AW129" s="108"/>
      <c r="AX129" s="1117" t="s">
        <v>323</v>
      </c>
      <c r="AY129" s="965"/>
      <c r="AZ129" s="965"/>
      <c r="BA129" s="965"/>
      <c r="BB129" s="965"/>
      <c r="BC129" s="965"/>
      <c r="BD129" s="965"/>
      <c r="BE129" s="966"/>
      <c r="BF129" s="1118" t="s">
        <v>322</v>
      </c>
      <c r="BG129" s="1119"/>
      <c r="BH129" s="1119"/>
      <c r="BI129" s="1119"/>
      <c r="BJ129" s="1119"/>
      <c r="BK129" s="1119"/>
      <c r="BL129" s="1120"/>
      <c r="BM129" s="1118">
        <v>16.25</v>
      </c>
      <c r="BN129" s="1119"/>
      <c r="BO129" s="1119"/>
      <c r="BP129" s="1119"/>
      <c r="BQ129" s="1119"/>
      <c r="BR129" s="1119"/>
      <c r="BS129" s="1120"/>
      <c r="BT129" s="1118">
        <v>30</v>
      </c>
      <c r="BU129" s="1121"/>
      <c r="BV129" s="1121"/>
      <c r="BW129" s="1121"/>
      <c r="BX129" s="1121"/>
      <c r="BY129" s="1121"/>
      <c r="BZ129" s="1122"/>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105"/>
      <c r="DQ129" s="105"/>
      <c r="DR129" s="105"/>
      <c r="DS129" s="105"/>
      <c r="DT129" s="105"/>
      <c r="DU129" s="105"/>
      <c r="DV129" s="105"/>
      <c r="DW129" s="105"/>
      <c r="DX129" s="105"/>
      <c r="DY129" s="105"/>
      <c r="DZ129" s="102"/>
    </row>
    <row r="130" spans="1:131" s="101" customFormat="1" ht="26.25" customHeight="1" x14ac:dyDescent="0.15">
      <c r="A130" s="974" t="s">
        <v>321</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05" t="s">
        <v>320</v>
      </c>
      <c r="X130" s="1106"/>
      <c r="Y130" s="1106"/>
      <c r="Z130" s="1107"/>
      <c r="AA130" s="1005">
        <v>10330141</v>
      </c>
      <c r="AB130" s="1006"/>
      <c r="AC130" s="1006"/>
      <c r="AD130" s="1006"/>
      <c r="AE130" s="1007"/>
      <c r="AF130" s="1008">
        <v>10270051</v>
      </c>
      <c r="AG130" s="1006"/>
      <c r="AH130" s="1006"/>
      <c r="AI130" s="1006"/>
      <c r="AJ130" s="1007"/>
      <c r="AK130" s="1008">
        <v>10212249</v>
      </c>
      <c r="AL130" s="1006"/>
      <c r="AM130" s="1006"/>
      <c r="AN130" s="1006"/>
      <c r="AO130" s="1007"/>
      <c r="AP130" s="1108"/>
      <c r="AQ130" s="1109"/>
      <c r="AR130" s="1109"/>
      <c r="AS130" s="1109"/>
      <c r="AT130" s="1110"/>
      <c r="AU130" s="108"/>
      <c r="AV130" s="108"/>
      <c r="AW130" s="108"/>
      <c r="AX130" s="1117" t="s">
        <v>319</v>
      </c>
      <c r="AY130" s="965"/>
      <c r="AZ130" s="965"/>
      <c r="BA130" s="965"/>
      <c r="BB130" s="965"/>
      <c r="BC130" s="965"/>
      <c r="BD130" s="965"/>
      <c r="BE130" s="966"/>
      <c r="BF130" s="1130">
        <v>7.9</v>
      </c>
      <c r="BG130" s="1131"/>
      <c r="BH130" s="1131"/>
      <c r="BI130" s="1131"/>
      <c r="BJ130" s="1131"/>
      <c r="BK130" s="1131"/>
      <c r="BL130" s="1132"/>
      <c r="BM130" s="1130">
        <v>25</v>
      </c>
      <c r="BN130" s="1131"/>
      <c r="BO130" s="1131"/>
      <c r="BP130" s="1131"/>
      <c r="BQ130" s="1131"/>
      <c r="BR130" s="1131"/>
      <c r="BS130" s="1132"/>
      <c r="BT130" s="1130">
        <v>35</v>
      </c>
      <c r="BU130" s="1133"/>
      <c r="BV130" s="1133"/>
      <c r="BW130" s="1133"/>
      <c r="BX130" s="1133"/>
      <c r="BY130" s="1133"/>
      <c r="BZ130" s="1134"/>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105"/>
      <c r="DQ130" s="105"/>
      <c r="DR130" s="105"/>
      <c r="DS130" s="105"/>
      <c r="DT130" s="105"/>
      <c r="DU130" s="105"/>
      <c r="DV130" s="105"/>
      <c r="DW130" s="105"/>
      <c r="DX130" s="105"/>
      <c r="DY130" s="105"/>
      <c r="DZ130" s="102"/>
    </row>
    <row r="131" spans="1:131" s="10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318</v>
      </c>
      <c r="X131" s="1141"/>
      <c r="Y131" s="1141"/>
      <c r="Z131" s="1142"/>
      <c r="AA131" s="1045">
        <v>65667533</v>
      </c>
      <c r="AB131" s="1046"/>
      <c r="AC131" s="1046"/>
      <c r="AD131" s="1046"/>
      <c r="AE131" s="1047"/>
      <c r="AF131" s="1048">
        <v>65570579</v>
      </c>
      <c r="AG131" s="1046"/>
      <c r="AH131" s="1046"/>
      <c r="AI131" s="1046"/>
      <c r="AJ131" s="1047"/>
      <c r="AK131" s="1048">
        <v>65616273</v>
      </c>
      <c r="AL131" s="1046"/>
      <c r="AM131" s="1046"/>
      <c r="AN131" s="1046"/>
      <c r="AO131" s="1047"/>
      <c r="AP131" s="1143"/>
      <c r="AQ131" s="1144"/>
      <c r="AR131" s="1144"/>
      <c r="AS131" s="1144"/>
      <c r="AT131" s="1145"/>
      <c r="AU131" s="108"/>
      <c r="AV131" s="108"/>
      <c r="AW131" s="108"/>
      <c r="AX131" s="1169" t="s">
        <v>317</v>
      </c>
      <c r="AY131" s="1099"/>
      <c r="AZ131" s="1099"/>
      <c r="BA131" s="1099"/>
      <c r="BB131" s="1099"/>
      <c r="BC131" s="1099"/>
      <c r="BD131" s="1099"/>
      <c r="BE131" s="1100"/>
      <c r="BF131" s="1146">
        <v>66.599999999999994</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105"/>
      <c r="DQ131" s="105"/>
      <c r="DR131" s="105"/>
      <c r="DS131" s="105"/>
      <c r="DT131" s="105"/>
      <c r="DU131" s="105"/>
      <c r="DV131" s="105"/>
      <c r="DW131" s="105"/>
      <c r="DX131" s="105"/>
      <c r="DY131" s="105"/>
      <c r="DZ131" s="102"/>
    </row>
    <row r="132" spans="1:131" s="101" customFormat="1" ht="26.25" customHeight="1" x14ac:dyDescent="0.15">
      <c r="A132" s="1152" t="s">
        <v>316</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315</v>
      </c>
      <c r="W132" s="1156"/>
      <c r="X132" s="1156"/>
      <c r="Y132" s="1156"/>
      <c r="Z132" s="1157"/>
      <c r="AA132" s="1158">
        <v>8.1371809719999995</v>
      </c>
      <c r="AB132" s="1159"/>
      <c r="AC132" s="1159"/>
      <c r="AD132" s="1159"/>
      <c r="AE132" s="1160"/>
      <c r="AF132" s="1161">
        <v>7.7838812429999997</v>
      </c>
      <c r="AG132" s="1159"/>
      <c r="AH132" s="1159"/>
      <c r="AI132" s="1159"/>
      <c r="AJ132" s="1160"/>
      <c r="AK132" s="1161">
        <v>7.804627977</v>
      </c>
      <c r="AL132" s="1159"/>
      <c r="AM132" s="1159"/>
      <c r="AN132" s="1159"/>
      <c r="AO132" s="1160"/>
      <c r="AP132" s="1039"/>
      <c r="AQ132" s="1040"/>
      <c r="AR132" s="1040"/>
      <c r="AS132" s="1040"/>
      <c r="AT132" s="1162"/>
      <c r="AU132" s="107"/>
      <c r="AV132" s="104"/>
      <c r="AW132" s="104"/>
      <c r="AX132" s="105"/>
      <c r="AY132" s="105"/>
      <c r="AZ132" s="105"/>
      <c r="BA132" s="105"/>
      <c r="BB132" s="105"/>
      <c r="BC132" s="105"/>
      <c r="BD132" s="105"/>
      <c r="BE132" s="105"/>
      <c r="BF132" s="105"/>
      <c r="BG132" s="105"/>
      <c r="BH132" s="105"/>
      <c r="BI132" s="105"/>
      <c r="BJ132" s="105"/>
      <c r="BK132" s="105"/>
      <c r="BL132" s="105"/>
      <c r="BM132" s="105"/>
      <c r="BN132" s="105"/>
      <c r="BO132" s="105"/>
      <c r="BP132" s="105"/>
      <c r="BQ132" s="105"/>
      <c r="BR132" s="105"/>
      <c r="BS132" s="106"/>
      <c r="BT132" s="105"/>
      <c r="BU132" s="105"/>
      <c r="BV132" s="105"/>
      <c r="BW132" s="105"/>
      <c r="BX132" s="105"/>
      <c r="BY132" s="105"/>
      <c r="BZ132" s="105"/>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102"/>
      <c r="DQ132" s="102"/>
      <c r="DR132" s="102"/>
      <c r="DS132" s="102"/>
      <c r="DT132" s="102"/>
      <c r="DU132" s="102"/>
      <c r="DV132" s="102"/>
      <c r="DW132" s="102"/>
      <c r="DX132" s="102"/>
      <c r="DY132" s="102"/>
      <c r="DZ132" s="102"/>
    </row>
    <row r="133" spans="1:131" s="101"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63" t="s">
        <v>314</v>
      </c>
      <c r="W133" s="1163"/>
      <c r="X133" s="1163"/>
      <c r="Y133" s="1163"/>
      <c r="Z133" s="1164"/>
      <c r="AA133" s="1165">
        <v>8.4</v>
      </c>
      <c r="AB133" s="1166"/>
      <c r="AC133" s="1166"/>
      <c r="AD133" s="1166"/>
      <c r="AE133" s="1167"/>
      <c r="AF133" s="1165">
        <v>8.1999999999999993</v>
      </c>
      <c r="AG133" s="1166"/>
      <c r="AH133" s="1166"/>
      <c r="AI133" s="1166"/>
      <c r="AJ133" s="1167"/>
      <c r="AK133" s="1165">
        <v>7.9</v>
      </c>
      <c r="AL133" s="1166"/>
      <c r="AM133" s="1166"/>
      <c r="AN133" s="1166"/>
      <c r="AO133" s="1167"/>
      <c r="AP133" s="1074"/>
      <c r="AQ133" s="1075"/>
      <c r="AR133" s="1075"/>
      <c r="AS133" s="1075"/>
      <c r="AT133" s="1168"/>
      <c r="AU133" s="104"/>
      <c r="AV133" s="104"/>
      <c r="AW133" s="104"/>
      <c r="AX133" s="104"/>
      <c r="AY133" s="104"/>
      <c r="AZ133" s="104"/>
      <c r="BA133" s="104"/>
      <c r="BB133" s="104"/>
      <c r="BC133" s="104"/>
      <c r="BD133" s="104"/>
      <c r="BE133" s="104"/>
      <c r="BF133" s="104"/>
      <c r="BG133" s="104"/>
      <c r="BH133" s="104"/>
      <c r="BI133" s="104"/>
      <c r="BJ133" s="104"/>
      <c r="BK133" s="104"/>
      <c r="BL133" s="104"/>
      <c r="BM133" s="104"/>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102"/>
      <c r="DQ133" s="102"/>
      <c r="DR133" s="102"/>
      <c r="DS133" s="102"/>
      <c r="DT133" s="102"/>
      <c r="DU133" s="102"/>
      <c r="DV133" s="102"/>
      <c r="DW133" s="102"/>
      <c r="DX133" s="102"/>
      <c r="DY133" s="102"/>
      <c r="DZ133" s="102"/>
    </row>
    <row r="134" spans="1:131" s="100" customFormat="1" ht="11.25" customHeight="1" x14ac:dyDescent="0.15">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104"/>
      <c r="AV134" s="104"/>
      <c r="AW134" s="104"/>
      <c r="AX134" s="104"/>
      <c r="AY134" s="104"/>
      <c r="AZ134" s="104"/>
      <c r="BA134" s="104"/>
      <c r="BB134" s="104"/>
      <c r="BC134" s="104"/>
      <c r="BD134" s="104"/>
      <c r="BE134" s="104"/>
      <c r="BF134" s="104"/>
      <c r="BG134" s="104"/>
      <c r="BH134" s="104"/>
      <c r="BI134" s="104"/>
      <c r="BJ134" s="104"/>
      <c r="BK134" s="104"/>
      <c r="BL134" s="104"/>
      <c r="BM134" s="104"/>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102"/>
      <c r="DQ134" s="102"/>
      <c r="DR134" s="102"/>
      <c r="DS134" s="102"/>
      <c r="DT134" s="102"/>
      <c r="DU134" s="102"/>
      <c r="DV134" s="102"/>
      <c r="DW134" s="102"/>
      <c r="DX134" s="102"/>
      <c r="DY134" s="102"/>
      <c r="DZ134" s="102"/>
      <c r="EA134" s="101"/>
    </row>
    <row r="135" spans="1:131" ht="14.25" hidden="1" x14ac:dyDescent="0.15">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row>
    <row r="136" spans="1:131" hidden="1" x14ac:dyDescent="0.15"/>
  </sheetData>
  <sheetProtection algorithmName="SHA-512" hashValue="GUoam5kOTwoH1NpsmM5o4ydJfObwDPkqJJPNhXfu09YKG3SojmWg4Ki4IyhDmbozxXua1WmijQcy//fqFc1pzw==" saltValue="K6aJKdY/rTT99Dbt/FcWsw==" spinCount="100000"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A120:CE120"/>
    <mergeCell ref="CF120:CJ120"/>
    <mergeCell ref="CK120:CO124"/>
    <mergeCell ref="C120:Z120"/>
    <mergeCell ref="AA120:AE120"/>
    <mergeCell ref="AF120:AJ120"/>
    <mergeCell ref="CP120:DF120"/>
    <mergeCell ref="BQ121:BU121"/>
    <mergeCell ref="BV121:BZ121"/>
    <mergeCell ref="DQ124:DU124"/>
    <mergeCell ref="CA124:CE124"/>
    <mergeCell ref="CF124:CJ124"/>
    <mergeCell ref="CP124:DF124"/>
    <mergeCell ref="DG124:DK124"/>
    <mergeCell ref="CP122:DF122"/>
    <mergeCell ref="CP121:DF121"/>
    <mergeCell ref="DG121:DK121"/>
    <mergeCell ref="DL121:DP121"/>
    <mergeCell ref="DQ121:DU121"/>
    <mergeCell ref="BQ119:BU119"/>
    <mergeCell ref="BV119:BZ119"/>
    <mergeCell ref="CA119:CE119"/>
    <mergeCell ref="CF119:CJ119"/>
    <mergeCell ref="CM119:DF119"/>
    <mergeCell ref="DG119:DK119"/>
    <mergeCell ref="DL119:DP119"/>
    <mergeCell ref="DQ119:DU119"/>
    <mergeCell ref="DV119:DZ119"/>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1:CE121"/>
    <mergeCell ref="CF121:CJ121"/>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L118:DP118"/>
    <mergeCell ref="DQ118:DU118"/>
    <mergeCell ref="A118:Z118"/>
    <mergeCell ref="AA118:AE118"/>
    <mergeCell ref="AF118:AJ118"/>
    <mergeCell ref="AK118:AO118"/>
    <mergeCell ref="AP118:AT118"/>
    <mergeCell ref="AZ118:BP118"/>
    <mergeCell ref="BV118:BZ118"/>
    <mergeCell ref="CA118:CE118"/>
    <mergeCell ref="CF118:CJ118"/>
    <mergeCell ref="CM118:DF118"/>
    <mergeCell ref="DG118:DK118"/>
    <mergeCell ref="C119:Z119"/>
    <mergeCell ref="AA119:AE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DV117:DZ117"/>
    <mergeCell ref="DL116:DP116"/>
    <mergeCell ref="DQ116:DU116"/>
    <mergeCell ref="DV116:DZ116"/>
    <mergeCell ref="DG114:DK114"/>
    <mergeCell ref="DL114:DP114"/>
    <mergeCell ref="DQ114:DU114"/>
    <mergeCell ref="DV114:DZ114"/>
    <mergeCell ref="CA115:CE115"/>
    <mergeCell ref="CF115:CJ115"/>
    <mergeCell ref="CM115:DF115"/>
    <mergeCell ref="DG115:DK115"/>
    <mergeCell ref="DL115:DP115"/>
    <mergeCell ref="DQ115:DU115"/>
    <mergeCell ref="DV115:DZ115"/>
    <mergeCell ref="AU110:AY119"/>
    <mergeCell ref="AP113:AT113"/>
    <mergeCell ref="DV118:DZ118"/>
    <mergeCell ref="AF119:AJ119"/>
    <mergeCell ref="AK119:AO119"/>
    <mergeCell ref="AP119:AT119"/>
    <mergeCell ref="BO119:BP119"/>
    <mergeCell ref="BQ118:BU118"/>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C115:Z115"/>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M114:DF114"/>
    <mergeCell ref="CF111:CJ111"/>
    <mergeCell ref="CM111:DF111"/>
    <mergeCell ref="DG111:DK111"/>
    <mergeCell ref="DL111:DP111"/>
    <mergeCell ref="DQ111:DU111"/>
    <mergeCell ref="DV111:DZ111"/>
    <mergeCell ref="A110:Z110"/>
    <mergeCell ref="AA110:AE110"/>
    <mergeCell ref="AF110:AJ110"/>
    <mergeCell ref="AK110:AO110"/>
    <mergeCell ref="AP110:AT110"/>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66:P67"/>
    <mergeCell ref="Q66:U67"/>
    <mergeCell ref="V66:Z67"/>
    <mergeCell ref="AA66:AE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V61:DZ61"/>
    <mergeCell ref="B63:P63"/>
    <mergeCell ref="Q63:U63"/>
    <mergeCell ref="V63:Z63"/>
    <mergeCell ref="AA63:AE63"/>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AF63:AJ63"/>
    <mergeCell ref="AK63:AO63"/>
    <mergeCell ref="CW62:DA62"/>
    <mergeCell ref="DB62:DF62"/>
    <mergeCell ref="DG62:DK62"/>
    <mergeCell ref="DV67:DZ67"/>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AF61:AJ61"/>
    <mergeCell ref="AK61:AO61"/>
    <mergeCell ref="AP61:AT61"/>
    <mergeCell ref="CH60:CL60"/>
    <mergeCell ref="CM60:CQ60"/>
    <mergeCell ref="CR60:CV60"/>
    <mergeCell ref="DL60:DP60"/>
    <mergeCell ref="BE59:BI59"/>
    <mergeCell ref="DB59:DF59"/>
    <mergeCell ref="DG59:DK59"/>
    <mergeCell ref="DL59:DP59"/>
    <mergeCell ref="DQ59:DU59"/>
    <mergeCell ref="V61:Z61"/>
    <mergeCell ref="BS64:CG64"/>
    <mergeCell ref="CH64:CL64"/>
    <mergeCell ref="CM64:CQ64"/>
    <mergeCell ref="AP63:AT63"/>
    <mergeCell ref="AU63:AY63"/>
    <mergeCell ref="AZ63:BD63"/>
    <mergeCell ref="BE63:BI63"/>
    <mergeCell ref="DL63:DP63"/>
    <mergeCell ref="DQ63:DU63"/>
    <mergeCell ref="AP60:AT60"/>
    <mergeCell ref="AU60:AY60"/>
    <mergeCell ref="AZ60:BD60"/>
    <mergeCell ref="BE60:BI60"/>
    <mergeCell ref="BS60:CG60"/>
    <mergeCell ref="B60:P60"/>
    <mergeCell ref="Q60:U60"/>
    <mergeCell ref="V60:Z60"/>
    <mergeCell ref="AA60:AE60"/>
    <mergeCell ref="AF60:AJ60"/>
    <mergeCell ref="CW60:DA60"/>
    <mergeCell ref="DB60:DF60"/>
    <mergeCell ref="DG60:DK60"/>
    <mergeCell ref="AK60:AO60"/>
    <mergeCell ref="DV59:DZ59"/>
    <mergeCell ref="DV60:DZ60"/>
    <mergeCell ref="AK59:AO59"/>
    <mergeCell ref="AP59:AT59"/>
    <mergeCell ref="AU59:AY59"/>
    <mergeCell ref="AZ59:BD59"/>
    <mergeCell ref="B58:P58"/>
    <mergeCell ref="Q58:U58"/>
    <mergeCell ref="V58:Z58"/>
    <mergeCell ref="AA58:AE58"/>
    <mergeCell ref="AF58:AJ58"/>
    <mergeCell ref="DV58:DZ58"/>
    <mergeCell ref="DQ58:DU58"/>
    <mergeCell ref="B57:P57"/>
    <mergeCell ref="Q57:U57"/>
    <mergeCell ref="V57:Z57"/>
    <mergeCell ref="AA57:AE57"/>
    <mergeCell ref="AF57:AJ57"/>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CR58:CV58"/>
    <mergeCell ref="CW58:DA58"/>
    <mergeCell ref="DB58:DF58"/>
    <mergeCell ref="DG58:DK58"/>
    <mergeCell ref="DL58:DP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DL57:DP57"/>
    <mergeCell ref="DQ57:DU57"/>
    <mergeCell ref="AU58:AY58"/>
    <mergeCell ref="AZ58:BD58"/>
    <mergeCell ref="BE58:BI58"/>
    <mergeCell ref="BS58:CG58"/>
    <mergeCell ref="CH58:CL58"/>
    <mergeCell ref="CM58:CQ58"/>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rfvoYpqU72n6aq2BufPH/weD+HmVBp+OnZTW2EgFuq70AdeT1coZ7yaG8C4nZKPPqBELEJrkSBsOkAtKTHXtWw==" saltValue="VheM9sw3MZbc9XXUqcOd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GKgr8EUv1sepX3sRHimlvW/ZhlpPE2oDMT0qphH3BUqU7wBqrKo71qeoM3VnSbPgc7s8FaodBWAKgi9h9L8Og==" saltValue="olRdmxiErpsXi/jL2G5Bk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0" customHeight="1" zeroHeight="1" x14ac:dyDescent="0.15"/>
  <cols>
    <col min="1" max="36" width="2.5" style="146" customWidth="1"/>
    <col min="37" max="44" width="17" style="146" customWidth="1"/>
    <col min="45" max="45" width="6.125" style="148" customWidth="1"/>
    <col min="46" max="46" width="3" style="147" customWidth="1"/>
    <col min="47" max="47" width="19.125" style="146" hidden="1" customWidth="1"/>
    <col min="48" max="52" width="12.625" style="146" hidden="1" customWidth="1"/>
    <col min="53" max="16384" width="8.625" style="146" hidden="1"/>
  </cols>
  <sheetData>
    <row r="1" spans="1:46" ht="13.5" x14ac:dyDescent="0.15">
      <c r="AS1" s="149"/>
      <c r="AT1" s="149"/>
    </row>
    <row r="2" spans="1:46" ht="13.5" x14ac:dyDescent="0.15">
      <c r="AS2" s="149"/>
      <c r="AT2" s="149"/>
    </row>
    <row r="3" spans="1:46" ht="13.5" x14ac:dyDescent="0.15">
      <c r="AS3" s="149"/>
      <c r="AT3" s="149"/>
    </row>
    <row r="4" spans="1:46" ht="13.5" x14ac:dyDescent="0.15">
      <c r="AS4" s="149"/>
      <c r="AT4" s="149"/>
    </row>
    <row r="5" spans="1:46" ht="17.25" x14ac:dyDescent="0.15">
      <c r="A5" s="211" t="s">
        <v>516</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238"/>
    </row>
    <row r="6" spans="1:46" ht="13.5" x14ac:dyDescent="0.15">
      <c r="A6" s="147"/>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209" t="s">
        <v>515</v>
      </c>
      <c r="AL6" s="209"/>
      <c r="AM6" s="209"/>
      <c r="AN6" s="209"/>
      <c r="AO6" s="149"/>
      <c r="AP6" s="149"/>
      <c r="AQ6" s="149"/>
      <c r="AR6" s="149"/>
    </row>
    <row r="7" spans="1:46" ht="13.5" x14ac:dyDescent="0.15">
      <c r="A7" s="147"/>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208"/>
      <c r="AL7" s="207"/>
      <c r="AM7" s="207"/>
      <c r="AN7" s="206"/>
      <c r="AO7" s="1176" t="s">
        <v>480</v>
      </c>
      <c r="AP7" s="205"/>
      <c r="AQ7" s="204" t="s">
        <v>497</v>
      </c>
      <c r="AR7" s="203"/>
    </row>
    <row r="8" spans="1:46" ht="13.5" x14ac:dyDescent="0.15">
      <c r="A8" s="147"/>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202"/>
      <c r="AL8" s="201"/>
      <c r="AM8" s="201"/>
      <c r="AN8" s="200"/>
      <c r="AO8" s="1177"/>
      <c r="AP8" s="199" t="s">
        <v>496</v>
      </c>
      <c r="AQ8" s="198" t="s">
        <v>495</v>
      </c>
      <c r="AR8" s="197" t="s">
        <v>494</v>
      </c>
    </row>
    <row r="9" spans="1:46" ht="13.5" x14ac:dyDescent="0.15">
      <c r="A9" s="147"/>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170" t="s">
        <v>514</v>
      </c>
      <c r="AL9" s="1171"/>
      <c r="AM9" s="1171"/>
      <c r="AN9" s="1172"/>
      <c r="AO9" s="237">
        <v>20578265</v>
      </c>
      <c r="AP9" s="237">
        <v>61224</v>
      </c>
      <c r="AQ9" s="236">
        <v>58073</v>
      </c>
      <c r="AR9" s="235">
        <v>5.4</v>
      </c>
    </row>
    <row r="10" spans="1:46" ht="13.5" x14ac:dyDescent="0.15">
      <c r="A10" s="147"/>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170" t="s">
        <v>513</v>
      </c>
      <c r="AL10" s="1171"/>
      <c r="AM10" s="1171"/>
      <c r="AN10" s="1172"/>
      <c r="AO10" s="234">
        <v>505499</v>
      </c>
      <c r="AP10" s="234">
        <v>1504</v>
      </c>
      <c r="AQ10" s="233">
        <v>2762</v>
      </c>
      <c r="AR10" s="232">
        <v>-45.5</v>
      </c>
    </row>
    <row r="11" spans="1:46" ht="13.5" customHeight="1" x14ac:dyDescent="0.15">
      <c r="A11" s="147"/>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170" t="s">
        <v>512</v>
      </c>
      <c r="AL11" s="1171"/>
      <c r="AM11" s="1171"/>
      <c r="AN11" s="1172"/>
      <c r="AO11" s="234">
        <v>29495</v>
      </c>
      <c r="AP11" s="234">
        <v>88</v>
      </c>
      <c r="AQ11" s="233">
        <v>1714</v>
      </c>
      <c r="AR11" s="232">
        <v>-94.9</v>
      </c>
    </row>
    <row r="12" spans="1:46" ht="13.5" customHeight="1" x14ac:dyDescent="0.15">
      <c r="A12" s="147"/>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170" t="s">
        <v>511</v>
      </c>
      <c r="AL12" s="1171"/>
      <c r="AM12" s="1171"/>
      <c r="AN12" s="1172"/>
      <c r="AO12" s="234">
        <v>10335</v>
      </c>
      <c r="AP12" s="234">
        <v>31</v>
      </c>
      <c r="AQ12" s="233">
        <v>632</v>
      </c>
      <c r="AR12" s="232">
        <v>-95.1</v>
      </c>
    </row>
    <row r="13" spans="1:46" ht="13.5" customHeight="1" x14ac:dyDescent="0.15">
      <c r="A13" s="147"/>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170" t="s">
        <v>510</v>
      </c>
      <c r="AL13" s="1171"/>
      <c r="AM13" s="1171"/>
      <c r="AN13" s="1172"/>
      <c r="AO13" s="234" t="s">
        <v>486</v>
      </c>
      <c r="AP13" s="234" t="s">
        <v>486</v>
      </c>
      <c r="AQ13" s="233">
        <v>9</v>
      </c>
      <c r="AR13" s="232" t="s">
        <v>486</v>
      </c>
    </row>
    <row r="14" spans="1:46" ht="13.5" customHeight="1" x14ac:dyDescent="0.15">
      <c r="A14" s="147"/>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170" t="s">
        <v>509</v>
      </c>
      <c r="AL14" s="1171"/>
      <c r="AM14" s="1171"/>
      <c r="AN14" s="1172"/>
      <c r="AO14" s="234">
        <v>733009</v>
      </c>
      <c r="AP14" s="234">
        <v>2181</v>
      </c>
      <c r="AQ14" s="233">
        <v>1980</v>
      </c>
      <c r="AR14" s="232">
        <v>10.199999999999999</v>
      </c>
    </row>
    <row r="15" spans="1:46" ht="13.5" customHeight="1" x14ac:dyDescent="0.15">
      <c r="A15" s="147"/>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170" t="s">
        <v>508</v>
      </c>
      <c r="AL15" s="1171"/>
      <c r="AM15" s="1171"/>
      <c r="AN15" s="1172"/>
      <c r="AO15" s="234">
        <v>686470</v>
      </c>
      <c r="AP15" s="234">
        <v>2042</v>
      </c>
      <c r="AQ15" s="233">
        <v>1379</v>
      </c>
      <c r="AR15" s="232">
        <v>48.1</v>
      </c>
    </row>
    <row r="16" spans="1:46" ht="13.5" x14ac:dyDescent="0.15">
      <c r="A16" s="147"/>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173" t="s">
        <v>507</v>
      </c>
      <c r="AL16" s="1174"/>
      <c r="AM16" s="1174"/>
      <c r="AN16" s="1175"/>
      <c r="AO16" s="234">
        <v>-1363494</v>
      </c>
      <c r="AP16" s="234">
        <v>-4057</v>
      </c>
      <c r="AQ16" s="233">
        <v>-3914</v>
      </c>
      <c r="AR16" s="232">
        <v>3.7</v>
      </c>
    </row>
    <row r="17" spans="1:46" ht="13.5" x14ac:dyDescent="0.15">
      <c r="A17" s="147"/>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173" t="s">
        <v>43</v>
      </c>
      <c r="AL17" s="1174"/>
      <c r="AM17" s="1174"/>
      <c r="AN17" s="1175"/>
      <c r="AO17" s="234">
        <v>21179579</v>
      </c>
      <c r="AP17" s="234">
        <v>63013</v>
      </c>
      <c r="AQ17" s="233">
        <v>62636</v>
      </c>
      <c r="AR17" s="232">
        <v>0.6</v>
      </c>
    </row>
    <row r="18" spans="1:46" ht="13.5" x14ac:dyDescent="0.15">
      <c r="A18" s="147"/>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87"/>
      <c r="AR18" s="187"/>
    </row>
    <row r="19" spans="1:46" ht="13.5" x14ac:dyDescent="0.15">
      <c r="A19" s="147"/>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t="s">
        <v>506</v>
      </c>
      <c r="AL19" s="149"/>
      <c r="AM19" s="149"/>
      <c r="AN19" s="149"/>
      <c r="AO19" s="149"/>
      <c r="AP19" s="149"/>
      <c r="AQ19" s="149"/>
      <c r="AR19" s="149"/>
    </row>
    <row r="20" spans="1:46" ht="13.5" x14ac:dyDescent="0.15">
      <c r="A20" s="147"/>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231"/>
      <c r="AL20" s="230"/>
      <c r="AM20" s="230"/>
      <c r="AN20" s="229"/>
      <c r="AO20" s="228" t="s">
        <v>505</v>
      </c>
      <c r="AP20" s="227" t="s">
        <v>504</v>
      </c>
      <c r="AQ20" s="226" t="s">
        <v>503</v>
      </c>
      <c r="AR20" s="225"/>
    </row>
    <row r="21" spans="1:46" s="213" customFormat="1" ht="13.5" x14ac:dyDescent="0.15">
      <c r="A21" s="214"/>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1178" t="s">
        <v>502</v>
      </c>
      <c r="AL21" s="1179"/>
      <c r="AM21" s="1179"/>
      <c r="AN21" s="1180"/>
      <c r="AO21" s="224">
        <v>6.92</v>
      </c>
      <c r="AP21" s="223">
        <v>6.32</v>
      </c>
      <c r="AQ21" s="222">
        <v>0.6</v>
      </c>
      <c r="AR21" s="209"/>
      <c r="AS21" s="219"/>
      <c r="AT21" s="214"/>
    </row>
    <row r="22" spans="1:46" s="213" customFormat="1" ht="13.5" x14ac:dyDescent="0.15">
      <c r="A22" s="214"/>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1178" t="s">
        <v>501</v>
      </c>
      <c r="AL22" s="1179"/>
      <c r="AM22" s="1179"/>
      <c r="AN22" s="1180"/>
      <c r="AO22" s="221">
        <v>99.3</v>
      </c>
      <c r="AP22" s="220">
        <v>99.9</v>
      </c>
      <c r="AQ22" s="194">
        <v>-0.6</v>
      </c>
      <c r="AR22" s="187"/>
      <c r="AS22" s="219"/>
      <c r="AT22" s="214"/>
    </row>
    <row r="23" spans="1:46" s="213" customFormat="1" ht="13.5" x14ac:dyDescent="0.15">
      <c r="A23" s="214"/>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187"/>
      <c r="AQ23" s="187"/>
      <c r="AR23" s="187"/>
      <c r="AS23" s="219"/>
      <c r="AT23" s="214"/>
    </row>
    <row r="24" spans="1:46" s="213" customFormat="1" ht="13.5" x14ac:dyDescent="0.15">
      <c r="A24" s="214"/>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187"/>
      <c r="AQ24" s="187"/>
      <c r="AR24" s="187"/>
      <c r="AS24" s="219"/>
      <c r="AT24" s="214"/>
    </row>
    <row r="25" spans="1:46" s="213" customFormat="1" ht="13.5" x14ac:dyDescent="0.15">
      <c r="A25" s="218"/>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6"/>
      <c r="AQ25" s="216"/>
      <c r="AR25" s="216"/>
      <c r="AS25" s="215"/>
      <c r="AT25" s="214"/>
    </row>
    <row r="26" spans="1:46" s="213" customFormat="1" ht="13.5" x14ac:dyDescent="0.15">
      <c r="A26" s="209" t="s">
        <v>500</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187"/>
      <c r="AQ26" s="187"/>
      <c r="AR26" s="187"/>
      <c r="AS26" s="209"/>
      <c r="AT26" s="209"/>
    </row>
    <row r="27" spans="1:46" ht="13.5" x14ac:dyDescent="0.15">
      <c r="A27" s="212"/>
      <c r="AO27" s="149"/>
      <c r="AP27" s="149"/>
      <c r="AQ27" s="149"/>
      <c r="AR27" s="149"/>
      <c r="AS27" s="149"/>
      <c r="AT27" s="149"/>
    </row>
    <row r="28" spans="1:46" ht="17.25" x14ac:dyDescent="0.15">
      <c r="A28" s="211" t="s">
        <v>499</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210"/>
    </row>
    <row r="29" spans="1:46" ht="13.5" x14ac:dyDescent="0.15">
      <c r="A29" s="147"/>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209" t="s">
        <v>498</v>
      </c>
      <c r="AL29" s="209"/>
      <c r="AM29" s="209"/>
      <c r="AN29" s="209"/>
      <c r="AO29" s="149"/>
      <c r="AP29" s="149"/>
      <c r="AQ29" s="149"/>
      <c r="AR29" s="149"/>
      <c r="AS29" s="188"/>
    </row>
    <row r="30" spans="1:46" ht="13.5" x14ac:dyDescent="0.15">
      <c r="A30" s="147"/>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208"/>
      <c r="AL30" s="207"/>
      <c r="AM30" s="207"/>
      <c r="AN30" s="206"/>
      <c r="AO30" s="1176" t="s">
        <v>480</v>
      </c>
      <c r="AP30" s="205"/>
      <c r="AQ30" s="204" t="s">
        <v>497</v>
      </c>
      <c r="AR30" s="203"/>
    </row>
    <row r="31" spans="1:46" ht="13.5" x14ac:dyDescent="0.15">
      <c r="A31" s="147"/>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202"/>
      <c r="AL31" s="201"/>
      <c r="AM31" s="201"/>
      <c r="AN31" s="200"/>
      <c r="AO31" s="1177"/>
      <c r="AP31" s="199" t="s">
        <v>496</v>
      </c>
      <c r="AQ31" s="198" t="s">
        <v>495</v>
      </c>
      <c r="AR31" s="197" t="s">
        <v>494</v>
      </c>
    </row>
    <row r="32" spans="1:46" ht="27" customHeight="1" x14ac:dyDescent="0.15">
      <c r="A32" s="147"/>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186" t="s">
        <v>493</v>
      </c>
      <c r="AL32" s="1187"/>
      <c r="AM32" s="1187"/>
      <c r="AN32" s="1188"/>
      <c r="AO32" s="193">
        <v>14926266</v>
      </c>
      <c r="AP32" s="193">
        <v>44408</v>
      </c>
      <c r="AQ32" s="192">
        <v>36995</v>
      </c>
      <c r="AR32" s="191">
        <v>20</v>
      </c>
    </row>
    <row r="33" spans="1:46" ht="13.5" customHeight="1" x14ac:dyDescent="0.15">
      <c r="A33" s="147"/>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186" t="s">
        <v>492</v>
      </c>
      <c r="AL33" s="1187"/>
      <c r="AM33" s="1187"/>
      <c r="AN33" s="1188"/>
      <c r="AO33" s="193" t="s">
        <v>486</v>
      </c>
      <c r="AP33" s="193" t="s">
        <v>486</v>
      </c>
      <c r="AQ33" s="192">
        <v>3</v>
      </c>
      <c r="AR33" s="191" t="s">
        <v>486</v>
      </c>
    </row>
    <row r="34" spans="1:46" ht="27" customHeight="1" x14ac:dyDescent="0.15">
      <c r="A34" s="147"/>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186" t="s">
        <v>491</v>
      </c>
      <c r="AL34" s="1187"/>
      <c r="AM34" s="1187"/>
      <c r="AN34" s="1188"/>
      <c r="AO34" s="193" t="s">
        <v>486</v>
      </c>
      <c r="AP34" s="193" t="s">
        <v>486</v>
      </c>
      <c r="AQ34" s="192">
        <v>81</v>
      </c>
      <c r="AR34" s="191" t="s">
        <v>486</v>
      </c>
    </row>
    <row r="35" spans="1:46" ht="27" customHeight="1" x14ac:dyDescent="0.15">
      <c r="A35" s="147"/>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186" t="s">
        <v>490</v>
      </c>
      <c r="AL35" s="1187"/>
      <c r="AM35" s="1187"/>
      <c r="AN35" s="1188"/>
      <c r="AO35" s="193">
        <v>2076141</v>
      </c>
      <c r="AP35" s="193">
        <v>6177</v>
      </c>
      <c r="AQ35" s="192">
        <v>8919</v>
      </c>
      <c r="AR35" s="191">
        <v>-30.7</v>
      </c>
    </row>
    <row r="36" spans="1:46" ht="27" customHeight="1" x14ac:dyDescent="0.15">
      <c r="A36" s="147"/>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186" t="s">
        <v>489</v>
      </c>
      <c r="AL36" s="1187"/>
      <c r="AM36" s="1187"/>
      <c r="AN36" s="1188"/>
      <c r="AO36" s="193" t="s">
        <v>486</v>
      </c>
      <c r="AP36" s="193" t="s">
        <v>486</v>
      </c>
      <c r="AQ36" s="192">
        <v>380</v>
      </c>
      <c r="AR36" s="191" t="s">
        <v>486</v>
      </c>
    </row>
    <row r="37" spans="1:46" ht="13.5" customHeight="1" x14ac:dyDescent="0.15">
      <c r="A37" s="147"/>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186" t="s">
        <v>488</v>
      </c>
      <c r="AL37" s="1187"/>
      <c r="AM37" s="1187"/>
      <c r="AN37" s="1188"/>
      <c r="AO37" s="193" t="s">
        <v>486</v>
      </c>
      <c r="AP37" s="193" t="s">
        <v>486</v>
      </c>
      <c r="AQ37" s="192">
        <v>886</v>
      </c>
      <c r="AR37" s="191" t="s">
        <v>486</v>
      </c>
    </row>
    <row r="38" spans="1:46" ht="27" customHeight="1" x14ac:dyDescent="0.15">
      <c r="A38" s="147"/>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189" t="s">
        <v>487</v>
      </c>
      <c r="AL38" s="1190"/>
      <c r="AM38" s="1190"/>
      <c r="AN38" s="1191"/>
      <c r="AO38" s="196" t="s">
        <v>486</v>
      </c>
      <c r="AP38" s="196" t="s">
        <v>486</v>
      </c>
      <c r="AQ38" s="195">
        <v>1</v>
      </c>
      <c r="AR38" s="194" t="s">
        <v>486</v>
      </c>
      <c r="AS38" s="188"/>
    </row>
    <row r="39" spans="1:46" ht="13.5" x14ac:dyDescent="0.15">
      <c r="A39" s="147"/>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189" t="s">
        <v>485</v>
      </c>
      <c r="AL39" s="1190"/>
      <c r="AM39" s="1190"/>
      <c r="AN39" s="1191"/>
      <c r="AO39" s="193">
        <v>-1669052</v>
      </c>
      <c r="AP39" s="193">
        <v>-4966</v>
      </c>
      <c r="AQ39" s="192">
        <v>-8108</v>
      </c>
      <c r="AR39" s="191">
        <v>-38.799999999999997</v>
      </c>
      <c r="AS39" s="188"/>
    </row>
    <row r="40" spans="1:46" ht="27" customHeight="1" x14ac:dyDescent="0.15">
      <c r="A40" s="147"/>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186" t="s">
        <v>484</v>
      </c>
      <c r="AL40" s="1187"/>
      <c r="AM40" s="1187"/>
      <c r="AN40" s="1188"/>
      <c r="AO40" s="193">
        <v>-10212249</v>
      </c>
      <c r="AP40" s="193">
        <v>-30383</v>
      </c>
      <c r="AQ40" s="192">
        <v>-28743</v>
      </c>
      <c r="AR40" s="191">
        <v>5.7</v>
      </c>
      <c r="AS40" s="188"/>
    </row>
    <row r="41" spans="1:46" ht="13.5" x14ac:dyDescent="0.15">
      <c r="A41" s="147"/>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192" t="s">
        <v>227</v>
      </c>
      <c r="AL41" s="1193"/>
      <c r="AM41" s="1193"/>
      <c r="AN41" s="1194"/>
      <c r="AO41" s="193">
        <v>5121106</v>
      </c>
      <c r="AP41" s="193">
        <v>15236</v>
      </c>
      <c r="AQ41" s="192">
        <v>10414</v>
      </c>
      <c r="AR41" s="191">
        <v>46.3</v>
      </c>
      <c r="AS41" s="188"/>
    </row>
    <row r="42" spans="1:46" ht="13.5" x14ac:dyDescent="0.15">
      <c r="A42" s="147"/>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90" t="s">
        <v>483</v>
      </c>
      <c r="AL42" s="149"/>
      <c r="AM42" s="149"/>
      <c r="AN42" s="149"/>
      <c r="AO42" s="149"/>
      <c r="AP42" s="149"/>
      <c r="AQ42" s="187"/>
      <c r="AR42" s="187"/>
      <c r="AS42" s="188"/>
    </row>
    <row r="43" spans="1:46" ht="13.5" x14ac:dyDescent="0.15">
      <c r="A43" s="147"/>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89"/>
      <c r="AQ43" s="187"/>
      <c r="AR43" s="149"/>
      <c r="AS43" s="188"/>
    </row>
    <row r="44" spans="1:46" ht="13.5" x14ac:dyDescent="0.15">
      <c r="A44" s="147"/>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87"/>
      <c r="AR44" s="149"/>
    </row>
    <row r="45" spans="1:46" ht="13.5"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6"/>
      <c r="AR45" s="185"/>
      <c r="AS45" s="185"/>
      <c r="AT45" s="149"/>
    </row>
    <row r="46" spans="1:46" ht="13.5" x14ac:dyDescent="0.15">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49"/>
    </row>
    <row r="47" spans="1:46" ht="17.25" customHeight="1" x14ac:dyDescent="0.15">
      <c r="A47" s="184" t="s">
        <v>482</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row>
    <row r="48" spans="1:46" ht="13.5" x14ac:dyDescent="0.15">
      <c r="A48" s="147"/>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82" t="s">
        <v>481</v>
      </c>
      <c r="AL48" s="182"/>
      <c r="AM48" s="182"/>
      <c r="AN48" s="182"/>
      <c r="AO48" s="182"/>
      <c r="AP48" s="182"/>
      <c r="AQ48" s="183"/>
      <c r="AR48" s="182"/>
    </row>
    <row r="49" spans="1:44" ht="13.5" customHeight="1" x14ac:dyDescent="0.15">
      <c r="A49" s="147"/>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68"/>
      <c r="AL49" s="174"/>
      <c r="AM49" s="1181" t="s">
        <v>480</v>
      </c>
      <c r="AN49" s="1183" t="s">
        <v>479</v>
      </c>
      <c r="AO49" s="1184"/>
      <c r="AP49" s="1184"/>
      <c r="AQ49" s="1184"/>
      <c r="AR49" s="1185"/>
    </row>
    <row r="50" spans="1:44" ht="13.5" x14ac:dyDescent="0.15">
      <c r="A50" s="147"/>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81"/>
      <c r="AL50" s="180"/>
      <c r="AM50" s="1182"/>
      <c r="AN50" s="179" t="s">
        <v>478</v>
      </c>
      <c r="AO50" s="178" t="s">
        <v>477</v>
      </c>
      <c r="AP50" s="177" t="s">
        <v>476</v>
      </c>
      <c r="AQ50" s="176" t="s">
        <v>475</v>
      </c>
      <c r="AR50" s="175" t="s">
        <v>474</v>
      </c>
    </row>
    <row r="51" spans="1:44" ht="13.5" x14ac:dyDescent="0.15">
      <c r="A51" s="147"/>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68" t="s">
        <v>473</v>
      </c>
      <c r="AL51" s="174"/>
      <c r="AM51" s="173">
        <v>22221716</v>
      </c>
      <c r="AN51" s="172">
        <v>65480</v>
      </c>
      <c r="AO51" s="171">
        <v>4.7</v>
      </c>
      <c r="AP51" s="170">
        <v>50880</v>
      </c>
      <c r="AQ51" s="169">
        <v>-1.4</v>
      </c>
      <c r="AR51" s="161">
        <v>6.1</v>
      </c>
    </row>
    <row r="52" spans="1:44" ht="13.5" x14ac:dyDescent="0.15">
      <c r="A52" s="147"/>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60"/>
      <c r="AL52" s="159" t="s">
        <v>467</v>
      </c>
      <c r="AM52" s="158">
        <v>11210956</v>
      </c>
      <c r="AN52" s="157">
        <v>33035</v>
      </c>
      <c r="AO52" s="156">
        <v>19.399999999999999</v>
      </c>
      <c r="AP52" s="155">
        <v>27819</v>
      </c>
      <c r="AQ52" s="154">
        <v>7.5</v>
      </c>
      <c r="AR52" s="153">
        <v>11.9</v>
      </c>
    </row>
    <row r="53" spans="1:44" ht="13.5" x14ac:dyDescent="0.15">
      <c r="A53" s="147"/>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68" t="s">
        <v>472</v>
      </c>
      <c r="AL53" s="174"/>
      <c r="AM53" s="173">
        <v>23706608</v>
      </c>
      <c r="AN53" s="172">
        <v>69948</v>
      </c>
      <c r="AO53" s="171">
        <v>6.8</v>
      </c>
      <c r="AP53" s="170">
        <v>46395</v>
      </c>
      <c r="AQ53" s="169">
        <v>-8.8000000000000007</v>
      </c>
      <c r="AR53" s="161">
        <v>15.6</v>
      </c>
    </row>
    <row r="54" spans="1:44" ht="13.5" x14ac:dyDescent="0.15">
      <c r="A54" s="147"/>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60"/>
      <c r="AL54" s="159" t="s">
        <v>467</v>
      </c>
      <c r="AM54" s="158">
        <v>14614239</v>
      </c>
      <c r="AN54" s="157">
        <v>43121</v>
      </c>
      <c r="AO54" s="156">
        <v>30.5</v>
      </c>
      <c r="AP54" s="155">
        <v>26304</v>
      </c>
      <c r="AQ54" s="154">
        <v>-5.4</v>
      </c>
      <c r="AR54" s="153">
        <v>35.9</v>
      </c>
    </row>
    <row r="55" spans="1:44" ht="13.5" x14ac:dyDescent="0.15">
      <c r="A55" s="147"/>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68" t="s">
        <v>471</v>
      </c>
      <c r="AL55" s="174"/>
      <c r="AM55" s="173">
        <v>23532690</v>
      </c>
      <c r="AN55" s="172">
        <v>69577</v>
      </c>
      <c r="AO55" s="171">
        <v>-0.5</v>
      </c>
      <c r="AP55" s="170">
        <v>48088</v>
      </c>
      <c r="AQ55" s="169">
        <v>3.6</v>
      </c>
      <c r="AR55" s="161">
        <v>-4.0999999999999996</v>
      </c>
    </row>
    <row r="56" spans="1:44" ht="13.5" x14ac:dyDescent="0.15">
      <c r="A56" s="147"/>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60"/>
      <c r="AL56" s="159" t="s">
        <v>467</v>
      </c>
      <c r="AM56" s="158">
        <v>10842605</v>
      </c>
      <c r="AN56" s="157">
        <v>32057</v>
      </c>
      <c r="AO56" s="156">
        <v>-25.7</v>
      </c>
      <c r="AP56" s="155">
        <v>25183</v>
      </c>
      <c r="AQ56" s="154">
        <v>-4.3</v>
      </c>
      <c r="AR56" s="153">
        <v>-21.4</v>
      </c>
    </row>
    <row r="57" spans="1:44" ht="13.5" x14ac:dyDescent="0.15">
      <c r="A57" s="147"/>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68" t="s">
        <v>470</v>
      </c>
      <c r="AL57" s="174"/>
      <c r="AM57" s="173">
        <v>19283256</v>
      </c>
      <c r="AN57" s="172">
        <v>57135</v>
      </c>
      <c r="AO57" s="171">
        <v>-17.899999999999999</v>
      </c>
      <c r="AP57" s="170">
        <v>46457</v>
      </c>
      <c r="AQ57" s="169">
        <v>-3.4</v>
      </c>
      <c r="AR57" s="161">
        <v>-14.5</v>
      </c>
    </row>
    <row r="58" spans="1:44" ht="13.5" x14ac:dyDescent="0.15">
      <c r="A58" s="147"/>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60"/>
      <c r="AL58" s="159" t="s">
        <v>467</v>
      </c>
      <c r="AM58" s="158">
        <v>8163155</v>
      </c>
      <c r="AN58" s="157">
        <v>24187</v>
      </c>
      <c r="AO58" s="156">
        <v>-24.6</v>
      </c>
      <c r="AP58" s="155">
        <v>24020</v>
      </c>
      <c r="AQ58" s="154">
        <v>-4.5999999999999996</v>
      </c>
      <c r="AR58" s="153">
        <v>-20</v>
      </c>
    </row>
    <row r="59" spans="1:44" ht="13.5" x14ac:dyDescent="0.15">
      <c r="A59" s="147"/>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68" t="s">
        <v>469</v>
      </c>
      <c r="AL59" s="174"/>
      <c r="AM59" s="173">
        <v>21530675</v>
      </c>
      <c r="AN59" s="172">
        <v>64057</v>
      </c>
      <c r="AO59" s="171">
        <v>12.1</v>
      </c>
      <c r="AP59" s="170">
        <v>51849</v>
      </c>
      <c r="AQ59" s="169">
        <v>11.6</v>
      </c>
      <c r="AR59" s="161">
        <v>0.5</v>
      </c>
    </row>
    <row r="60" spans="1:44" ht="13.5" x14ac:dyDescent="0.15">
      <c r="A60" s="147"/>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60"/>
      <c r="AL60" s="159" t="s">
        <v>467</v>
      </c>
      <c r="AM60" s="158">
        <v>8344671</v>
      </c>
      <c r="AN60" s="157">
        <v>24827</v>
      </c>
      <c r="AO60" s="156">
        <v>2.6</v>
      </c>
      <c r="AP60" s="155">
        <v>26326</v>
      </c>
      <c r="AQ60" s="154">
        <v>9.6</v>
      </c>
      <c r="AR60" s="153">
        <v>-7</v>
      </c>
    </row>
    <row r="61" spans="1:44" ht="13.5" x14ac:dyDescent="0.15">
      <c r="A61" s="147"/>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68" t="s">
        <v>468</v>
      </c>
      <c r="AL61" s="167"/>
      <c r="AM61" s="166">
        <v>22054989</v>
      </c>
      <c r="AN61" s="165">
        <v>65239</v>
      </c>
      <c r="AO61" s="164">
        <v>1</v>
      </c>
      <c r="AP61" s="163">
        <v>48734</v>
      </c>
      <c r="AQ61" s="162">
        <v>0.3</v>
      </c>
      <c r="AR61" s="161">
        <v>0.7</v>
      </c>
    </row>
    <row r="62" spans="1:44" ht="13.5" x14ac:dyDescent="0.15">
      <c r="A62" s="147"/>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60"/>
      <c r="AL62" s="159" t="s">
        <v>467</v>
      </c>
      <c r="AM62" s="158">
        <v>10635125</v>
      </c>
      <c r="AN62" s="157">
        <v>31445</v>
      </c>
      <c r="AO62" s="156">
        <v>0.4</v>
      </c>
      <c r="AP62" s="155">
        <v>25930</v>
      </c>
      <c r="AQ62" s="154">
        <v>0.6</v>
      </c>
      <c r="AR62" s="153">
        <v>-0.2</v>
      </c>
    </row>
    <row r="63" spans="1:44" ht="13.5" x14ac:dyDescent="0.15">
      <c r="A63" s="147"/>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row>
    <row r="64" spans="1:44" ht="13.5" x14ac:dyDescent="0.15">
      <c r="A64" s="147"/>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row>
    <row r="65" spans="1:46" ht="13.5" x14ac:dyDescent="0.15">
      <c r="A65" s="147"/>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row>
    <row r="66" spans="1:46" ht="13.5" x14ac:dyDescent="0.15">
      <c r="A66" s="152"/>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0"/>
    </row>
    <row r="67" spans="1:46" ht="13.5" hidden="1" customHeight="1" x14ac:dyDescent="0.15">
      <c r="AK67" s="149"/>
      <c r="AL67" s="149"/>
      <c r="AM67" s="149"/>
      <c r="AN67" s="149"/>
      <c r="AO67" s="149"/>
      <c r="AP67" s="149"/>
      <c r="AQ67" s="149"/>
      <c r="AR67" s="149"/>
      <c r="AS67" s="149"/>
      <c r="AT67" s="149"/>
    </row>
    <row r="68" spans="1:46" ht="13.5" hidden="1" customHeight="1" x14ac:dyDescent="0.15">
      <c r="AK68" s="149"/>
      <c r="AL68" s="149"/>
      <c r="AM68" s="149"/>
      <c r="AN68" s="149"/>
      <c r="AO68" s="149"/>
      <c r="AP68" s="149"/>
      <c r="AQ68" s="149"/>
      <c r="AR68" s="149"/>
    </row>
    <row r="69" spans="1:46" ht="13.5" hidden="1" customHeight="1" x14ac:dyDescent="0.15">
      <c r="AK69" s="149"/>
      <c r="AL69" s="149"/>
      <c r="AM69" s="149"/>
      <c r="AN69" s="149"/>
      <c r="AO69" s="149"/>
      <c r="AP69" s="149"/>
      <c r="AQ69" s="149"/>
      <c r="AR69" s="149"/>
    </row>
    <row r="70" spans="1:46" ht="13.5" hidden="1" x14ac:dyDescent="0.15">
      <c r="AK70" s="149"/>
      <c r="AL70" s="149"/>
      <c r="AM70" s="149"/>
      <c r="AN70" s="149"/>
      <c r="AO70" s="149"/>
      <c r="AP70" s="149"/>
      <c r="AQ70" s="149"/>
      <c r="AR70" s="149"/>
    </row>
    <row r="71" spans="1:46" ht="13.5" hidden="1" x14ac:dyDescent="0.15">
      <c r="AK71" s="149"/>
      <c r="AL71" s="149"/>
      <c r="AM71" s="149"/>
      <c r="AN71" s="149"/>
      <c r="AO71" s="149"/>
      <c r="AP71" s="149"/>
      <c r="AQ71" s="149"/>
      <c r="AR71" s="149"/>
    </row>
    <row r="72" spans="1:46" ht="13.5" hidden="1" x14ac:dyDescent="0.15">
      <c r="AK72" s="149"/>
      <c r="AL72" s="149"/>
      <c r="AM72" s="149"/>
      <c r="AN72" s="149"/>
      <c r="AO72" s="149"/>
      <c r="AP72" s="149"/>
      <c r="AQ72" s="149"/>
      <c r="AR72" s="149"/>
    </row>
    <row r="73" spans="1:46" ht="13.5" hidden="1" x14ac:dyDescent="0.15">
      <c r="AK73" s="149"/>
      <c r="AL73" s="149"/>
      <c r="AM73" s="149"/>
      <c r="AN73" s="149"/>
      <c r="AO73" s="149"/>
      <c r="AP73" s="149"/>
      <c r="AQ73" s="149"/>
      <c r="AR73" s="149"/>
    </row>
    <row r="74" spans="1:46" ht="13.5" hidden="1" x14ac:dyDescent="0.15"/>
  </sheetData>
  <sheetProtection algorithmName="SHA-512" hashValue="+p/jUBMA23s1FuOSXjYf5aDG4YzUXDEgq91uwJZbCazB5er6Xt/bXOnhp6rTWfPUItS8BYYpNu3AxnixENLjIQ==" saltValue="PTeogxxiQBdpUSJ9R52RLw==" spinCount="100000" sheet="1" objects="1" scenarios="1"/>
  <mergeCells count="25">
    <mergeCell ref="AK17:AN17"/>
    <mergeCell ref="AK21:AN21"/>
    <mergeCell ref="AM49:AM50"/>
    <mergeCell ref="AN49:AR49"/>
    <mergeCell ref="AO30:AO31"/>
    <mergeCell ref="AK32:AN32"/>
    <mergeCell ref="AK33:AN33"/>
    <mergeCell ref="AK34:AN34"/>
    <mergeCell ref="AK35:AN35"/>
    <mergeCell ref="AK36:AN36"/>
    <mergeCell ref="AK22:AN22"/>
    <mergeCell ref="AK37:AN37"/>
    <mergeCell ref="AK38:AN38"/>
    <mergeCell ref="AK39:AN39"/>
    <mergeCell ref="AK40:AN40"/>
    <mergeCell ref="AK41:AN41"/>
    <mergeCell ref="AK13:AN13"/>
    <mergeCell ref="AK14:AN14"/>
    <mergeCell ref="AK15:AN15"/>
    <mergeCell ref="AK16:AN16"/>
    <mergeCell ref="AO7:AO8"/>
    <mergeCell ref="AK9:AN9"/>
    <mergeCell ref="AK10:AN10"/>
    <mergeCell ref="AK11:AN11"/>
    <mergeCell ref="AK12:AN1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PGTLTTRSjyGDc8KA0RkYJ7cD0wteKaTkIAYibu6jlHy+Aqy9whe8cboQBXeTESxrOJ8fbk5rP4ymPpLl9pkEMw==" saltValue="9rgln/jHUYDXFF+0wl7b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517</v>
      </c>
    </row>
  </sheetData>
  <sheetProtection algorithmName="SHA-512" hashValue="XjG7sMUTqpa0xvLSLs89TJb33nVWEHnxTv3/qYiGiiufI7xq3VfORIxFceAZKhpMeG8vpNvavFjamn/3COZPBg==" saltValue="TgYVziWk5Wlirvp7kwMP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0"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9"/>
      <c r="C45" s="259"/>
      <c r="D45" s="259"/>
      <c r="E45" s="259"/>
      <c r="F45" s="259"/>
      <c r="G45" s="259"/>
      <c r="H45" s="259"/>
      <c r="I45" s="259"/>
      <c r="J45" s="258" t="s">
        <v>526</v>
      </c>
    </row>
    <row r="46" spans="2:10" ht="29.25" customHeight="1" thickBot="1" x14ac:dyDescent="0.25">
      <c r="B46" s="257" t="s">
        <v>68</v>
      </c>
      <c r="C46" s="256"/>
      <c r="D46" s="256"/>
      <c r="E46" s="255" t="s">
        <v>525</v>
      </c>
      <c r="F46" s="254" t="s">
        <v>4</v>
      </c>
      <c r="G46" s="253" t="s">
        <v>5</v>
      </c>
      <c r="H46" s="253" t="s">
        <v>6</v>
      </c>
      <c r="I46" s="253" t="s">
        <v>7</v>
      </c>
      <c r="J46" s="252" t="s">
        <v>8</v>
      </c>
    </row>
    <row r="47" spans="2:10" ht="57.75" customHeight="1" x14ac:dyDescent="0.15">
      <c r="B47" s="251"/>
      <c r="C47" s="1195" t="s">
        <v>524</v>
      </c>
      <c r="D47" s="1195"/>
      <c r="E47" s="1196"/>
      <c r="F47" s="250">
        <v>12.98</v>
      </c>
      <c r="G47" s="249">
        <v>10.79</v>
      </c>
      <c r="H47" s="249">
        <v>9.3000000000000007</v>
      </c>
      <c r="I47" s="249">
        <v>8.27</v>
      </c>
      <c r="J47" s="248">
        <v>8</v>
      </c>
    </row>
    <row r="48" spans="2:10" ht="57.75" customHeight="1" x14ac:dyDescent="0.15">
      <c r="B48" s="247"/>
      <c r="C48" s="1197" t="s">
        <v>523</v>
      </c>
      <c r="D48" s="1197"/>
      <c r="E48" s="1198"/>
      <c r="F48" s="246">
        <v>4.3</v>
      </c>
      <c r="G48" s="245">
        <v>2.08</v>
      </c>
      <c r="H48" s="245">
        <v>3.3</v>
      </c>
      <c r="I48" s="245">
        <v>3.37</v>
      </c>
      <c r="J48" s="244">
        <v>2.8</v>
      </c>
    </row>
    <row r="49" spans="2:10" ht="57.75" customHeight="1" thickBot="1" x14ac:dyDescent="0.2">
      <c r="B49" s="243"/>
      <c r="C49" s="1199" t="s">
        <v>522</v>
      </c>
      <c r="D49" s="1199"/>
      <c r="E49" s="1200"/>
      <c r="F49" s="242">
        <v>2.85</v>
      </c>
      <c r="G49" s="241" t="s">
        <v>521</v>
      </c>
      <c r="H49" s="241" t="s">
        <v>520</v>
      </c>
      <c r="I49" s="241" t="s">
        <v>519</v>
      </c>
      <c r="J49" s="240" t="s">
        <v>518</v>
      </c>
    </row>
    <row r="50" spans="2:10" ht="13.5" customHeight="1" x14ac:dyDescent="0.15"/>
  </sheetData>
  <sheetProtection algorithmName="SHA-512" hashValue="1PHjCh3GXPurv16B0w2/GnvqprEvBAoqYTo+ZbYQWXGrdZW56SSoUp0BN7W2Qju+kadaHF3ZjcEIuc57W0gFfg==" saltValue="DspUD3eqmc6RjsMvLXr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201810</cp:lastModifiedBy>
  <cp:lastPrinted>2021-10-14T04:32:25Z</cp:lastPrinted>
  <dcterms:created xsi:type="dcterms:W3CDTF">2021-07-27T00:10:25Z</dcterms:created>
  <dcterms:modified xsi:type="dcterms:W3CDTF">2021-10-19T08:31:35Z</dcterms:modified>
  <cp:category/>
</cp:coreProperties>
</file>