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石田!\◎【財政】◎\令和3年度\財政\調査・照会\2021.9.21【県市町村課】令和元年度財政状況資料集の作成について（2回目）\【提出用】\"/>
    </mc:Choice>
  </mc:AlternateContent>
  <xr:revisionPtr revIDLastSave="0" documentId="13_ncr:1_{0C2B7395-AB7B-42DA-A666-26A6B4966503}" xr6:coauthVersionLast="36" xr6:coauthVersionMax="36" xr10:uidLastSave="{00000000-0000-0000-0000-000000000000}"/>
  <bookViews>
    <workbookView xWindow="0" yWindow="0" windowWidth="20490" windowHeight="745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<sst xmlns="http://schemas.openxmlformats.org/spreadsheetml/2006/main" count="1152" uniqueCount="609">
  <si>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</si>
  <si>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</si>
  <si>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</si>
  <si>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</si>
  <si>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</si>
  <si>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</si>
  <si>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</si>
  <si>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</si>
  <si>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</si>
  <si>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</si>
  <si>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</si>
  <si>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</si>
  <si>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</si>
  <si>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</si>
  <si>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</si>
  <si>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</si>
  <si>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</si>
  <si>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</si>
  <si>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</si>
  <si>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</si>
  <si>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</si>
  <si>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</si>
  <si>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</si>
  <si>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</si>
  <si>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</si>
  <si>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</si>
  <si>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</si>
  <si>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</si>
  <si>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</si>
  <si>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</si>
  <si>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</si>
  <si>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</si>
  <si>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</si>
  <si>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</si>
  <si>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</si>
  <si>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</si>
  <si>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</si>
  <si>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</si>
  <si>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</si>
  <si>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</si>
  <si>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</si>
  <si>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</si>
  <si>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</si>
  <si>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</si>
  <si>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</si>
  <si>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</si>
  <si>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</si>
  <si>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</si>
  <si>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</si>
  <si>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</si>
  <si>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</si>
  <si>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</si>
  <si>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</si>
  <si>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</si>
  <si>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</si>
  <si>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</si>
  <si>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</si>
  <si>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</si>
  <si>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</si>
  <si>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</si>
  <si>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</si>
  <si>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</si>
  <si>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</si>
  <si>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</si>
  <si>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</si>
  <si>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</si>
  <si>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</si>
  <si>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</si>
  <si>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</si>
  <si>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</si>
  <si>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</si>
  <si>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</si>
  <si>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</si>
  <si>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</si>
  <si>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</si>
  <si>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</si>
  <si>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</si>
  <si>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</si>
  <si>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</si>
  <si>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</si>
  <si>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</si>
  <si>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</si>
  <si>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</si>
  <si>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</si>
  <si>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</si>
  <si>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</si>
  <si>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</si>
  <si>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</si>
  <si>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</si>
  <si>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</si>
  <si>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</si>
  <si>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</si>
  <si>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</si>
  <si>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</si>
  <si>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</si>
  <si>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</si>
  <si>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</si>
  <si>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</si>
  <si>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</si>
  <si>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</si>
  <si>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</si>
  <si>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</si>
  <si>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</si>
  <si>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</si>
  <si>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</si>
  <si>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</si>
  <si>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</si>
  <si>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</si>
  <si>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</si>
  <si>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</si>
  <si>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</si>
  <si>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</si>
  <si>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</si>
  <si>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</si>
  <si>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</si>
  <si>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</si>
  <si>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</si>
  <si>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</si>
  <si>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</si>
  <si>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</si>
  <si>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</si>
  <si>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</si>
  <si>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</si>
  <si>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</si>
  <si>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</si>
  <si>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</si>
  <si>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</si>
  <si>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</si>
  <si>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</si>
  <si>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</si>
  <si>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</si>
  <si>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</si>
  <si>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</si>
  <si>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</si>
  <si>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</si>
  <si>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</si>
  <si>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</si>
  <si>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</si>
  <si>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</si>
  <si>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</si>
  <si>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</si>
  <si>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</si>
  <si>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</si>
  <si>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</si>
  <si>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</si>
  <si>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</si>
  <si>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</si>
  <si>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</si>
  <si>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</si>
  <si>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</si>
  <si>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</si>
  <si>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</si>
  <si>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</si>
  <si>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</si>
  <si>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</si>
  <si>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</si>
  <si>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</si>
  <si>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</si>
  <si>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</si>
  <si>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</si>
  <si>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</si>
  <si>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</si>
  <si>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</si>
  <si>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</si>
  <si>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</si>
  <si>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</si>
  <si>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</si>
  <si>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</si>
  <si>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</si>
  <si>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</si>
  <si>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</si>
  <si>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</si>
  <si>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</si>
  <si>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</si>
  <si>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</si>
  <si>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</si>
  <si>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</si>
  <si>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</si>
  <si>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</si>
  <si>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</si>
  <si>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</si>
  <si>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</si>
  <si>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</si>
  <si>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</si>
  <si>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</si>
  <si>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</si>
  <si>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</si>
  <si>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</si>
  <si>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</si>
  <si>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</si>
  <si>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</si>
  <si>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</si>
  <si>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</si>
  <si>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</si>
  <si>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</si>
  <si>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</si>
  <si>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</si>
  <si>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</si>
  <si>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</si>
  <si>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</si>
  <si>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</si>
  <si>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</si>
  <si>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</si>
  <si>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</si>
  <si>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</si>
  <si>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</si>
  <si>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</si>
  <si>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</si>
  <si>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</si>
  <si>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</si>
  <si>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</si>
  <si>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</si>
  <si>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</si>
  <si>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</si>
  <si>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</si>
  <si>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</si>
  <si>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</si>
  <si>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</si>
  <si>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</si>
  <si>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</si>
  <si>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</si>
  <si>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</si>
  <si>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</si>
  <si>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</si>
  <si>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</si>
  <si>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</si>
  <si>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</si>
  <si>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</si>
  <si>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</si>
  <si>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</si>
  <si>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</si>
  <si>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</si>
  <si>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</si>
  <si>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</si>
  <si>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</si>
  <si>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</si>
  <si>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</si>
  <si>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</si>
  <si>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</si>
  <si>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</si>
  <si>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</si>
  <si>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</si>
  <si>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</si>
  <si>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</si>
  <si>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</si>
  <si>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</si>
  <si>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</si>
  <si>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</si>
  <si>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</si>
  <si>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</si>
  <si>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</si>
  <si>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</si>
  <si>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</si>
  <si>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</si>
  <si>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</si>
  <si>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</si>
  <si>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</si>
  <si>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</si>
  <si>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</si>
  <si>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</si>
  <si>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</si>
  <si>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</si>
  <si>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</si>
  <si>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</si>
  <si>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</si>
  <si>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</si>
  <si>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</si>
  <si>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</si>
  <si>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</si>
  <si>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</si>
  <si>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</si>
  <si>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</si>
  <si>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</si>
  <si>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</si>
  <si>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</si>
  <si>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</si>
  <si>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</si>
  <si>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</si>
  <si>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</si>
  <si>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</si>
  <si>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</si>
  <si>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</si>
  <si>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</si>
  <si>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</si>
  <si>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</si>
  <si>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</si>
  <si>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</si>
  <si>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</si>
  <si>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</si>
  <si>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</si>
  <si>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</si>
  <si>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</si>
  <si>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</si>
  <si>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</si>
  <si>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</si>
  <si>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</si>
  <si>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</si>
  <si>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</si>
  <si>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</si>
  <si>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</si>
  <si>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</si>
  <si>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</si>
  <si>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</si>
  <si>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</si>
  <si>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</si>
  <si>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</si>
  <si>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</si>
  <si>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</si>
  <si>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</si>
  <si>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</si>
  <si>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</si>
  <si>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</si>
  <si>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</si>
  <si>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</si>
  <si>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</si>
  <si>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</si>
  <si>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</si>
  <si>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</si>
  <si>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</si>
  <si>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</si>
  <si>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</si>
  <si>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</si>
  <si>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</si>
  <si>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</si>
  <si>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</si>
  <si>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</si>
  <si>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</si>
  <si>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</si>
  <si>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</si>
  <si>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</si>
  <si>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</si>
  <si>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</si>
  <si>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</si>
  <si>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</si>
  <si>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</si>
  <si>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</si>
  <si>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</si>
  <si>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</si>
  <si>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</si>
  <si>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</si>
  <si>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</si>
  <si>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</si>
  <si>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</si>
  <si>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</si>
  <si>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</si>
  <si>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</si>
  <si>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</si>
  <si>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</si>
  <si>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</si>
  <si>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</si>
  <si>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</si>
  <si>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</si>
  <si>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</si>
  <si>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</si>
  <si>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</si>
  <si>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</si>
  <si>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</si>
  <si>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</si>
  <si>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</si>
  <si>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</si>
  <si>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</si>
  <si>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</si>
  <si>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</si>
  <si>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</si>
  <si>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</si>
  <si>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</si>
  <si>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</si>
  <si>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</si>
  <si>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</si>
  <si>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</si>
  <si>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</si>
  <si>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</si>
  <si>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</si>
  <si>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</si>
  <si>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</si>
  <si>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</si>
  <si>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</si>
  <si>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</si>
  <si>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</si>
  <si>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</si>
  <si>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</si>
  <si>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</si>
  <si>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</si>
  <si>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</si>
  <si>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</si>
  <si>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</si>
  <si>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</si>
  <si>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</si>
  <si>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</si>
  <si>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</si>
  <si>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</si>
  <si>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</si>
  <si>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</si>
  <si>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</si>
  <si>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</si>
  <si>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</si>
  <si>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</si>
  <si>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</si>
  <si>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</si>
  <si>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</si>
  <si>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</si>
  <si>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</si>
  <si>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</si>
  <si>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</si>
  <si>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</si>
  <si>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</si>
  <si>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</si>
  <si>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</si>
  <si>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</si>
  <si>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</si>
  <si>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</si>
  <si>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</si>
  <si>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</si>
  <si>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</si>
  <si>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</si>
  <si>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</si>
  <si>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</si>
  <si>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</si>
  <si>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</si>
  <si>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</si>
  <si>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</si>
  <si>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</si>
  <si>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</si>
  <si>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</si>
  <si>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</si>
  <si>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</si>
  <si>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</si>
  <si>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</si>
  <si>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</si>
  <si>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</si>
  <si>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</si>
  <si>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</si>
  <si>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</si>
  <si>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</si>
  <si>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</si>
  <si>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</si>
  <si>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</si>
  <si>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</si>
  <si>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</si>
  <si>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</si>
  <si>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</si>
  <si>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</si>
  <si>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</si>
  <si>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</si>
  <si>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</si>
  <si>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</si>
  <si>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</si>
  <si>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</si>
  <si>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</si>
  <si>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</si>
  <si>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</si>
  <si>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</si>
  <si>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</si>
  <si>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</si>
  <si>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</si>
  <si>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</si>
  <si>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</si>
  <si>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</si>
  <si>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</si>
  <si>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</si>
  <si>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</si>
  <si>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</si>
  <si>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</si>
  <si>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</si>
  <si>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</si>
  <si>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</si>
  <si>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</si>
  <si>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</si>
  <si>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</si>
  <si>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</si>
  <si>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</si>
  <si>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</si>
  <si>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</si>
  <si>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</si>
  <si>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</si>
  <si>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</si>
  <si>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</si>
  <si>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</si>
  <si>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</si>
  <si>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</si>
  <si>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</si>
  <si>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</si>
  <si>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</si>
  <si>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</si>
  <si>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</si>
  <si>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</si>
  <si>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</si>
  <si>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</si>
  <si>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</si>
  <si>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</si>
  <si>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</si>
  <si>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</si>
  <si>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</si>
  <si>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</si>
  <si>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</si>
  <si>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</si>
  <si>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</si>
  <si>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</si>
  <si>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</si>
  <si>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</si>
  <si>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</si>
  <si>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</si>
  <si>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</si>
  <si>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</si>
  <si>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</si>
  <si>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</si>
  <si>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</si>
  <si>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</si>
  <si>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</si>
  <si>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</si>
  <si>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</si>
  <si>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</si>
  <si>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</si>
  <si>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</si>
  <si>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</si>
  <si>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</si>
  <si>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</si>
  <si>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</si>
  <si>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</si>
  <si>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</si>
  <si>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</si>
  <si>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</si>
  <si>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</si>
  <si>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</si>
  <si>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</si>
  <si>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</si>
  <si>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</si>
  <si>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</si>
  <si>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</si>
  <si>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</si>
  <si>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</si>
  <si>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</si>
  <si>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</si>
  <si>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</si>
  <si>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</si>
  <si>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</si>
  <si>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</si>
  <si>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</si>
  <si>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</si>
  <si>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</si>
  <si>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</si>
  <si>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</si>
  <si>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</si>
  <si>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</si>
  <si>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</si>
  <si>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</si>
  <si>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</si>
  <si>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</si>
  <si>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</si>
  <si>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</si>
  <si>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</si>
  <si>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</si>
  <si>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</si>
  <si>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</si>
  <si>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</si>
  <si>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</si>
  <si>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</si>
  <si>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</si>
  <si>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7.32</t>
  </si>
  <si>
    <t>▲ 15.81</t>
  </si>
  <si>
    <t>▲ 1.48</t>
  </si>
  <si>
    <t>▲ 7.54</t>
  </si>
  <si>
    <t>▲ 6.50</t>
  </si>
  <si>
    <t>一般会計</t>
  </si>
  <si>
    <t>国民健康保険事業</t>
  </si>
  <si>
    <t>下水道事業特別会計</t>
  </si>
  <si>
    <t>介護保険事業</t>
  </si>
  <si>
    <t>水道事業特別会計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</si>
  <si>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</si>
  <si>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</si>
  <si>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</si>
  <si>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</si>
  <si>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</si>
  <si>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</si>
  <si>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</si>
  <si>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</si>
  <si>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</si>
  <si>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</si>
  <si>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</si>
  <si>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</si>
  <si>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</si>
  <si>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</si>
  <si>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</si>
  <si>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</si>
  <si>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</si>
  <si>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</si>
  <si>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</si>
  <si>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</si>
  <si>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</si>
  <si>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</si>
  <si>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</si>
  <si>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友好の森整備基金</t>
    <rPh sb="0" eb="2">
      <t>ユウコウ</t>
    </rPh>
    <rPh sb="3" eb="4">
      <t>モリ</t>
    </rPh>
    <rPh sb="4" eb="6">
      <t>セイビ</t>
    </rPh>
    <rPh sb="6" eb="8">
      <t>キキン</t>
    </rPh>
    <phoneticPr fontId="2"/>
  </si>
  <si>
    <t>後継者育成基金</t>
    <rPh sb="0" eb="3">
      <t>コウケイシャ</t>
    </rPh>
    <rPh sb="3" eb="5">
      <t>イクセイ</t>
    </rPh>
    <rPh sb="5" eb="7">
      <t>キキン</t>
    </rPh>
    <phoneticPr fontId="2"/>
  </si>
  <si>
    <t>環境整備基金</t>
    <rPh sb="0" eb="2">
      <t>カンキョウ</t>
    </rPh>
    <rPh sb="2" eb="4">
      <t>セイビ</t>
    </rPh>
    <rPh sb="4" eb="6">
      <t>キキン</t>
    </rPh>
    <phoneticPr fontId="2"/>
  </si>
  <si>
    <t>国民健康保険事業特別会計</t>
    <rPh sb="8" eb="10">
      <t>トクベツ</t>
    </rPh>
    <rPh sb="10" eb="12">
      <t>カイケイ</t>
    </rPh>
    <phoneticPr fontId="5"/>
  </si>
  <si>
    <t>介護保険事業特別会計</t>
    <rPh sb="6" eb="8">
      <t>トクベツ</t>
    </rPh>
    <rPh sb="8" eb="10">
      <t>カイケイ</t>
    </rPh>
    <phoneticPr fontId="5"/>
  </si>
  <si>
    <t>後期高齢者医療事業特別会計</t>
    <rPh sb="9" eb="11">
      <t>トクベツ</t>
    </rPh>
    <rPh sb="11" eb="13">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</si>
  <si>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</si>
  <si>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</si>
  <si>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</si>
  <si>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将来負担比率は、村道谷地生品線橋梁新設事業の債務負担行為が終了したことにより減少した。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rPh sb="1" eb="3">
      <t>ショウライ</t>
    </rPh>
    <rPh sb="3" eb="5">
      <t>フタン</t>
    </rPh>
    <rPh sb="5" eb="7">
      <t>ヒリツ</t>
    </rPh>
    <rPh sb="9" eb="16">
      <t>ソンドウヤチナマシナセン</t>
    </rPh>
    <rPh sb="16" eb="22">
      <t>キョウリョウシンセツジギョウ</t>
    </rPh>
    <rPh sb="23" eb="25">
      <t>サイム</t>
    </rPh>
    <rPh sb="25" eb="27">
      <t>フタン</t>
    </rPh>
    <rPh sb="27" eb="29">
      <t>コウイ</t>
    </rPh>
    <rPh sb="30" eb="32">
      <t>シュウリョウ</t>
    </rPh>
    <rPh sb="39" eb="41">
      <t>ゲンショウ</t>
    </rPh>
    <rPh sb="130" eb="132">
      <t>コンゴ</t>
    </rPh>
    <rPh sb="136" eb="138">
      <t>タイサク</t>
    </rPh>
    <rPh sb="138" eb="139">
      <t>トウ</t>
    </rPh>
    <rPh sb="139" eb="142">
      <t>セッキョクテキ</t>
    </rPh>
    <rPh sb="143" eb="144">
      <t>ト</t>
    </rPh>
    <rPh sb="145" eb="14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</si>
  <si>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</si>
  <si>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</si>
  <si>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</si>
  <si>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</si>
  <si>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</si>
  <si>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</si>
  <si>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将来負担比率は、村道谷地生品線橋梁新設事業の債務負担行為が終了したことにより減少した。　
　実質公債費率は、類似団体と比較して高い数値となっており、これは元利償還金の増加が要因と考えられる。地方債の新規発行の抑制に努め、財政規模に見合った財政運営を図っていく。</t>
    <rPh sb="47" eb="49">
      <t>ジッシツ</t>
    </rPh>
    <rPh sb="49" eb="52">
      <t>コウサイヒ</t>
    </rPh>
    <rPh sb="52" eb="53">
      <t>リツ</t>
    </rPh>
    <rPh sb="55" eb="59">
      <t>ルイジダンタイ</t>
    </rPh>
    <rPh sb="60" eb="62">
      <t>ヒカク</t>
    </rPh>
    <rPh sb="64" eb="65">
      <t>タカ</t>
    </rPh>
    <rPh sb="66" eb="68">
      <t>スウチ</t>
    </rPh>
    <rPh sb="78" eb="80">
      <t>ガンリ</t>
    </rPh>
    <rPh sb="80" eb="83">
      <t>ショウカンキン</t>
    </rPh>
    <rPh sb="84" eb="86">
      <t>ゾウカ</t>
    </rPh>
    <rPh sb="87" eb="89">
      <t>ヨウイン</t>
    </rPh>
    <rPh sb="90" eb="91">
      <t>カンガ</t>
    </rPh>
    <rPh sb="96" eb="99">
      <t>チホウサイ</t>
    </rPh>
    <rPh sb="100" eb="102">
      <t>シンキ</t>
    </rPh>
    <rPh sb="102" eb="104">
      <t>ハッコウ</t>
    </rPh>
    <rPh sb="105" eb="107">
      <t>ヨクセイ</t>
    </rPh>
    <rPh sb="108" eb="109">
      <t>ツト</t>
    </rPh>
    <rPh sb="111" eb="113">
      <t>ザイセイ</t>
    </rPh>
    <rPh sb="113" eb="115">
      <t>キボ</t>
    </rPh>
    <rPh sb="116" eb="118">
      <t>ミア</t>
    </rPh>
    <rPh sb="120" eb="122">
      <t>ザイセイ</t>
    </rPh>
    <rPh sb="122" eb="124">
      <t>ウンエイ</t>
    </rPh>
    <rPh sb="125" eb="126">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</si>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</sst>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584257-8258-4B50-B9FC-9301144384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93E1-4DCB-98A4-78F742EC12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151385</c:v>
                </c:pt>
                <c:pt idx="1">
                  <c:v>218224</c:v>
                </c:pt>
                <c:pt idx="2">
                  <c:v>168738</c:v>
                </c:pt>
                <c:pt idx="3">
                  <c:v>132346</c:v>
                </c:pt>
                <c:pt idx="4">
                  <c:v>242893</c:v>
                </c:pt>
              </c:numCache>
            </c:numRef>
          </c:val>
          <c:smooth val="0"/>
          <c:extLst>
            <c:ext xmlns:c16="http://schemas.microsoft.com/office/drawing/2014/chart" uri="{C3380CC4-5D6E-409C-BE32-E72D297353CC}">
              <c16:uniqueId val="{00000001-93E1-4DCB-98A4-78F742EC12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16.5</c:v>
                </c:pt>
                <c:pt idx="1">
                  <c:v>10.51</c:v>
                </c:pt>
                <c:pt idx="2">
                  <c:v>11.78</c:v>
                </c:pt>
                <c:pt idx="3">
                  <c:v>12.18</c:v>
                </c:pt>
                <c:pt idx="4">
                  <c:v>13.99</c:v>
                </c:pt>
              </c:numCache>
            </c:numRef>
          </c:val>
          <c:extLst>
            <c:ext xmlns:c16="http://schemas.microsoft.com/office/drawing/2014/chart" uri="{C3380CC4-5D6E-409C-BE32-E72D297353CC}">
              <c16:uniqueId val="{00000000-B3E5-4E73-B84D-5CC3E5D1ED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28.63</c:v>
                </c:pt>
                <c:pt idx="1">
                  <c:v>27.84</c:v>
                </c:pt>
                <c:pt idx="2">
                  <c:v>32.22</c:v>
                </c:pt>
                <c:pt idx="3">
                  <c:v>30.45</c:v>
                </c:pt>
                <c:pt idx="4">
                  <c:v>28.17</c:v>
                </c:pt>
              </c:numCache>
            </c:numRef>
          </c:val>
          <c:extLst>
            <c:ext xmlns:c16="http://schemas.microsoft.com/office/drawing/2014/chart" uri="{C3380CC4-5D6E-409C-BE32-E72D297353CC}">
              <c16:uniqueId val="{00000001-B3E5-4E73-B84D-5CC3E5D1ED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-7.32</c:v>
                </c:pt>
                <c:pt idx="1">
                  <c:v>-15.81</c:v>
                </c:pt>
                <c:pt idx="2">
                  <c:v>-1.48</c:v>
                </c:pt>
                <c:pt idx="3">
                  <c:v>-7.54</c:v>
                </c:pt>
                <c:pt idx="4">
                  <c:v>-6.5</c:v>
                </c:pt>
              </c:numCache>
            </c:numRef>
          </c:val>
          <c:smooth val="0"/>
          <c:extLst>
            <c:ext xmlns:c16="http://schemas.microsoft.com/office/drawing/2014/chart" uri="{C3380CC4-5D6E-409C-BE32-E72D297353CC}">
              <c16:uniqueId val="{00000002-B3E5-4E73-B84D-5CC3E5D1ED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5C-45CD-97DE-EDE8A6F6A6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5C-45CD-97DE-EDE8A6F6A6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5C-45CD-97DE-EDE8A6F6A6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5C-45CD-97DE-EDE8A6F6A6E9}"/>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0.06</c:v>
                </c:pt>
                <c:pt idx="8">
                  <c:v>#N/A</c:v>
                </c:pt>
                <c:pt idx="9">
                  <c:v>0.12</c:v>
                </c:pt>
              </c:numCache>
            </c:numRef>
          </c:val>
          <c:extLst>
            <c:ext xmlns:c16="http://schemas.microsoft.com/office/drawing/2014/chart" uri="{C3380CC4-5D6E-409C-BE32-E72D297353CC}">
              <c16:uniqueId val="{00000004-7D5C-45CD-97DE-EDE8A6F6A6E9}"/>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0.45</c:v>
                </c:pt>
                <c:pt idx="4">
                  <c:v>#N/A</c:v>
                </c:pt>
                <c:pt idx="5">
                  <c:v>0.32</c:v>
                </c:pt>
                <c:pt idx="6">
                  <c:v>#N/A</c:v>
                </c:pt>
                <c:pt idx="7">
                  <c:v>0.3</c:v>
                </c:pt>
                <c:pt idx="8">
                  <c:v>#N/A</c:v>
                </c:pt>
                <c:pt idx="9">
                  <c:v>0.19</c:v>
                </c:pt>
              </c:numCache>
            </c:numRef>
          </c:val>
          <c:extLst>
            <c:ext xmlns:c16="http://schemas.microsoft.com/office/drawing/2014/chart" uri="{C3380CC4-5D6E-409C-BE32-E72D297353CC}">
              <c16:uniqueId val="{00000005-7D5C-45CD-97DE-EDE8A6F6A6E9}"/>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1.1599999999999999</c:v>
                </c:pt>
                <c:pt idx="4">
                  <c:v>#N/A</c:v>
                </c:pt>
                <c:pt idx="5">
                  <c:v>1.18</c:v>
                </c:pt>
                <c:pt idx="6">
                  <c:v>#N/A</c:v>
                </c:pt>
                <c:pt idx="7">
                  <c:v>0.64</c:v>
                </c:pt>
                <c:pt idx="8">
                  <c:v>#N/A</c:v>
                </c:pt>
                <c:pt idx="9">
                  <c:v>0.62</c:v>
                </c:pt>
              </c:numCache>
            </c:numRef>
          </c:val>
          <c:extLst>
            <c:ext xmlns:c16="http://schemas.microsoft.com/office/drawing/2014/chart" uri="{C3380CC4-5D6E-409C-BE32-E72D297353CC}">
              <c16:uniqueId val="{00000006-7D5C-45CD-97DE-EDE8A6F6A6E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0.94</c:v>
                </c:pt>
                <c:pt idx="4">
                  <c:v>#N/A</c:v>
                </c:pt>
                <c:pt idx="5">
                  <c:v>0.24</c:v>
                </c:pt>
                <c:pt idx="6">
                  <c:v>#N/A</c:v>
                </c:pt>
                <c:pt idx="7">
                  <c:v>0.48</c:v>
                </c:pt>
                <c:pt idx="8">
                  <c:v>#N/A</c:v>
                </c:pt>
                <c:pt idx="9">
                  <c:v>0.64</c:v>
                </c:pt>
              </c:numCache>
            </c:numRef>
          </c:val>
          <c:extLst>
            <c:ext xmlns:c16="http://schemas.microsoft.com/office/drawing/2014/chart" uri="{C3380CC4-5D6E-409C-BE32-E72D297353CC}">
              <c16:uniqueId val="{00000007-7D5C-45CD-97DE-EDE8A6F6A6E9}"/>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c:v>
                </c:pt>
                <c:pt idx="2">
                  <c:v>#N/A</c:v>
                </c:pt>
                <c:pt idx="3">
                  <c:v>2.5299999999999998</c:v>
                </c:pt>
                <c:pt idx="4">
                  <c:v>#N/A</c:v>
                </c:pt>
                <c:pt idx="5">
                  <c:v>3.07</c:v>
                </c:pt>
                <c:pt idx="6">
                  <c:v>#N/A</c:v>
                </c:pt>
                <c:pt idx="7">
                  <c:v>0.7</c:v>
                </c:pt>
                <c:pt idx="8">
                  <c:v>#N/A</c:v>
                </c:pt>
                <c:pt idx="9">
                  <c:v>0.76</c:v>
                </c:pt>
              </c:numCache>
            </c:numRef>
          </c:val>
          <c:extLst>
            <c:ext xmlns:c16="http://schemas.microsoft.com/office/drawing/2014/chart" uri="{C3380CC4-5D6E-409C-BE32-E72D297353CC}">
              <c16:uniqueId val="{00000008-7D5C-45CD-97DE-EDE8A6F6A6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16.489999999999998</c:v>
                </c:pt>
                <c:pt idx="2">
                  <c:v>#N/A</c:v>
                </c:pt>
                <c:pt idx="3">
                  <c:v>10.5</c:v>
                </c:pt>
                <c:pt idx="4">
                  <c:v>#N/A</c:v>
                </c:pt>
                <c:pt idx="5">
                  <c:v>11.77</c:v>
                </c:pt>
                <c:pt idx="6">
                  <c:v>#N/A</c:v>
                </c:pt>
                <c:pt idx="7">
                  <c:v>12.18</c:v>
                </c:pt>
                <c:pt idx="8">
                  <c:v>#N/A</c:v>
                </c:pt>
                <c:pt idx="9">
                  <c:v>13.99</c:v>
                </c:pt>
              </c:numCache>
            </c:numRef>
          </c:val>
          <c:extLst>
            <c:ext xmlns:c16="http://schemas.microsoft.com/office/drawing/2014/chart" uri="{C3380CC4-5D6E-409C-BE32-E72D297353CC}">
              <c16:uniqueId val="{00000009-7D5C-45CD-97DE-EDE8A6F6A6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217</c:v>
                </c:pt>
                <c:pt idx="5">
                  <c:v>220</c:v>
                </c:pt>
                <c:pt idx="8">
                  <c:v>200</c:v>
                </c:pt>
                <c:pt idx="11">
                  <c:v>203</c:v>
                </c:pt>
                <c:pt idx="14">
                  <c:v>197</c:v>
                </c:pt>
              </c:numCache>
            </c:numRef>
          </c:val>
          <c:extLst>
            <c:ext xmlns:c16="http://schemas.microsoft.com/office/drawing/2014/chart" uri="{C3380CC4-5D6E-409C-BE32-E72D297353CC}">
              <c16:uniqueId val="{00000000-E9B4-4AD1-A63D-57B73F3466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B4-4AD1-A63D-57B73F3466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44</c:v>
                </c:pt>
                <c:pt idx="6">
                  <c:v>44</c:v>
                </c:pt>
                <c:pt idx="9">
                  <c:v>44</c:v>
                </c:pt>
                <c:pt idx="12">
                  <c:v>0</c:v>
                </c:pt>
              </c:numCache>
            </c:numRef>
          </c:val>
          <c:extLst>
            <c:ext xmlns:c16="http://schemas.microsoft.com/office/drawing/2014/chart" uri="{C3380CC4-5D6E-409C-BE32-E72D297353CC}">
              <c16:uniqueId val="{00000002-E9B4-4AD1-A63D-57B73F3466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3</c:v>
                </c:pt>
                <c:pt idx="6">
                  <c:v>4</c:v>
                </c:pt>
                <c:pt idx="9">
                  <c:v>4</c:v>
                </c:pt>
                <c:pt idx="12">
                  <c:v>7</c:v>
                </c:pt>
              </c:numCache>
            </c:numRef>
          </c:val>
          <c:extLst>
            <c:ext xmlns:c16="http://schemas.microsoft.com/office/drawing/2014/chart" uri="{C3380CC4-5D6E-409C-BE32-E72D297353CC}">
              <c16:uniqueId val="{00000003-E9B4-4AD1-A63D-57B73F3466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c:v>
                </c:pt>
                <c:pt idx="3">
                  <c:v>123</c:v>
                </c:pt>
                <c:pt idx="6">
                  <c:v>108</c:v>
                </c:pt>
                <c:pt idx="9">
                  <c:v>121</c:v>
                </c:pt>
                <c:pt idx="12">
                  <c:v>121</c:v>
                </c:pt>
              </c:numCache>
            </c:numRef>
          </c:val>
          <c:extLst>
            <c:ext xmlns:c16="http://schemas.microsoft.com/office/drawing/2014/chart" uri="{C3380CC4-5D6E-409C-BE32-E72D297353CC}">
              <c16:uniqueId val="{00000004-E9B4-4AD1-A63D-57B73F3466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B4-4AD1-A63D-57B73F3466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B4-4AD1-A63D-57B73F3466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169</c:v>
                </c:pt>
                <c:pt idx="3">
                  <c:v>196</c:v>
                </c:pt>
                <c:pt idx="6">
                  <c:v>176</c:v>
                </c:pt>
                <c:pt idx="9">
                  <c:v>191</c:v>
                </c:pt>
                <c:pt idx="12">
                  <c:v>201</c:v>
                </c:pt>
              </c:numCache>
            </c:numRef>
          </c:val>
          <c:extLst>
            <c:ext xmlns:c16="http://schemas.microsoft.com/office/drawing/2014/chart" uri="{C3380CC4-5D6E-409C-BE32-E72D297353CC}">
              <c16:uniqueId val="{00000007-E9B4-4AD1-A63D-57B73F3466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c:v>
                </c:pt>
                <c:pt idx="2">
                  <c:v>#N/A</c:v>
                </c:pt>
                <c:pt idx="3">
                  <c:v>#N/A</c:v>
                </c:pt>
                <c:pt idx="4">
                  <c:v>146</c:v>
                </c:pt>
                <c:pt idx="5">
                  <c:v>#N/A</c:v>
                </c:pt>
                <c:pt idx="6">
                  <c:v>#N/A</c:v>
                </c:pt>
                <c:pt idx="7">
                  <c:v>132</c:v>
                </c:pt>
                <c:pt idx="8">
                  <c:v>#N/A</c:v>
                </c:pt>
                <c:pt idx="9">
                  <c:v>#N/A</c:v>
                </c:pt>
                <c:pt idx="10">
                  <c:v>157</c:v>
                </c:pt>
                <c:pt idx="11">
                  <c:v>#N/A</c:v>
                </c:pt>
                <c:pt idx="12">
                  <c:v>#N/A</c:v>
                </c:pt>
                <c:pt idx="13">
                  <c:v>132</c:v>
                </c:pt>
                <c:pt idx="14">
                  <c:v>#N/A</c:v>
                </c:pt>
              </c:numCache>
            </c:numRef>
          </c:val>
          <c:smooth val="0"/>
          <c:extLst>
            <c:ext xmlns:c16="http://schemas.microsoft.com/office/drawing/2014/chart" uri="{C3380CC4-5D6E-409C-BE32-E72D297353CC}">
              <c16:uniqueId val="{00000008-E9B4-4AD1-A63D-57B73F3466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2396</c:v>
                </c:pt>
                <c:pt idx="5">
                  <c:v>2297</c:v>
                </c:pt>
                <c:pt idx="8">
                  <c:v>2250</c:v>
                </c:pt>
                <c:pt idx="11">
                  <c:v>2183</c:v>
                </c:pt>
                <c:pt idx="14">
                  <c:v>2113</c:v>
                </c:pt>
              </c:numCache>
            </c:numRef>
          </c:val>
          <c:extLst>
            <c:ext xmlns:c16="http://schemas.microsoft.com/office/drawing/2014/chart" uri="{C3380CC4-5D6E-409C-BE32-E72D297353CC}">
              <c16:uniqueId val="{00000000-7480-4A55-8975-0509BD05A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80-4A55-8975-0509BD05A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1216</c:v>
                </c:pt>
                <c:pt idx="5">
                  <c:v>1199</c:v>
                </c:pt>
                <c:pt idx="8">
                  <c:v>1323</c:v>
                </c:pt>
                <c:pt idx="11">
                  <c:v>1340</c:v>
                </c:pt>
                <c:pt idx="14">
                  <c:v>1342</c:v>
                </c:pt>
              </c:numCache>
            </c:numRef>
          </c:val>
          <c:extLst>
            <c:ext xmlns:c16="http://schemas.microsoft.com/office/drawing/2014/chart" uri="{C3380CC4-5D6E-409C-BE32-E72D297353CC}">
              <c16:uniqueId val="{00000002-7480-4A55-8975-0509BD05A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80-4A55-8975-0509BD05A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80-4A55-8975-0509BD05A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79</c:v>
                </c:pt>
                <c:pt idx="3">
                  <c:v>77</c:v>
                </c:pt>
                <c:pt idx="6">
                  <c:v>65</c:v>
                </c:pt>
                <c:pt idx="9">
                  <c:v>22</c:v>
                </c:pt>
                <c:pt idx="12">
                  <c:v>3</c:v>
                </c:pt>
              </c:numCache>
            </c:numRef>
          </c:val>
          <c:extLst>
            <c:ext xmlns:c16="http://schemas.microsoft.com/office/drawing/2014/chart" uri="{C3380CC4-5D6E-409C-BE32-E72D297353CC}">
              <c16:uniqueId val="{00000005-7480-4A55-8975-0509BD05A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503</c:v>
                </c:pt>
                <c:pt idx="3">
                  <c:v>523</c:v>
                </c:pt>
                <c:pt idx="6">
                  <c:v>488</c:v>
                </c:pt>
                <c:pt idx="9">
                  <c:v>480</c:v>
                </c:pt>
                <c:pt idx="12">
                  <c:v>507</c:v>
                </c:pt>
              </c:numCache>
            </c:numRef>
          </c:val>
          <c:extLst>
            <c:ext xmlns:c16="http://schemas.microsoft.com/office/drawing/2014/chart" uri="{C3380CC4-5D6E-409C-BE32-E72D297353CC}">
              <c16:uniqueId val="{00000006-7480-4A55-8975-0509BD05A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c:v>
                </c:pt>
                <c:pt idx="3">
                  <c:v>32</c:v>
                </c:pt>
                <c:pt idx="6">
                  <c:v>82</c:v>
                </c:pt>
                <c:pt idx="9">
                  <c:v>81</c:v>
                </c:pt>
                <c:pt idx="12">
                  <c:v>76</c:v>
                </c:pt>
              </c:numCache>
            </c:numRef>
          </c:val>
          <c:extLst>
            <c:ext xmlns:c16="http://schemas.microsoft.com/office/drawing/2014/chart" uri="{C3380CC4-5D6E-409C-BE32-E72D297353CC}">
              <c16:uniqueId val="{00000007-7480-4A55-8975-0509BD05A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1471</c:v>
                </c:pt>
                <c:pt idx="3">
                  <c:v>1355</c:v>
                </c:pt>
                <c:pt idx="6">
                  <c:v>1232</c:v>
                </c:pt>
                <c:pt idx="9">
                  <c:v>1157</c:v>
                </c:pt>
                <c:pt idx="12">
                  <c:v>1083</c:v>
                </c:pt>
              </c:numCache>
            </c:numRef>
          </c:val>
          <c:extLst>
            <c:ext xmlns:c16="http://schemas.microsoft.com/office/drawing/2014/chart" uri="{C3380CC4-5D6E-409C-BE32-E72D297353CC}">
              <c16:uniqueId val="{00000008-7480-4A55-8975-0509BD05A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131</c:v>
                </c:pt>
                <c:pt idx="3">
                  <c:v>87</c:v>
                </c:pt>
                <c:pt idx="6">
                  <c:v>44</c:v>
                </c:pt>
                <c:pt idx="9">
                  <c:v>586</c:v>
                </c:pt>
                <c:pt idx="12">
                  <c:v>0</c:v>
                </c:pt>
              </c:numCache>
            </c:numRef>
          </c:val>
          <c:extLst>
            <c:ext xmlns:c16="http://schemas.microsoft.com/office/drawing/2014/chart" uri="{C3380CC4-5D6E-409C-BE32-E72D297353CC}">
              <c16:uniqueId val="{00000009-7480-4A55-8975-0509BD05A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2067</c:v>
                </c:pt>
                <c:pt idx="3">
                  <c:v>2026</c:v>
                </c:pt>
                <c:pt idx="6">
                  <c:v>2072</c:v>
                </c:pt>
                <c:pt idx="9">
                  <c:v>2096</c:v>
                </c:pt>
                <c:pt idx="12">
                  <c:v>2158</c:v>
                </c:pt>
              </c:numCache>
            </c:numRef>
          </c:val>
          <c:extLst>
            <c:ext xmlns:c16="http://schemas.microsoft.com/office/drawing/2014/chart" uri="{C3380CC4-5D6E-409C-BE32-E72D297353CC}">
              <c16:uniqueId val="{0000000A-7480-4A55-8975-0509BD05A1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661</c:v>
                </c:pt>
                <c:pt idx="2">
                  <c:v>#N/A</c:v>
                </c:pt>
                <c:pt idx="3">
                  <c:v>#N/A</c:v>
                </c:pt>
                <c:pt idx="4">
                  <c:v>604</c:v>
                </c:pt>
                <c:pt idx="5">
                  <c:v>#N/A</c:v>
                </c:pt>
                <c:pt idx="6">
                  <c:v>#N/A</c:v>
                </c:pt>
                <c:pt idx="7">
                  <c:v>410</c:v>
                </c:pt>
                <c:pt idx="8">
                  <c:v>#N/A</c:v>
                </c:pt>
                <c:pt idx="9">
                  <c:v>#N/A</c:v>
                </c:pt>
                <c:pt idx="10">
                  <c:v>899</c:v>
                </c:pt>
                <c:pt idx="11">
                  <c:v>#N/A</c:v>
                </c:pt>
                <c:pt idx="12">
                  <c:v>#N/A</c:v>
                </c:pt>
                <c:pt idx="13">
                  <c:v>373</c:v>
                </c:pt>
                <c:pt idx="14">
                  <c:v>#N/A</c:v>
                </c:pt>
              </c:numCache>
            </c:numRef>
          </c:val>
          <c:smooth val="0"/>
          <c:extLst>
            <c:ext xmlns:c16="http://schemas.microsoft.com/office/drawing/2014/chart" uri="{C3380CC4-5D6E-409C-BE32-E72D297353CC}">
              <c16:uniqueId val="{0000000B-7480-4A55-8975-0509BD05A1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554</c:v>
                </c:pt>
                <c:pt idx="1">
                  <c:v>521</c:v>
                </c:pt>
                <c:pt idx="2">
                  <c:v>483</c:v>
                </c:pt>
              </c:numCache>
            </c:numRef>
          </c:val>
          <c:extLst>
            <c:ext xmlns:c16="http://schemas.microsoft.com/office/drawing/2014/chart" uri="{C3380CC4-5D6E-409C-BE32-E72D297353CC}">
              <c16:uniqueId val="{00000000-3373-484F-9F34-57B1BA4622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26</c:v>
                </c:pt>
                <c:pt idx="2">
                  <c:v>27</c:v>
                </c:pt>
              </c:numCache>
            </c:numRef>
          </c:val>
          <c:extLst>
            <c:ext xmlns:c16="http://schemas.microsoft.com/office/drawing/2014/chart" uri="{C3380CC4-5D6E-409C-BE32-E72D297353CC}">
              <c16:uniqueId val="{00000001-3373-484F-9F34-57B1BA4622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638</c:v>
                </c:pt>
                <c:pt idx="1">
                  <c:v>698</c:v>
                </c:pt>
                <c:pt idx="2">
                  <c:v>734</c:v>
                </c:pt>
              </c:numCache>
            </c:numRef>
          </c:val>
          <c:extLst>
            <c:ext xmlns:c16="http://schemas.microsoft.com/office/drawing/2014/chart" uri="{C3380CC4-5D6E-409C-BE32-E72D297353CC}">
              <c16:uniqueId val="{00000002-3373-484F-9F34-57B1BA4622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{7BF4CDC7-2720-41F0-87F4-D421750A1C38}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8F-4E0B-B44A-DA17FE77A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{CC45A88C-6947-4F00-BC15-5FEB223BB762}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F-4E0B-B44A-DA17FE77A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{5B7AC684-AFBA-4B72-A524-7E1EBC3C2F73}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F-4E0B-B44A-DA17FE77A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{D4A9B8A3-C445-41E5-97D2-B397962EBCA2}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F-4E0B-B44A-DA17FE77A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{DEA90F6B-AC5C-4EF0-BCE8-6E51D49DD350}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F-4E0B-B44A-DA17FE77A7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{E23E9F4D-2199-4BE8-AB12-E7AA72CC2F47}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8F-4E0B-B44A-DA17FE77A7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{3B90269E-8926-4AFD-9E6B-05A50755E463}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8F-4E0B-B44A-DA17FE77A7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{BDB064BE-C30B-4DD9-ABC1-D18F6283A303}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8F-4E0B-B44A-DA17FE77A7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{7F4691DD-68A5-4A70-BC96-135B8CDA7244}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8F-4E0B-B44A-DA17FE77A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54.8</c:v>
                </c:pt>
                <c:pt idx="32">
                  <c:v>55.9</c:v>
                </c:pt>
              </c:numCache>
            </c:numRef>
          </c:xVal>
          <c:yVal>
            <c:numRef>
              <c:f>公会計指標分析・財政指標組合せ分析表!$BP$51:$DC$51</c:f>
              <c:numCache>
                <c:formatCode>#,##0.0;"▲ "#,##0.0</c:formatCode>
                <c:ptCount val="40"/>
                <c:pt idx="16">
                  <c:v>27</c:v>
                </c:pt>
                <c:pt idx="24">
                  <c:v>59.6</c:v>
                </c:pt>
                <c:pt idx="32">
                  <c:v>24.5</c:v>
                </c:pt>
              </c:numCache>
            </c:numRef>
          </c:yVal>
          <c:smooth val="0"/>
          <c:extLst>
            <c:ext xmlns:c16="http://schemas.microsoft.com/office/drawing/2014/chart" uri="{C3380CC4-5D6E-409C-BE32-E72D297353CC}">
              <c16:uniqueId val="{00000009-988F-4E0B-B44A-DA17FE77A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{CDB93D51-AFE2-448F-963D-70A256E953F8}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8F-4E0B-B44A-DA17FE77A7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{968085A0-5F10-4949-B1D3-B51216EE0E6D}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F-4E0B-B44A-DA17FE77A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{119427E8-0EFF-4C1F-9445-A5DE7E7659B0}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F-4E0B-B44A-DA17FE77A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{1791E432-0001-4A00-8447-C61BF36AA02D}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F-4E0B-B44A-DA17FE77A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{A2883FFA-4D53-4F09-9EFC-A316E7E83FF6}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F-4E0B-B44A-DA17FE77A7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{1DFF96E3-1C8A-4CDD-A423-C26B21541958}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8F-4E0B-B44A-DA17FE77A7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{52F7CCE0-68AC-4DC1-B57B-92BDE6E173DD}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8F-4E0B-B44A-DA17FE77A7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{C0FD04C9-21B9-46D8-A16E-3833EC005B76}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8F-4E0B-B44A-DA17FE77A7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{A20140F2-CB56-4DD7-954F-BD515F230026}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8F-4E0B-B44A-DA17FE77A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58.8</c:v>
                </c:pt>
                <c:pt idx="32">
                  <c:v>59.5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88F-4E0B-B44A-DA17FE77A73C}"/>
            </c:ext>
          </c:extLst>
        </c:ser>
        <c:dLbls>
          <c:showLegendKey val="0"/>
          <c:showVal val="1"/>
          <c:showCatName val="0"/>
          <c:showSerName val="0"/>
          <c:showPercent val="0"/>
          <c:showBubbleSize val="0"/>
        </c:dLbls>
        <c:axId val="46179840"/>
        <c:axId val="46181760"/>
      </c:scatterChart>
      <c:valAx>
        <c:axId val="46179840"/>
        <c:scaling>
          <c:orientation val="minMax"/>
          <c:max val="60.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{F5B7A5CA-E585-4E6D-BA35-44C6C58487D8}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5D6-4EA5-AD2E-3D9870AB45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{C1198B58-62E2-4DE2-B3FD-FD1AA028990F}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D6-4EA5-AD2E-3D9870AB45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{513DABB3-AD07-4E17-8F05-C5899A72EA9D}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D6-4EA5-AD2E-3D9870AB45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{4E1C1574-8452-4207-A195-142A476663C0}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D6-4EA5-AD2E-3D9870AB45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{C2CE8439-3192-4AC0-B656-8B2BADB3B722}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D6-4EA5-AD2E-3D9870AB45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{3A13C327-C115-49D9-AD0C-3F8ECB9963E6}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5D6-4EA5-AD2E-3D9870AB457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{A0C68C33-A69F-4D5F-848A-C6E031A5691C}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5D6-4EA5-AD2E-3D9870AB457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{E34BC186-D0E7-4F7D-94B2-BA38969C5876}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5D6-4EA5-AD2E-3D9870AB45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{BCB3A379-13BA-4C54-83F8-4F3BBE704B52}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5D6-4EA5-AD2E-3D9870AB45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8.3000000000000007</c:v>
                </c:pt>
                <c:pt idx="16">
                  <c:v>8.5</c:v>
                </c:pt>
                <c:pt idx="24">
                  <c:v>9.3000000000000007</c:v>
                </c:pt>
                <c:pt idx="32">
                  <c:v>9.1999999999999993</c:v>
                </c:pt>
              </c:numCache>
            </c:numRef>
          </c:xVal>
          <c:yVal>
            <c:numRef>
              <c:f>公会計指標分析・財政指標組合せ分析表!$BP$73:$DC$73</c:f>
              <c:numCache>
                <c:formatCode>#,##0.0;"▲ "#,##0.0</c:formatCode>
                <c:ptCount val="40"/>
                <c:pt idx="0">
                  <c:v>41.3</c:v>
                </c:pt>
                <c:pt idx="8">
                  <c:v>38.4</c:v>
                </c:pt>
                <c:pt idx="16">
                  <c:v>27</c:v>
                </c:pt>
                <c:pt idx="24">
                  <c:v>59.6</c:v>
                </c:pt>
                <c:pt idx="32">
                  <c:v>24.5</c:v>
                </c:pt>
              </c:numCache>
            </c:numRef>
          </c:yVal>
          <c:smooth val="0"/>
          <c:extLst>
            <c:ext xmlns:c16="http://schemas.microsoft.com/office/drawing/2014/chart" uri="{C3380CC4-5D6E-409C-BE32-E72D297353CC}">
              <c16:uniqueId val="{00000009-A5D6-4EA5-AD2E-3D9870AB45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{F28DDC7A-F1F3-46DC-B1D1-A439903C5610}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5D6-4EA5-AD2E-3D9870AB45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{74957F82-41BF-4D0F-B59B-BAED915CC117}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D6-4EA5-AD2E-3D9870AB45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{4B1B8FD4-D820-4FA8-A68F-32FB21C0D1C6}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D6-4EA5-AD2E-3D9870AB45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{0C85B8E7-BD7B-4D13-9D75-0B79462C50EA}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D6-4EA5-AD2E-3D9870AB45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{5A25049C-5B90-4B21-AB6C-C6A876A769E9}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D6-4EA5-AD2E-3D9870AB45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{586FA66C-21AD-436C-8221-5947C5E37495}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5D6-4EA5-AD2E-3D9870AB457D}"/>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{673BC99A-605B-4505-97C5-15516AA31AE3}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5D6-4EA5-AD2E-3D9870AB457D}"/>
                </c:ext>
              </c:extLst>
            </c:dLbl>
            <c:dLbl>
              <c:idx val="24"/>
              <c:layout>
                <c:manualLayout>
                  <c:x val="-1.823562808425002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{5CE3D05B-9C63-47EE-8855-B4BB2B20E16B}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5D6-4EA5-AD2E-3D9870AB45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{16096D6D-9FE3-47B8-BE52-90553EB4F0D7}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5D6-4EA5-AD2E-3D9870AB45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D6-4EA5-AD2E-3D9870AB457D}"/>
            </c:ext>
          </c:extLst>
        </c:ser>
        <c:dLbls>
          <c:showLegendKey val="0"/>
          <c:showVal val="1"/>
          <c:showCatName val="0"/>
          <c:showSerName val="0"/>
          <c:showPercent val="0"/>
          <c:showBubbleSize val="0"/>
        </c:dLbls>
        <c:axId val="84219776"/>
        <c:axId val="84234240"/>
      </c:scatterChart>
      <c:valAx>
        <c:axId val="84219776"/>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役場庁舎建設事業及び継続的に実施している村道改良事業の財源として地方債を充当していくため、今後は増加傾向になると予測される。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役場庁舎建設事業及び継続的に実施している村道改良事業の財源として地方債を充当していくため、地方債の現在高は増加していくと思われる。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また、それらの事業を実施していく上で、基金の繰入れもしていくことから各種基金の残高も減少し、将来負担比率は増加すると見込まれる。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ほたかの里基金（特定目的基金）は積み立てしたものの財政調整基金の取り崩しが大きく全体的には微減している。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継続的な道路改良事業の増加及び役場庁舎建設事業により基金の残高は減少していくと思われる。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環境整備基金・・・・・環境整備事業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ほたかの里基金の積み立てが増加し、その他基金を若干取り崩しているが全体的には増加している。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百万円取り崩ししているため減少している。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継続的な道路改良事業の増加及び役場庁舎建設事業により基金の残高は減少していくと思われる。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百万円を積み立てしている。昨年度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継続的な道路改良事業及び役場庁舎建設事業に地方債を充当していく予定であり、償還額は増加していくと思われる。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C35D47-5B65-4EF1-9E4E-64DA2572FF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37D9D2-39CE-43B4-8BD8-093FD4E69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5B3041A-65DD-46A5-BE9F-07E5811008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91F72F9-ADF2-463E-AF18-126EF6B31D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711257-029F-49DC-8B25-AF438D8342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27CE263-2215-4AE8-BE5E-FABC4A2B029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081404-352F-4BFC-B664-4253A571EA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AB033A0-C763-4D96-938C-65BD5BB827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AF1D9C-7849-46E3-B517-5BB2464DAA9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B4D68C7-622D-4B94-8BED-F228D5D595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D29FCA-86C3-4300-BF8D-33436ABC807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6E67385-1523-4613-A4D5-9335575728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273318-701C-423F-831E-B8E5B614FE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1C339A-B31A-4B09-957E-23B77862F1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242CDFD-9C77-4873-8D14-9BDBE8BC89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7BF4704-F15C-40E6-9911-77DCE2915E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114EC3E-42CE-4655-92C0-664825938F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6DD81B-6E3A-4F60-B0A9-F07F2B5E17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8933E86-15A4-4093-A5D8-82796D9262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755C6E8-8723-484D-AE48-782D6CB2BE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3814E7-BF82-45AE-AD2F-BAD7B11FA40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1C182E6-DA1D-468B-A4B8-D1DB491301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91DEDD-FEC4-4702-9B64-8A69AC1362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B0CBF67-CD92-4BBA-B904-5DE8CC9D2FB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E31B9E-ADA1-47FD-86EF-BD6A282F05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7D9C655-6CD5-41F7-835D-E4ED85D078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7E65DD-2581-47B3-86DB-8773CFAFF2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B13667A-7E42-4802-905B-AD621144A3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BE63257-30B8-46AB-9CC7-0A49308EDA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BBB306-1EF8-4711-AD91-4DAFBFCCAA8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02303FF-7968-4E1F-BFF5-81CBB30377C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8CE8D41-A0A8-4E37-8E98-5916CE0147A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054F64F-98D3-4CEE-893B-42342E74D3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62D8404-4374-426A-B4C6-9D0467A4C87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B6DE02D-4FFB-435E-8A04-5A69A27733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4F7DDD0-79D9-4384-B987-70F78A9E79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073BDD-E4BE-4E8E-AD24-F9C35C3282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85AF801-8B63-4835-AF64-A8E0DA13EA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127DB15-A5C6-4158-9BD9-B42AAFB4E2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2856018-CDDE-4FD1-A7D1-43BA5F0F8F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8C987D6-CBFB-4867-AAC4-682C42F544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4211B4D-46FF-4214-85DC-27C404B7EB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045054-6BF3-4585-B72D-D5732FAC481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745B43E-041D-4834-8BC6-011A9B2A0C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B2B084-8813-4ADD-9259-7EE4E3E443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5C92E52-913C-4A2E-AD40-8DF8AA51AA1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3DE937-DA5C-4FDE-A3E5-6448FC0981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％削減するという目標を掲げ、老朽化した施設の集約化等を検討している。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有形固定資産減価償却率は、上昇傾向ではあるが、類似団体平均を下回っている。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3778AF0-701B-46CB-9C82-506F5D8B46F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C569D33-E5EA-4A4D-8F6C-858657EAA10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60C55E-8040-4DE2-AEFF-F0FC1BE47FB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FC7A99D-CFD6-444C-893A-3B17FF5CDFB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A1A7A42-BC92-48AF-AD95-B355ACA12E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5B7BD1E-6FDC-49D5-ADF4-A396172D3A8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0D66E13-F629-4D60-AC67-5FFB4CC1337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A2F712B-EC88-4784-9677-6BA057AED64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BE9F530-277C-42A7-A6B0-22524CDF664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7A0E56C-9864-422A-A555-11270F02F48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07825B4-3406-4F1D-A7DA-D6234517FDA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CA75E9A-EA1F-4D32-90B1-8AEBFE29BE0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62044CE-47F6-447C-872D-167CFB45F9C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95A1E2D-978C-444B-AFD0-5802CB3B27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E38291F-5544-4DB9-82F1-7E6DDEDD50E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812D791-0788-422A-947B-64DAF50B855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4FD9F92-43C9-44B8-8F14-126460A8FC1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6BA5AF4-FEED-478E-88D9-BD14B6A1596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5016382E-CC71-4D15-909A-B2CF4CA6B36E}"/>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90008550-0A85-4B4B-B429-901682008FED}"/>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9CBE09A5-5F0B-40DE-93D7-8E4DCF83FADB}"/>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8749C17C-8EC8-4AA7-9EBB-9FEB3F5F276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46E19B8E-3D94-424F-A61B-90CC13F97926}"/>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78D82139-81C4-4C08-AF54-DFE363C0A4F1}"/>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6966550F-38BD-4CF1-B991-A74E5282F99B}"/>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856AC3F7-65DF-46A8-96FC-A6E379B5E2CB}"/>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2D06D4A5-9149-4E5D-8A97-83AE46885ABB}"/>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80870BA4-781A-4393-83BC-5A877E80DAEE}"/>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D7016872-26ED-4B91-AFF0-F223BA5BDE0C}"/>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1EA0977-E400-4B98-A0B6-81B13D76EC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ED864B5-FE74-4D2B-9B3A-A8CC459E4E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BE20EF-1CBD-4DFF-84A7-6D0D8013C57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34EF26E-0842-44EB-95A1-47DCC72652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AA68114-81C3-4E70-982B-5086A34E0C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a:extLst>
            <a:ext uri="{FF2B5EF4-FFF2-40B4-BE49-F238E27FC236}">
              <a16:creationId xmlns:a16="http://schemas.microsoft.com/office/drawing/2014/main" id="{2AA9D4E8-9AB8-4832-ABDB-0DC024CB8FA3}"/>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07F577AA-BA55-4974-B771-41BAF501A970}"/>
            </a:ext>
          </a:extLst>
        </xdr:cNvPr>
        <xdr:cNvSpPr txBox="1"/>
      </xdr:nvSpPr>
      <xdr:spPr>
        <a:xfrm>
          <a:off x="4813300" y="586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5" name="楕円 84">
          <a:extLst>
            <a:ext uri="{FF2B5EF4-FFF2-40B4-BE49-F238E27FC236}">
              <a16:creationId xmlns:a16="http://schemas.microsoft.com/office/drawing/2014/main" id="{F3060A21-E85F-4E00-BA52-3B4D6E3ECF81}"/>
            </a:ext>
          </a:extLst>
        </xdr:cNvPr>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145233</xdr:rowOff>
    </xdr:to>
    <xdr:cxnSp macro="">
      <xdr:nvCxnSpPr>
        <xdr:cNvPr id="86" name="直線コネクタ 85">
          <a:extLst>
            <a:ext uri="{FF2B5EF4-FFF2-40B4-BE49-F238E27FC236}">
              <a16:creationId xmlns:a16="http://schemas.microsoft.com/office/drawing/2014/main" id="{2D82B1AC-3ADC-4229-835C-83E6950969F8}"/>
            </a:ext>
          </a:extLst>
        </xdr:cNvPr>
        <xdr:cNvCxnSpPr/>
      </xdr:nvCxnSpPr>
      <xdr:spPr>
        <a:xfrm>
          <a:off x="4051300" y="602633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7" name="楕円 86">
          <a:extLst>
            <a:ext uri="{FF2B5EF4-FFF2-40B4-BE49-F238E27FC236}">
              <a16:creationId xmlns:a16="http://schemas.microsoft.com/office/drawing/2014/main" id="{7F324352-9902-4715-9169-E9A9696E24DA}"/>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111306</xdr:rowOff>
    </xdr:to>
    <xdr:cxnSp macro="">
      <xdr:nvCxnSpPr>
        <xdr:cNvPr id="88" name="直線コネクタ 87">
          <a:extLst>
            <a:ext uri="{FF2B5EF4-FFF2-40B4-BE49-F238E27FC236}">
              <a16:creationId xmlns:a16="http://schemas.microsoft.com/office/drawing/2014/main" id="{F44BCA90-6BE9-4C5C-A606-80B7F3E0611C}"/>
            </a:ext>
          </a:extLst>
        </xdr:cNvPr>
        <xdr:cNvCxnSpPr/>
      </xdr:nvCxnSpPr>
      <xdr:spPr>
        <a:xfrm>
          <a:off x="3289300" y="596773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89" name="n_1aveValue有形固定資産減価償却率">
          <a:extLst>
            <a:ext uri="{FF2B5EF4-FFF2-40B4-BE49-F238E27FC236}">
              <a16:creationId xmlns:a16="http://schemas.microsoft.com/office/drawing/2014/main" id="{E32C861A-6341-4F39-81B7-BB165B05109C}"/>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0" name="n_2aveValue有形固定資産減価償却率">
          <a:extLst>
            <a:ext uri="{FF2B5EF4-FFF2-40B4-BE49-F238E27FC236}">
              <a16:creationId xmlns:a16="http://schemas.microsoft.com/office/drawing/2014/main" id="{383DE87F-A069-4EC1-A7C5-B57297341A1D}"/>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1" name="n_3aveValue有形固定資産減価償却率">
          <a:extLst>
            <a:ext uri="{FF2B5EF4-FFF2-40B4-BE49-F238E27FC236}">
              <a16:creationId xmlns:a16="http://schemas.microsoft.com/office/drawing/2014/main" id="{11A87166-BC31-43FC-8097-42D350D0661F}"/>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2" name="n_4aveValue有形固定資産減価償却率">
          <a:extLst>
            <a:ext uri="{FF2B5EF4-FFF2-40B4-BE49-F238E27FC236}">
              <a16:creationId xmlns:a16="http://schemas.microsoft.com/office/drawing/2014/main" id="{43FA0241-7D94-4AF6-95BA-A62A2C8A6BE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7183</xdr:rowOff>
    </xdr:from>
    <xdr:ext cx="405111" cy="259045"/>
    <xdr:sp macro="" textlink="">
      <xdr:nvSpPr>
        <xdr:cNvPr id="93" name="n_1mainValue有形固定資産減価償却率">
          <a:extLst>
            <a:ext uri="{FF2B5EF4-FFF2-40B4-BE49-F238E27FC236}">
              <a16:creationId xmlns:a16="http://schemas.microsoft.com/office/drawing/2014/main" id="{E05FF344-4E94-4E84-AE43-ED3F0BCECA0D}"/>
            </a:ext>
          </a:extLst>
        </xdr:cNvPr>
        <xdr:cNvSpPr txBox="1"/>
      </xdr:nvSpPr>
      <xdr:spPr>
        <a:xfrm>
          <a:off x="383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4" name="n_2mainValue有形固定資産減価償却率">
          <a:extLst>
            <a:ext uri="{FF2B5EF4-FFF2-40B4-BE49-F238E27FC236}">
              <a16:creationId xmlns:a16="http://schemas.microsoft.com/office/drawing/2014/main" id="{B8D72D69-BC02-4801-9732-C69701CB0939}"/>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9FAA6214-28C3-411A-AE2F-997585F8812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8692520-F25B-44BE-B754-8335F06E57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9045B8F4-588E-49C7-B22B-D15ADBC7B8B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EB436A9-51E3-449D-99E9-7B86A77FD1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20879B9A-FF51-43AB-BECD-A362B38FF9E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CA863724-3746-4221-93C8-2D8DD9DB70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BE8E3F0-4A7A-47F4-B3CA-A143D740852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CBD503EB-57F3-4B5C-843A-C96D032A917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7AB9518-B916-4AB1-9604-688DF421E8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935A88A-B7DE-4237-899F-82A1D01CED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6D304FE3-B75A-4DF6-8CFE-BDBC42311FF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0B274DA-6BE7-4FAB-ACEC-A44DFD4908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A7EC7998-75EE-46A6-B72D-B02DE3C41A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年度にかけて実施している村道谷地生品線道路改良事業に係る公共事業等債の発行により、将来負担額は増加傾向にあり、債務償還比率を類似団体と比較しても高い数値となっている。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、役場庁舎建設事業等が始まる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数値は上がっていくと予測されるため、スケジュール管理等の徹底、補助金等の特定財源の確保を図っていく。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B6538AE8-039D-436E-9231-7D7684C75E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186EF08-55FD-4011-95AF-CC6334546FB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D6CFF52-07BB-49F1-9CC2-619F5BC02F3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B08DBB95-1CA8-4FAF-9B95-A461974787F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294660D5-08E0-4418-BEF8-E697AB8569A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38501137-0295-47D2-9542-3C75B896B9D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DF8067E0-43EE-4885-AE1E-75F8678F24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1BAE1665-BF04-4746-9BB6-E2FC7AB4EC4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9FAFA357-9CA8-4FE7-9173-AADEC7A4F16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BF8FA07C-4CA9-4121-AF3E-4C811180DC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8A4DBD9C-8CF7-45B7-8F71-D1F77331454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BA3B795E-84F4-489C-B24D-FF5B916C6D4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D0C0CD23-729D-4397-99CE-941C79E5951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31B26938-CED5-46A9-8F7F-FB34ECB4231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24515DEE-AE36-4781-8A1B-524E2910B6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837F3A9-B9CB-4773-96D8-85F2B686D5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DB28A46-24ED-40E7-A077-943C9E5175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5" name="直線コネクタ 124">
          <a:extLst>
            <a:ext uri="{FF2B5EF4-FFF2-40B4-BE49-F238E27FC236}">
              <a16:creationId xmlns:a16="http://schemas.microsoft.com/office/drawing/2014/main" id="{34DECD01-A69E-4537-AC08-FEE84182CDDB}"/>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6" name="債務償還比率最小値テキスト">
          <a:extLst>
            <a:ext uri="{FF2B5EF4-FFF2-40B4-BE49-F238E27FC236}">
              <a16:creationId xmlns:a16="http://schemas.microsoft.com/office/drawing/2014/main" id="{7F0ECF39-C1FE-408B-A39D-ADF95F7E20E2}"/>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7" name="直線コネクタ 126">
          <a:extLst>
            <a:ext uri="{FF2B5EF4-FFF2-40B4-BE49-F238E27FC236}">
              <a16:creationId xmlns:a16="http://schemas.microsoft.com/office/drawing/2014/main" id="{1A2C6B0C-AAED-450E-ACE0-CCB42BA7DCFF}"/>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7CF32154-36AE-4619-8BA1-5A45FCCE660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B0255B4C-F18D-49CC-89F5-C8F4DBB53DD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0" name="債務償還比率平均値テキスト">
          <a:extLst>
            <a:ext uri="{FF2B5EF4-FFF2-40B4-BE49-F238E27FC236}">
              <a16:creationId xmlns:a16="http://schemas.microsoft.com/office/drawing/2014/main" id="{B8AB5CD6-34A6-43AA-A706-5170F2A1F125}"/>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1" name="フローチャート: 判断 130">
          <a:extLst>
            <a:ext uri="{FF2B5EF4-FFF2-40B4-BE49-F238E27FC236}">
              <a16:creationId xmlns:a16="http://schemas.microsoft.com/office/drawing/2014/main" id="{C177F5C3-CB2E-4817-8990-FA6EF213B567}"/>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2" name="フローチャート: 判断 131">
          <a:extLst>
            <a:ext uri="{FF2B5EF4-FFF2-40B4-BE49-F238E27FC236}">
              <a16:creationId xmlns:a16="http://schemas.microsoft.com/office/drawing/2014/main" id="{269F5A39-396E-4BBA-BD6C-695A05EC82FC}"/>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3" name="フローチャート: 判断 132">
          <a:extLst>
            <a:ext uri="{FF2B5EF4-FFF2-40B4-BE49-F238E27FC236}">
              <a16:creationId xmlns:a16="http://schemas.microsoft.com/office/drawing/2014/main" id="{48E64852-F96A-4523-9B12-3DC2478F8251}"/>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4" name="フローチャート: 判断 133">
          <a:extLst>
            <a:ext uri="{FF2B5EF4-FFF2-40B4-BE49-F238E27FC236}">
              <a16:creationId xmlns:a16="http://schemas.microsoft.com/office/drawing/2014/main" id="{E2DA5D73-9C0E-4DFD-9E05-438EFE32371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5" name="フローチャート: 判断 134">
          <a:extLst>
            <a:ext uri="{FF2B5EF4-FFF2-40B4-BE49-F238E27FC236}">
              <a16:creationId xmlns:a16="http://schemas.microsoft.com/office/drawing/2014/main" id="{EA687A1A-81A7-4D89-8648-171D1E2BD3B8}"/>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0A0A5F2-DC47-4573-B09D-7A9F2628F90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090FAC1-A336-4656-8F35-5B8BB3D760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3AA57F2-C977-47D1-A901-E9B66DFC1B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F6F633D-F42A-4321-BE24-839FAF4AED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7C08FFC-F3B2-4317-96BB-5239FB8799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82369</xdr:rowOff>
    </xdr:from>
    <xdr:to>
      <xdr:col>76</xdr:col>
      <xdr:colOff>73025</xdr:colOff>
      <xdr:row>30</xdr:row>
      <xdr:rowOff>12519</xdr:rowOff>
    </xdr:to>
    <xdr:sp macro="" textlink="">
      <xdr:nvSpPr>
        <xdr:cNvPr id="141" name="楕円 140">
          <a:extLst>
            <a:ext uri="{FF2B5EF4-FFF2-40B4-BE49-F238E27FC236}">
              <a16:creationId xmlns:a16="http://schemas.microsoft.com/office/drawing/2014/main" id="{BBF2310A-4729-484A-9350-815528CF0625}"/>
            </a:ext>
          </a:extLst>
        </xdr:cNvPr>
        <xdr:cNvSpPr/>
      </xdr:nvSpPr>
      <xdr:spPr>
        <a:xfrm>
          <a:off x="14744700" y="5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60796</xdr:rowOff>
    </xdr:from>
    <xdr:ext cx="469744" cy="259045"/>
    <xdr:sp macro="" textlink="">
      <xdr:nvSpPr>
        <xdr:cNvPr id="142" name="債務償還比率該当値テキスト">
          <a:extLst>
            <a:ext uri="{FF2B5EF4-FFF2-40B4-BE49-F238E27FC236}">
              <a16:creationId xmlns:a16="http://schemas.microsoft.com/office/drawing/2014/main" id="{21E0BF98-5188-4439-8BEB-8F2DB9F7FD5F}"/>
            </a:ext>
          </a:extLst>
        </xdr:cNvPr>
        <xdr:cNvSpPr txBox="1"/>
      </xdr:nvSpPr>
      <xdr:spPr>
        <a:xfrm>
          <a:off x="14846300" y="58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62820</xdr:rowOff>
    </xdr:from>
    <xdr:to>
      <xdr:col>72</xdr:col>
      <xdr:colOff>123825</xdr:colOff>
      <xdr:row>30</xdr:row>
      <xdr:rowOff>164420</xdr:rowOff>
    </xdr:to>
    <xdr:sp macro="" textlink="">
      <xdr:nvSpPr>
        <xdr:cNvPr id="143" name="楕円 142">
          <a:extLst>
            <a:ext uri="{FF2B5EF4-FFF2-40B4-BE49-F238E27FC236}">
              <a16:creationId xmlns:a16="http://schemas.microsoft.com/office/drawing/2014/main" id="{764DF9DB-EEF3-4224-B23E-255CB8F0CBA6}"/>
            </a:ext>
          </a:extLst>
        </xdr:cNvPr>
        <xdr:cNvSpPr/>
      </xdr:nvSpPr>
      <xdr:spPr>
        <a:xfrm>
          <a:off x="14033500" y="5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133169</xdr:rowOff>
    </xdr:from>
    <xdr:to>
      <xdr:col>76</xdr:col>
      <xdr:colOff>22225</xdr:colOff>
      <xdr:row>30</xdr:row>
      <xdr:rowOff>113620</xdr:rowOff>
    </xdr:to>
    <xdr:cxnSp macro="">
      <xdr:nvCxnSpPr>
        <xdr:cNvPr id="144" name="直線コネクタ 143">
          <a:extLst>
            <a:ext uri="{FF2B5EF4-FFF2-40B4-BE49-F238E27FC236}">
              <a16:creationId xmlns:a16="http://schemas.microsoft.com/office/drawing/2014/main" id="{475648B2-2B14-433F-ADA7-F6175F306E83}"/>
            </a:ext>
          </a:extLst>
        </xdr:cNvPr>
        <xdr:cNvCxnSpPr/>
      </xdr:nvCxnSpPr>
      <xdr:spPr>
        <a:xfrm flipV="1">
          <a:off x="14084300" y="5876744"/>
          <a:ext cx="711200" cy="1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78359</xdr:rowOff>
    </xdr:from>
    <xdr:to>
      <xdr:col>68</xdr:col>
      <xdr:colOff>123825</xdr:colOff>
      <xdr:row>30</xdr:row>
      <xdr:rowOff>8509</xdr:rowOff>
    </xdr:to>
    <xdr:sp macro="" textlink="">
      <xdr:nvSpPr>
        <xdr:cNvPr id="145" name="楕円 144">
          <a:extLst>
            <a:ext uri="{FF2B5EF4-FFF2-40B4-BE49-F238E27FC236}">
              <a16:creationId xmlns:a16="http://schemas.microsoft.com/office/drawing/2014/main" id="{FBBF389A-9FF8-45B9-A550-899BAC504F7E}"/>
            </a:ext>
          </a:extLst>
        </xdr:cNvPr>
        <xdr:cNvSpPr/>
      </xdr:nvSpPr>
      <xdr:spPr>
        <a:xfrm>
          <a:off x="13271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129159</xdr:rowOff>
    </xdr:from>
    <xdr:to>
      <xdr:col>72</xdr:col>
      <xdr:colOff>73025</xdr:colOff>
      <xdr:row>30</xdr:row>
      <xdr:rowOff>113620</xdr:rowOff>
    </xdr:to>
    <xdr:cxnSp macro="">
      <xdr:nvCxnSpPr>
        <xdr:cNvPr id="146" name="直線コネクタ 145">
          <a:extLst>
            <a:ext uri="{FF2B5EF4-FFF2-40B4-BE49-F238E27FC236}">
              <a16:creationId xmlns:a16="http://schemas.microsoft.com/office/drawing/2014/main" id="{AEF64DA3-7128-4F2E-A555-F3D6E0F54CBA}"/>
            </a:ext>
          </a:extLst>
        </xdr:cNvPr>
        <xdr:cNvCxnSpPr/>
      </xdr:nvCxnSpPr>
      <xdr:spPr>
        <a:xfrm>
          <a:off x="13322300" y="5872734"/>
          <a:ext cx="762000" cy="15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53685</xdr:rowOff>
    </xdr:from>
    <xdr:to>
      <xdr:col>64</xdr:col>
      <xdr:colOff>123825</xdr:colOff>
      <xdr:row>29</xdr:row>
      <xdr:rowOff>155285</xdr:rowOff>
    </xdr:to>
    <xdr:sp macro="" textlink="">
      <xdr:nvSpPr>
        <xdr:cNvPr id="147" name="楕円 146">
          <a:extLst>
            <a:ext uri="{FF2B5EF4-FFF2-40B4-BE49-F238E27FC236}">
              <a16:creationId xmlns:a16="http://schemas.microsoft.com/office/drawing/2014/main" id="{967D7DAE-2656-4405-AC42-731C221BE52B}"/>
            </a:ext>
          </a:extLst>
        </xdr:cNvPr>
        <xdr:cNvSpPr/>
      </xdr:nvSpPr>
      <xdr:spPr>
        <a:xfrm>
          <a:off x="12509500" y="5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104485</xdr:rowOff>
    </xdr:from>
    <xdr:to>
      <xdr:col>68</xdr:col>
      <xdr:colOff>73025</xdr:colOff>
      <xdr:row>29</xdr:row>
      <xdr:rowOff>129159</xdr:rowOff>
    </xdr:to>
    <xdr:cxnSp macro="">
      <xdr:nvCxnSpPr>
        <xdr:cNvPr id="148" name="直線コネクタ 147">
          <a:extLst>
            <a:ext uri="{FF2B5EF4-FFF2-40B4-BE49-F238E27FC236}">
              <a16:creationId xmlns:a16="http://schemas.microsoft.com/office/drawing/2014/main" id="{761102DB-DCCF-4AC3-ADF1-93ED667B2773}"/>
            </a:ext>
          </a:extLst>
        </xdr:cNvPr>
        <xdr:cNvCxnSpPr/>
      </xdr:nvCxnSpPr>
      <xdr:spPr>
        <a:xfrm>
          <a:off x="12560300" y="584806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71728</xdr:rowOff>
    </xdr:from>
    <xdr:to>
      <xdr:col>60</xdr:col>
      <xdr:colOff>123825</xdr:colOff>
      <xdr:row>30</xdr:row>
      <xdr:rowOff>1878</xdr:rowOff>
    </xdr:to>
    <xdr:sp macro="" textlink="">
      <xdr:nvSpPr>
        <xdr:cNvPr id="149" name="楕円 148">
          <a:extLst>
            <a:ext uri="{FF2B5EF4-FFF2-40B4-BE49-F238E27FC236}">
              <a16:creationId xmlns:a16="http://schemas.microsoft.com/office/drawing/2014/main" id="{F46903DC-10D5-425E-A055-1196689FCF0E}"/>
            </a:ext>
          </a:extLst>
        </xdr:cNvPr>
        <xdr:cNvSpPr/>
      </xdr:nvSpPr>
      <xdr:spPr>
        <a:xfrm>
          <a:off x="11747500" y="58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104485</xdr:rowOff>
    </xdr:from>
    <xdr:to>
      <xdr:col>64</xdr:col>
      <xdr:colOff>73025</xdr:colOff>
      <xdr:row>29</xdr:row>
      <xdr:rowOff>122528</xdr:rowOff>
    </xdr:to>
    <xdr:cxnSp macro="">
      <xdr:nvCxnSpPr>
        <xdr:cNvPr id="150" name="直線コネクタ 149">
          <a:extLst>
            <a:ext uri="{FF2B5EF4-FFF2-40B4-BE49-F238E27FC236}">
              <a16:creationId xmlns:a16="http://schemas.microsoft.com/office/drawing/2014/main" id="{C84B2849-27E2-491F-B568-53BD41D59304}"/>
            </a:ext>
          </a:extLst>
        </xdr:cNvPr>
        <xdr:cNvCxnSpPr/>
      </xdr:nvCxnSpPr>
      <xdr:spPr>
        <a:xfrm flipV="1">
          <a:off x="11798300" y="5848060"/>
          <a:ext cx="762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1" name="n_1aveValue債務償還比率">
          <a:extLst>
            <a:ext uri="{FF2B5EF4-FFF2-40B4-BE49-F238E27FC236}">
              <a16:creationId xmlns:a16="http://schemas.microsoft.com/office/drawing/2014/main" id="{CEE31B57-17C6-4EF5-B29F-157D114D8318}"/>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2" name="n_2aveValue債務償還比率">
          <a:extLst>
            <a:ext uri="{FF2B5EF4-FFF2-40B4-BE49-F238E27FC236}">
              <a16:creationId xmlns:a16="http://schemas.microsoft.com/office/drawing/2014/main" id="{20624E32-3AB1-4357-932B-FC380494934B}"/>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3" name="n_3aveValue債務償還比率">
          <a:extLst>
            <a:ext uri="{FF2B5EF4-FFF2-40B4-BE49-F238E27FC236}">
              <a16:creationId xmlns:a16="http://schemas.microsoft.com/office/drawing/2014/main" id="{DC8A77E9-26EB-4E6E-BF7C-B1448752E667}"/>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4" name="n_4aveValue債務償還比率">
          <a:extLst>
            <a:ext uri="{FF2B5EF4-FFF2-40B4-BE49-F238E27FC236}">
              <a16:creationId xmlns:a16="http://schemas.microsoft.com/office/drawing/2014/main" id="{5F765812-670F-4E39-97C4-1D30FAE98564}"/>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155547</xdr:rowOff>
    </xdr:from>
    <xdr:ext cx="469744" cy="259045"/>
    <xdr:sp macro="" textlink="">
      <xdr:nvSpPr>
        <xdr:cNvPr id="155" name="n_1mainValue債務償還比率">
          <a:extLst>
            <a:ext uri="{FF2B5EF4-FFF2-40B4-BE49-F238E27FC236}">
              <a16:creationId xmlns:a16="http://schemas.microsoft.com/office/drawing/2014/main" id="{D399DEF9-3688-49C9-BD1C-7824D5E2D979}"/>
            </a:ext>
          </a:extLst>
        </xdr:cNvPr>
        <xdr:cNvSpPr txBox="1"/>
      </xdr:nvSpPr>
      <xdr:spPr>
        <a:xfrm>
          <a:off x="13836727" y="607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171086</xdr:rowOff>
    </xdr:from>
    <xdr:ext cx="469744" cy="259045"/>
    <xdr:sp macro="" textlink="">
      <xdr:nvSpPr>
        <xdr:cNvPr id="156" name="n_2mainValue債務償還比率">
          <a:extLst>
            <a:ext uri="{FF2B5EF4-FFF2-40B4-BE49-F238E27FC236}">
              <a16:creationId xmlns:a16="http://schemas.microsoft.com/office/drawing/2014/main" id="{E65957EC-3ADB-414B-9228-4F526C1B6260}"/>
            </a:ext>
          </a:extLst>
        </xdr:cNvPr>
        <xdr:cNvSpPr txBox="1"/>
      </xdr:nvSpPr>
      <xdr:spPr>
        <a:xfrm>
          <a:off x="13087427" y="59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146412</xdr:rowOff>
    </xdr:from>
    <xdr:ext cx="469744" cy="259045"/>
    <xdr:sp macro="" textlink="">
      <xdr:nvSpPr>
        <xdr:cNvPr id="157" name="n_3mainValue債務償還比率">
          <a:extLst>
            <a:ext uri="{FF2B5EF4-FFF2-40B4-BE49-F238E27FC236}">
              <a16:creationId xmlns:a16="http://schemas.microsoft.com/office/drawing/2014/main" id="{E2FC329E-28EC-4611-A2A5-0E609DC5D550}"/>
            </a:ext>
          </a:extLst>
        </xdr:cNvPr>
        <xdr:cNvSpPr txBox="1"/>
      </xdr:nvSpPr>
      <xdr:spPr>
        <a:xfrm>
          <a:off x="12325427" y="58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164455</xdr:rowOff>
    </xdr:from>
    <xdr:ext cx="469744" cy="259045"/>
    <xdr:sp macro="" textlink="">
      <xdr:nvSpPr>
        <xdr:cNvPr id="158" name="n_4mainValue債務償還比率">
          <a:extLst>
            <a:ext uri="{FF2B5EF4-FFF2-40B4-BE49-F238E27FC236}">
              <a16:creationId xmlns:a16="http://schemas.microsoft.com/office/drawing/2014/main" id="{FB6183BB-2612-40E2-8BE0-1726001035FE}"/>
            </a:ext>
          </a:extLst>
        </xdr:cNvPr>
        <xdr:cNvSpPr txBox="1"/>
      </xdr:nvSpPr>
      <xdr:spPr>
        <a:xfrm>
          <a:off x="11563427" y="59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F68FD00-B259-4A5B-8F99-D1C3DF46479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228A64C-B80C-42B3-92B7-30D48570E7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2DE6135-2F5B-4C30-9EAB-EBA997BF06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F9FD3E7-39D7-434E-BE08-EE0F11CDED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33491EAD-E9C6-441C-B569-9CB8595399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897DFB41-EC10-44B8-976E-904D16A2281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3938CA-B1F4-4927-ACD8-7DCC556EE3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BBE9A1-A8FF-4F59-8AB2-6A8922B6ED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18ED5A-A8A6-4AEF-8547-EDBA716F96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DB4C26-7D12-46E7-97C9-C2AB7C6EDE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8F20E3-71CB-4C08-9A7B-5EEFD38301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83868E-D858-4FFA-9514-2F313AAA88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37D7A5-F983-43F7-94F9-24D3D803FA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4A168E-825D-4CF8-AC28-B1A9DA6E07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0714AC-D92A-4B5E-B92E-E4D893C5AE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05B294-9BE4-472A-9ED8-E5882460C0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8FEABB-D0EF-41E1-99E0-21C26A443B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9C1E3B-4B37-4855-AD03-85A9B47F9D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E74511-17EF-4E39-9B2A-E9CA847614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BEEDF7-BA76-4B5F-A9BC-193776631D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F9FD7C-90F7-4C74-B22C-8C66BD520F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202870-1ADD-4B53-AD77-0A86556BE5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F76F9F-AC83-43F4-975E-06D6AC93C8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4A6C17-84D5-4ECD-858D-1AED8BA7CF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E7802E-4ABB-4A84-A45A-3FC5ECFF87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330D3C-A113-4256-9898-C2DEF98932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223677-A437-4974-A179-90BA9B5521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81AC57-8741-40D0-A9F6-F3BCCA300D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0425FC-4DB4-4C95-A274-1A5756C7752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C8D07D-34B9-4BEE-A434-6739BAD3B7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D22787-7624-4B50-873F-33A859D0676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31B933-3D9F-4A19-93D3-1766778E81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499183-C81F-402C-8E61-3659C5FCC5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A0FA46-9B21-419D-9C9E-6596C517B1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9F4897-1BFD-4A8F-A4C1-CA58E56BB9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547EFA7-C946-4F65-85AA-0A7036D5E88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269355-BA53-410B-A059-55FB9563B3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0D0329-0CBD-4D30-9B9B-9793EC020B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A89FEA-A520-4DD9-9B60-9896DDA7FF0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7392D5-3A4E-42E2-9111-F2CBCFE138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3851E3-4605-4482-BBDB-B001686AAF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7F314D-9640-4281-ACC9-ABA02F3D34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7DF9E1-161D-4EFC-B239-EE2D8F55E0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42874F-8AA3-4DF1-B760-FFFE5F2304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565D92-8E57-4631-A2EB-BAE33A7D85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C6F5E9-B523-4E38-BE3A-AF063FE38C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BDEFC4-749F-441C-8217-2C2DD39E27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C8989E-4D53-4AA1-BA0B-922767AFE0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21ED6D-7ABC-485B-ACC8-F8ABACDBC7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11A8D6-D3C8-4083-89B9-6CF381126A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AF2F8B-3910-4969-ACBC-D0060C6E1D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A939144-1068-4711-B782-4542D8BF4A1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0FA3382-4C1F-444E-AF2C-6C7E6420C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C91BF1E-2D0D-4DED-B137-B4B67FDE9D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E279C34-CB1F-44FD-8994-9ECBD5395E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B93D83-D451-490D-8266-E2751A84337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0AF116-4E63-4C29-BBFB-A67D2587D4A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256DBAD-813C-40AA-AAB9-6B4B9A95E7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E113E3-4D76-4BDE-8CD9-10931824E4D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705956-6842-4C6D-8BCF-73639AF6E5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C2038C-A387-4378-8F20-D7F0C889B4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41E18D5-B40A-4436-87FE-40EDB53BC2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4D9057C-1399-424B-BA2A-F6583FF7F3A6}"/>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2BBACD4-38DC-4FB7-AE4B-2AA63ADF85D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DB3B383-5558-480B-9F15-838968C1006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5ABA601-9718-4632-B031-0C79F65A2AE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C5F88B8-6D9E-45FE-A133-6B240C61552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1C8CC95B-C656-42EC-A4B4-D035F53CE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E7086DB-7E29-49BE-AC5F-94AFBEF93DF6}"/>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56440EEA-98FB-4588-AC1D-1D116AC1755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60B4AC68-B607-4E84-8330-3211EF385BA4}"/>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1E076E88-2162-42C0-9FB9-FEC9FBFCDC7D}"/>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FC99F0A5-18EE-4C97-BD5F-FCF9B58AE4C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08972E-C06A-4B76-B7D6-4A7D75A958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83245A-81CF-489E-A457-960C5AE608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BD31F2-4D7A-42D2-B72B-9C868B6717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69E339-5A38-40B5-8EBB-50CB7F9FE3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A8230CE-818D-4FF4-ABD7-CEB405EF0C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2020BAFB-91C8-4831-BA94-5A7BCD12FC04}"/>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a:extLst>
            <a:ext uri="{FF2B5EF4-FFF2-40B4-BE49-F238E27FC236}">
              <a16:creationId xmlns:a16="http://schemas.microsoft.com/office/drawing/2014/main" id="{698321F5-7FFD-4DC1-9432-2A826C0520BE}"/>
            </a:ext>
          </a:extLst>
        </xdr:cNvPr>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a:extLst>
            <a:ext uri="{FF2B5EF4-FFF2-40B4-BE49-F238E27FC236}">
              <a16:creationId xmlns:a16="http://schemas.microsoft.com/office/drawing/2014/main" id="{7E6E443A-2B2C-458C-A452-BC8F17321ACE}"/>
            </a:ext>
          </a:extLst>
        </xdr:cNvPr>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45D99673-DADA-4EB3-9BAF-4C0EFB9F8026}"/>
            </a:ext>
          </a:extLst>
        </xdr:cNvPr>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a:extLst>
            <a:ext uri="{FF2B5EF4-FFF2-40B4-BE49-F238E27FC236}">
              <a16:creationId xmlns:a16="http://schemas.microsoft.com/office/drawing/2014/main" id="{42C8ABCF-721B-44EF-9AEF-519ADF34DDFF}"/>
            </a:ext>
          </a:extLst>
        </xdr:cNvPr>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120287</xdr:rowOff>
    </xdr:to>
    <xdr:cxnSp macro="">
      <xdr:nvCxnSpPr>
        <xdr:cNvPr id="79" name="直線コネクタ 78">
          <a:extLst>
            <a:ext uri="{FF2B5EF4-FFF2-40B4-BE49-F238E27FC236}">
              <a16:creationId xmlns:a16="http://schemas.microsoft.com/office/drawing/2014/main" id="{87721B03-78F1-4D8B-9DE0-826098A48DCC}"/>
            </a:ext>
          </a:extLst>
        </xdr:cNvPr>
        <xdr:cNvCxnSpPr/>
      </xdr:nvCxnSpPr>
      <xdr:spPr>
        <a:xfrm>
          <a:off x="2908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0" name="n_1aveValue【道路】&#10;有形固定資産減価償却率">
          <a:extLst>
            <a:ext uri="{FF2B5EF4-FFF2-40B4-BE49-F238E27FC236}">
              <a16:creationId xmlns:a16="http://schemas.microsoft.com/office/drawing/2014/main" id="{8E085D7A-5A99-415A-B9FD-61672DD127B1}"/>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1" name="n_2aveValue【道路】&#10;有形固定資産減価償却率">
          <a:extLst>
            <a:ext uri="{FF2B5EF4-FFF2-40B4-BE49-F238E27FC236}">
              <a16:creationId xmlns:a16="http://schemas.microsoft.com/office/drawing/2014/main" id="{D35D139D-26EC-485F-9D4F-4350094A083F}"/>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2" name="n_3aveValue【道路】&#10;有形固定資産減価償却率">
          <a:extLst>
            <a:ext uri="{FF2B5EF4-FFF2-40B4-BE49-F238E27FC236}">
              <a16:creationId xmlns:a16="http://schemas.microsoft.com/office/drawing/2014/main" id="{8D7330B4-EB37-4E26-BE1A-820A4A0F40C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3" name="n_4aveValue【道路】&#10;有形固定資産減価償却率">
          <a:extLst>
            <a:ext uri="{FF2B5EF4-FFF2-40B4-BE49-F238E27FC236}">
              <a16:creationId xmlns:a16="http://schemas.microsoft.com/office/drawing/2014/main" id="{A98037AE-E5D1-41F8-8645-ED4A3A22B22C}"/>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4" name="n_1mainValue【道路】&#10;有形固定資産減価償却率">
          <a:extLst>
            <a:ext uri="{FF2B5EF4-FFF2-40B4-BE49-F238E27FC236}">
              <a16:creationId xmlns:a16="http://schemas.microsoft.com/office/drawing/2014/main" id="{B68C95C2-1B85-4F75-BCFC-5FDA5C618A44}"/>
            </a:ext>
          </a:extLst>
        </xdr:cNvPr>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mainValue【道路】&#10;有形固定資産減価償却率">
          <a:extLst>
            <a:ext uri="{FF2B5EF4-FFF2-40B4-BE49-F238E27FC236}">
              <a16:creationId xmlns:a16="http://schemas.microsoft.com/office/drawing/2014/main" id="{202519F8-FBEA-42BC-84DF-0A6E9D47872A}"/>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D5B283C-2060-442F-AA51-6A46C412CA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81D0474-0070-4355-996C-32464D42B2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2848039-F64E-4EA9-A8EB-97C2BE3F52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D52EE09-2875-4154-93C2-3F38179A0E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70C9F4E-FE7B-4EAD-9FF0-0DCC3AB319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F829BF8-29A7-45F6-B3DD-1EFBA2DE23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1715579-E706-4246-961A-84F72BED7F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E2913A2-A4BD-4610-A136-137770BB00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87EE9BF-3B6B-41E9-BCCF-D7FDA955E1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26A49A5-BC44-46A4-871D-AF14F1554B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6ED1920-B634-4D27-8FF5-5145F95054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F2D43DC-76FB-4638-A117-3C90DFCE8CC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72E6E7A-8EF1-4878-B083-640923345F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C8FFDAAB-02EB-4A1E-899B-7551F3E8647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695B81E-BCDD-4FDC-A2ED-4ED1F92078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6C44A843-03C6-4B78-A14C-B2863B78BA5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269A5BB-2875-4027-86E4-9EA563982D6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DDE702EE-E6D8-44EA-B15C-953D007EDE1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7D518B9-52D7-458B-917A-1CBA5E4760F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A587D33-6022-4BAB-8709-E1DFAA96C00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B43629B-E9BA-40E4-9EE7-96EF4904BC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D853BCDD-6C7A-47F5-A88E-007DFF84AD5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376574A-42D3-4F3A-B126-A752C147B0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7791E98A-60C6-4F0A-8138-79B584DD5AB3}"/>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14D62247-B473-4100-BEE8-D8D3D277DBF5}"/>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454C6045-9B54-4724-A69D-26AB6F407F8C}"/>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7D99D744-DF0F-4A4B-AF4E-39D270026FE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A6D4F12B-4BF9-4955-9052-438D957D7E9D}"/>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4" name="【道路】&#10;一人当たり延長平均値テキスト">
          <a:extLst>
            <a:ext uri="{FF2B5EF4-FFF2-40B4-BE49-F238E27FC236}">
              <a16:creationId xmlns:a16="http://schemas.microsoft.com/office/drawing/2014/main" id="{4D57CCC2-CEBC-499F-B1C8-6A1DD3DEEA0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21031DDF-99CC-4370-B1AA-ADC643E63D5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0584DB15-EBC6-4606-A860-6964116B1E6B}"/>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0E075808-C42C-4A23-9D52-C0D88551D1F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23492D53-D63E-4CAA-85BA-2F7F6B43BB8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9" name="フローチャート: 判断 118">
          <a:extLst>
            <a:ext uri="{FF2B5EF4-FFF2-40B4-BE49-F238E27FC236}">
              <a16:creationId xmlns:a16="http://schemas.microsoft.com/office/drawing/2014/main" id="{76E9A26F-23AE-48FF-B3BE-AE1E9AFC938A}"/>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427968A-074C-489E-9B2F-E11E9EAEDB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C75860-48FC-4788-ACE3-C0430EE308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60E6E36-6A28-4F27-B30D-A0E358AD4C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E61358F-827E-43C2-8716-195ED0B44B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DE0659E-6BFC-4D46-83F6-5626E12812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65310</xdr:rowOff>
    </xdr:from>
    <xdr:to>
      <xdr:col>55</xdr:col>
      <xdr:colOff>50800</xdr:colOff>
      <xdr:row>41</xdr:row>
      <xdr:rowOff>166910</xdr:rowOff>
    </xdr:to>
    <xdr:sp macro="" textlink="">
      <xdr:nvSpPr>
        <xdr:cNvPr id="125" name="楕円 124">
          <a:extLst>
            <a:ext uri="{FF2B5EF4-FFF2-40B4-BE49-F238E27FC236}">
              <a16:creationId xmlns:a16="http://schemas.microsoft.com/office/drawing/2014/main" id="{B2F68620-7C13-4A1D-9E28-045CDF56E267}"/>
            </a:ext>
          </a:extLst>
        </xdr:cNvPr>
        <xdr:cNvSpPr/>
      </xdr:nvSpPr>
      <xdr:spPr>
        <a:xfrm>
          <a:off x="10426700" y="7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151687</xdr:rowOff>
    </xdr:from>
    <xdr:ext cx="534377" cy="259045"/>
    <xdr:sp macro="" textlink="">
      <xdr:nvSpPr>
        <xdr:cNvPr id="126" name="【道路】&#10;一人当たり延長該当値テキスト">
          <a:extLst>
            <a:ext uri="{FF2B5EF4-FFF2-40B4-BE49-F238E27FC236}">
              <a16:creationId xmlns:a16="http://schemas.microsoft.com/office/drawing/2014/main" id="{E413F184-AB57-4E67-9B12-BEA2AC0574AC}"/>
            </a:ext>
          </a:extLst>
        </xdr:cNvPr>
        <xdr:cNvSpPr txBox="1"/>
      </xdr:nvSpPr>
      <xdr:spPr>
        <a:xfrm>
          <a:off x="10515600" y="70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66411</xdr:rowOff>
    </xdr:from>
    <xdr:to>
      <xdr:col>50</xdr:col>
      <xdr:colOff>165100</xdr:colOff>
      <xdr:row>41</xdr:row>
      <xdr:rowOff>168011</xdr:rowOff>
    </xdr:to>
    <xdr:sp macro="" textlink="">
      <xdr:nvSpPr>
        <xdr:cNvPr id="127" name="楕円 126">
          <a:extLst>
            <a:ext uri="{FF2B5EF4-FFF2-40B4-BE49-F238E27FC236}">
              <a16:creationId xmlns:a16="http://schemas.microsoft.com/office/drawing/2014/main" id="{F02D715E-CEF5-43E5-9E8E-F130D3B538F6}"/>
            </a:ext>
          </a:extLst>
        </xdr:cNvPr>
        <xdr:cNvSpPr/>
      </xdr:nvSpPr>
      <xdr:spPr>
        <a:xfrm>
          <a:off x="9588500" y="70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116110</xdr:rowOff>
    </xdr:from>
    <xdr:to>
      <xdr:col>55</xdr:col>
      <xdr:colOff>0</xdr:colOff>
      <xdr:row>41</xdr:row>
      <xdr:rowOff>117211</xdr:rowOff>
    </xdr:to>
    <xdr:cxnSp macro="">
      <xdr:nvCxnSpPr>
        <xdr:cNvPr id="128" name="直線コネクタ 127">
          <a:extLst>
            <a:ext uri="{FF2B5EF4-FFF2-40B4-BE49-F238E27FC236}">
              <a16:creationId xmlns:a16="http://schemas.microsoft.com/office/drawing/2014/main" id="{F9CCA166-1A02-47BB-B692-F3AE2F9A85FC}"/>
            </a:ext>
          </a:extLst>
        </xdr:cNvPr>
        <xdr:cNvCxnSpPr/>
      </xdr:nvCxnSpPr>
      <xdr:spPr>
        <a:xfrm flipV="1">
          <a:off x="9639300" y="7145560"/>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66182</xdr:rowOff>
    </xdr:from>
    <xdr:to>
      <xdr:col>46</xdr:col>
      <xdr:colOff>38100</xdr:colOff>
      <xdr:row>41</xdr:row>
      <xdr:rowOff>167782</xdr:rowOff>
    </xdr:to>
    <xdr:sp macro="" textlink="">
      <xdr:nvSpPr>
        <xdr:cNvPr id="129" name="楕円 128">
          <a:extLst>
            <a:ext uri="{FF2B5EF4-FFF2-40B4-BE49-F238E27FC236}">
              <a16:creationId xmlns:a16="http://schemas.microsoft.com/office/drawing/2014/main" id="{D6764EA9-BFB3-47AE-8D22-49AE786C1F69}"/>
            </a:ext>
          </a:extLst>
        </xdr:cNvPr>
        <xdr:cNvSpPr/>
      </xdr:nvSpPr>
      <xdr:spPr>
        <a:xfrm>
          <a:off x="8699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116982</xdr:rowOff>
    </xdr:from>
    <xdr:to>
      <xdr:col>50</xdr:col>
      <xdr:colOff>114300</xdr:colOff>
      <xdr:row>41</xdr:row>
      <xdr:rowOff>117211</xdr:rowOff>
    </xdr:to>
    <xdr:cxnSp macro="">
      <xdr:nvCxnSpPr>
        <xdr:cNvPr id="130" name="直線コネクタ 129">
          <a:extLst>
            <a:ext uri="{FF2B5EF4-FFF2-40B4-BE49-F238E27FC236}">
              <a16:creationId xmlns:a16="http://schemas.microsoft.com/office/drawing/2014/main" id="{58831ED6-43A3-4BB7-A5E6-432CCB7946F4}"/>
            </a:ext>
          </a:extLst>
        </xdr:cNvPr>
        <xdr:cNvCxnSpPr/>
      </xdr:nvCxnSpPr>
      <xdr:spPr>
        <a:xfrm>
          <a:off x="8750300" y="7146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1" name="n_1aveValue【道路】&#10;一人当たり延長">
          <a:extLst>
            <a:ext uri="{FF2B5EF4-FFF2-40B4-BE49-F238E27FC236}">
              <a16:creationId xmlns:a16="http://schemas.microsoft.com/office/drawing/2014/main" id="{7910EDDE-50B1-4DBD-BAFC-2CF5A053F4C6}"/>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2" name="n_2aveValue【道路】&#10;一人当たり延長">
          <a:extLst>
            <a:ext uri="{FF2B5EF4-FFF2-40B4-BE49-F238E27FC236}">
              <a16:creationId xmlns:a16="http://schemas.microsoft.com/office/drawing/2014/main" id="{AA832D95-C472-4072-BB50-B4B4C1BFF05C}"/>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3" name="n_3aveValue【道路】&#10;一人当たり延長">
          <a:extLst>
            <a:ext uri="{FF2B5EF4-FFF2-40B4-BE49-F238E27FC236}">
              <a16:creationId xmlns:a16="http://schemas.microsoft.com/office/drawing/2014/main" id="{A05ECDF3-8BEF-4232-A589-785AB3F4503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4" name="n_4aveValue【道路】&#10;一人当たり延長">
          <a:extLst>
            <a:ext uri="{FF2B5EF4-FFF2-40B4-BE49-F238E27FC236}">
              <a16:creationId xmlns:a16="http://schemas.microsoft.com/office/drawing/2014/main" id="{FEFE5950-9243-44A0-A814-689BF5B060A5}"/>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159138</xdr:rowOff>
    </xdr:from>
    <xdr:ext cx="534377" cy="259045"/>
    <xdr:sp macro="" textlink="">
      <xdr:nvSpPr>
        <xdr:cNvPr id="135" name="n_1mainValue【道路】&#10;一人当たり延長">
          <a:extLst>
            <a:ext uri="{FF2B5EF4-FFF2-40B4-BE49-F238E27FC236}">
              <a16:creationId xmlns:a16="http://schemas.microsoft.com/office/drawing/2014/main" id="{9E283DF1-9965-423F-9C99-3F3698D228EA}"/>
            </a:ext>
          </a:extLst>
        </xdr:cNvPr>
        <xdr:cNvSpPr txBox="1"/>
      </xdr:nvSpPr>
      <xdr:spPr>
        <a:xfrm>
          <a:off x="9359411" y="7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158909</xdr:rowOff>
    </xdr:from>
    <xdr:ext cx="534377" cy="259045"/>
    <xdr:sp macro="" textlink="">
      <xdr:nvSpPr>
        <xdr:cNvPr id="136" name="n_2mainValue【道路】&#10;一人当たり延長">
          <a:extLst>
            <a:ext uri="{FF2B5EF4-FFF2-40B4-BE49-F238E27FC236}">
              <a16:creationId xmlns:a16="http://schemas.microsoft.com/office/drawing/2014/main" id="{8B6B1077-8F30-4693-A23B-F134965442DF}"/>
            </a:ext>
          </a:extLst>
        </xdr:cNvPr>
        <xdr:cNvSpPr txBox="1"/>
      </xdr:nvSpPr>
      <xdr:spPr>
        <a:xfrm>
          <a:off x="84831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9530D4D1-1806-4E5F-9F7A-8791DE360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90BE8041-E17F-4640-A08E-7C5DC241CB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459F83E-56E7-4634-B937-99D552E696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4E1DC3A-B97B-427C-87C6-FE351687BE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393B56B7-68DE-4F3C-8121-FC8359B8FC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121AED34-CDAC-445B-B5AA-99B4517ECC7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C7AF631-0236-4EA4-81C1-2A5AA11DCF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5569A58A-CE46-401B-99B6-1E0CA0365A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CD5B1083-2750-49A8-94B8-4C2C8498E2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5DA8714-1CC9-4EE2-BA18-8EAC13F0B9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93813CDE-4F90-43D4-97F4-EB29E04294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DEF38F78-8F37-4BCD-86EF-BE31D85BCF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C37A0C03-0B16-4FCE-82E7-8E9F99DE35A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F088A769-28C5-4E2B-83D5-A66237E748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9F70658-7C1A-4B73-A4A0-6B63BF13B3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4CF4AF7-CDE9-4CEC-99C3-5860645B51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3FF67D3D-FF46-43C7-80D3-32F4047183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3CD102B9-EEF4-4F64-A739-039192379D7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9BA29E5E-F12E-48A0-B95B-14E87B96C92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4AF5C9D-1730-4696-946D-167D51CCF5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DDDC21F-6D04-4012-BA7D-D84D833BA7D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19B48252-8F80-4841-822A-61F22F7F4D0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61E7E464-688E-4193-B640-884A69D4D5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E3A4DC9-DBC1-4B8E-9A94-73CE507224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3EABA7FD-4B2C-46E1-9AA0-6A9C7A8067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EB25916F-B047-45E7-93B1-2C4782028D02}"/>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3E0180A0-2FCC-4719-B93C-01AE78A4C92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EE88ADE5-7110-4945-BF0D-76462584583B}"/>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B9075F2D-85C5-498D-AE0F-4099B1FBE61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44080FBB-B340-41F5-8F01-027C30BA854E}"/>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27341C78-DF4E-44EB-AD7E-F2281C27F84E}"/>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EB37EC91-56D3-492C-A2F2-701E80E8364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9460DE68-9D6B-408B-8002-E8A45664B53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39E381ED-BFDD-43EF-A97B-720680410552}"/>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90618E2A-E372-478A-AD9B-E6E59000114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2" name="フローチャート: 判断 171">
          <a:extLst>
            <a:ext uri="{FF2B5EF4-FFF2-40B4-BE49-F238E27FC236}">
              <a16:creationId xmlns:a16="http://schemas.microsoft.com/office/drawing/2014/main" id="{92A3B4B8-9F1D-477E-BCF5-87E0865AA56A}"/>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36331F8-08C9-432E-9DB7-54098278D0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D7E7CA2-8586-4174-9AD2-88D30CBCD4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52F0713-CF64-497F-A89C-2CE59BD05A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F0D742D-7DB7-4550-83E8-E5B8296F87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52777D1-98EF-4C4C-82E7-EC86EB8CE6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8" name="楕円 177">
          <a:extLst>
            <a:ext uri="{FF2B5EF4-FFF2-40B4-BE49-F238E27FC236}">
              <a16:creationId xmlns:a16="http://schemas.microsoft.com/office/drawing/2014/main" id="{CAD6632B-F8B6-4D02-9FD4-F0909C2099FA}"/>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F8B8DA3C-BFE3-4E39-8084-122BDAC828DC}"/>
            </a:ext>
          </a:extLst>
        </xdr:cNvPr>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0" name="楕円 179">
          <a:extLst>
            <a:ext uri="{FF2B5EF4-FFF2-40B4-BE49-F238E27FC236}">
              <a16:creationId xmlns:a16="http://schemas.microsoft.com/office/drawing/2014/main" id="{FC22DB13-0B92-4A75-805F-C72DC5D384D2}"/>
            </a:ext>
          </a:extLst>
        </xdr:cNvPr>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132262</xdr:rowOff>
    </xdr:to>
    <xdr:cxnSp macro="">
      <xdr:nvCxnSpPr>
        <xdr:cNvPr id="181" name="直線コネクタ 180">
          <a:extLst>
            <a:ext uri="{FF2B5EF4-FFF2-40B4-BE49-F238E27FC236}">
              <a16:creationId xmlns:a16="http://schemas.microsoft.com/office/drawing/2014/main" id="{CCC55711-D666-4253-BF04-C30CFDE8EBFC}"/>
            </a:ext>
          </a:extLst>
        </xdr:cNvPr>
        <xdr:cNvCxnSpPr/>
      </xdr:nvCxnSpPr>
      <xdr:spPr>
        <a:xfrm flipV="1">
          <a:off x="3797300" y="101890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82" name="楕円 181">
          <a:extLst>
            <a:ext uri="{FF2B5EF4-FFF2-40B4-BE49-F238E27FC236}">
              <a16:creationId xmlns:a16="http://schemas.microsoft.com/office/drawing/2014/main" id="{6F444568-093A-43C2-BBE2-80C07AE20916}"/>
            </a:ext>
          </a:extLst>
        </xdr:cNvPr>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132262</xdr:rowOff>
    </xdr:to>
    <xdr:cxnSp macro="">
      <xdr:nvCxnSpPr>
        <xdr:cNvPr id="183" name="直線コネクタ 182">
          <a:extLst>
            <a:ext uri="{FF2B5EF4-FFF2-40B4-BE49-F238E27FC236}">
              <a16:creationId xmlns:a16="http://schemas.microsoft.com/office/drawing/2014/main" id="{25C4EA08-50C9-4555-A88B-7C627E5CF9A5}"/>
            </a:ext>
          </a:extLst>
        </xdr:cNvPr>
        <xdr:cNvCxnSpPr/>
      </xdr:nvCxnSpPr>
      <xdr:spPr>
        <a:xfrm>
          <a:off x="2908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1D8290C0-EEBE-410E-A67B-D7706981F7EE}"/>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E89AAD3E-F926-4E13-BE74-8C3ACFBF390A}"/>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FD270202-0E94-4681-9439-05661E3BA37D}"/>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D431A904-D965-45A9-B853-25E10047F97E}"/>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618CECF0-D863-4E7D-8AE6-4FF41A8DBD1E}"/>
            </a:ext>
          </a:extLst>
        </xdr:cNvPr>
        <xdr:cNvSpPr txBox="1"/>
      </xdr:nvSpPr>
      <xdr:spPr>
        <a:xfrm>
          <a:off x="3582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D0DD0FA5-B77B-497F-8E03-95C42A716811}"/>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D6997D23-8F3A-4DEA-8725-74C2A3855D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8529D8E5-26EE-45F1-B8D2-665DD04AD9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850BF4C1-FA96-4B5D-BBC9-7BED143F98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D7B1BF2A-3962-4A83-9406-65F1C58748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F7378300-2529-47BA-B4C2-4B52FB4FFC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744680C-2A2D-499A-8D7E-7BA4ADF5F1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299DAB99-82A2-4C12-87C5-C8542A6023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A1C99B17-C534-4146-A254-444305AF62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295D0FC4-2A60-46D2-90B7-3C1F7FE5C2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4305D53B-9BC5-4322-AD1A-924B5C86AE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2E664892-C8EF-4105-A203-4CDEDE26AE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B8302FF7-D3BC-476E-9861-BEE890073D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E0AD5D19-8EAB-49E6-A69D-5B0E1543021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FF491E19-CFE3-442D-9B1C-92A34AE305F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2D025B0F-4DFE-4381-886C-092597DCEE3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D3FB5CD4-CB36-4C79-AD0F-CB1534CF7723}"/>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10F5DA30-5C0A-46B3-B63E-4DD3C4646C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DCADFE0F-7F5F-4E28-BD5D-D3C235A74821}"/>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374F8B67-479E-4DF8-BD91-DC0D55360E4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CF8A3204-68ED-41F7-B9C9-D70DE76239E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15428AAD-CED6-4775-9898-7ADACD9EC1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82CEC87-BA14-4D51-86D7-40CE56948AE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9D21C818-45E9-444F-B7F9-9CD8DF9A9A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3815F938-D473-46BD-BCD5-42ABAEC6B77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85B12349-C970-4D63-AB2A-A33768CF7CCF}"/>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766D28BB-EF42-4790-80ED-3510CB9031AF}"/>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6F485300-2348-4D1D-B521-22F49DA8CFF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04877D4C-079A-40D0-920D-E66298371D2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55B0DB15-8D78-4438-9464-CE9F993C5133}"/>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490DE362-507E-4943-B4B2-C5EC2F530BE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66514AB3-8A96-44BC-9447-5D40CF17143A}"/>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B2A8CA76-68D9-4019-8746-17CA258533C6}"/>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3F8B62C6-851C-45EC-8DFA-4AC22CA2BE1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23" name="フローチャート: 判断 222">
          <a:extLst>
            <a:ext uri="{FF2B5EF4-FFF2-40B4-BE49-F238E27FC236}">
              <a16:creationId xmlns:a16="http://schemas.microsoft.com/office/drawing/2014/main" id="{14D1AF23-E727-4DDF-B709-A91F7BFAC888}"/>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800DB23-7B2E-48C0-869E-5C4800261A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F943706-9809-42C6-BE54-18D4695B73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79A523F-6A3D-4DEB-BB00-D68A93D05A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332BC82-EBD4-4532-A085-8C7302645D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70A88A7-632B-4B37-8CDD-DCC964FCBC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69488</xdr:rowOff>
    </xdr:from>
    <xdr:to>
      <xdr:col>55</xdr:col>
      <xdr:colOff>50800</xdr:colOff>
      <xdr:row>63</xdr:row>
      <xdr:rowOff>171088</xdr:rowOff>
    </xdr:to>
    <xdr:sp macro="" textlink="">
      <xdr:nvSpPr>
        <xdr:cNvPr id="229" name="楕円 228">
          <a:extLst>
            <a:ext uri="{FF2B5EF4-FFF2-40B4-BE49-F238E27FC236}">
              <a16:creationId xmlns:a16="http://schemas.microsoft.com/office/drawing/2014/main" id="{6D71F69D-42E4-4CA0-9981-50F77AF306CB}"/>
            </a:ext>
          </a:extLst>
        </xdr:cNvPr>
        <xdr:cNvSpPr/>
      </xdr:nvSpPr>
      <xdr:spPr>
        <a:xfrm>
          <a:off x="10426700" y="108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28865</xdr:rowOff>
    </xdr:from>
    <xdr:ext cx="690189" cy="259045"/>
    <xdr:sp macro="" textlink="">
      <xdr:nvSpPr>
        <xdr:cNvPr id="230" name="【橋りょう・トンネル】&#10;一人当たり有形固定資産（償却資産）額該当値テキスト">
          <a:extLst>
            <a:ext uri="{FF2B5EF4-FFF2-40B4-BE49-F238E27FC236}">
              <a16:creationId xmlns:a16="http://schemas.microsoft.com/office/drawing/2014/main" id="{918F814A-3B13-4E56-A0C3-3D55FC7A43A2}"/>
            </a:ext>
          </a:extLst>
        </xdr:cNvPr>
        <xdr:cNvSpPr txBox="1"/>
      </xdr:nvSpPr>
      <xdr:spPr>
        <a:xfrm>
          <a:off x="10515600" y="10658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84360</xdr:rowOff>
    </xdr:from>
    <xdr:to>
      <xdr:col>50</xdr:col>
      <xdr:colOff>165100</xdr:colOff>
      <xdr:row>64</xdr:row>
      <xdr:rowOff>14510</xdr:rowOff>
    </xdr:to>
    <xdr:sp macro="" textlink="">
      <xdr:nvSpPr>
        <xdr:cNvPr id="231" name="楕円 230">
          <a:extLst>
            <a:ext uri="{FF2B5EF4-FFF2-40B4-BE49-F238E27FC236}">
              <a16:creationId xmlns:a16="http://schemas.microsoft.com/office/drawing/2014/main" id="{40CE4C80-8251-4C4A-9F7C-F0BA36224CB8}"/>
            </a:ext>
          </a:extLst>
        </xdr:cNvPr>
        <xdr:cNvSpPr/>
      </xdr:nvSpPr>
      <xdr:spPr>
        <a:xfrm>
          <a:off x="9588500" y="108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120288</xdr:rowOff>
    </xdr:from>
    <xdr:to>
      <xdr:col>55</xdr:col>
      <xdr:colOff>0</xdr:colOff>
      <xdr:row>63</xdr:row>
      <xdr:rowOff>135160</xdr:rowOff>
    </xdr:to>
    <xdr:cxnSp macro="">
      <xdr:nvCxnSpPr>
        <xdr:cNvPr id="232" name="直線コネクタ 231">
          <a:extLst>
            <a:ext uri="{FF2B5EF4-FFF2-40B4-BE49-F238E27FC236}">
              <a16:creationId xmlns:a16="http://schemas.microsoft.com/office/drawing/2014/main" id="{8198FC23-4DFF-424D-B156-D812E3A398B7}"/>
            </a:ext>
          </a:extLst>
        </xdr:cNvPr>
        <xdr:cNvCxnSpPr/>
      </xdr:nvCxnSpPr>
      <xdr:spPr>
        <a:xfrm flipV="1">
          <a:off x="9639300" y="10921638"/>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85003</xdr:rowOff>
    </xdr:from>
    <xdr:to>
      <xdr:col>46</xdr:col>
      <xdr:colOff>38100</xdr:colOff>
      <xdr:row>64</xdr:row>
      <xdr:rowOff>15153</xdr:rowOff>
    </xdr:to>
    <xdr:sp macro="" textlink="">
      <xdr:nvSpPr>
        <xdr:cNvPr id="233" name="楕円 232">
          <a:extLst>
            <a:ext uri="{FF2B5EF4-FFF2-40B4-BE49-F238E27FC236}">
              <a16:creationId xmlns:a16="http://schemas.microsoft.com/office/drawing/2014/main" id="{9E0FA3D4-F496-466C-A6E6-959F60022839}"/>
            </a:ext>
          </a:extLst>
        </xdr:cNvPr>
        <xdr:cNvSpPr/>
      </xdr:nvSpPr>
      <xdr:spPr>
        <a:xfrm>
          <a:off x="8699500" y="10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135160</xdr:rowOff>
    </xdr:from>
    <xdr:to>
      <xdr:col>50</xdr:col>
      <xdr:colOff>114300</xdr:colOff>
      <xdr:row>63</xdr:row>
      <xdr:rowOff>135803</xdr:rowOff>
    </xdr:to>
    <xdr:cxnSp macro="">
      <xdr:nvCxnSpPr>
        <xdr:cNvPr id="234" name="直線コネクタ 233">
          <a:extLst>
            <a:ext uri="{FF2B5EF4-FFF2-40B4-BE49-F238E27FC236}">
              <a16:creationId xmlns:a16="http://schemas.microsoft.com/office/drawing/2014/main" id="{FE6DC128-BB9F-43E1-A1E5-D06F8405C06E}"/>
            </a:ext>
          </a:extLst>
        </xdr:cNvPr>
        <xdr:cNvCxnSpPr/>
      </xdr:nvCxnSpPr>
      <xdr:spPr>
        <a:xfrm flipV="1">
          <a:off x="8750300" y="1093651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35" name="n_1aveValue【橋りょう・トンネル】&#10;一人当たり有形固定資産（償却資産）額">
          <a:extLst>
            <a:ext uri="{FF2B5EF4-FFF2-40B4-BE49-F238E27FC236}">
              <a16:creationId xmlns:a16="http://schemas.microsoft.com/office/drawing/2014/main" id="{12D912DC-6D49-439D-B786-15BF7BF1C8B7}"/>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36" name="n_2aveValue【橋りょう・トンネル】&#10;一人当たり有形固定資産（償却資産）額">
          <a:extLst>
            <a:ext uri="{FF2B5EF4-FFF2-40B4-BE49-F238E27FC236}">
              <a16:creationId xmlns:a16="http://schemas.microsoft.com/office/drawing/2014/main" id="{A5460ACF-0A33-4DA6-B134-103F22B44A3D}"/>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37" name="n_3aveValue【橋りょう・トンネル】&#10;一人当たり有形固定資産（償却資産）額">
          <a:extLst>
            <a:ext uri="{FF2B5EF4-FFF2-40B4-BE49-F238E27FC236}">
              <a16:creationId xmlns:a16="http://schemas.microsoft.com/office/drawing/2014/main" id="{30087547-2DB7-4F9F-802B-88F5DC834BB4}"/>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CD2606CD-AB92-4E82-A1CF-E1E42BD4A979}"/>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31037</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A058C368-258C-4B68-B822-ABAFD0C8B01F}"/>
            </a:ext>
          </a:extLst>
        </xdr:cNvPr>
        <xdr:cNvSpPr txBox="1"/>
      </xdr:nvSpPr>
      <xdr:spPr>
        <a:xfrm>
          <a:off x="9281505" y="10660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31680</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13AA792C-72F1-42FE-B067-A9ED74B69C45}"/>
            </a:ext>
          </a:extLst>
        </xdr:cNvPr>
        <xdr:cNvSpPr txBox="1"/>
      </xdr:nvSpPr>
      <xdr:spPr>
        <a:xfrm>
          <a:off x="8405205" y="10661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7BA1F0-E979-4B0E-9929-A73D112491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80B7FA8E-F18E-457E-9324-3DCF59FFC7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A5699B98-3350-4D5B-BC58-4723A1CE68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C1BF2101-658E-4C40-ADED-F4C9A0A35F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CF5C621-1AB1-4877-825F-979084EA92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37DDCE4A-7B9F-48A9-A830-7E87F80D6C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A0F5DF7E-53B8-4919-84A2-3B690DA4DB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B948F311-74E4-4AA0-B892-22C5B348C1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3B7E5D8-2275-489A-B199-50A9BA6A76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4C4EDDB-C2F2-42A2-8922-81996FC019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9026DE3A-69B5-455E-9829-CC432474275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5EECEC4-97AC-4E6F-9A08-EAF7BF7A63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C4D65892-A1A9-42C4-AF49-090F0C02C9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47A7DAC6-F4E6-462A-A3E5-DB53326494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B51DC854-A7C8-4DE4-BB86-50B9C616932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BD0F8082-C0BA-4133-98F0-AE9C219BBC3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62DD460D-8983-4B72-A4AB-DAB40AF393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9B03DA47-52A6-4D03-8874-641FE0C927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43F977F3-DAA9-45E3-9295-C8027BC4C6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F12D3528-3167-4307-87C0-D2E00C6FDA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5A956B10-DDD7-4D46-804B-23DDDE6D79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3D130A6D-3EC9-47CF-8129-A5A4187563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24DE2658-FCBA-485D-90DD-D82082F47DC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C0863B61-3700-406F-96D3-0653E76DFD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D0899AC0-6280-4BCD-BFB0-FAF650075C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3713EF56-8527-418E-AF93-D9AC4449BAE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D94778E6-5B0B-441F-9974-9A29176E021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96FF70EE-90C3-4CA7-9102-D268C1AE36F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a:extLst>
            <a:ext uri="{FF2B5EF4-FFF2-40B4-BE49-F238E27FC236}">
              <a16:creationId xmlns:a16="http://schemas.microsoft.com/office/drawing/2014/main" id="{342485F9-030A-443F-B303-71D44DDE2625}"/>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B77E0755-2C82-4018-9C11-7A441E73BCD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1" name="フローチャート: 判断 270">
          <a:extLst>
            <a:ext uri="{FF2B5EF4-FFF2-40B4-BE49-F238E27FC236}">
              <a16:creationId xmlns:a16="http://schemas.microsoft.com/office/drawing/2014/main" id="{8462A0E0-726A-4CD4-A579-27EC259879E2}"/>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a:extLst>
            <a:ext uri="{FF2B5EF4-FFF2-40B4-BE49-F238E27FC236}">
              <a16:creationId xmlns:a16="http://schemas.microsoft.com/office/drawing/2014/main" id="{7BCB25CB-F5AA-4B85-A4A1-EDB1D2C7B7E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3" name="フローチャート: 判断 272">
          <a:extLst>
            <a:ext uri="{FF2B5EF4-FFF2-40B4-BE49-F238E27FC236}">
              <a16:creationId xmlns:a16="http://schemas.microsoft.com/office/drawing/2014/main" id="{D9E218A8-5EC0-4028-B7C7-6FFF26CD6329}"/>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4" name="フローチャート: 判断 273">
          <a:extLst>
            <a:ext uri="{FF2B5EF4-FFF2-40B4-BE49-F238E27FC236}">
              <a16:creationId xmlns:a16="http://schemas.microsoft.com/office/drawing/2014/main" id="{47ADEF21-4B84-4D0F-857F-E9FDED47F2B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75" name="フローチャート: 判断 274">
          <a:extLst>
            <a:ext uri="{FF2B5EF4-FFF2-40B4-BE49-F238E27FC236}">
              <a16:creationId xmlns:a16="http://schemas.microsoft.com/office/drawing/2014/main" id="{63DBBD44-54F2-4228-9229-09FD37CFD8AE}"/>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B32E316-082A-4076-B25C-273D84549B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A1FB924-A105-497D-B93C-91307FC617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379A05E-A8A3-4E03-B9DA-2311DC43B6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2C60F6F-F607-4A50-A1B2-48C2DF9BF8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CE52795-487C-407B-BD34-0883F714E8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103505</xdr:rowOff>
    </xdr:from>
    <xdr:to>
      <xdr:col>24</xdr:col>
      <xdr:colOff>114300</xdr:colOff>
      <xdr:row>79</xdr:row>
      <xdr:rowOff>33655</xdr:rowOff>
    </xdr:to>
    <xdr:sp macro="" textlink="">
      <xdr:nvSpPr>
        <xdr:cNvPr id="281" name="楕円 280">
          <a:extLst>
            <a:ext uri="{FF2B5EF4-FFF2-40B4-BE49-F238E27FC236}">
              <a16:creationId xmlns:a16="http://schemas.microsoft.com/office/drawing/2014/main" id="{A4B4E66C-26AB-4977-8666-1DF69C2366D9}"/>
            </a:ext>
          </a:extLst>
        </xdr:cNvPr>
        <xdr:cNvSpPr/>
      </xdr:nvSpPr>
      <xdr:spPr>
        <a:xfrm>
          <a:off x="4584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126382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EE3D346E-1E88-4920-BA48-B9BC44F58CB1}"/>
            </a:ext>
          </a:extLst>
        </xdr:cNvPr>
        <xdr:cNvSpPr txBox="1"/>
      </xdr:nvSpPr>
      <xdr:spPr>
        <a:xfrm>
          <a:off x="4673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38736</xdr:rowOff>
    </xdr:from>
    <xdr:to>
      <xdr:col>20</xdr:col>
      <xdr:colOff>38100</xdr:colOff>
      <xdr:row>78</xdr:row>
      <xdr:rowOff>140336</xdr:rowOff>
    </xdr:to>
    <xdr:sp macro="" textlink="">
      <xdr:nvSpPr>
        <xdr:cNvPr id="283" name="楕円 282">
          <a:extLst>
            <a:ext uri="{FF2B5EF4-FFF2-40B4-BE49-F238E27FC236}">
              <a16:creationId xmlns:a16="http://schemas.microsoft.com/office/drawing/2014/main" id="{5F25B925-7E5B-4817-A9F4-A7B317B0BA21}"/>
            </a:ext>
          </a:extLst>
        </xdr:cNvPr>
        <xdr:cNvSpPr/>
      </xdr:nvSpPr>
      <xdr:spPr>
        <a:xfrm>
          <a:off x="3746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89536</xdr:rowOff>
    </xdr:from>
    <xdr:to>
      <xdr:col>24</xdr:col>
      <xdr:colOff>63500</xdr:colOff>
      <xdr:row>78</xdr:row>
      <xdr:rowOff>154305</xdr:rowOff>
    </xdr:to>
    <xdr:cxnSp macro="">
      <xdr:nvCxnSpPr>
        <xdr:cNvPr id="284" name="直線コネクタ 283">
          <a:extLst>
            <a:ext uri="{FF2B5EF4-FFF2-40B4-BE49-F238E27FC236}">
              <a16:creationId xmlns:a16="http://schemas.microsoft.com/office/drawing/2014/main" id="{A6DE7447-276C-4F71-B406-40E821A9B9CD}"/>
            </a:ext>
          </a:extLst>
        </xdr:cNvPr>
        <xdr:cNvCxnSpPr/>
      </xdr:nvCxnSpPr>
      <xdr:spPr>
        <a:xfrm>
          <a:off x="3797300" y="1346263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285" name="楕円 284">
          <a:extLst>
            <a:ext uri="{FF2B5EF4-FFF2-40B4-BE49-F238E27FC236}">
              <a16:creationId xmlns:a16="http://schemas.microsoft.com/office/drawing/2014/main" id="{905D25AB-6FAC-4DCC-8D97-4CF9E6A0E8F4}"/>
            </a:ext>
          </a:extLst>
        </xdr:cNvPr>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89536</xdr:rowOff>
    </xdr:from>
    <xdr:to>
      <xdr:col>19</xdr:col>
      <xdr:colOff>177800</xdr:colOff>
      <xdr:row>78</xdr:row>
      <xdr:rowOff>106680</xdr:rowOff>
    </xdr:to>
    <xdr:cxnSp macro="">
      <xdr:nvCxnSpPr>
        <xdr:cNvPr id="286" name="直線コネクタ 285">
          <a:extLst>
            <a:ext uri="{FF2B5EF4-FFF2-40B4-BE49-F238E27FC236}">
              <a16:creationId xmlns:a16="http://schemas.microsoft.com/office/drawing/2014/main" id="{32B37CDE-079A-48BD-89F1-EFC510B7F4B6}"/>
            </a:ext>
          </a:extLst>
        </xdr:cNvPr>
        <xdr:cNvCxnSpPr/>
      </xdr:nvCxnSpPr>
      <xdr:spPr>
        <a:xfrm flipV="1">
          <a:off x="2908300" y="134626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87" name="n_1aveValue【公営住宅】&#10;有形固定資産減価償却率">
          <a:extLst>
            <a:ext uri="{FF2B5EF4-FFF2-40B4-BE49-F238E27FC236}">
              <a16:creationId xmlns:a16="http://schemas.microsoft.com/office/drawing/2014/main" id="{3B56C293-3C56-49F5-BDA7-AABCC056616A}"/>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88" name="n_2aveValue【公営住宅】&#10;有形固定資産減価償却率">
          <a:extLst>
            <a:ext uri="{FF2B5EF4-FFF2-40B4-BE49-F238E27FC236}">
              <a16:creationId xmlns:a16="http://schemas.microsoft.com/office/drawing/2014/main" id="{467CF0C0-3F55-4136-B7DA-1C2F71F82C42}"/>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89" name="n_3aveValue【公営住宅】&#10;有形固定資産減価償却率">
          <a:extLst>
            <a:ext uri="{FF2B5EF4-FFF2-40B4-BE49-F238E27FC236}">
              <a16:creationId xmlns:a16="http://schemas.microsoft.com/office/drawing/2014/main" id="{7FF3B362-9C65-4D9D-A59C-045123D9620C}"/>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90" name="n_4aveValue【公営住宅】&#10;有形固定資産減価償却率">
          <a:extLst>
            <a:ext uri="{FF2B5EF4-FFF2-40B4-BE49-F238E27FC236}">
              <a16:creationId xmlns:a16="http://schemas.microsoft.com/office/drawing/2014/main" id="{4061A92F-6F56-41CC-9243-D4CDBBF6FD0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156863</xdr:rowOff>
    </xdr:from>
    <xdr:ext cx="405111" cy="259045"/>
    <xdr:sp macro="" textlink="">
      <xdr:nvSpPr>
        <xdr:cNvPr id="291" name="n_1mainValue【公営住宅】&#10;有形固定資産減価償却率">
          <a:extLst>
            <a:ext uri="{FF2B5EF4-FFF2-40B4-BE49-F238E27FC236}">
              <a16:creationId xmlns:a16="http://schemas.microsoft.com/office/drawing/2014/main" id="{D07DB322-1215-4351-8F9E-432D4DB7EE4A}"/>
            </a:ext>
          </a:extLst>
        </xdr:cNvPr>
        <xdr:cNvSpPr txBox="1"/>
      </xdr:nvSpPr>
      <xdr:spPr>
        <a:xfrm>
          <a:off x="3582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292" name="n_2mainValue【公営住宅】&#10;有形固定資産減価償却率">
          <a:extLst>
            <a:ext uri="{FF2B5EF4-FFF2-40B4-BE49-F238E27FC236}">
              <a16:creationId xmlns:a16="http://schemas.microsoft.com/office/drawing/2014/main" id="{417A28F6-F1B0-44AC-91C1-FF0D0E6210FA}"/>
            </a:ext>
          </a:extLst>
        </xdr:cNvPr>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F024A12A-99BB-4348-B29B-7F60A01FF7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9FEFEE01-8208-4CE3-B401-AC7229A067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54FCEC15-0F66-4DF9-AA3B-23C8775DE8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6F4F24D5-393A-4B02-9A7B-6D6DD65E38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2FF29109-11ED-4767-88F3-B6D7319289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9C6ACAE3-FF63-4FBC-A79E-CA58C00877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6343F65C-2C7E-4E77-A61D-178A6065D9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36920980-4966-43E7-9287-7025788393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C61DC619-477E-43B5-A155-D6E940DEE6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81535EF7-E307-454E-91A1-30F580FECF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4BA2F792-C0BC-43A3-9DC8-B600C7FA9F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49AEF8D6-3E08-4D9D-AAD1-E28A23463A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70264854-F96F-492F-9EF4-2E05560899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6" name="テキスト ボックス 305">
          <a:extLst>
            <a:ext uri="{FF2B5EF4-FFF2-40B4-BE49-F238E27FC236}">
              <a16:creationId xmlns:a16="http://schemas.microsoft.com/office/drawing/2014/main" id="{B91D052F-683E-4698-B370-2B5AB149273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FC4676BE-55E8-4BB2-9E2C-32F676C9C8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86F210D8-AE74-4358-B234-5C0E9A3B4FF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18009A45-7215-4E15-83C4-D12D43995A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B63CAC99-6E70-47BA-B6F2-01A64DE6227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974592E9-A065-4437-ACA0-0131779810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AA633766-9226-4C58-8321-BA960E36413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BE215185-435F-4666-8E1E-D69E6849F5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60E33014-AA1D-49D4-8620-C4415A6E713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BC70A36B-C24A-4434-B764-212389FA17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6" name="直線コネクタ 315">
          <a:extLst>
            <a:ext uri="{FF2B5EF4-FFF2-40B4-BE49-F238E27FC236}">
              <a16:creationId xmlns:a16="http://schemas.microsoft.com/office/drawing/2014/main" id="{21EAD0C2-BC18-4528-9C4C-A3C4D1E4AE5E}"/>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7" name="【公営住宅】&#10;一人当たり面積最小値テキスト">
          <a:extLst>
            <a:ext uri="{FF2B5EF4-FFF2-40B4-BE49-F238E27FC236}">
              <a16:creationId xmlns:a16="http://schemas.microsoft.com/office/drawing/2014/main" id="{2FCABB13-6CB2-4312-8685-DD573C63201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8" name="直線コネクタ 317">
          <a:extLst>
            <a:ext uri="{FF2B5EF4-FFF2-40B4-BE49-F238E27FC236}">
              <a16:creationId xmlns:a16="http://schemas.microsoft.com/office/drawing/2014/main" id="{94DFCC9B-C07F-4077-9A12-E4F5318ADFC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9" name="【公営住宅】&#10;一人当たり面積最大値テキスト">
          <a:extLst>
            <a:ext uri="{FF2B5EF4-FFF2-40B4-BE49-F238E27FC236}">
              <a16:creationId xmlns:a16="http://schemas.microsoft.com/office/drawing/2014/main" id="{D956920E-4ACD-44A2-8336-278109D7419A}"/>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20" name="直線コネクタ 319">
          <a:extLst>
            <a:ext uri="{FF2B5EF4-FFF2-40B4-BE49-F238E27FC236}">
              <a16:creationId xmlns:a16="http://schemas.microsoft.com/office/drawing/2014/main" id="{20EE5453-AB3C-4DAA-96CB-13D92EAF594E}"/>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21" name="【公営住宅】&#10;一人当たり面積平均値テキスト">
          <a:extLst>
            <a:ext uri="{FF2B5EF4-FFF2-40B4-BE49-F238E27FC236}">
              <a16:creationId xmlns:a16="http://schemas.microsoft.com/office/drawing/2014/main" id="{EB8287DE-BC14-4B00-A598-7DA2654700B1}"/>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22" name="フローチャート: 判断 321">
          <a:extLst>
            <a:ext uri="{FF2B5EF4-FFF2-40B4-BE49-F238E27FC236}">
              <a16:creationId xmlns:a16="http://schemas.microsoft.com/office/drawing/2014/main" id="{118C5863-514F-4E57-96EC-9A8D9928D2ED}"/>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3" name="フローチャート: 判断 322">
          <a:extLst>
            <a:ext uri="{FF2B5EF4-FFF2-40B4-BE49-F238E27FC236}">
              <a16:creationId xmlns:a16="http://schemas.microsoft.com/office/drawing/2014/main" id="{FFF7E0B0-18B1-4E59-9A06-1F4CB85B8543}"/>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4" name="フローチャート: 判断 323">
          <a:extLst>
            <a:ext uri="{FF2B5EF4-FFF2-40B4-BE49-F238E27FC236}">
              <a16:creationId xmlns:a16="http://schemas.microsoft.com/office/drawing/2014/main" id="{7A9A32DB-BDB7-46FF-8FA5-723F787336D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5" name="フローチャート: 判断 324">
          <a:extLst>
            <a:ext uri="{FF2B5EF4-FFF2-40B4-BE49-F238E27FC236}">
              <a16:creationId xmlns:a16="http://schemas.microsoft.com/office/drawing/2014/main" id="{91105EF5-CE72-470E-9E1C-43C1038AED29}"/>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26" name="フローチャート: 判断 325">
          <a:extLst>
            <a:ext uri="{FF2B5EF4-FFF2-40B4-BE49-F238E27FC236}">
              <a16:creationId xmlns:a16="http://schemas.microsoft.com/office/drawing/2014/main" id="{4517F0DE-1542-448B-9D02-9D20C2F81CEE}"/>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504C34C-6364-4536-88DB-2D3CCB5D12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D839C5D-2FDC-4336-8C89-1F4C1CC7BD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F392349-B5EC-448E-8A59-B16020739E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DE3C69F-DCC2-49AE-85A6-4193539880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9B224C9-E6E3-49AD-B10A-D18DFA3357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56184</xdr:rowOff>
    </xdr:from>
    <xdr:to>
      <xdr:col>55</xdr:col>
      <xdr:colOff>50800</xdr:colOff>
      <xdr:row>86</xdr:row>
      <xdr:rowOff>157784</xdr:rowOff>
    </xdr:to>
    <xdr:sp macro="" textlink="">
      <xdr:nvSpPr>
        <xdr:cNvPr id="332" name="楕円 331">
          <a:extLst>
            <a:ext uri="{FF2B5EF4-FFF2-40B4-BE49-F238E27FC236}">
              <a16:creationId xmlns:a16="http://schemas.microsoft.com/office/drawing/2014/main" id="{F310AF0C-61D5-4D50-A9B3-3275A32ED183}"/>
            </a:ext>
          </a:extLst>
        </xdr:cNvPr>
        <xdr:cNvSpPr/>
      </xdr:nvSpPr>
      <xdr:spPr>
        <a:xfrm>
          <a:off x="10426700" y="14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142561</xdr:rowOff>
    </xdr:from>
    <xdr:ext cx="469744" cy="259045"/>
    <xdr:sp macro="" textlink="">
      <xdr:nvSpPr>
        <xdr:cNvPr id="333" name="【公営住宅】&#10;一人当たり面積該当値テキスト">
          <a:extLst>
            <a:ext uri="{FF2B5EF4-FFF2-40B4-BE49-F238E27FC236}">
              <a16:creationId xmlns:a16="http://schemas.microsoft.com/office/drawing/2014/main" id="{D22D75AF-83D6-4F25-8F21-A55EDF1ECB69}"/>
            </a:ext>
          </a:extLst>
        </xdr:cNvPr>
        <xdr:cNvSpPr txBox="1"/>
      </xdr:nvSpPr>
      <xdr:spPr>
        <a:xfrm>
          <a:off x="10515600" y="1471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56262</xdr:rowOff>
    </xdr:from>
    <xdr:to>
      <xdr:col>50</xdr:col>
      <xdr:colOff>165100</xdr:colOff>
      <xdr:row>86</xdr:row>
      <xdr:rowOff>157862</xdr:rowOff>
    </xdr:to>
    <xdr:sp macro="" textlink="">
      <xdr:nvSpPr>
        <xdr:cNvPr id="334" name="楕円 333">
          <a:extLst>
            <a:ext uri="{FF2B5EF4-FFF2-40B4-BE49-F238E27FC236}">
              <a16:creationId xmlns:a16="http://schemas.microsoft.com/office/drawing/2014/main" id="{711468B8-6632-4B9F-ACDA-718CD27A4248}"/>
            </a:ext>
          </a:extLst>
        </xdr:cNvPr>
        <xdr:cNvSpPr/>
      </xdr:nvSpPr>
      <xdr:spPr>
        <a:xfrm>
          <a:off x="9588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106984</xdr:rowOff>
    </xdr:from>
    <xdr:to>
      <xdr:col>55</xdr:col>
      <xdr:colOff>0</xdr:colOff>
      <xdr:row>86</xdr:row>
      <xdr:rowOff>107062</xdr:rowOff>
    </xdr:to>
    <xdr:cxnSp macro="">
      <xdr:nvCxnSpPr>
        <xdr:cNvPr id="335" name="直線コネクタ 334">
          <a:extLst>
            <a:ext uri="{FF2B5EF4-FFF2-40B4-BE49-F238E27FC236}">
              <a16:creationId xmlns:a16="http://schemas.microsoft.com/office/drawing/2014/main" id="{228D87A6-3B2C-47CB-9541-C0545D56EB4D}"/>
            </a:ext>
          </a:extLst>
        </xdr:cNvPr>
        <xdr:cNvCxnSpPr/>
      </xdr:nvCxnSpPr>
      <xdr:spPr>
        <a:xfrm flipV="1">
          <a:off x="9639300" y="1485168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59232</xdr:rowOff>
    </xdr:from>
    <xdr:to>
      <xdr:col>46</xdr:col>
      <xdr:colOff>38100</xdr:colOff>
      <xdr:row>86</xdr:row>
      <xdr:rowOff>160832</xdr:rowOff>
    </xdr:to>
    <xdr:sp macro="" textlink="">
      <xdr:nvSpPr>
        <xdr:cNvPr id="336" name="楕円 335">
          <a:extLst>
            <a:ext uri="{FF2B5EF4-FFF2-40B4-BE49-F238E27FC236}">
              <a16:creationId xmlns:a16="http://schemas.microsoft.com/office/drawing/2014/main" id="{98F82BA1-8F7D-4503-B439-2FE09B5925B0}"/>
            </a:ext>
          </a:extLst>
        </xdr:cNvPr>
        <xdr:cNvSpPr/>
      </xdr:nvSpPr>
      <xdr:spPr>
        <a:xfrm>
          <a:off x="8699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107062</xdr:rowOff>
    </xdr:from>
    <xdr:to>
      <xdr:col>50</xdr:col>
      <xdr:colOff>114300</xdr:colOff>
      <xdr:row>86</xdr:row>
      <xdr:rowOff>110032</xdr:rowOff>
    </xdr:to>
    <xdr:cxnSp macro="">
      <xdr:nvCxnSpPr>
        <xdr:cNvPr id="337" name="直線コネクタ 336">
          <a:extLst>
            <a:ext uri="{FF2B5EF4-FFF2-40B4-BE49-F238E27FC236}">
              <a16:creationId xmlns:a16="http://schemas.microsoft.com/office/drawing/2014/main" id="{0712D218-48D5-47B8-BFA3-9B33D773C2A2}"/>
            </a:ext>
          </a:extLst>
        </xdr:cNvPr>
        <xdr:cNvCxnSpPr/>
      </xdr:nvCxnSpPr>
      <xdr:spPr>
        <a:xfrm flipV="1">
          <a:off x="8750300" y="1485176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8" name="n_1aveValue【公営住宅】&#10;一人当たり面積">
          <a:extLst>
            <a:ext uri="{FF2B5EF4-FFF2-40B4-BE49-F238E27FC236}">
              <a16:creationId xmlns:a16="http://schemas.microsoft.com/office/drawing/2014/main" id="{4D6C053D-39A1-46FF-9068-6E72A4EA6BA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39" name="n_2aveValue【公営住宅】&#10;一人当たり面積">
          <a:extLst>
            <a:ext uri="{FF2B5EF4-FFF2-40B4-BE49-F238E27FC236}">
              <a16:creationId xmlns:a16="http://schemas.microsoft.com/office/drawing/2014/main" id="{782A97AB-0784-48CC-9C9C-69D06C652D89}"/>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40" name="n_3aveValue【公営住宅】&#10;一人当たり面積">
          <a:extLst>
            <a:ext uri="{FF2B5EF4-FFF2-40B4-BE49-F238E27FC236}">
              <a16:creationId xmlns:a16="http://schemas.microsoft.com/office/drawing/2014/main" id="{CF8B0054-7E43-4FE2-A6EF-4BF796A375FE}"/>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41" name="n_4aveValue【公営住宅】&#10;一人当たり面積">
          <a:extLst>
            <a:ext uri="{FF2B5EF4-FFF2-40B4-BE49-F238E27FC236}">
              <a16:creationId xmlns:a16="http://schemas.microsoft.com/office/drawing/2014/main" id="{71786182-C5F2-49E9-A693-8716F30E6A3C}"/>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148989</xdr:rowOff>
    </xdr:from>
    <xdr:ext cx="469744" cy="259045"/>
    <xdr:sp macro="" textlink="">
      <xdr:nvSpPr>
        <xdr:cNvPr id="342" name="n_1mainValue【公営住宅】&#10;一人当たり面積">
          <a:extLst>
            <a:ext uri="{FF2B5EF4-FFF2-40B4-BE49-F238E27FC236}">
              <a16:creationId xmlns:a16="http://schemas.microsoft.com/office/drawing/2014/main" id="{E4011116-8133-465B-98BC-959A899C73E9}"/>
            </a:ext>
          </a:extLst>
        </xdr:cNvPr>
        <xdr:cNvSpPr txBox="1"/>
      </xdr:nvSpPr>
      <xdr:spPr>
        <a:xfrm>
          <a:off x="93917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151959</xdr:rowOff>
    </xdr:from>
    <xdr:ext cx="469744" cy="259045"/>
    <xdr:sp macro="" textlink="">
      <xdr:nvSpPr>
        <xdr:cNvPr id="343" name="n_2mainValue【公営住宅】&#10;一人当たり面積">
          <a:extLst>
            <a:ext uri="{FF2B5EF4-FFF2-40B4-BE49-F238E27FC236}">
              <a16:creationId xmlns:a16="http://schemas.microsoft.com/office/drawing/2014/main" id="{DFF4F1D1-F184-4CD4-8815-81480B1579D8}"/>
            </a:ext>
          </a:extLst>
        </xdr:cNvPr>
        <xdr:cNvSpPr txBox="1"/>
      </xdr:nvSpPr>
      <xdr:spPr>
        <a:xfrm>
          <a:off x="85154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24DCB85B-62BA-4052-918E-9D6C82B27C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3447C915-CDF1-454E-8482-8DF0A3B275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B8F43CD2-52F3-4E1D-9880-7078807F92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7B24FE9F-9513-44A8-84A5-7754098CD0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B33DDA35-519F-4CAF-964E-D9150FE853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4714CD87-C000-48AD-B61F-BF56C47904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7467DD-7608-465C-93AB-C7425A978A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B7784D7B-4425-48EB-9A64-C111F72A7F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63BE141F-114F-4EC2-9507-D7C338F9B9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C80C3A59-AF8B-4C49-9B6E-ABDD65D866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2F0CB907-A2DE-41CA-AD50-60B27DFBA9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9590C965-0BCB-4FB9-8E75-257D737E4E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1464BCC6-45A9-460C-A1CB-C7E178B4C9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7D305D0E-5A67-4264-B722-5835096A2E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2792C458-D31E-45A2-AD9F-447934B9F2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FB356D76-6315-423C-A275-A6A3587D52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B5D7D0FD-988E-4C00-9446-A2EAC4990D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3FE41B6B-3DC1-4333-9A54-305DF0B483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DC7110FA-D067-4B81-9C6A-C059AE2338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E0EBC3AC-740D-4648-9E0D-77C5241043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40076CB6-D399-4996-BF87-2A5BEFE14F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D5BCE3C3-D7A1-48D9-8D7A-AEA3F9805A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A0359B9-280B-4071-A734-05E166662A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E6414BC-719B-4C09-A3B9-EF310D264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C5E72F37-98B7-40AF-9825-1F83372F14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BC6CB5E4-81BC-46C0-8030-19D3911C34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id="{5768F17F-E109-4FB9-B4FA-FB829B54EA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27DDD234-5979-4229-9C0E-98B7C2BDF5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76651422-E3C6-49C9-90A5-EB5AC35A6E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FE73914A-DC2A-42A3-9B4D-CE2969C05D0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A51E1D60-B226-409E-B28A-52E1F35697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E0487467-340B-46F7-8AC4-DFFA826D4D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99EE5A62-3DF2-42D4-8E04-1102C4AB9D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91EECA17-C283-4C9B-A681-BD0F811403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AA4F7289-FA16-400C-9887-4AE285D4DD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70E0CBDF-2742-49C1-ACBC-EB075B0A2E1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6EDD05C4-D953-4466-995C-D5F335DCD0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17FD942F-EFF3-4F6B-A96B-7B2505A23BC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a:extLst>
            <a:ext uri="{FF2B5EF4-FFF2-40B4-BE49-F238E27FC236}">
              <a16:creationId xmlns:a16="http://schemas.microsoft.com/office/drawing/2014/main" id="{0058DA78-26A5-4D44-9EC6-FC80E1AA8D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D7CB71C2-B828-472D-AC96-57F020B373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7D35A551-215E-46E7-8851-BF5152524F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4BCA7F0E-4574-4D66-BE27-C5D70ACDBA56}"/>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42154E9F-5B55-4C78-AE13-525D8569FF4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D052A54F-CC33-4D56-A785-3ABD12EF24F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8" name="【認定こども園・幼稚園・保育所】&#10;有形固定資産減価償却率最大値テキスト">
          <a:extLst>
            <a:ext uri="{FF2B5EF4-FFF2-40B4-BE49-F238E27FC236}">
              <a16:creationId xmlns:a16="http://schemas.microsoft.com/office/drawing/2014/main" id="{9D4EF764-B9C9-4FE1-8C0D-34DFEA1CF797}"/>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9" name="直線コネクタ 388">
          <a:extLst>
            <a:ext uri="{FF2B5EF4-FFF2-40B4-BE49-F238E27FC236}">
              <a16:creationId xmlns:a16="http://schemas.microsoft.com/office/drawing/2014/main" id="{4C7C3B3C-D71E-4C3B-90E5-527A9C57041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BDE276E1-9427-4CD1-B593-8F8180501DDD}"/>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91" name="フローチャート: 判断 390">
          <a:extLst>
            <a:ext uri="{FF2B5EF4-FFF2-40B4-BE49-F238E27FC236}">
              <a16:creationId xmlns:a16="http://schemas.microsoft.com/office/drawing/2014/main" id="{F9733CB5-35EA-4DCA-AB57-FE1C0470A1F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2" name="フローチャート: 判断 391">
          <a:extLst>
            <a:ext uri="{FF2B5EF4-FFF2-40B4-BE49-F238E27FC236}">
              <a16:creationId xmlns:a16="http://schemas.microsoft.com/office/drawing/2014/main" id="{4137A3E9-0E61-423A-9EF3-EEE83BBE887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3" name="フローチャート: 判断 392">
          <a:extLst>
            <a:ext uri="{FF2B5EF4-FFF2-40B4-BE49-F238E27FC236}">
              <a16:creationId xmlns:a16="http://schemas.microsoft.com/office/drawing/2014/main" id="{2C80C5C0-769B-4CE3-A321-FA27B5E7D73F}"/>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94" name="フローチャート: 判断 393">
          <a:extLst>
            <a:ext uri="{FF2B5EF4-FFF2-40B4-BE49-F238E27FC236}">
              <a16:creationId xmlns:a16="http://schemas.microsoft.com/office/drawing/2014/main" id="{FBE4D722-CD71-4F89-9A57-9DEFC2173D0A}"/>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95" name="フローチャート: 判断 394">
          <a:extLst>
            <a:ext uri="{FF2B5EF4-FFF2-40B4-BE49-F238E27FC236}">
              <a16:creationId xmlns:a16="http://schemas.microsoft.com/office/drawing/2014/main" id="{9257A21E-A1B0-4F86-B858-4A1C99630B43}"/>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DA19F74F-9AD3-4037-BFF4-3841CE0545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5D3491D-74BF-41BD-8061-FDB15D1A16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1175C31-7DD5-4A5D-AEA1-F23C447DB0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255D2BB-C76C-41E4-A366-4B0EE0FE27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16110CC-44BD-400D-B3D0-951C8250E2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38463</xdr:rowOff>
    </xdr:from>
    <xdr:to>
      <xdr:col>85</xdr:col>
      <xdr:colOff>177800</xdr:colOff>
      <xdr:row>36</xdr:row>
      <xdr:rowOff>140063</xdr:rowOff>
    </xdr:to>
    <xdr:sp macro="" textlink="">
      <xdr:nvSpPr>
        <xdr:cNvPr id="401" name="楕円 400">
          <a:extLst>
            <a:ext uri="{FF2B5EF4-FFF2-40B4-BE49-F238E27FC236}">
              <a16:creationId xmlns:a16="http://schemas.microsoft.com/office/drawing/2014/main" id="{CBEE14EB-2F85-4DC6-BD91-DE4CEA1144AA}"/>
            </a:ext>
          </a:extLst>
        </xdr:cNvPr>
        <xdr:cNvSpPr/>
      </xdr:nvSpPr>
      <xdr:spPr>
        <a:xfrm>
          <a:off x="16268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61340</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65249D50-1B0F-4A5E-B745-F027DFBCDA9B}"/>
            </a:ext>
          </a:extLst>
        </xdr:cNvPr>
        <xdr:cNvSpPr txBox="1"/>
      </xdr:nvSpPr>
      <xdr:spPr>
        <a:xfrm>
          <a:off x="16357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03" name="楕円 402">
          <a:extLst>
            <a:ext uri="{FF2B5EF4-FFF2-40B4-BE49-F238E27FC236}">
              <a16:creationId xmlns:a16="http://schemas.microsoft.com/office/drawing/2014/main" id="{DC9302FC-B34F-4EB0-9071-79A678EF313E}"/>
            </a:ext>
          </a:extLst>
        </xdr:cNvPr>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28847</xdr:rowOff>
    </xdr:from>
    <xdr:to>
      <xdr:col>85</xdr:col>
      <xdr:colOff>127000</xdr:colOff>
      <xdr:row>36</xdr:row>
      <xdr:rowOff>89263</xdr:rowOff>
    </xdr:to>
    <xdr:cxnSp macro="">
      <xdr:nvCxnSpPr>
        <xdr:cNvPr id="404" name="直線コネクタ 403">
          <a:extLst>
            <a:ext uri="{FF2B5EF4-FFF2-40B4-BE49-F238E27FC236}">
              <a16:creationId xmlns:a16="http://schemas.microsoft.com/office/drawing/2014/main" id="{708D6871-12B4-49EE-9C29-2916F1CC49F2}"/>
            </a:ext>
          </a:extLst>
        </xdr:cNvPr>
        <xdr:cNvCxnSpPr/>
      </xdr:nvCxnSpPr>
      <xdr:spPr>
        <a:xfrm>
          <a:off x="15481300" y="620104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405" name="楕円 404">
          <a:extLst>
            <a:ext uri="{FF2B5EF4-FFF2-40B4-BE49-F238E27FC236}">
              <a16:creationId xmlns:a16="http://schemas.microsoft.com/office/drawing/2014/main" id="{280C2C7D-D3D8-433F-B154-33E3326A3925}"/>
            </a:ext>
          </a:extLst>
        </xdr:cNvPr>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28847</xdr:rowOff>
    </xdr:to>
    <xdr:cxnSp macro="">
      <xdr:nvCxnSpPr>
        <xdr:cNvPr id="406" name="直線コネクタ 405">
          <a:extLst>
            <a:ext uri="{FF2B5EF4-FFF2-40B4-BE49-F238E27FC236}">
              <a16:creationId xmlns:a16="http://schemas.microsoft.com/office/drawing/2014/main" id="{88817B23-D9C6-4513-B85E-7866C502FEF5}"/>
            </a:ext>
          </a:extLst>
        </xdr:cNvPr>
        <xdr:cNvCxnSpPr/>
      </xdr:nvCxnSpPr>
      <xdr:spPr>
        <a:xfrm>
          <a:off x="14592300" y="611124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id="{7FA5A98C-AC9F-484C-A506-69026EFB7BE6}"/>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id="{6E549067-CC02-4487-A154-71D00D3550F8}"/>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id="{F485F8F9-7DB9-4766-82E8-BA9BCF14F871}"/>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10" name="n_4aveValue【認定こども園・幼稚園・保育所】&#10;有形固定資産減価償却率">
          <a:extLst>
            <a:ext uri="{FF2B5EF4-FFF2-40B4-BE49-F238E27FC236}">
              <a16:creationId xmlns:a16="http://schemas.microsoft.com/office/drawing/2014/main" id="{BFF365E1-F991-4172-82BE-F1CB09CC1242}"/>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A21CCAD0-51DB-4C9F-A133-29E0A3D77FDE}"/>
            </a:ext>
          </a:extLst>
        </xdr:cNvPr>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7BA86DFA-53DB-47BB-9712-BC5C4D77D588}"/>
            </a:ext>
          </a:extLst>
        </xdr:cNvPr>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9C700281-B65F-4FF4-AAD9-215FF82B75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ECD61576-8C09-482D-8DDC-298DE24848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669B6210-0DB1-4878-8136-66FE81933F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9C180A3E-EB99-4111-8789-0D22C08485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228129C5-5A6D-4717-9827-4DA18E0C99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6F0BA23E-F8D0-4142-A1E7-95B0D5CA2C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CE5FCAA2-E3EB-4DC1-974B-75FAEB4016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7C42F678-1F8B-4AFF-8FA0-73D9633C5B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15487FB9-FA49-44D0-8208-E6D373E5C8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B4855DF7-F20F-42E1-81E2-6A931BBB80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ECEA3AFA-F94B-4ABA-9A43-73E752C2F3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87A3FD41-B58C-4A79-AD97-4F0099FE0A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A6367CC0-CD8B-4615-8254-2DECC598D47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FE685FF1-86DA-4ECE-B4D3-74A0693D6CC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A7C928E9-03AD-4B38-9AA7-B64E1F9A5A1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C0A6B1B0-3392-4272-A49B-2879597E95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CEDDEF27-D302-4AA2-9068-89977B98D9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C796EB46-DAAC-4150-8A86-3F375E21414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93AA9FD7-BFC8-45DB-82EA-B73CB7C240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8CAD74DF-BB60-4DBF-8494-89AD37DBFF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19636CB5-309B-4E59-8281-3AB0B72915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34" name="直線コネクタ 433">
          <a:extLst>
            <a:ext uri="{FF2B5EF4-FFF2-40B4-BE49-F238E27FC236}">
              <a16:creationId xmlns:a16="http://schemas.microsoft.com/office/drawing/2014/main" id="{64F7DDFD-CE70-402C-A809-E806FCB4312C}"/>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50C22620-5848-4345-9BC1-EE54A896407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36" name="直線コネクタ 435">
          <a:extLst>
            <a:ext uri="{FF2B5EF4-FFF2-40B4-BE49-F238E27FC236}">
              <a16:creationId xmlns:a16="http://schemas.microsoft.com/office/drawing/2014/main" id="{0AC0145A-CABD-4545-B1E6-1006CC58AABD}"/>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57F6EA61-A9BA-4F80-A713-4F225AD51C6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8" name="直線コネクタ 437">
          <a:extLst>
            <a:ext uri="{FF2B5EF4-FFF2-40B4-BE49-F238E27FC236}">
              <a16:creationId xmlns:a16="http://schemas.microsoft.com/office/drawing/2014/main" id="{0105CC8D-DE39-489E-8AF0-A7CD6C568F41}"/>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CA80DEB5-E281-412C-A50F-E0C3179C6032}"/>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40" name="フローチャート: 判断 439">
          <a:extLst>
            <a:ext uri="{FF2B5EF4-FFF2-40B4-BE49-F238E27FC236}">
              <a16:creationId xmlns:a16="http://schemas.microsoft.com/office/drawing/2014/main" id="{37F81184-17D2-4068-8AEB-8EF41EF8CE18}"/>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41" name="フローチャート: 判断 440">
          <a:extLst>
            <a:ext uri="{FF2B5EF4-FFF2-40B4-BE49-F238E27FC236}">
              <a16:creationId xmlns:a16="http://schemas.microsoft.com/office/drawing/2014/main" id="{9A9E9C35-0893-4DE4-A3AA-B4A6D7E7E37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42" name="フローチャート: 判断 441">
          <a:extLst>
            <a:ext uri="{FF2B5EF4-FFF2-40B4-BE49-F238E27FC236}">
              <a16:creationId xmlns:a16="http://schemas.microsoft.com/office/drawing/2014/main" id="{E934B678-F78A-4A59-9AC7-6EB874777694}"/>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43" name="フローチャート: 判断 442">
          <a:extLst>
            <a:ext uri="{FF2B5EF4-FFF2-40B4-BE49-F238E27FC236}">
              <a16:creationId xmlns:a16="http://schemas.microsoft.com/office/drawing/2014/main" id="{3FDA2E5E-850D-458B-B530-5DEA128FBCF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44" name="フローチャート: 判断 443">
          <a:extLst>
            <a:ext uri="{FF2B5EF4-FFF2-40B4-BE49-F238E27FC236}">
              <a16:creationId xmlns:a16="http://schemas.microsoft.com/office/drawing/2014/main" id="{D28BCD02-D105-43BF-9DC0-9972790BE315}"/>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17B57167-59B1-4800-9328-C811A0322D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F4B9D1D-455A-4010-9691-2A6B440866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7821667-2542-4768-AFBA-8C037FE32D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AA187F0E-887A-417F-9DA8-430A450166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DAAC556-5940-44D9-A62E-14EA6F57EF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18085</xdr:rowOff>
    </xdr:from>
    <xdr:to>
      <xdr:col>116</xdr:col>
      <xdr:colOff>114300</xdr:colOff>
      <xdr:row>40</xdr:row>
      <xdr:rowOff>119685</xdr:rowOff>
    </xdr:to>
    <xdr:sp macro="" textlink="">
      <xdr:nvSpPr>
        <xdr:cNvPr id="450" name="楕円 449">
          <a:extLst>
            <a:ext uri="{FF2B5EF4-FFF2-40B4-BE49-F238E27FC236}">
              <a16:creationId xmlns:a16="http://schemas.microsoft.com/office/drawing/2014/main" id="{CA1E5A85-75E8-42D3-AC89-A1770CD28E73}"/>
            </a:ext>
          </a:extLst>
        </xdr:cNvPr>
        <xdr:cNvSpPr/>
      </xdr:nvSpPr>
      <xdr:spPr>
        <a:xfrm>
          <a:off x="221107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167962</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4C74ABA9-DD0F-4BB7-90AE-D60F006CE28C}"/>
            </a:ext>
          </a:extLst>
        </xdr:cNvPr>
        <xdr:cNvSpPr txBox="1"/>
      </xdr:nvSpPr>
      <xdr:spPr>
        <a:xfrm>
          <a:off x="22199600"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52" name="楕円 451">
          <a:extLst>
            <a:ext uri="{FF2B5EF4-FFF2-40B4-BE49-F238E27FC236}">
              <a16:creationId xmlns:a16="http://schemas.microsoft.com/office/drawing/2014/main" id="{807A4D0D-14A0-4000-9523-3876C2ECCE9A}"/>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68885</xdr:rowOff>
    </xdr:from>
    <xdr:to>
      <xdr:col>116</xdr:col>
      <xdr:colOff>63500</xdr:colOff>
      <xdr:row>40</xdr:row>
      <xdr:rowOff>71628</xdr:rowOff>
    </xdr:to>
    <xdr:cxnSp macro="">
      <xdr:nvCxnSpPr>
        <xdr:cNvPr id="453" name="直線コネクタ 452">
          <a:extLst>
            <a:ext uri="{FF2B5EF4-FFF2-40B4-BE49-F238E27FC236}">
              <a16:creationId xmlns:a16="http://schemas.microsoft.com/office/drawing/2014/main" id="{6F6EC18E-BF13-4930-8851-72E2F0B1320C}"/>
            </a:ext>
          </a:extLst>
        </xdr:cNvPr>
        <xdr:cNvCxnSpPr/>
      </xdr:nvCxnSpPr>
      <xdr:spPr>
        <a:xfrm flipV="1">
          <a:off x="21323300" y="692688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21742</xdr:rowOff>
    </xdr:from>
    <xdr:to>
      <xdr:col>107</xdr:col>
      <xdr:colOff>101600</xdr:colOff>
      <xdr:row>40</xdr:row>
      <xdr:rowOff>123342</xdr:rowOff>
    </xdr:to>
    <xdr:sp macro="" textlink="">
      <xdr:nvSpPr>
        <xdr:cNvPr id="454" name="楕円 453">
          <a:extLst>
            <a:ext uri="{FF2B5EF4-FFF2-40B4-BE49-F238E27FC236}">
              <a16:creationId xmlns:a16="http://schemas.microsoft.com/office/drawing/2014/main" id="{9473A277-B33B-4345-887C-3E4557C03827}"/>
            </a:ext>
          </a:extLst>
        </xdr:cNvPr>
        <xdr:cNvSpPr/>
      </xdr:nvSpPr>
      <xdr:spPr>
        <a:xfrm>
          <a:off x="20383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72542</xdr:rowOff>
    </xdr:to>
    <xdr:cxnSp macro="">
      <xdr:nvCxnSpPr>
        <xdr:cNvPr id="455" name="直線コネクタ 454">
          <a:extLst>
            <a:ext uri="{FF2B5EF4-FFF2-40B4-BE49-F238E27FC236}">
              <a16:creationId xmlns:a16="http://schemas.microsoft.com/office/drawing/2014/main" id="{79DFFB72-209B-481E-9B41-FC02D59644DC}"/>
            </a:ext>
          </a:extLst>
        </xdr:cNvPr>
        <xdr:cNvCxnSpPr/>
      </xdr:nvCxnSpPr>
      <xdr:spPr>
        <a:xfrm flipV="1">
          <a:off x="20434300" y="69296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56" name="n_1aveValue【認定こども園・幼稚園・保育所】&#10;一人当たり面積">
          <a:extLst>
            <a:ext uri="{FF2B5EF4-FFF2-40B4-BE49-F238E27FC236}">
              <a16:creationId xmlns:a16="http://schemas.microsoft.com/office/drawing/2014/main" id="{1A9F11FE-9C2C-47BE-AA2E-587539B53A3E}"/>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57" name="n_2aveValue【認定こども園・幼稚園・保育所】&#10;一人当たり面積">
          <a:extLst>
            <a:ext uri="{FF2B5EF4-FFF2-40B4-BE49-F238E27FC236}">
              <a16:creationId xmlns:a16="http://schemas.microsoft.com/office/drawing/2014/main" id="{631D47A5-5ECC-4D8E-878D-4AAA00132EA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58" name="n_3aveValue【認定こども園・幼稚園・保育所】&#10;一人当たり面積">
          <a:extLst>
            <a:ext uri="{FF2B5EF4-FFF2-40B4-BE49-F238E27FC236}">
              <a16:creationId xmlns:a16="http://schemas.microsoft.com/office/drawing/2014/main" id="{6069B5A0-FA25-4538-BE0E-310547D65502}"/>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59" name="n_4aveValue【認定こども園・幼稚園・保育所】&#10;一人当たり面積">
          <a:extLst>
            <a:ext uri="{FF2B5EF4-FFF2-40B4-BE49-F238E27FC236}">
              <a16:creationId xmlns:a16="http://schemas.microsoft.com/office/drawing/2014/main" id="{2F5DA909-4664-4BF3-AFC6-E31F7B8B4F0C}"/>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60" name="n_1mainValue【認定こども園・幼稚園・保育所】&#10;一人当たり面積">
          <a:extLst>
            <a:ext uri="{FF2B5EF4-FFF2-40B4-BE49-F238E27FC236}">
              <a16:creationId xmlns:a16="http://schemas.microsoft.com/office/drawing/2014/main" id="{FD449E83-A918-4BB2-B64F-57C09EE8ED8E}"/>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114469</xdr:rowOff>
    </xdr:from>
    <xdr:ext cx="469744" cy="259045"/>
    <xdr:sp macro="" textlink="">
      <xdr:nvSpPr>
        <xdr:cNvPr id="461" name="n_2mainValue【認定こども園・幼稚園・保育所】&#10;一人当たり面積">
          <a:extLst>
            <a:ext uri="{FF2B5EF4-FFF2-40B4-BE49-F238E27FC236}">
              <a16:creationId xmlns:a16="http://schemas.microsoft.com/office/drawing/2014/main" id="{E99C7052-D0D2-49EA-A5BD-B1CBC673836C}"/>
            </a:ext>
          </a:extLst>
        </xdr:cNvPr>
        <xdr:cNvSpPr txBox="1"/>
      </xdr:nvSpPr>
      <xdr:spPr>
        <a:xfrm>
          <a:off x="20199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343ACF2F-0F06-42C5-A2EC-789702C0C6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6DC4A436-5F04-4B40-80F7-FE41E4CDF6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14E19654-AC00-4FEF-A156-25B1DE7700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F867082B-C678-48B9-B3BC-8A70066261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402B2DD0-00C8-4B27-9AE7-EEF481E562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509E675C-44A9-459A-BA45-66B6864B91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7C6B4E88-70D9-42B1-8265-53B86F99B8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9F399CB3-CD7A-44DF-BF3B-962EEC4AFE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4C48A2F8-CCC8-40A1-ADDA-006120AFEF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8B4C7A0C-1C79-4018-8B6D-FD61A67E8A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19074E49-8915-41B0-8C18-8DDB4528D4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2AE964D0-7ADD-4C1A-BC85-8FB1D9248DD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61956F0D-5A49-4EAC-90A5-ED208F7B429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D4D4B93E-A92E-46BE-9D47-5AECB3DB6B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55D612E3-8861-459D-B57E-B2C8159909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AA27B873-1A22-40B1-9D0E-8E48B5BFD8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C935F4D0-D098-474F-AD32-96D3675730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013739CC-57E6-4BE0-9059-660ECE5FAF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CB54969C-FE9C-471E-9C8F-0CD627BFBE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1EA6178C-21EC-4683-B053-807A23BC96D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807CF61F-F7B6-4837-AA38-2E5AAB3C429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B27CE0C9-DAB5-4D7A-8681-52D2DF297FA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8170F0EA-B1EB-4038-80F5-A9022E38FF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69213C38-EDE7-4A8D-A77B-A3937E1618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26E7FD24-E969-4C13-8DFE-6DC2EAA63C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87" name="直線コネクタ 486">
          <a:extLst>
            <a:ext uri="{FF2B5EF4-FFF2-40B4-BE49-F238E27FC236}">
              <a16:creationId xmlns:a16="http://schemas.microsoft.com/office/drawing/2014/main" id="{E216C67D-0785-4DFA-B508-6E1C8BFCEB5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a:extLst>
            <a:ext uri="{FF2B5EF4-FFF2-40B4-BE49-F238E27FC236}">
              <a16:creationId xmlns:a16="http://schemas.microsoft.com/office/drawing/2014/main" id="{B51494C4-94BF-471B-9C44-3C6F7B957C1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a:extLst>
            <a:ext uri="{FF2B5EF4-FFF2-40B4-BE49-F238E27FC236}">
              <a16:creationId xmlns:a16="http://schemas.microsoft.com/office/drawing/2014/main" id="{7014C93F-C268-444D-87EF-D1C2016534E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0" name="【学校施設】&#10;有形固定資産減価償却率最大値テキスト">
          <a:extLst>
            <a:ext uri="{FF2B5EF4-FFF2-40B4-BE49-F238E27FC236}">
              <a16:creationId xmlns:a16="http://schemas.microsoft.com/office/drawing/2014/main" id="{16C05FE9-169E-4341-932E-17AF345CD035}"/>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1" name="直線コネクタ 490">
          <a:extLst>
            <a:ext uri="{FF2B5EF4-FFF2-40B4-BE49-F238E27FC236}">
              <a16:creationId xmlns:a16="http://schemas.microsoft.com/office/drawing/2014/main" id="{6DB7D17A-BBA0-4426-B21F-FFD07D6C2D8B}"/>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69B3D382-8A48-4731-BBFF-B777539111E4}"/>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3" name="フローチャート: 判断 492">
          <a:extLst>
            <a:ext uri="{FF2B5EF4-FFF2-40B4-BE49-F238E27FC236}">
              <a16:creationId xmlns:a16="http://schemas.microsoft.com/office/drawing/2014/main" id="{5B79E3B9-F489-444D-8CC3-E418A4BF7F91}"/>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94" name="フローチャート: 判断 493">
          <a:extLst>
            <a:ext uri="{FF2B5EF4-FFF2-40B4-BE49-F238E27FC236}">
              <a16:creationId xmlns:a16="http://schemas.microsoft.com/office/drawing/2014/main" id="{33B0D7B9-E19A-4E5F-A3E3-69C7A70989E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95" name="フローチャート: 判断 494">
          <a:extLst>
            <a:ext uri="{FF2B5EF4-FFF2-40B4-BE49-F238E27FC236}">
              <a16:creationId xmlns:a16="http://schemas.microsoft.com/office/drawing/2014/main" id="{43D9293C-687B-48EC-81DC-1245F3393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a:extLst>
            <a:ext uri="{FF2B5EF4-FFF2-40B4-BE49-F238E27FC236}">
              <a16:creationId xmlns:a16="http://schemas.microsoft.com/office/drawing/2014/main" id="{7880DD6E-B314-4217-9BF8-C238754E6B7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97" name="フローチャート: 判断 496">
          <a:extLst>
            <a:ext uri="{FF2B5EF4-FFF2-40B4-BE49-F238E27FC236}">
              <a16:creationId xmlns:a16="http://schemas.microsoft.com/office/drawing/2014/main" id="{D5DB58B5-AAAC-4C2A-8743-30B07F6DE67F}"/>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FFC1F6D-617F-4E8D-BB5F-D1F8C9D5A9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065148A-BC66-4B51-AF1A-268146EE3B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5DBF2F1-FAB6-4CBC-B918-4E421590F1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82D4F176-6B91-4967-A905-25030AB991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9C9ED36-C6B6-46E3-B31C-43D8572A7D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503" name="楕円 502">
          <a:extLst>
            <a:ext uri="{FF2B5EF4-FFF2-40B4-BE49-F238E27FC236}">
              <a16:creationId xmlns:a16="http://schemas.microsoft.com/office/drawing/2014/main" id="{12DF6F56-7BB1-4270-84D5-3F935B15BDC4}"/>
            </a:ext>
          </a:extLst>
        </xdr:cNvPr>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504" name="【学校施設】&#10;有形固定資産減価償却率該当値テキスト">
          <a:extLst>
            <a:ext uri="{FF2B5EF4-FFF2-40B4-BE49-F238E27FC236}">
              <a16:creationId xmlns:a16="http://schemas.microsoft.com/office/drawing/2014/main" id="{52293E7E-C818-4C5F-A490-C7CA54878F32}"/>
            </a:ext>
          </a:extLst>
        </xdr:cNvPr>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140244</xdr:rowOff>
    </xdr:from>
    <xdr:to>
      <xdr:col>81</xdr:col>
      <xdr:colOff>101600</xdr:colOff>
      <xdr:row>57</xdr:row>
      <xdr:rowOff>70394</xdr:rowOff>
    </xdr:to>
    <xdr:sp macro="" textlink="">
      <xdr:nvSpPr>
        <xdr:cNvPr id="505" name="楕円 504">
          <a:extLst>
            <a:ext uri="{FF2B5EF4-FFF2-40B4-BE49-F238E27FC236}">
              <a16:creationId xmlns:a16="http://schemas.microsoft.com/office/drawing/2014/main" id="{7553FD06-9852-4B3B-A96D-D799D87F3F53}"/>
            </a:ext>
          </a:extLst>
        </xdr:cNvPr>
        <xdr:cNvSpPr/>
      </xdr:nvSpPr>
      <xdr:spPr>
        <a:xfrm>
          <a:off x="15430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19594</xdr:rowOff>
    </xdr:from>
    <xdr:to>
      <xdr:col>85</xdr:col>
      <xdr:colOff>127000</xdr:colOff>
      <xdr:row>57</xdr:row>
      <xdr:rowOff>130628</xdr:rowOff>
    </xdr:to>
    <xdr:cxnSp macro="">
      <xdr:nvCxnSpPr>
        <xdr:cNvPr id="506" name="直線コネクタ 505">
          <a:extLst>
            <a:ext uri="{FF2B5EF4-FFF2-40B4-BE49-F238E27FC236}">
              <a16:creationId xmlns:a16="http://schemas.microsoft.com/office/drawing/2014/main" id="{F5AF87B0-1E13-413E-A5BB-9338B0C708D8}"/>
            </a:ext>
          </a:extLst>
        </xdr:cNvPr>
        <xdr:cNvCxnSpPr/>
      </xdr:nvCxnSpPr>
      <xdr:spPr>
        <a:xfrm>
          <a:off x="15481300" y="979224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24312</xdr:rowOff>
    </xdr:from>
    <xdr:to>
      <xdr:col>76</xdr:col>
      <xdr:colOff>165100</xdr:colOff>
      <xdr:row>57</xdr:row>
      <xdr:rowOff>125912</xdr:rowOff>
    </xdr:to>
    <xdr:sp macro="" textlink="">
      <xdr:nvSpPr>
        <xdr:cNvPr id="507" name="楕円 506">
          <a:extLst>
            <a:ext uri="{FF2B5EF4-FFF2-40B4-BE49-F238E27FC236}">
              <a16:creationId xmlns:a16="http://schemas.microsoft.com/office/drawing/2014/main" id="{A5DE793C-D091-4738-A84C-AF57F42E781A}"/>
            </a:ext>
          </a:extLst>
        </xdr:cNvPr>
        <xdr:cNvSpPr/>
      </xdr:nvSpPr>
      <xdr:spPr>
        <a:xfrm>
          <a:off x="14541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19594</xdr:rowOff>
    </xdr:from>
    <xdr:to>
      <xdr:col>81</xdr:col>
      <xdr:colOff>50800</xdr:colOff>
      <xdr:row>57</xdr:row>
      <xdr:rowOff>75112</xdr:rowOff>
    </xdr:to>
    <xdr:cxnSp macro="">
      <xdr:nvCxnSpPr>
        <xdr:cNvPr id="508" name="直線コネクタ 507">
          <a:extLst>
            <a:ext uri="{FF2B5EF4-FFF2-40B4-BE49-F238E27FC236}">
              <a16:creationId xmlns:a16="http://schemas.microsoft.com/office/drawing/2014/main" id="{9747BC72-A582-4091-BD5C-6CCE8D61C7BD}"/>
            </a:ext>
          </a:extLst>
        </xdr:cNvPr>
        <xdr:cNvCxnSpPr/>
      </xdr:nvCxnSpPr>
      <xdr:spPr>
        <a:xfrm flipV="1">
          <a:off x="14592300" y="97922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09" name="n_1aveValue【学校施設】&#10;有形固定資産減価償却率">
          <a:extLst>
            <a:ext uri="{FF2B5EF4-FFF2-40B4-BE49-F238E27FC236}">
              <a16:creationId xmlns:a16="http://schemas.microsoft.com/office/drawing/2014/main" id="{6D30C71E-5B8A-4C83-9795-48FC6E51B341}"/>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10" name="n_2aveValue【学校施設】&#10;有形固定資産減価償却率">
          <a:extLst>
            <a:ext uri="{FF2B5EF4-FFF2-40B4-BE49-F238E27FC236}">
              <a16:creationId xmlns:a16="http://schemas.microsoft.com/office/drawing/2014/main" id="{9BABD983-CD8C-42E4-9F78-564D7854D53E}"/>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11" name="n_3aveValue【学校施設】&#10;有形固定資産減価償却率">
          <a:extLst>
            <a:ext uri="{FF2B5EF4-FFF2-40B4-BE49-F238E27FC236}">
              <a16:creationId xmlns:a16="http://schemas.microsoft.com/office/drawing/2014/main" id="{49818419-C9B0-4398-8B52-96C5737B5C63}"/>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12" name="n_4aveValue【学校施設】&#10;有形固定資産減価償却率">
          <a:extLst>
            <a:ext uri="{FF2B5EF4-FFF2-40B4-BE49-F238E27FC236}">
              <a16:creationId xmlns:a16="http://schemas.microsoft.com/office/drawing/2014/main" id="{61BFEE6C-832E-44BD-BD02-957B625A792D}"/>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86921</xdr:rowOff>
    </xdr:from>
    <xdr:ext cx="405111" cy="259045"/>
    <xdr:sp macro="" textlink="">
      <xdr:nvSpPr>
        <xdr:cNvPr id="513" name="n_1mainValue【学校施設】&#10;有形固定資産減価償却率">
          <a:extLst>
            <a:ext uri="{FF2B5EF4-FFF2-40B4-BE49-F238E27FC236}">
              <a16:creationId xmlns:a16="http://schemas.microsoft.com/office/drawing/2014/main" id="{581C4BF4-3F6B-4B05-974A-230B282F8310}"/>
            </a:ext>
          </a:extLst>
        </xdr:cNvPr>
        <xdr:cNvSpPr txBox="1"/>
      </xdr:nvSpPr>
      <xdr:spPr>
        <a:xfrm>
          <a:off x="152660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142439</xdr:rowOff>
    </xdr:from>
    <xdr:ext cx="405111" cy="259045"/>
    <xdr:sp macro="" textlink="">
      <xdr:nvSpPr>
        <xdr:cNvPr id="514" name="n_2mainValue【学校施設】&#10;有形固定資産減価償却率">
          <a:extLst>
            <a:ext uri="{FF2B5EF4-FFF2-40B4-BE49-F238E27FC236}">
              <a16:creationId xmlns:a16="http://schemas.microsoft.com/office/drawing/2014/main" id="{3C453F63-A601-4CDA-81B5-2E6CA25D1123}"/>
            </a:ext>
          </a:extLst>
        </xdr:cNvPr>
        <xdr:cNvSpPr txBox="1"/>
      </xdr:nvSpPr>
      <xdr:spPr>
        <a:xfrm>
          <a:off x="14389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9BA3A17B-FBE4-4A9C-8255-C895E37E36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DC7785FF-5D85-4361-A07E-EB9943DD64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A7AF8FF4-312F-486B-A947-BC5626372E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5D3E7FC4-2C78-4297-AD53-76F9F52379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465AC05C-7D33-426A-9442-89CDB7746A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48FD91AB-A762-44DB-9511-BDA62FC19D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6DBAE26-E47E-4282-A3E7-47E2B840F3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58FB74D7-8CE1-4F6B-9CF5-93BF0A3542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8853FA6C-8E11-4743-9343-52C4554781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79BE5948-4A2E-4FBC-8D21-4C07B7C881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EAE4FD69-528B-4C18-A2B8-4B39B01C84F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55B3CBB0-116D-46FE-8664-52D8AE036E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50974FEC-A3CA-4225-B491-64DF3648848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8" name="テキスト ボックス 527">
          <a:extLst>
            <a:ext uri="{FF2B5EF4-FFF2-40B4-BE49-F238E27FC236}">
              <a16:creationId xmlns:a16="http://schemas.microsoft.com/office/drawing/2014/main" id="{F1400CDE-6F21-441C-9F69-A7F6F1BB7A4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2AB4ACFC-6F5C-413E-8942-E4733A2603B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0" name="テキスト ボックス 529">
          <a:extLst>
            <a:ext uri="{FF2B5EF4-FFF2-40B4-BE49-F238E27FC236}">
              <a16:creationId xmlns:a16="http://schemas.microsoft.com/office/drawing/2014/main" id="{E405192E-46D3-4A5C-B9FB-1369FB100314}"/>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1FEDF072-1F3E-4E9F-BAF3-2CB66D7382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2" name="テキスト ボックス 531">
          <a:extLst>
            <a:ext uri="{FF2B5EF4-FFF2-40B4-BE49-F238E27FC236}">
              <a16:creationId xmlns:a16="http://schemas.microsoft.com/office/drawing/2014/main" id="{9A9ED291-20DF-494C-82C0-3CB2DA9D658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E92DB34F-AACA-4784-AC3F-05C0F39C1AD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4" name="テキスト ボックス 533">
          <a:extLst>
            <a:ext uri="{FF2B5EF4-FFF2-40B4-BE49-F238E27FC236}">
              <a16:creationId xmlns:a16="http://schemas.microsoft.com/office/drawing/2014/main" id="{D38F7648-87ED-4CFF-AAAF-014C812A3F4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15888A9B-F084-4805-8D4B-020FD42B955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6" name="テキスト ボックス 535">
          <a:extLst>
            <a:ext uri="{FF2B5EF4-FFF2-40B4-BE49-F238E27FC236}">
              <a16:creationId xmlns:a16="http://schemas.microsoft.com/office/drawing/2014/main" id="{0A47CDCE-425E-4817-99A9-A08E3451570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4870D37A-F5C4-4EF0-8E62-C91FDD9A85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E558BFE0-269E-48E7-AACD-0E2E484D037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ACEE522F-EF85-42E7-93E5-2B8E68B45A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0" name="直線コネクタ 539">
          <a:extLst>
            <a:ext uri="{FF2B5EF4-FFF2-40B4-BE49-F238E27FC236}">
              <a16:creationId xmlns:a16="http://schemas.microsoft.com/office/drawing/2014/main" id="{1DDA8B59-2172-4933-B888-6A8BC94518C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41" name="【学校施設】&#10;一人当たり面積最小値テキスト">
          <a:extLst>
            <a:ext uri="{FF2B5EF4-FFF2-40B4-BE49-F238E27FC236}">
              <a16:creationId xmlns:a16="http://schemas.microsoft.com/office/drawing/2014/main" id="{5F94DEA3-CE4C-4D9E-9F3C-D67E3EA4B8F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42" name="直線コネクタ 541">
          <a:extLst>
            <a:ext uri="{FF2B5EF4-FFF2-40B4-BE49-F238E27FC236}">
              <a16:creationId xmlns:a16="http://schemas.microsoft.com/office/drawing/2014/main" id="{8C196C0B-070F-4B09-863B-BD8622C0393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43" name="【学校施設】&#10;一人当たり面積最大値テキスト">
          <a:extLst>
            <a:ext uri="{FF2B5EF4-FFF2-40B4-BE49-F238E27FC236}">
              <a16:creationId xmlns:a16="http://schemas.microsoft.com/office/drawing/2014/main" id="{96C15950-FF33-4783-8E33-FB6691BB1BD6}"/>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44" name="直線コネクタ 543">
          <a:extLst>
            <a:ext uri="{FF2B5EF4-FFF2-40B4-BE49-F238E27FC236}">
              <a16:creationId xmlns:a16="http://schemas.microsoft.com/office/drawing/2014/main" id="{E15550FB-BCD6-4CB1-8444-5865F271286A}"/>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45" name="【学校施設】&#10;一人当たり面積平均値テキスト">
          <a:extLst>
            <a:ext uri="{FF2B5EF4-FFF2-40B4-BE49-F238E27FC236}">
              <a16:creationId xmlns:a16="http://schemas.microsoft.com/office/drawing/2014/main" id="{0DC5926F-CF02-4D2A-A8DA-FECEDBF760CE}"/>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46" name="フローチャート: 判断 545">
          <a:extLst>
            <a:ext uri="{FF2B5EF4-FFF2-40B4-BE49-F238E27FC236}">
              <a16:creationId xmlns:a16="http://schemas.microsoft.com/office/drawing/2014/main" id="{464ACBD4-0463-4055-BC90-97AE58668928}"/>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47" name="フローチャート: 判断 546">
          <a:extLst>
            <a:ext uri="{FF2B5EF4-FFF2-40B4-BE49-F238E27FC236}">
              <a16:creationId xmlns:a16="http://schemas.microsoft.com/office/drawing/2014/main" id="{C6C6255D-182F-410A-949A-DD34CCFC28B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48" name="フローチャート: 判断 547">
          <a:extLst>
            <a:ext uri="{FF2B5EF4-FFF2-40B4-BE49-F238E27FC236}">
              <a16:creationId xmlns:a16="http://schemas.microsoft.com/office/drawing/2014/main" id="{198886D2-BDF8-4A4E-9BAD-B1BBC58533BA}"/>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9" name="フローチャート: 判断 548">
          <a:extLst>
            <a:ext uri="{FF2B5EF4-FFF2-40B4-BE49-F238E27FC236}">
              <a16:creationId xmlns:a16="http://schemas.microsoft.com/office/drawing/2014/main" id="{EF510E50-37F4-41AD-A452-DD80FC322FE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50" name="フローチャート: 判断 549">
          <a:extLst>
            <a:ext uri="{FF2B5EF4-FFF2-40B4-BE49-F238E27FC236}">
              <a16:creationId xmlns:a16="http://schemas.microsoft.com/office/drawing/2014/main" id="{C8041D22-8299-4283-999B-D3033E07023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33DAB45-4DA2-4DB8-AE9A-37B3B59239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16C5DF-6C99-46E3-BD0A-D285105070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09BC3FF-F592-4F24-A7C0-A1C97BB485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AFE6DF9-7306-4ABC-A589-1CC8326B24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0642CA5-EE39-4366-82EF-EE74FAD844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138612</xdr:rowOff>
    </xdr:from>
    <xdr:to>
      <xdr:col>116</xdr:col>
      <xdr:colOff>114300</xdr:colOff>
      <xdr:row>64</xdr:row>
      <xdr:rowOff>68762</xdr:rowOff>
    </xdr:to>
    <xdr:sp macro="" textlink="">
      <xdr:nvSpPr>
        <xdr:cNvPr id="556" name="楕円 555">
          <a:extLst>
            <a:ext uri="{FF2B5EF4-FFF2-40B4-BE49-F238E27FC236}">
              <a16:creationId xmlns:a16="http://schemas.microsoft.com/office/drawing/2014/main" id="{BCF547EA-997B-43B7-881D-F77E568E569B}"/>
            </a:ext>
          </a:extLst>
        </xdr:cNvPr>
        <xdr:cNvSpPr/>
      </xdr:nvSpPr>
      <xdr:spPr>
        <a:xfrm>
          <a:off x="221107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557" name="【学校施設】&#10;一人当たり面積該当値テキスト">
          <a:extLst>
            <a:ext uri="{FF2B5EF4-FFF2-40B4-BE49-F238E27FC236}">
              <a16:creationId xmlns:a16="http://schemas.microsoft.com/office/drawing/2014/main" id="{C76D5170-95C1-49A0-B551-1DED7DB469AD}"/>
            </a:ext>
          </a:extLst>
        </xdr:cNvPr>
        <xdr:cNvSpPr txBox="1"/>
      </xdr:nvSpPr>
      <xdr:spPr>
        <a:xfrm>
          <a:off x="22199600" y="10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139918</xdr:rowOff>
    </xdr:from>
    <xdr:to>
      <xdr:col>112</xdr:col>
      <xdr:colOff>38100</xdr:colOff>
      <xdr:row>64</xdr:row>
      <xdr:rowOff>70068</xdr:rowOff>
    </xdr:to>
    <xdr:sp macro="" textlink="">
      <xdr:nvSpPr>
        <xdr:cNvPr id="558" name="楕円 557">
          <a:extLst>
            <a:ext uri="{FF2B5EF4-FFF2-40B4-BE49-F238E27FC236}">
              <a16:creationId xmlns:a16="http://schemas.microsoft.com/office/drawing/2014/main" id="{6C9A6096-4BD6-44F2-BD2E-FCF089A0555F}"/>
            </a:ext>
          </a:extLst>
        </xdr:cNvPr>
        <xdr:cNvSpPr/>
      </xdr:nvSpPr>
      <xdr:spPr>
        <a:xfrm>
          <a:off x="212725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17962</xdr:rowOff>
    </xdr:from>
    <xdr:to>
      <xdr:col>116</xdr:col>
      <xdr:colOff>63500</xdr:colOff>
      <xdr:row>64</xdr:row>
      <xdr:rowOff>19268</xdr:rowOff>
    </xdr:to>
    <xdr:cxnSp macro="">
      <xdr:nvCxnSpPr>
        <xdr:cNvPr id="559" name="直線コネクタ 558">
          <a:extLst>
            <a:ext uri="{FF2B5EF4-FFF2-40B4-BE49-F238E27FC236}">
              <a16:creationId xmlns:a16="http://schemas.microsoft.com/office/drawing/2014/main" id="{6425580B-7E96-4AED-83D3-08C61CCF0F94}"/>
            </a:ext>
          </a:extLst>
        </xdr:cNvPr>
        <xdr:cNvCxnSpPr/>
      </xdr:nvCxnSpPr>
      <xdr:spPr>
        <a:xfrm flipV="1">
          <a:off x="21323300" y="1099076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140538</xdr:rowOff>
    </xdr:from>
    <xdr:to>
      <xdr:col>107</xdr:col>
      <xdr:colOff>101600</xdr:colOff>
      <xdr:row>64</xdr:row>
      <xdr:rowOff>70688</xdr:rowOff>
    </xdr:to>
    <xdr:sp macro="" textlink="">
      <xdr:nvSpPr>
        <xdr:cNvPr id="560" name="楕円 559">
          <a:extLst>
            <a:ext uri="{FF2B5EF4-FFF2-40B4-BE49-F238E27FC236}">
              <a16:creationId xmlns:a16="http://schemas.microsoft.com/office/drawing/2014/main" id="{3F00A670-0091-47D0-B3C9-55F544510F49}"/>
            </a:ext>
          </a:extLst>
        </xdr:cNvPr>
        <xdr:cNvSpPr/>
      </xdr:nvSpPr>
      <xdr:spPr>
        <a:xfrm>
          <a:off x="20383500" y="10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19268</xdr:rowOff>
    </xdr:from>
    <xdr:to>
      <xdr:col>111</xdr:col>
      <xdr:colOff>177800</xdr:colOff>
      <xdr:row>64</xdr:row>
      <xdr:rowOff>19888</xdr:rowOff>
    </xdr:to>
    <xdr:cxnSp macro="">
      <xdr:nvCxnSpPr>
        <xdr:cNvPr id="561" name="直線コネクタ 560">
          <a:extLst>
            <a:ext uri="{FF2B5EF4-FFF2-40B4-BE49-F238E27FC236}">
              <a16:creationId xmlns:a16="http://schemas.microsoft.com/office/drawing/2014/main" id="{E6B94CEE-314A-4169-A2C9-A4C6D410914A}"/>
            </a:ext>
          </a:extLst>
        </xdr:cNvPr>
        <xdr:cNvCxnSpPr/>
      </xdr:nvCxnSpPr>
      <xdr:spPr>
        <a:xfrm flipV="1">
          <a:off x="20434300" y="1099206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62" name="n_1aveValue【学校施設】&#10;一人当たり面積">
          <a:extLst>
            <a:ext uri="{FF2B5EF4-FFF2-40B4-BE49-F238E27FC236}">
              <a16:creationId xmlns:a16="http://schemas.microsoft.com/office/drawing/2014/main" id="{BE883497-C305-4AD4-9972-0DBB98C86A48}"/>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63" name="n_2aveValue【学校施設】&#10;一人当たり面積">
          <a:extLst>
            <a:ext uri="{FF2B5EF4-FFF2-40B4-BE49-F238E27FC236}">
              <a16:creationId xmlns:a16="http://schemas.microsoft.com/office/drawing/2014/main" id="{E6C93494-0724-454B-8C3F-7B31E153EA06}"/>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64" name="n_3aveValue【学校施設】&#10;一人当たり面積">
          <a:extLst>
            <a:ext uri="{FF2B5EF4-FFF2-40B4-BE49-F238E27FC236}">
              <a16:creationId xmlns:a16="http://schemas.microsoft.com/office/drawing/2014/main" id="{F166C7DA-5945-4BDC-AA94-7B0B706B4A0D}"/>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65" name="n_4aveValue【学校施設】&#10;一人当たり面積">
          <a:extLst>
            <a:ext uri="{FF2B5EF4-FFF2-40B4-BE49-F238E27FC236}">
              <a16:creationId xmlns:a16="http://schemas.microsoft.com/office/drawing/2014/main" id="{F1567E6A-0783-4618-AA56-BD2184587D2C}"/>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61195</xdr:rowOff>
    </xdr:from>
    <xdr:ext cx="469744" cy="259045"/>
    <xdr:sp macro="" textlink="">
      <xdr:nvSpPr>
        <xdr:cNvPr id="566" name="n_1mainValue【学校施設】&#10;一人当たり面積">
          <a:extLst>
            <a:ext uri="{FF2B5EF4-FFF2-40B4-BE49-F238E27FC236}">
              <a16:creationId xmlns:a16="http://schemas.microsoft.com/office/drawing/2014/main" id="{CCAC1FC1-9162-4066-9814-B3E6F128BFD6}"/>
            </a:ext>
          </a:extLst>
        </xdr:cNvPr>
        <xdr:cNvSpPr txBox="1"/>
      </xdr:nvSpPr>
      <xdr:spPr>
        <a:xfrm>
          <a:off x="210757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61815</xdr:rowOff>
    </xdr:from>
    <xdr:ext cx="469744" cy="259045"/>
    <xdr:sp macro="" textlink="">
      <xdr:nvSpPr>
        <xdr:cNvPr id="567" name="n_2mainValue【学校施設】&#10;一人当たり面積">
          <a:extLst>
            <a:ext uri="{FF2B5EF4-FFF2-40B4-BE49-F238E27FC236}">
              <a16:creationId xmlns:a16="http://schemas.microsoft.com/office/drawing/2014/main" id="{7D561D34-374C-4410-A707-06BB50558116}"/>
            </a:ext>
          </a:extLst>
        </xdr:cNvPr>
        <xdr:cNvSpPr txBox="1"/>
      </xdr:nvSpPr>
      <xdr:spPr>
        <a:xfrm>
          <a:off x="20199427" y="1103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9B414EA6-B31F-403F-9753-72E8C7C129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3FE5C385-C701-4D5C-ADD2-54E70AD4B9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1EA437C4-8F08-4956-A721-60712CD3F5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37556A55-9C7B-415F-B15A-E0FCA8BB4D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82D8078D-7244-4E2A-9189-A9969E627C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9BD84C74-3E8C-4CE5-814B-E1BC67DCCD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7BA9F813-86AD-475E-973C-5A449EFC2F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95616F09-7827-42D1-A8C4-AD8A216EF2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A340A771-A631-4542-B705-2C2F113EE8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FCB15B9-22E5-4450-813A-89F5B758D6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8B16F47B-3EBF-4FEB-B5D0-12947531E4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21491813-BCB7-497A-A49A-D07250FCD26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2ECB6DC5-1E0E-4326-87E0-CE8D43BA864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E2FACC1D-8911-4973-812B-F2FBD727ACD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ABEAE798-E37B-4DD6-9FEF-B96AA9E08A4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F21D1832-95AC-419D-963A-92FD4C4E1FC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16D320EF-6A49-47C6-8558-F42B8874FA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AE78B7A2-63F5-47F0-B1DF-AC10AC9441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52F888AA-5B7C-478E-BF0D-B2CE261CFC7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8F8BD9C2-36F1-42A9-8E60-C2EF8C2D73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042B0740-D9C5-41DE-8387-FEBF728D5D1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EA42A0E3-64F8-40C2-844D-D9633B8C585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a:extLst>
            <a:ext uri="{FF2B5EF4-FFF2-40B4-BE49-F238E27FC236}">
              <a16:creationId xmlns:a16="http://schemas.microsoft.com/office/drawing/2014/main" id="{4C3EE70E-D69C-4071-BFE0-9940991BF48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83274583-D640-4FD2-A6F8-C7868AB925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a:extLst>
            <a:ext uri="{FF2B5EF4-FFF2-40B4-BE49-F238E27FC236}">
              <a16:creationId xmlns:a16="http://schemas.microsoft.com/office/drawing/2014/main" id="{D4C436D4-83BB-4B7C-82F6-34174106FA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93" name="直線コネクタ 592">
          <a:extLst>
            <a:ext uri="{FF2B5EF4-FFF2-40B4-BE49-F238E27FC236}">
              <a16:creationId xmlns:a16="http://schemas.microsoft.com/office/drawing/2014/main" id="{698CFB33-7995-4411-99EF-C6CB5A09280B}"/>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児童館】&#10;有形固定資産減価償却率最小値テキスト">
          <a:extLst>
            <a:ext uri="{FF2B5EF4-FFF2-40B4-BE49-F238E27FC236}">
              <a16:creationId xmlns:a16="http://schemas.microsoft.com/office/drawing/2014/main" id="{760CB9EC-CDB4-41F9-9290-02D56BAB2AC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a:extLst>
            <a:ext uri="{FF2B5EF4-FFF2-40B4-BE49-F238E27FC236}">
              <a16:creationId xmlns:a16="http://schemas.microsoft.com/office/drawing/2014/main" id="{015B46A3-F391-4814-A708-21C64754C0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96" name="【児童館】&#10;有形固定資産減価償却率最大値テキスト">
          <a:extLst>
            <a:ext uri="{FF2B5EF4-FFF2-40B4-BE49-F238E27FC236}">
              <a16:creationId xmlns:a16="http://schemas.microsoft.com/office/drawing/2014/main" id="{CC327779-B4C0-403C-B788-91AF66E10266}"/>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97" name="直線コネクタ 596">
          <a:extLst>
            <a:ext uri="{FF2B5EF4-FFF2-40B4-BE49-F238E27FC236}">
              <a16:creationId xmlns:a16="http://schemas.microsoft.com/office/drawing/2014/main" id="{0FE62620-B1A8-4354-830C-5F9ED4A005CE}"/>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98" name="【児童館】&#10;有形固定資産減価償却率平均値テキスト">
          <a:extLst>
            <a:ext uri="{FF2B5EF4-FFF2-40B4-BE49-F238E27FC236}">
              <a16:creationId xmlns:a16="http://schemas.microsoft.com/office/drawing/2014/main" id="{D52813D3-0E6B-4949-9DAE-70A032F8321C}"/>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フローチャート: 判断 598">
          <a:extLst>
            <a:ext uri="{FF2B5EF4-FFF2-40B4-BE49-F238E27FC236}">
              <a16:creationId xmlns:a16="http://schemas.microsoft.com/office/drawing/2014/main" id="{379AAFEF-904B-4A16-9714-9B716D7FE1D4}"/>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00" name="フローチャート: 判断 599">
          <a:extLst>
            <a:ext uri="{FF2B5EF4-FFF2-40B4-BE49-F238E27FC236}">
              <a16:creationId xmlns:a16="http://schemas.microsoft.com/office/drawing/2014/main" id="{A0E32956-BF1E-44D4-B24B-006EB99EA163}"/>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01" name="フローチャート: 判断 600">
          <a:extLst>
            <a:ext uri="{FF2B5EF4-FFF2-40B4-BE49-F238E27FC236}">
              <a16:creationId xmlns:a16="http://schemas.microsoft.com/office/drawing/2014/main" id="{8E78865E-BB7C-4820-A17B-3D31F1263E05}"/>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a:extLst>
            <a:ext uri="{FF2B5EF4-FFF2-40B4-BE49-F238E27FC236}">
              <a16:creationId xmlns:a16="http://schemas.microsoft.com/office/drawing/2014/main" id="{C1C83D25-29A5-42F3-9C4A-34E5FE10BFEC}"/>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03" name="フローチャート: 判断 602">
          <a:extLst>
            <a:ext uri="{FF2B5EF4-FFF2-40B4-BE49-F238E27FC236}">
              <a16:creationId xmlns:a16="http://schemas.microsoft.com/office/drawing/2014/main" id="{47947D1D-85BD-445A-AADF-F7EF0C933805}"/>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5903387-1514-42B0-B980-3D1B6F9B0E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87B3C9E3-2A37-4E56-9546-53296AFADF5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B142B84-9ACB-4F1B-82BD-B87D089A278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F5BC104-5267-4469-871C-3E2BEEF2E7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C8D821D-422A-4200-A182-D19A112DA7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9" name="楕円 608">
          <a:extLst>
            <a:ext uri="{FF2B5EF4-FFF2-40B4-BE49-F238E27FC236}">
              <a16:creationId xmlns:a16="http://schemas.microsoft.com/office/drawing/2014/main" id="{260492F4-BD82-4190-AE25-4D78CC1D31C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10" name="楕円 609">
          <a:extLst>
            <a:ext uri="{FF2B5EF4-FFF2-40B4-BE49-F238E27FC236}">
              <a16:creationId xmlns:a16="http://schemas.microsoft.com/office/drawing/2014/main" id="{A32B98A4-901F-4DFA-A6B0-899692BA847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11" name="直線コネクタ 610">
          <a:extLst>
            <a:ext uri="{FF2B5EF4-FFF2-40B4-BE49-F238E27FC236}">
              <a16:creationId xmlns:a16="http://schemas.microsoft.com/office/drawing/2014/main" id="{BB37D4BF-14B5-4FA5-A9FC-1655B2DF6FB9}"/>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12" name="n_1aveValue【児童館】&#10;有形固定資産減価償却率">
          <a:extLst>
            <a:ext uri="{FF2B5EF4-FFF2-40B4-BE49-F238E27FC236}">
              <a16:creationId xmlns:a16="http://schemas.microsoft.com/office/drawing/2014/main" id="{F4BCA765-F028-407B-A052-A685FDCDBB8F}"/>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13" name="n_2aveValue【児童館】&#10;有形固定資産減価償却率">
          <a:extLst>
            <a:ext uri="{FF2B5EF4-FFF2-40B4-BE49-F238E27FC236}">
              <a16:creationId xmlns:a16="http://schemas.microsoft.com/office/drawing/2014/main" id="{7EC44007-1AE1-4A09-ADED-F9D0FEB14DC8}"/>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14" name="n_3aveValue【児童館】&#10;有形固定資産減価償却率">
          <a:extLst>
            <a:ext uri="{FF2B5EF4-FFF2-40B4-BE49-F238E27FC236}">
              <a16:creationId xmlns:a16="http://schemas.microsoft.com/office/drawing/2014/main" id="{931F6387-CCEA-4085-B6F6-CA69E4ED4FF9}"/>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15" name="n_4aveValue【児童館】&#10;有形固定資産減価償却率">
          <a:extLst>
            <a:ext uri="{FF2B5EF4-FFF2-40B4-BE49-F238E27FC236}">
              <a16:creationId xmlns:a16="http://schemas.microsoft.com/office/drawing/2014/main" id="{CFFDB07D-357E-4DCC-B3F7-8BEC950CAF18}"/>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16" name="n_1mainValue【児童館】&#10;有形固定資産減価償却率">
          <a:extLst>
            <a:ext uri="{FF2B5EF4-FFF2-40B4-BE49-F238E27FC236}">
              <a16:creationId xmlns:a16="http://schemas.microsoft.com/office/drawing/2014/main" id="{D9FE8406-FA4B-4A26-8AD1-F0AD0B15DBC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17" name="n_2mainValue【児童館】&#10;有形固定資産減価償却率">
          <a:extLst>
            <a:ext uri="{FF2B5EF4-FFF2-40B4-BE49-F238E27FC236}">
              <a16:creationId xmlns:a16="http://schemas.microsoft.com/office/drawing/2014/main" id="{718FFA17-C2C2-4747-9CB5-676C3FFA9D86}"/>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a:extLst>
            <a:ext uri="{FF2B5EF4-FFF2-40B4-BE49-F238E27FC236}">
              <a16:creationId xmlns:a16="http://schemas.microsoft.com/office/drawing/2014/main" id="{D3C2165E-71F4-4035-A1F3-93CBD837F9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a:extLst>
            <a:ext uri="{FF2B5EF4-FFF2-40B4-BE49-F238E27FC236}">
              <a16:creationId xmlns:a16="http://schemas.microsoft.com/office/drawing/2014/main" id="{C05B23D4-DDDA-49E9-8E9A-E5C238DEFC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a:extLst>
            <a:ext uri="{FF2B5EF4-FFF2-40B4-BE49-F238E27FC236}">
              <a16:creationId xmlns:a16="http://schemas.microsoft.com/office/drawing/2014/main" id="{69D9A31E-7CB7-4CC7-A99B-241402945A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a:extLst>
            <a:ext uri="{FF2B5EF4-FFF2-40B4-BE49-F238E27FC236}">
              <a16:creationId xmlns:a16="http://schemas.microsoft.com/office/drawing/2014/main" id="{1ECBC2ED-6B23-4AC4-9392-31A239DD45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a:extLst>
            <a:ext uri="{FF2B5EF4-FFF2-40B4-BE49-F238E27FC236}">
              <a16:creationId xmlns:a16="http://schemas.microsoft.com/office/drawing/2014/main" id="{119EE3D5-D3BB-402E-8D5A-E4468B94DC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a:extLst>
            <a:ext uri="{FF2B5EF4-FFF2-40B4-BE49-F238E27FC236}">
              <a16:creationId xmlns:a16="http://schemas.microsoft.com/office/drawing/2014/main" id="{8DC9483D-858B-43A2-9EA0-30686D8EBB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a:extLst>
            <a:ext uri="{FF2B5EF4-FFF2-40B4-BE49-F238E27FC236}">
              <a16:creationId xmlns:a16="http://schemas.microsoft.com/office/drawing/2014/main" id="{18AC233B-8D32-41B1-9F4F-D81398A5CD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240B4D80-3B13-4D2C-9014-DBAD22CF24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95B04EFC-B219-457E-8B29-BBE9E531E7E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39B1420A-D9B3-4214-8A95-915D0CEEA2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a:extLst>
            <a:ext uri="{FF2B5EF4-FFF2-40B4-BE49-F238E27FC236}">
              <a16:creationId xmlns:a16="http://schemas.microsoft.com/office/drawing/2014/main" id="{D707E028-36BB-4AE0-8EEB-A3A061D73D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F0C91355-E664-40CF-A51D-D5C7E7BB163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a:extLst>
            <a:ext uri="{FF2B5EF4-FFF2-40B4-BE49-F238E27FC236}">
              <a16:creationId xmlns:a16="http://schemas.microsoft.com/office/drawing/2014/main" id="{FD5A70CB-F869-4A9F-A802-96364765C1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a:extLst>
            <a:ext uri="{FF2B5EF4-FFF2-40B4-BE49-F238E27FC236}">
              <a16:creationId xmlns:a16="http://schemas.microsoft.com/office/drawing/2014/main" id="{9108D663-1CFB-49C7-A764-DA26FD79D3F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a:extLst>
            <a:ext uri="{FF2B5EF4-FFF2-40B4-BE49-F238E27FC236}">
              <a16:creationId xmlns:a16="http://schemas.microsoft.com/office/drawing/2014/main" id="{67D08293-F13D-411A-ABF7-0485BFE7A0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a:extLst>
            <a:ext uri="{FF2B5EF4-FFF2-40B4-BE49-F238E27FC236}">
              <a16:creationId xmlns:a16="http://schemas.microsoft.com/office/drawing/2014/main" id="{418A0AD5-8519-407D-8DE8-02A32E64E94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a:extLst>
            <a:ext uri="{FF2B5EF4-FFF2-40B4-BE49-F238E27FC236}">
              <a16:creationId xmlns:a16="http://schemas.microsoft.com/office/drawing/2014/main" id="{3B1B82C4-31D7-4A71-8468-41E5E6AB4E7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a:extLst>
            <a:ext uri="{FF2B5EF4-FFF2-40B4-BE49-F238E27FC236}">
              <a16:creationId xmlns:a16="http://schemas.microsoft.com/office/drawing/2014/main" id="{EE48E288-6570-4746-A770-FF75B28DD6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a:extLst>
            <a:ext uri="{FF2B5EF4-FFF2-40B4-BE49-F238E27FC236}">
              <a16:creationId xmlns:a16="http://schemas.microsoft.com/office/drawing/2014/main" id="{DAF64063-2E23-4CF8-82E7-F4E5F0D683F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a:extLst>
            <a:ext uri="{FF2B5EF4-FFF2-40B4-BE49-F238E27FC236}">
              <a16:creationId xmlns:a16="http://schemas.microsoft.com/office/drawing/2014/main" id="{19F951B0-58F7-41FD-AC68-CDC64007B6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C2B15E08-A7EE-4047-89DF-A58FF5A76D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909E93CD-D52D-4401-BC3B-7BBCBBE7BF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a:extLst>
            <a:ext uri="{FF2B5EF4-FFF2-40B4-BE49-F238E27FC236}">
              <a16:creationId xmlns:a16="http://schemas.microsoft.com/office/drawing/2014/main" id="{93E9F8B1-39AA-4979-91D0-11EAC75F57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41" name="直線コネクタ 640">
          <a:extLst>
            <a:ext uri="{FF2B5EF4-FFF2-40B4-BE49-F238E27FC236}">
              <a16:creationId xmlns:a16="http://schemas.microsoft.com/office/drawing/2014/main" id="{D3A7CD1C-8C10-4B9D-A21E-E2AEC6988798}"/>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2" name="【児童館】&#10;一人当たり面積最小値テキスト">
          <a:extLst>
            <a:ext uri="{FF2B5EF4-FFF2-40B4-BE49-F238E27FC236}">
              <a16:creationId xmlns:a16="http://schemas.microsoft.com/office/drawing/2014/main" id="{0CB7AAF5-498D-4D81-B2DB-B0E5F3A6FDF5}"/>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3" name="直線コネクタ 642">
          <a:extLst>
            <a:ext uri="{FF2B5EF4-FFF2-40B4-BE49-F238E27FC236}">
              <a16:creationId xmlns:a16="http://schemas.microsoft.com/office/drawing/2014/main" id="{1526E010-6090-412B-8EDF-F60EA785A18E}"/>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44" name="【児童館】&#10;一人当たり面積最大値テキスト">
          <a:extLst>
            <a:ext uri="{FF2B5EF4-FFF2-40B4-BE49-F238E27FC236}">
              <a16:creationId xmlns:a16="http://schemas.microsoft.com/office/drawing/2014/main" id="{5FBAB29F-81AF-44D7-8567-54A6B1F9364F}"/>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45" name="直線コネクタ 644">
          <a:extLst>
            <a:ext uri="{FF2B5EF4-FFF2-40B4-BE49-F238E27FC236}">
              <a16:creationId xmlns:a16="http://schemas.microsoft.com/office/drawing/2014/main" id="{C15D44D7-8D79-4EEE-9888-7F2EC35C8845}"/>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46" name="【児童館】&#10;一人当たり面積平均値テキスト">
          <a:extLst>
            <a:ext uri="{FF2B5EF4-FFF2-40B4-BE49-F238E27FC236}">
              <a16:creationId xmlns:a16="http://schemas.microsoft.com/office/drawing/2014/main" id="{4FD37C96-BEAC-4991-B950-4E506248EA5F}"/>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47" name="フローチャート: 判断 646">
          <a:extLst>
            <a:ext uri="{FF2B5EF4-FFF2-40B4-BE49-F238E27FC236}">
              <a16:creationId xmlns:a16="http://schemas.microsoft.com/office/drawing/2014/main" id="{3FFC6087-1F59-4D23-9A57-A735FB10C738}"/>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8" name="フローチャート: 判断 647">
          <a:extLst>
            <a:ext uri="{FF2B5EF4-FFF2-40B4-BE49-F238E27FC236}">
              <a16:creationId xmlns:a16="http://schemas.microsoft.com/office/drawing/2014/main" id="{5F60B06C-5EE6-4039-8D91-2FD1E2D5246E}"/>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49" name="フローチャート: 判断 648">
          <a:extLst>
            <a:ext uri="{FF2B5EF4-FFF2-40B4-BE49-F238E27FC236}">
              <a16:creationId xmlns:a16="http://schemas.microsoft.com/office/drawing/2014/main" id="{E595B89A-1295-498E-87FF-C407FE639326}"/>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50" name="フローチャート: 判断 649">
          <a:extLst>
            <a:ext uri="{FF2B5EF4-FFF2-40B4-BE49-F238E27FC236}">
              <a16:creationId xmlns:a16="http://schemas.microsoft.com/office/drawing/2014/main" id="{765AC327-1982-4EFB-A47B-008A13139C9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51" name="フローチャート: 判断 650">
          <a:extLst>
            <a:ext uri="{FF2B5EF4-FFF2-40B4-BE49-F238E27FC236}">
              <a16:creationId xmlns:a16="http://schemas.microsoft.com/office/drawing/2014/main" id="{8F0DC045-D496-4DFE-8775-F272CE07CD7D}"/>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8AC2346-8E94-4DD9-90C4-A757E3115C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6F9ADF9F-8A05-4E79-AB75-19C61463EC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48C5F70C-34ED-4507-8657-CB05A7D811F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DF993CE-4AD6-4AAE-AE4E-85AC1B26F2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04925BE-2039-4C33-9BFF-A75E7EF68D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57" name="楕円 656">
          <a:extLst>
            <a:ext uri="{FF2B5EF4-FFF2-40B4-BE49-F238E27FC236}">
              <a16:creationId xmlns:a16="http://schemas.microsoft.com/office/drawing/2014/main" id="{84D27D7C-E7C3-4B12-B975-CDB5FF931564}"/>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58" name="楕円 657">
          <a:extLst>
            <a:ext uri="{FF2B5EF4-FFF2-40B4-BE49-F238E27FC236}">
              <a16:creationId xmlns:a16="http://schemas.microsoft.com/office/drawing/2014/main" id="{BD6F6907-7876-4E0E-A5B7-EC129ADDC544}"/>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659" name="直線コネクタ 658">
          <a:extLst>
            <a:ext uri="{FF2B5EF4-FFF2-40B4-BE49-F238E27FC236}">
              <a16:creationId xmlns:a16="http://schemas.microsoft.com/office/drawing/2014/main" id="{74E76E47-865B-4151-B265-901EB5385ECB}"/>
            </a:ext>
          </a:extLst>
        </xdr:cNvPr>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60" name="n_1aveValue【児童館】&#10;一人当たり面積">
          <a:extLst>
            <a:ext uri="{FF2B5EF4-FFF2-40B4-BE49-F238E27FC236}">
              <a16:creationId xmlns:a16="http://schemas.microsoft.com/office/drawing/2014/main" id="{9AEE811B-7436-4767-8400-CF9747475635}"/>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61" name="n_2aveValue【児童館】&#10;一人当たり面積">
          <a:extLst>
            <a:ext uri="{FF2B5EF4-FFF2-40B4-BE49-F238E27FC236}">
              <a16:creationId xmlns:a16="http://schemas.microsoft.com/office/drawing/2014/main" id="{85CEC0FE-FE6B-4005-B4B4-0361408FE036}"/>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62" name="n_3aveValue【児童館】&#10;一人当たり面積">
          <a:extLst>
            <a:ext uri="{FF2B5EF4-FFF2-40B4-BE49-F238E27FC236}">
              <a16:creationId xmlns:a16="http://schemas.microsoft.com/office/drawing/2014/main" id="{AAE73137-B9DE-4997-9F63-0C0DF4386C7B}"/>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63" name="n_4aveValue【児童館】&#10;一人当たり面積">
          <a:extLst>
            <a:ext uri="{FF2B5EF4-FFF2-40B4-BE49-F238E27FC236}">
              <a16:creationId xmlns:a16="http://schemas.microsoft.com/office/drawing/2014/main" id="{D1E2320E-0A76-462B-88A4-8ABCB372B1FF}"/>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64" name="n_1mainValue【児童館】&#10;一人当たり面積">
          <a:extLst>
            <a:ext uri="{FF2B5EF4-FFF2-40B4-BE49-F238E27FC236}">
              <a16:creationId xmlns:a16="http://schemas.microsoft.com/office/drawing/2014/main" id="{2E75E3A2-E26F-4E77-91AE-18C9BC96A405}"/>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65" name="n_2mainValue【児童館】&#10;一人当たり面積">
          <a:extLst>
            <a:ext uri="{FF2B5EF4-FFF2-40B4-BE49-F238E27FC236}">
              <a16:creationId xmlns:a16="http://schemas.microsoft.com/office/drawing/2014/main" id="{FFF33B13-7D7D-4FA3-AB98-D3173CF80B82}"/>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a:extLst>
            <a:ext uri="{FF2B5EF4-FFF2-40B4-BE49-F238E27FC236}">
              <a16:creationId xmlns:a16="http://schemas.microsoft.com/office/drawing/2014/main" id="{0EEEFCAB-4AAE-4B62-831E-71F2900CAB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a:extLst>
            <a:ext uri="{FF2B5EF4-FFF2-40B4-BE49-F238E27FC236}">
              <a16:creationId xmlns:a16="http://schemas.microsoft.com/office/drawing/2014/main" id="{93EE568B-3DAD-4923-B725-4E62C4C9A9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a:extLst>
            <a:ext uri="{FF2B5EF4-FFF2-40B4-BE49-F238E27FC236}">
              <a16:creationId xmlns:a16="http://schemas.microsoft.com/office/drawing/2014/main" id="{98667B95-AF5C-4D93-B3F6-B482BDBA97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a:extLst>
            <a:ext uri="{FF2B5EF4-FFF2-40B4-BE49-F238E27FC236}">
              <a16:creationId xmlns:a16="http://schemas.microsoft.com/office/drawing/2014/main" id="{EF0968C9-C5DA-412A-9EA4-D21D5E6A92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a:extLst>
            <a:ext uri="{FF2B5EF4-FFF2-40B4-BE49-F238E27FC236}">
              <a16:creationId xmlns:a16="http://schemas.microsoft.com/office/drawing/2014/main" id="{347CCC69-5516-4742-8B52-4ADEDC34BE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a:extLst>
            <a:ext uri="{FF2B5EF4-FFF2-40B4-BE49-F238E27FC236}">
              <a16:creationId xmlns:a16="http://schemas.microsoft.com/office/drawing/2014/main" id="{79BC13F9-9301-45B4-A27F-80BD2A3564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a:extLst>
            <a:ext uri="{FF2B5EF4-FFF2-40B4-BE49-F238E27FC236}">
              <a16:creationId xmlns:a16="http://schemas.microsoft.com/office/drawing/2014/main" id="{2DDF850B-8801-4CCC-AA28-BA3E0EF131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a:extLst>
            <a:ext uri="{FF2B5EF4-FFF2-40B4-BE49-F238E27FC236}">
              <a16:creationId xmlns:a16="http://schemas.microsoft.com/office/drawing/2014/main" id="{C2F682DF-41E3-4C46-BBEB-03D1D8A937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a:extLst>
            <a:ext uri="{FF2B5EF4-FFF2-40B4-BE49-F238E27FC236}">
              <a16:creationId xmlns:a16="http://schemas.microsoft.com/office/drawing/2014/main" id="{D4460A23-4FA4-480B-A78A-DC4B1634CD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a:extLst>
            <a:ext uri="{FF2B5EF4-FFF2-40B4-BE49-F238E27FC236}">
              <a16:creationId xmlns:a16="http://schemas.microsoft.com/office/drawing/2014/main" id="{127AE607-2811-46DB-898E-097588AA57F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6" name="テキスト ボックス 675">
          <a:extLst>
            <a:ext uri="{FF2B5EF4-FFF2-40B4-BE49-F238E27FC236}">
              <a16:creationId xmlns:a16="http://schemas.microsoft.com/office/drawing/2014/main" id="{DB2C62E5-E113-42D9-8DE0-FB165FE1C9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90627791-57BB-4C6A-847D-09E7D4C32D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BDE32EC-183A-44BB-AE1E-2ED53BB8B3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D05F3E62-571E-4BB1-AA66-3018A2ADDF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20DE54FE-E07E-4ACF-B840-D8563D9E178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70FDE0D8-7FCC-4882-8B3C-676513B922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C3EAEF1C-AD2B-4EEB-BCF3-E5F3AA90CA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2DFABE5F-A52B-4145-A60F-4FF3016F74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F9559DCA-7FC1-4DB1-9FA9-FDD02FD241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74873827-768E-4DF5-9F3C-8302E5E564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8DC0E756-DC07-48B2-A52F-E3E33E4807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FE7FF41B-2EB3-49B3-B3B1-CF34DEE04B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8" name="テキスト ボックス 687">
          <a:extLst>
            <a:ext uri="{FF2B5EF4-FFF2-40B4-BE49-F238E27FC236}">
              <a16:creationId xmlns:a16="http://schemas.microsoft.com/office/drawing/2014/main" id="{F0070384-95F7-4156-A911-5370410442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F6024A2A-90C8-4AFD-BAF8-7179C86EFD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a:extLst>
            <a:ext uri="{FF2B5EF4-FFF2-40B4-BE49-F238E27FC236}">
              <a16:creationId xmlns:a16="http://schemas.microsoft.com/office/drawing/2014/main" id="{5D079788-5E4A-4798-9C6F-233A2304C4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91" name="直線コネクタ 690">
          <a:extLst>
            <a:ext uri="{FF2B5EF4-FFF2-40B4-BE49-F238E27FC236}">
              <a16:creationId xmlns:a16="http://schemas.microsoft.com/office/drawing/2014/main" id="{DD139A91-949E-442D-B415-A28B477A81F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2" name="【公民館】&#10;有形固定資産減価償却率最小値テキスト">
          <a:extLst>
            <a:ext uri="{FF2B5EF4-FFF2-40B4-BE49-F238E27FC236}">
              <a16:creationId xmlns:a16="http://schemas.microsoft.com/office/drawing/2014/main" id="{DBE069A8-B413-4DEC-B23C-F2A00F2FFA1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3" name="直線コネクタ 692">
          <a:extLst>
            <a:ext uri="{FF2B5EF4-FFF2-40B4-BE49-F238E27FC236}">
              <a16:creationId xmlns:a16="http://schemas.microsoft.com/office/drawing/2014/main" id="{9E06BF56-E066-4B76-8D3A-7B5BA72BF1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94" name="【公民館】&#10;有形固定資産減価償却率最大値テキスト">
          <a:extLst>
            <a:ext uri="{FF2B5EF4-FFF2-40B4-BE49-F238E27FC236}">
              <a16:creationId xmlns:a16="http://schemas.microsoft.com/office/drawing/2014/main" id="{8AA447CA-C9DC-41EE-A4B2-D58CD9270A6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95" name="直線コネクタ 694">
          <a:extLst>
            <a:ext uri="{FF2B5EF4-FFF2-40B4-BE49-F238E27FC236}">
              <a16:creationId xmlns:a16="http://schemas.microsoft.com/office/drawing/2014/main" id="{DA3EF427-0501-457D-8887-E0993387A90C}"/>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96" name="【公民館】&#10;有形固定資産減価償却率平均値テキスト">
          <a:extLst>
            <a:ext uri="{FF2B5EF4-FFF2-40B4-BE49-F238E27FC236}">
              <a16:creationId xmlns:a16="http://schemas.microsoft.com/office/drawing/2014/main" id="{C0C6C608-D6C0-4951-8E74-E1AB99341CC6}"/>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97" name="フローチャート: 判断 696">
          <a:extLst>
            <a:ext uri="{FF2B5EF4-FFF2-40B4-BE49-F238E27FC236}">
              <a16:creationId xmlns:a16="http://schemas.microsoft.com/office/drawing/2014/main" id="{37096462-38E3-4F3A-937D-040FFA80DF55}"/>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98" name="フローチャート: 判断 697">
          <a:extLst>
            <a:ext uri="{FF2B5EF4-FFF2-40B4-BE49-F238E27FC236}">
              <a16:creationId xmlns:a16="http://schemas.microsoft.com/office/drawing/2014/main" id="{C8200942-50A4-4DCC-9A4B-8EDB7839B0C1}"/>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99" name="フローチャート: 判断 698">
          <a:extLst>
            <a:ext uri="{FF2B5EF4-FFF2-40B4-BE49-F238E27FC236}">
              <a16:creationId xmlns:a16="http://schemas.microsoft.com/office/drawing/2014/main" id="{BD9720F5-BF1A-4BBC-939B-3A25B66364BF}"/>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00" name="フローチャート: 判断 699">
          <a:extLst>
            <a:ext uri="{FF2B5EF4-FFF2-40B4-BE49-F238E27FC236}">
              <a16:creationId xmlns:a16="http://schemas.microsoft.com/office/drawing/2014/main" id="{496873D5-A8DB-4D5E-83CE-1DAE838EB9BF}"/>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01" name="フローチャート: 判断 700">
          <a:extLst>
            <a:ext uri="{FF2B5EF4-FFF2-40B4-BE49-F238E27FC236}">
              <a16:creationId xmlns:a16="http://schemas.microsoft.com/office/drawing/2014/main" id="{5452A6C5-A684-4D44-9E45-389F0E85848B}"/>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F24D7DAD-B36B-441E-AB34-863585A495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84358CC-F8B3-4E42-9EB9-E0FD2C5CCA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34F4C11-0F46-4258-8290-C4C75E7FC7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070BC7A-364A-418B-88AD-B40A042BD8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77956A3-91E5-406A-9DAB-AAAD0C0642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07" name="楕円 706">
          <a:extLst>
            <a:ext uri="{FF2B5EF4-FFF2-40B4-BE49-F238E27FC236}">
              <a16:creationId xmlns:a16="http://schemas.microsoft.com/office/drawing/2014/main" id="{4EBE3A6B-F4E2-4AF4-A332-88DD52527088}"/>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105427</xdr:rowOff>
    </xdr:from>
    <xdr:ext cx="405111" cy="259045"/>
    <xdr:sp macro="" textlink="">
      <xdr:nvSpPr>
        <xdr:cNvPr id="708" name="【公民館】&#10;有形固定資産減価償却率該当値テキスト">
          <a:extLst>
            <a:ext uri="{FF2B5EF4-FFF2-40B4-BE49-F238E27FC236}">
              <a16:creationId xmlns:a16="http://schemas.microsoft.com/office/drawing/2014/main" id="{4801D1B9-7BC4-4D3F-951C-88A35DBE52B4}"/>
            </a:ext>
          </a:extLst>
        </xdr:cNvPr>
        <xdr:cNvSpPr txBox="1"/>
      </xdr:nvSpPr>
      <xdr:spPr>
        <a:xfrm>
          <a:off x="16357600"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09" name="楕円 708">
          <a:extLst>
            <a:ext uri="{FF2B5EF4-FFF2-40B4-BE49-F238E27FC236}">
              <a16:creationId xmlns:a16="http://schemas.microsoft.com/office/drawing/2014/main" id="{587FF48E-98DD-427F-ACB8-5923DBDE880B}"/>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710" name="直線コネクタ 709">
          <a:extLst>
            <a:ext uri="{FF2B5EF4-FFF2-40B4-BE49-F238E27FC236}">
              <a16:creationId xmlns:a16="http://schemas.microsoft.com/office/drawing/2014/main" id="{202BC15E-5A65-4A17-91E8-F5BBBE2A9B83}"/>
            </a:ext>
          </a:extLst>
        </xdr:cNvPr>
        <xdr:cNvCxnSpPr/>
      </xdr:nvCxnSpPr>
      <xdr:spPr>
        <a:xfrm>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11" name="楕円 710">
          <a:extLst>
            <a:ext uri="{FF2B5EF4-FFF2-40B4-BE49-F238E27FC236}">
              <a16:creationId xmlns:a16="http://schemas.microsoft.com/office/drawing/2014/main" id="{7CCC0956-35D7-4912-ADCC-D1C2180A9F58}"/>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712" name="直線コネクタ 711">
          <a:extLst>
            <a:ext uri="{FF2B5EF4-FFF2-40B4-BE49-F238E27FC236}">
              <a16:creationId xmlns:a16="http://schemas.microsoft.com/office/drawing/2014/main" id="{8B2671C0-497B-493C-A301-43D48DC7E04B}"/>
            </a:ext>
          </a:extLst>
        </xdr:cNvPr>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13" name="n_1aveValue【公民館】&#10;有形固定資産減価償却率">
          <a:extLst>
            <a:ext uri="{FF2B5EF4-FFF2-40B4-BE49-F238E27FC236}">
              <a16:creationId xmlns:a16="http://schemas.microsoft.com/office/drawing/2014/main" id="{56140AAD-317A-4216-8243-E35CD0E72F50}"/>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14" name="n_2aveValue【公民館】&#10;有形固定資産減価償却率">
          <a:extLst>
            <a:ext uri="{FF2B5EF4-FFF2-40B4-BE49-F238E27FC236}">
              <a16:creationId xmlns:a16="http://schemas.microsoft.com/office/drawing/2014/main" id="{7F7704C1-25B4-47E6-9A21-6A0D32E6C2CD}"/>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15" name="n_3aveValue【公民館】&#10;有形固定資産減価償却率">
          <a:extLst>
            <a:ext uri="{FF2B5EF4-FFF2-40B4-BE49-F238E27FC236}">
              <a16:creationId xmlns:a16="http://schemas.microsoft.com/office/drawing/2014/main" id="{254115F3-1F11-43D4-8968-F1BFA7C0B1B6}"/>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16" name="n_4aveValue【公民館】&#10;有形固定資産減価償却率">
          <a:extLst>
            <a:ext uri="{FF2B5EF4-FFF2-40B4-BE49-F238E27FC236}">
              <a16:creationId xmlns:a16="http://schemas.microsoft.com/office/drawing/2014/main" id="{23C88BC3-EA69-43D2-A3F5-1B0B07C91312}"/>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168020</xdr:rowOff>
    </xdr:from>
    <xdr:ext cx="405111" cy="259045"/>
    <xdr:sp macro="" textlink="">
      <xdr:nvSpPr>
        <xdr:cNvPr id="717" name="n_1mainValue【公民館】&#10;有形固定資産減価償却率">
          <a:extLst>
            <a:ext uri="{FF2B5EF4-FFF2-40B4-BE49-F238E27FC236}">
              <a16:creationId xmlns:a16="http://schemas.microsoft.com/office/drawing/2014/main" id="{2BED1FE3-85F2-4C9B-9DED-051E60B207EC}"/>
            </a:ext>
          </a:extLst>
        </xdr:cNvPr>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135363</xdr:rowOff>
    </xdr:from>
    <xdr:ext cx="405111" cy="259045"/>
    <xdr:sp macro="" textlink="">
      <xdr:nvSpPr>
        <xdr:cNvPr id="718" name="n_2mainValue【公民館】&#10;有形固定資産減価償却率">
          <a:extLst>
            <a:ext uri="{FF2B5EF4-FFF2-40B4-BE49-F238E27FC236}">
              <a16:creationId xmlns:a16="http://schemas.microsoft.com/office/drawing/2014/main" id="{6EE4BD50-9A26-42D0-8742-7CBBE498E68D}"/>
            </a:ext>
          </a:extLst>
        </xdr:cNvPr>
        <xdr:cNvSpPr txBox="1"/>
      </xdr:nvSpPr>
      <xdr:spPr>
        <a:xfrm>
          <a:off x="14389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F2F3C170-F688-41DB-8369-3AD60E8402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DD9F9536-044D-4A6B-A5AC-DE652B64F27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7BDF7B9F-5CF6-4928-A8FF-8E8A9D2945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DCB93CAF-93AF-4C08-97DF-75A2006CFA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87567B03-95C6-4A66-813A-1847A23B99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9A744458-F33E-49F9-81C0-D7B291D0F0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0BE7C5E7-363A-4680-A2A1-B5929EF712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DEBE88FF-9D6B-458D-A94B-DC58D89EA6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C659A6E2-0513-4577-9EA6-13195BA0B8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9F3CA40B-8CB2-4A4A-8387-8468B78E04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id="{C3661BC4-1E65-46D0-A5C6-0E6CEC31519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221A4469-6EA8-47C8-A6AE-C2265B52B05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id="{10FCC4A9-7F00-40A1-BD7D-07F3680EFF5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id="{A4CD712D-8621-4B97-8B17-E728B95A9A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id="{834E8CD3-450C-4BE5-BC2D-AFB46D355B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4" name="テキスト ボックス 733">
          <a:extLst>
            <a:ext uri="{FF2B5EF4-FFF2-40B4-BE49-F238E27FC236}">
              <a16:creationId xmlns:a16="http://schemas.microsoft.com/office/drawing/2014/main" id="{588780EB-57F2-4D77-B052-2B6C8CDC3BE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id="{49F2F495-A608-4D88-B31D-8ABA0DCBAEF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6" name="テキスト ボックス 735">
          <a:extLst>
            <a:ext uri="{FF2B5EF4-FFF2-40B4-BE49-F238E27FC236}">
              <a16:creationId xmlns:a16="http://schemas.microsoft.com/office/drawing/2014/main" id="{4E981A47-54B6-49FC-A5CF-A74072A6718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id="{9CB09B8B-F40C-4E1F-B879-2E8C184331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8" name="テキスト ボックス 737">
          <a:extLst>
            <a:ext uri="{FF2B5EF4-FFF2-40B4-BE49-F238E27FC236}">
              <a16:creationId xmlns:a16="http://schemas.microsoft.com/office/drawing/2014/main" id="{16147DE8-A069-405B-8C4B-BC14FF76D18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id="{EDFEDB28-321C-4566-92E9-D8B3254911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0" name="テキスト ボックス 739">
          <a:extLst>
            <a:ext uri="{FF2B5EF4-FFF2-40B4-BE49-F238E27FC236}">
              <a16:creationId xmlns:a16="http://schemas.microsoft.com/office/drawing/2014/main" id="{09B3AB3B-1684-4248-9C7C-D48ED72BE59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公民館】&#10;一人当たり面積グラフ枠">
          <a:extLst>
            <a:ext uri="{FF2B5EF4-FFF2-40B4-BE49-F238E27FC236}">
              <a16:creationId xmlns:a16="http://schemas.microsoft.com/office/drawing/2014/main" id="{C8B1F3B3-9D1F-49A4-AABA-E1FBBDA889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42" name="直線コネクタ 741">
          <a:extLst>
            <a:ext uri="{FF2B5EF4-FFF2-40B4-BE49-F238E27FC236}">
              <a16:creationId xmlns:a16="http://schemas.microsoft.com/office/drawing/2014/main" id="{81F95CF6-F26D-4D05-83A9-523F28E7E36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43" name="【公民館】&#10;一人当たり面積最小値テキスト">
          <a:extLst>
            <a:ext uri="{FF2B5EF4-FFF2-40B4-BE49-F238E27FC236}">
              <a16:creationId xmlns:a16="http://schemas.microsoft.com/office/drawing/2014/main" id="{62E6171B-4F8B-4163-90EF-950A90470E18}"/>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44" name="直線コネクタ 743">
          <a:extLst>
            <a:ext uri="{FF2B5EF4-FFF2-40B4-BE49-F238E27FC236}">
              <a16:creationId xmlns:a16="http://schemas.microsoft.com/office/drawing/2014/main" id="{FE0B8510-728E-4404-B3D3-1C1678FE3D3C}"/>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45" name="【公民館】&#10;一人当たり面積最大値テキスト">
          <a:extLst>
            <a:ext uri="{FF2B5EF4-FFF2-40B4-BE49-F238E27FC236}">
              <a16:creationId xmlns:a16="http://schemas.microsoft.com/office/drawing/2014/main" id="{A1CCA648-E54B-43CA-B61B-2426D8F7C0DD}"/>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46" name="直線コネクタ 745">
          <a:extLst>
            <a:ext uri="{FF2B5EF4-FFF2-40B4-BE49-F238E27FC236}">
              <a16:creationId xmlns:a16="http://schemas.microsoft.com/office/drawing/2014/main" id="{E41759F0-DAA9-423D-9462-8A14649867B2}"/>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47" name="【公民館】&#10;一人当たり面積平均値テキスト">
          <a:extLst>
            <a:ext uri="{FF2B5EF4-FFF2-40B4-BE49-F238E27FC236}">
              <a16:creationId xmlns:a16="http://schemas.microsoft.com/office/drawing/2014/main" id="{75942FBE-D207-4191-B528-0671E53896F5}"/>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48" name="フローチャート: 判断 747">
          <a:extLst>
            <a:ext uri="{FF2B5EF4-FFF2-40B4-BE49-F238E27FC236}">
              <a16:creationId xmlns:a16="http://schemas.microsoft.com/office/drawing/2014/main" id="{B4F1CEA7-53CF-406C-BC5D-88B6F15C967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49" name="フローチャート: 判断 748">
          <a:extLst>
            <a:ext uri="{FF2B5EF4-FFF2-40B4-BE49-F238E27FC236}">
              <a16:creationId xmlns:a16="http://schemas.microsoft.com/office/drawing/2014/main" id="{62ADB6F6-2182-458E-85DB-B74C84B47768}"/>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50" name="フローチャート: 判断 749">
          <a:extLst>
            <a:ext uri="{FF2B5EF4-FFF2-40B4-BE49-F238E27FC236}">
              <a16:creationId xmlns:a16="http://schemas.microsoft.com/office/drawing/2014/main" id="{4E2388D3-36A8-4FC3-9AEB-BB5158550EC7}"/>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51" name="フローチャート: 判断 750">
          <a:extLst>
            <a:ext uri="{FF2B5EF4-FFF2-40B4-BE49-F238E27FC236}">
              <a16:creationId xmlns:a16="http://schemas.microsoft.com/office/drawing/2014/main" id="{A2FBD41C-2989-4913-B746-ED39B539A497}"/>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52" name="フローチャート: 判断 751">
          <a:extLst>
            <a:ext uri="{FF2B5EF4-FFF2-40B4-BE49-F238E27FC236}">
              <a16:creationId xmlns:a16="http://schemas.microsoft.com/office/drawing/2014/main" id="{039108E4-77E9-4FAC-A1C7-BD07DD64AA63}"/>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A4DE0761-F4C1-4BE5-B851-D1F283F009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5CEA6C19-C538-4A39-A4B6-CD3D579BCB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AC2C9D8-016B-40A4-9AD2-878608D7125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784C0FA-4BC5-4A50-AD46-5AF2CE41BF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DF96F194-74A9-4B33-8B10-683A463D8C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55499</xdr:rowOff>
    </xdr:from>
    <xdr:to>
      <xdr:col>116</xdr:col>
      <xdr:colOff>114300</xdr:colOff>
      <xdr:row>108</xdr:row>
      <xdr:rowOff>157099</xdr:rowOff>
    </xdr:to>
    <xdr:sp macro="" textlink="">
      <xdr:nvSpPr>
        <xdr:cNvPr id="758" name="楕円 757">
          <a:extLst>
            <a:ext uri="{FF2B5EF4-FFF2-40B4-BE49-F238E27FC236}">
              <a16:creationId xmlns:a16="http://schemas.microsoft.com/office/drawing/2014/main" id="{C5736BFD-612C-47ED-8EBF-E24D16D52ED8}"/>
            </a:ext>
          </a:extLst>
        </xdr:cNvPr>
        <xdr:cNvSpPr/>
      </xdr:nvSpPr>
      <xdr:spPr>
        <a:xfrm>
          <a:off x="221107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59" name="【公民館】&#10;一人当たり面積該当値テキスト">
          <a:extLst>
            <a:ext uri="{FF2B5EF4-FFF2-40B4-BE49-F238E27FC236}">
              <a16:creationId xmlns:a16="http://schemas.microsoft.com/office/drawing/2014/main" id="{B36E1B8D-8669-487E-9968-1D42E187C998}"/>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56032</xdr:rowOff>
    </xdr:from>
    <xdr:to>
      <xdr:col>112</xdr:col>
      <xdr:colOff>38100</xdr:colOff>
      <xdr:row>108</xdr:row>
      <xdr:rowOff>157632</xdr:rowOff>
    </xdr:to>
    <xdr:sp macro="" textlink="">
      <xdr:nvSpPr>
        <xdr:cNvPr id="760" name="楕円 759">
          <a:extLst>
            <a:ext uri="{FF2B5EF4-FFF2-40B4-BE49-F238E27FC236}">
              <a16:creationId xmlns:a16="http://schemas.microsoft.com/office/drawing/2014/main" id="{27588A0E-DCBC-4F11-8355-99FA4E0A6CA0}"/>
            </a:ext>
          </a:extLst>
        </xdr:cNvPr>
        <xdr:cNvSpPr/>
      </xdr:nvSpPr>
      <xdr:spPr>
        <a:xfrm>
          <a:off x="212725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106299</xdr:rowOff>
    </xdr:from>
    <xdr:to>
      <xdr:col>116</xdr:col>
      <xdr:colOff>63500</xdr:colOff>
      <xdr:row>108</xdr:row>
      <xdr:rowOff>106832</xdr:rowOff>
    </xdr:to>
    <xdr:cxnSp macro="">
      <xdr:nvCxnSpPr>
        <xdr:cNvPr id="761" name="直線コネクタ 760">
          <a:extLst>
            <a:ext uri="{FF2B5EF4-FFF2-40B4-BE49-F238E27FC236}">
              <a16:creationId xmlns:a16="http://schemas.microsoft.com/office/drawing/2014/main" id="{0EA3EF4C-0584-425B-BCC2-2E01EB00E3E6}"/>
            </a:ext>
          </a:extLst>
        </xdr:cNvPr>
        <xdr:cNvCxnSpPr/>
      </xdr:nvCxnSpPr>
      <xdr:spPr>
        <a:xfrm flipV="1">
          <a:off x="21323300" y="1862289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56262</xdr:rowOff>
    </xdr:from>
    <xdr:to>
      <xdr:col>107</xdr:col>
      <xdr:colOff>101600</xdr:colOff>
      <xdr:row>108</xdr:row>
      <xdr:rowOff>157862</xdr:rowOff>
    </xdr:to>
    <xdr:sp macro="" textlink="">
      <xdr:nvSpPr>
        <xdr:cNvPr id="762" name="楕円 761">
          <a:extLst>
            <a:ext uri="{FF2B5EF4-FFF2-40B4-BE49-F238E27FC236}">
              <a16:creationId xmlns:a16="http://schemas.microsoft.com/office/drawing/2014/main" id="{38BDC2A9-09FD-46D6-9B06-A0516081C33F}"/>
            </a:ext>
          </a:extLst>
        </xdr:cNvPr>
        <xdr:cNvSpPr/>
      </xdr:nvSpPr>
      <xdr:spPr>
        <a:xfrm>
          <a:off x="20383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106832</xdr:rowOff>
    </xdr:from>
    <xdr:to>
      <xdr:col>111</xdr:col>
      <xdr:colOff>177800</xdr:colOff>
      <xdr:row>108</xdr:row>
      <xdr:rowOff>107062</xdr:rowOff>
    </xdr:to>
    <xdr:cxnSp macro="">
      <xdr:nvCxnSpPr>
        <xdr:cNvPr id="763" name="直線コネクタ 762">
          <a:extLst>
            <a:ext uri="{FF2B5EF4-FFF2-40B4-BE49-F238E27FC236}">
              <a16:creationId xmlns:a16="http://schemas.microsoft.com/office/drawing/2014/main" id="{28567D3F-C483-459F-A500-C5E3DAC2A4A4}"/>
            </a:ext>
          </a:extLst>
        </xdr:cNvPr>
        <xdr:cNvCxnSpPr/>
      </xdr:nvCxnSpPr>
      <xdr:spPr>
        <a:xfrm flipV="1">
          <a:off x="20434300" y="1862343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64" name="n_1aveValue【公民館】&#10;一人当たり面積">
          <a:extLst>
            <a:ext uri="{FF2B5EF4-FFF2-40B4-BE49-F238E27FC236}">
              <a16:creationId xmlns:a16="http://schemas.microsoft.com/office/drawing/2014/main" id="{97DFF772-68A4-4C94-9A6D-21B451E30E42}"/>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65" name="n_2aveValue【公民館】&#10;一人当たり面積">
          <a:extLst>
            <a:ext uri="{FF2B5EF4-FFF2-40B4-BE49-F238E27FC236}">
              <a16:creationId xmlns:a16="http://schemas.microsoft.com/office/drawing/2014/main" id="{D4719CEC-97D1-4CD9-8A0A-B4822D68125D}"/>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66" name="n_3aveValue【公民館】&#10;一人当たり面積">
          <a:extLst>
            <a:ext uri="{FF2B5EF4-FFF2-40B4-BE49-F238E27FC236}">
              <a16:creationId xmlns:a16="http://schemas.microsoft.com/office/drawing/2014/main" id="{F320770D-0A22-46A6-AC93-35BCB9AD483C}"/>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67" name="n_4aveValue【公民館】&#10;一人当たり面積">
          <a:extLst>
            <a:ext uri="{FF2B5EF4-FFF2-40B4-BE49-F238E27FC236}">
              <a16:creationId xmlns:a16="http://schemas.microsoft.com/office/drawing/2014/main" id="{3FF0C0D3-6DA4-43D1-8E95-E31CBF3943C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148759</xdr:rowOff>
    </xdr:from>
    <xdr:ext cx="469744" cy="259045"/>
    <xdr:sp macro="" textlink="">
      <xdr:nvSpPr>
        <xdr:cNvPr id="768" name="n_1mainValue【公民館】&#10;一人当たり面積">
          <a:extLst>
            <a:ext uri="{FF2B5EF4-FFF2-40B4-BE49-F238E27FC236}">
              <a16:creationId xmlns:a16="http://schemas.microsoft.com/office/drawing/2014/main" id="{CAC7298E-877D-4A49-8197-EF2611E1E993}"/>
            </a:ext>
          </a:extLst>
        </xdr:cNvPr>
        <xdr:cNvSpPr txBox="1"/>
      </xdr:nvSpPr>
      <xdr:spPr>
        <a:xfrm>
          <a:off x="21075727" y="18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148989</xdr:rowOff>
    </xdr:from>
    <xdr:ext cx="469744" cy="259045"/>
    <xdr:sp macro="" textlink="">
      <xdr:nvSpPr>
        <xdr:cNvPr id="769" name="n_2mainValue【公民館】&#10;一人当たり面積">
          <a:extLst>
            <a:ext uri="{FF2B5EF4-FFF2-40B4-BE49-F238E27FC236}">
              <a16:creationId xmlns:a16="http://schemas.microsoft.com/office/drawing/2014/main" id="{58E3A0E7-5048-403E-9EAB-B8F48F7436F4}"/>
            </a:ext>
          </a:extLst>
        </xdr:cNvPr>
        <xdr:cNvSpPr txBox="1"/>
      </xdr:nvSpPr>
      <xdr:spPr>
        <a:xfrm>
          <a:off x="201994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67189EE1-403C-4FC7-A535-4F53649554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623C5EBC-CFEE-406F-A713-02B78264A9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F1BA7216-5145-419E-8150-AE272AD8CA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ほとんどの類型において、有形固定資産減価償却率は類似団体平均を下回っているものの、児童館については、昭和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た施設であって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たが令和元年度に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処分し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0E4BC8-3AAA-430B-A788-51865CB07F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87BC68-2CD1-4FAD-8387-42B525F9A4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D889AC-10E8-4A40-9A2E-C3352C39B4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9BC36B-5887-4EB8-A8DA-5DC5DA813E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860D21-D60A-41F7-B8F6-AB1ACE2FE0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917E22-F987-4468-9A33-FD5C8A8189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F5AB4A-840F-4DBA-8C12-9D344A7891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D328DD-A6D9-4A4B-895C-29B8BA29FB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29A1D1-0DFC-49DA-99C6-114864EECD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4EC954-141F-4E54-A26D-CC2B43105F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2FD6C3-C331-45FA-922D-A86119EC14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4B3CD7-DA0D-4D03-9DCB-143536FC2C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F54288-E3B4-40BA-8FAF-55CCF09BA8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956BA2-BE20-45CC-BF96-EFCAA78EBA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103785-F3AB-445C-9081-0A5BDA0852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5E018D-D60A-45E4-BF18-856C8871E2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F36D12-FE93-44C2-997D-8A9AEF8DFC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0B5867-A6DB-4122-8A91-9D84B60503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DD1D6-404B-43AE-B3B1-28A78BC797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C7E63D-CB25-494F-BAE0-A6F483464C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0552B3-C3E3-405F-B636-FB36E22059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A1935B-7870-46E5-A7EA-73E2859070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B1911D-0AD0-4FFA-9F93-03BFB6DA66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3D57F8-C08D-48B8-9093-EF1297D34A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8F9D8E-AEEF-4C85-8ABC-988648EC1A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220275-7BFB-41F1-A38D-E7FF886F55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CDBD70-40A1-4B75-8D4A-60BFE0D75B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D689EB-ACFA-4DE7-8E97-E81B38DF94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01668C-9643-4C5E-AB83-4E2E3904D5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8D8BA8-52B0-4835-A451-8A7DEC44B5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E43FBB-FFB6-4D26-B952-5000B1E387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2EF8CD-EEDE-4598-9639-55F7CAAF51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E620D7-2F01-4160-81DA-AAA50B0276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5040B4-EF91-495C-80AE-A0C94F50C5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5AB977-E765-4546-A443-DEF9C576F0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C7F039-C4E3-4B64-87E0-CF234954B2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A019E3-CFAC-46A3-AC68-F589EC80A9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788B2A-0E45-443D-AD93-D72C9B3850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CBFEFB-9C81-4FB0-8703-60007A9E7E9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A6DEEA-470E-4ADE-92A9-E8C66B2BF2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23635E4-AADF-4465-B0B9-698B4DB2D2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11833A-EF13-4654-AA9E-73878939A3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CD66284-E23A-4431-AEC5-53CC01CFBF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67B9773-0E16-4AF6-9DC4-4DCFA1F2A3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E8303F8-CE8B-4289-99D5-5DE0D2F0A0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2744DB1-2261-4920-997F-8273F51437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1869A13-5AAA-434F-ACB4-B0754A8F9DF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BBE1E76-E648-47B4-9E28-6EC9B4F2C9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908D46B-70B5-470C-B98F-D4A9E1F8D2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85E4066-724C-4F17-967A-52646A763D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0A48A4-55A7-4CE9-A0B7-BC0DD7A5AA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7A8B8DD-DC04-404B-9887-00F07CF59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35C6CB7-058C-4F24-B5CC-6EA6926590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68E68B0-8B8A-401C-B7DE-2B2955E23F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E535B6-159E-49EF-AA5D-3F35F08809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B7C5D77-570E-4A45-A1C1-9D0D2C3746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896AA20-5138-4C09-BE95-F9BDF69353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89D7495-BD22-47C5-B585-6E4FA7A027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31B8B42-BE4C-4876-8F14-077790A2B1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B725DEB-7C51-4E27-AB53-268098B59EB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BEFB6D8-5DE0-4230-B792-D7D5A15785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8394C08-2E50-4208-B588-DA779D19A9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5A556598-9272-40FF-B7FB-1D8B499248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82A777B-3A61-4F3F-BED6-783D95111B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5FE6F41-D931-4B35-8806-07962FE816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AB9C8B9-DEC0-4D7C-B208-954E668E10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BD342D5-F8C3-4904-B977-43595355A0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CA509DE-2DF7-4EA8-994F-D6325FB43F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2DD709-D059-4AEF-944F-0AE91DE943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A0B3403-426A-49B7-BFCC-465E3365FBC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F5438FC-3AA9-455D-99D8-99B9CD7C18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E6561B7-0DE5-4599-91ED-C89FB1C8B7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9FE6A24-6CE3-4C8B-8BA0-5AFA46AEB0A1}"/>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6DEA4C4-876A-4CD7-BE68-2F8FC6598CF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15E5F3D-8020-455D-9FC5-AA91559FB3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BD9C11A8-F44B-463C-8013-1F71860647A2}"/>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CBEA4942-A639-40A4-A416-4B50E75CDD3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E1B7BC6-AE3D-4B35-A003-91CBB7475DC4}"/>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26EC4B63-36AE-468C-B720-64A277E347BD}"/>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9A7B29DC-2CA9-4EAF-9A6B-FB5B76C22636}"/>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E10FB764-1524-4A45-B955-674C3ECC3CC8}"/>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FA31D549-AEA3-4CF7-AA54-BE17014D3C4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FEBA4DB4-2178-4287-96DB-59CFE41522A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2A89EA3-03C5-48EA-B00F-41F499114B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F261340-FA10-4A51-9997-45AF555D43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99863C8-0D3B-4599-AEFC-F4475CDC58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36F35A2-08FA-45FB-9AAC-AE40FA01D0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F8C3B8F-C515-4F95-82EA-CB967015B4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122283</xdr:rowOff>
    </xdr:from>
    <xdr:to>
      <xdr:col>24</xdr:col>
      <xdr:colOff>114300</xdr:colOff>
      <xdr:row>64</xdr:row>
      <xdr:rowOff>52433</xdr:rowOff>
    </xdr:to>
    <xdr:sp macro="" textlink="">
      <xdr:nvSpPr>
        <xdr:cNvPr id="90" name="楕円 89">
          <a:extLst>
            <a:ext uri="{FF2B5EF4-FFF2-40B4-BE49-F238E27FC236}">
              <a16:creationId xmlns:a16="http://schemas.microsoft.com/office/drawing/2014/main" id="{A4623F5D-C05B-4B0E-9F5A-FA921447318D}"/>
            </a:ext>
          </a:extLst>
        </xdr:cNvPr>
        <xdr:cNvSpPr/>
      </xdr:nvSpPr>
      <xdr:spPr>
        <a:xfrm>
          <a:off x="4584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100710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BF89DD5-5D78-49DD-8F63-5EA0707C31F2}"/>
            </a:ext>
          </a:extLst>
        </xdr:cNvPr>
        <xdr:cNvSpPr txBox="1"/>
      </xdr:nvSpPr>
      <xdr:spPr>
        <a:xfrm>
          <a:off x="4673600"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115751</xdr:rowOff>
    </xdr:from>
    <xdr:to>
      <xdr:col>20</xdr:col>
      <xdr:colOff>38100</xdr:colOff>
      <xdr:row>64</xdr:row>
      <xdr:rowOff>45901</xdr:rowOff>
    </xdr:to>
    <xdr:sp macro="" textlink="">
      <xdr:nvSpPr>
        <xdr:cNvPr id="92" name="楕円 91">
          <a:extLst>
            <a:ext uri="{FF2B5EF4-FFF2-40B4-BE49-F238E27FC236}">
              <a16:creationId xmlns:a16="http://schemas.microsoft.com/office/drawing/2014/main" id="{F14F7E92-CE6B-48FE-945C-339E93E49D2E}"/>
            </a:ext>
          </a:extLst>
        </xdr:cNvPr>
        <xdr:cNvSpPr/>
      </xdr:nvSpPr>
      <xdr:spPr>
        <a:xfrm>
          <a:off x="3746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166551</xdr:rowOff>
    </xdr:from>
    <xdr:to>
      <xdr:col>24</xdr:col>
      <xdr:colOff>63500</xdr:colOff>
      <xdr:row>64</xdr:row>
      <xdr:rowOff>1633</xdr:rowOff>
    </xdr:to>
    <xdr:cxnSp macro="">
      <xdr:nvCxnSpPr>
        <xdr:cNvPr id="93" name="直線コネクタ 92">
          <a:extLst>
            <a:ext uri="{FF2B5EF4-FFF2-40B4-BE49-F238E27FC236}">
              <a16:creationId xmlns:a16="http://schemas.microsoft.com/office/drawing/2014/main" id="{8B326A4D-9653-4A6E-8109-2AD9D966329F}"/>
            </a:ext>
          </a:extLst>
        </xdr:cNvPr>
        <xdr:cNvCxnSpPr/>
      </xdr:nvCxnSpPr>
      <xdr:spPr>
        <a:xfrm>
          <a:off x="3797300" y="1096790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66766</xdr:rowOff>
    </xdr:from>
    <xdr:to>
      <xdr:col>15</xdr:col>
      <xdr:colOff>101600</xdr:colOff>
      <xdr:row>63</xdr:row>
      <xdr:rowOff>168366</xdr:rowOff>
    </xdr:to>
    <xdr:sp macro="" textlink="">
      <xdr:nvSpPr>
        <xdr:cNvPr id="94" name="楕円 93">
          <a:extLst>
            <a:ext uri="{FF2B5EF4-FFF2-40B4-BE49-F238E27FC236}">
              <a16:creationId xmlns:a16="http://schemas.microsoft.com/office/drawing/2014/main" id="{97AA793E-74A7-4C1C-8955-D8F17EBA12FC}"/>
            </a:ext>
          </a:extLst>
        </xdr:cNvPr>
        <xdr:cNvSpPr/>
      </xdr:nvSpPr>
      <xdr:spPr>
        <a:xfrm>
          <a:off x="2857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117566</xdr:rowOff>
    </xdr:from>
    <xdr:to>
      <xdr:col>19</xdr:col>
      <xdr:colOff>177800</xdr:colOff>
      <xdr:row>63</xdr:row>
      <xdr:rowOff>166551</xdr:rowOff>
    </xdr:to>
    <xdr:cxnSp macro="">
      <xdr:nvCxnSpPr>
        <xdr:cNvPr id="95" name="直線コネクタ 94">
          <a:extLst>
            <a:ext uri="{FF2B5EF4-FFF2-40B4-BE49-F238E27FC236}">
              <a16:creationId xmlns:a16="http://schemas.microsoft.com/office/drawing/2014/main" id="{9B61698E-9E41-4B1C-9604-0B3225B59FEA}"/>
            </a:ext>
          </a:extLst>
        </xdr:cNvPr>
        <xdr:cNvCxnSpPr/>
      </xdr:nvCxnSpPr>
      <xdr:spPr>
        <a:xfrm>
          <a:off x="2908300" y="109189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6" name="n_1aveValue【体育館・プール】&#10;有形固定資産減価償却率">
          <a:extLst>
            <a:ext uri="{FF2B5EF4-FFF2-40B4-BE49-F238E27FC236}">
              <a16:creationId xmlns:a16="http://schemas.microsoft.com/office/drawing/2014/main" id="{725EEE0D-8834-423E-8F9B-EC21E9558B65}"/>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7" name="n_2aveValue【体育館・プール】&#10;有形固定資産減価償却率">
          <a:extLst>
            <a:ext uri="{FF2B5EF4-FFF2-40B4-BE49-F238E27FC236}">
              <a16:creationId xmlns:a16="http://schemas.microsoft.com/office/drawing/2014/main" id="{7F4B4EFE-95D3-4FD4-B9F0-1EB2D0A2A235}"/>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8" name="n_3aveValue【体育館・プール】&#10;有形固定資産減価償却率">
          <a:extLst>
            <a:ext uri="{FF2B5EF4-FFF2-40B4-BE49-F238E27FC236}">
              <a16:creationId xmlns:a16="http://schemas.microsoft.com/office/drawing/2014/main" id="{C6E6A968-0CD7-4EC9-9437-124FA054CBFB}"/>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9" name="n_4aveValue【体育館・プール】&#10;有形固定資産減価償却率">
          <a:extLst>
            <a:ext uri="{FF2B5EF4-FFF2-40B4-BE49-F238E27FC236}">
              <a16:creationId xmlns:a16="http://schemas.microsoft.com/office/drawing/2014/main" id="{DD83852D-F6A2-4711-AB16-26CCD7A3391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37028</xdr:rowOff>
    </xdr:from>
    <xdr:ext cx="405111" cy="259045"/>
    <xdr:sp macro="" textlink="">
      <xdr:nvSpPr>
        <xdr:cNvPr id="100" name="n_1mainValue【体育館・プール】&#10;有形固定資産減価償却率">
          <a:extLst>
            <a:ext uri="{FF2B5EF4-FFF2-40B4-BE49-F238E27FC236}">
              <a16:creationId xmlns:a16="http://schemas.microsoft.com/office/drawing/2014/main" id="{618A773B-C10E-401E-B901-370D71F6F47D}"/>
            </a:ext>
          </a:extLst>
        </xdr:cNvPr>
        <xdr:cNvSpPr txBox="1"/>
      </xdr:nvSpPr>
      <xdr:spPr>
        <a:xfrm>
          <a:off x="35820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159493</xdr:rowOff>
    </xdr:from>
    <xdr:ext cx="405111" cy="259045"/>
    <xdr:sp macro="" textlink="">
      <xdr:nvSpPr>
        <xdr:cNvPr id="101" name="n_2mainValue【体育館・プール】&#10;有形固定資産減価償却率">
          <a:extLst>
            <a:ext uri="{FF2B5EF4-FFF2-40B4-BE49-F238E27FC236}">
              <a16:creationId xmlns:a16="http://schemas.microsoft.com/office/drawing/2014/main" id="{7EEBBAE3-C93C-4EAD-A5AE-9F3A7048EA3F}"/>
            </a:ext>
          </a:extLst>
        </xdr:cNvPr>
        <xdr:cNvSpPr txBox="1"/>
      </xdr:nvSpPr>
      <xdr:spPr>
        <a:xfrm>
          <a:off x="2705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DCFECBA8-BCA2-45DF-B2E1-DCB5275043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5689FE17-5C22-4F87-82D8-D582246664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B066B23B-7305-42E8-8E90-2898C764BE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C768BC75-8FAC-4DE7-BC75-4258F5BE3D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638E1D3B-5ACC-4918-8F79-093222ABC9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5CF434AE-272F-4223-A9C1-2DFDE43B4B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EFE343E3-1CB6-4E8A-A9CC-A7D0743D4C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38F53E29-7620-45FD-B616-0205261E2E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DCACDDB8-3183-48F9-8502-76416984F3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DED0C170-4A80-4A74-9088-FB24FA58A4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D0D3EF9F-21AA-451E-AC3F-B50F62BFC9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C32238D8-6458-4782-9BF1-8D94DB655B8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9C520829-4F94-4450-9B78-D375B584EC3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A9FCAC04-F267-45A5-A80C-67CAC5D84D5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EC3D53B3-B0AF-40A5-869F-6C8EEB4634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10FE0DC9-DAFD-4BEF-8147-DB71A18DE2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35BE4F36-8D10-43A0-BE02-6217DD8989E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D249B264-C799-47E5-B8BB-752E68B8011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777AAE0A-AF67-4F23-93BE-A4E51E3ECD1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0D07F5A9-CDE7-4B4D-AC5D-AE243F8D7E0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F7D6A003-810F-4398-B04D-92FC4E2C637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3" name="テキスト ボックス 122">
          <a:extLst>
            <a:ext uri="{FF2B5EF4-FFF2-40B4-BE49-F238E27FC236}">
              <a16:creationId xmlns:a16="http://schemas.microsoft.com/office/drawing/2014/main" id="{E82502DD-15BC-4C82-8A5F-7CDFABC5741F}"/>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48E0D367-AAFA-4A7D-AA04-7E8D416A9A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3F731F91-0BC7-4DED-A3F8-E0CD5EC86BB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B509B155-C956-4855-8F52-67B19D20AA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7" name="直線コネクタ 126">
          <a:extLst>
            <a:ext uri="{FF2B5EF4-FFF2-40B4-BE49-F238E27FC236}">
              <a16:creationId xmlns:a16="http://schemas.microsoft.com/office/drawing/2014/main" id="{9E21FE54-D98E-4B8F-93D3-C68CEB779E51}"/>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8" name="【体育館・プール】&#10;一人当たり面積最小値テキスト">
          <a:extLst>
            <a:ext uri="{FF2B5EF4-FFF2-40B4-BE49-F238E27FC236}">
              <a16:creationId xmlns:a16="http://schemas.microsoft.com/office/drawing/2014/main" id="{AD78FE36-4C65-4FD2-9B82-9EC04387974E}"/>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9" name="直線コネクタ 128">
          <a:extLst>
            <a:ext uri="{FF2B5EF4-FFF2-40B4-BE49-F238E27FC236}">
              <a16:creationId xmlns:a16="http://schemas.microsoft.com/office/drawing/2014/main" id="{9381891D-C084-42CC-9206-D51360108446}"/>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0" name="【体育館・プール】&#10;一人当たり面積最大値テキスト">
          <a:extLst>
            <a:ext uri="{FF2B5EF4-FFF2-40B4-BE49-F238E27FC236}">
              <a16:creationId xmlns:a16="http://schemas.microsoft.com/office/drawing/2014/main" id="{5B160101-FDD5-49D4-ACBE-FCDE786B36AB}"/>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1" name="直線コネクタ 130">
          <a:extLst>
            <a:ext uri="{FF2B5EF4-FFF2-40B4-BE49-F238E27FC236}">
              <a16:creationId xmlns:a16="http://schemas.microsoft.com/office/drawing/2014/main" id="{78EB07AE-BECC-4387-A051-BEC493AAFE39}"/>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2" name="【体育館・プール】&#10;一人当たり面積平均値テキスト">
          <a:extLst>
            <a:ext uri="{FF2B5EF4-FFF2-40B4-BE49-F238E27FC236}">
              <a16:creationId xmlns:a16="http://schemas.microsoft.com/office/drawing/2014/main" id="{5F35748B-C9B0-46BD-9E9F-3927CFB11239}"/>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3" name="フローチャート: 判断 132">
          <a:extLst>
            <a:ext uri="{FF2B5EF4-FFF2-40B4-BE49-F238E27FC236}">
              <a16:creationId xmlns:a16="http://schemas.microsoft.com/office/drawing/2014/main" id="{F9272979-BA4E-457A-9AB6-9C1C05788AF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4" name="フローチャート: 判断 133">
          <a:extLst>
            <a:ext uri="{FF2B5EF4-FFF2-40B4-BE49-F238E27FC236}">
              <a16:creationId xmlns:a16="http://schemas.microsoft.com/office/drawing/2014/main" id="{1164626C-43D7-419F-B97F-6EF89AF6414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5" name="フローチャート: 判断 134">
          <a:extLst>
            <a:ext uri="{FF2B5EF4-FFF2-40B4-BE49-F238E27FC236}">
              <a16:creationId xmlns:a16="http://schemas.microsoft.com/office/drawing/2014/main" id="{CBCCA7A7-6BF0-4608-9E5A-C656F888F0D9}"/>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6" name="フローチャート: 判断 135">
          <a:extLst>
            <a:ext uri="{FF2B5EF4-FFF2-40B4-BE49-F238E27FC236}">
              <a16:creationId xmlns:a16="http://schemas.microsoft.com/office/drawing/2014/main" id="{C8D3AB3C-3EF1-4EC3-A508-E0FB788A1965}"/>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7" name="フローチャート: 判断 136">
          <a:extLst>
            <a:ext uri="{FF2B5EF4-FFF2-40B4-BE49-F238E27FC236}">
              <a16:creationId xmlns:a16="http://schemas.microsoft.com/office/drawing/2014/main" id="{DF3E5EBD-0E30-478C-A09A-D955C142E33A}"/>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86C7B86-A2D2-434E-95EE-1C1FD11E37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FB04C58-201C-4998-815F-F0F8553B76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8546D10-AC93-43BF-BCE0-7473F86470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F332AB0-17D3-4B74-AB92-557580CF78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677FA6B-23CD-4423-96DE-B92F29A82D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144490</xdr:rowOff>
    </xdr:from>
    <xdr:to>
      <xdr:col>55</xdr:col>
      <xdr:colOff>50800</xdr:colOff>
      <xdr:row>64</xdr:row>
      <xdr:rowOff>74640</xdr:rowOff>
    </xdr:to>
    <xdr:sp macro="" textlink="">
      <xdr:nvSpPr>
        <xdr:cNvPr id="143" name="楕円 142">
          <a:extLst>
            <a:ext uri="{FF2B5EF4-FFF2-40B4-BE49-F238E27FC236}">
              <a16:creationId xmlns:a16="http://schemas.microsoft.com/office/drawing/2014/main" id="{CB29FF28-9BB6-4CF1-9F83-5589B020045C}"/>
            </a:ext>
          </a:extLst>
        </xdr:cNvPr>
        <xdr:cNvSpPr/>
      </xdr:nvSpPr>
      <xdr:spPr>
        <a:xfrm>
          <a:off x="10426700" y="109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44" name="【体育館・プール】&#10;一人当たり面積該当値テキスト">
          <a:extLst>
            <a:ext uri="{FF2B5EF4-FFF2-40B4-BE49-F238E27FC236}">
              <a16:creationId xmlns:a16="http://schemas.microsoft.com/office/drawing/2014/main" id="{BA4B371D-090F-4B8B-81E2-C8E71A3616A0}"/>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145" name="楕円 144">
          <a:extLst>
            <a:ext uri="{FF2B5EF4-FFF2-40B4-BE49-F238E27FC236}">
              <a16:creationId xmlns:a16="http://schemas.microsoft.com/office/drawing/2014/main" id="{2BCA094A-497C-4859-9376-C5EE3BDBAFF5}"/>
            </a:ext>
          </a:extLst>
        </xdr:cNvPr>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23840</xdr:rowOff>
    </xdr:from>
    <xdr:to>
      <xdr:col>55</xdr:col>
      <xdr:colOff>0</xdr:colOff>
      <xdr:row>64</xdr:row>
      <xdr:rowOff>25146</xdr:rowOff>
    </xdr:to>
    <xdr:cxnSp macro="">
      <xdr:nvCxnSpPr>
        <xdr:cNvPr id="146" name="直線コネクタ 145">
          <a:extLst>
            <a:ext uri="{FF2B5EF4-FFF2-40B4-BE49-F238E27FC236}">
              <a16:creationId xmlns:a16="http://schemas.microsoft.com/office/drawing/2014/main" id="{4A86F200-8125-46AE-BE5E-7D1CC893BC61}"/>
            </a:ext>
          </a:extLst>
        </xdr:cNvPr>
        <xdr:cNvCxnSpPr/>
      </xdr:nvCxnSpPr>
      <xdr:spPr>
        <a:xfrm flipV="1">
          <a:off x="9639300" y="1099664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146286</xdr:rowOff>
    </xdr:from>
    <xdr:to>
      <xdr:col>46</xdr:col>
      <xdr:colOff>38100</xdr:colOff>
      <xdr:row>64</xdr:row>
      <xdr:rowOff>76436</xdr:rowOff>
    </xdr:to>
    <xdr:sp macro="" textlink="">
      <xdr:nvSpPr>
        <xdr:cNvPr id="147" name="楕円 146">
          <a:extLst>
            <a:ext uri="{FF2B5EF4-FFF2-40B4-BE49-F238E27FC236}">
              <a16:creationId xmlns:a16="http://schemas.microsoft.com/office/drawing/2014/main" id="{2B1549BE-3922-4DF1-A3A9-9945B24ACA08}"/>
            </a:ext>
          </a:extLst>
        </xdr:cNvPr>
        <xdr:cNvSpPr/>
      </xdr:nvSpPr>
      <xdr:spPr>
        <a:xfrm>
          <a:off x="8699500" y="10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25636</xdr:rowOff>
    </xdr:to>
    <xdr:cxnSp macro="">
      <xdr:nvCxnSpPr>
        <xdr:cNvPr id="148" name="直線コネクタ 147">
          <a:extLst>
            <a:ext uri="{FF2B5EF4-FFF2-40B4-BE49-F238E27FC236}">
              <a16:creationId xmlns:a16="http://schemas.microsoft.com/office/drawing/2014/main" id="{4D7A8B00-501D-488A-9F33-DEEF097BE02D}"/>
            </a:ext>
          </a:extLst>
        </xdr:cNvPr>
        <xdr:cNvCxnSpPr/>
      </xdr:nvCxnSpPr>
      <xdr:spPr>
        <a:xfrm flipV="1">
          <a:off x="8750300" y="1099794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49" name="n_1aveValue【体育館・プール】&#10;一人当たり面積">
          <a:extLst>
            <a:ext uri="{FF2B5EF4-FFF2-40B4-BE49-F238E27FC236}">
              <a16:creationId xmlns:a16="http://schemas.microsoft.com/office/drawing/2014/main" id="{CC1B64FE-897A-4FC6-973B-63C651812AD8}"/>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0" name="n_2aveValue【体育館・プール】&#10;一人当たり面積">
          <a:extLst>
            <a:ext uri="{FF2B5EF4-FFF2-40B4-BE49-F238E27FC236}">
              <a16:creationId xmlns:a16="http://schemas.microsoft.com/office/drawing/2014/main" id="{C0DACA09-E2DA-4BD2-A9FE-CEFC6597701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1" name="n_3aveValue【体育館・プール】&#10;一人当たり面積">
          <a:extLst>
            <a:ext uri="{FF2B5EF4-FFF2-40B4-BE49-F238E27FC236}">
              <a16:creationId xmlns:a16="http://schemas.microsoft.com/office/drawing/2014/main" id="{E0909353-6525-4F89-B57A-23F709079F18}"/>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2" name="n_4aveValue【体育館・プール】&#10;一人当たり面積">
          <a:extLst>
            <a:ext uri="{FF2B5EF4-FFF2-40B4-BE49-F238E27FC236}">
              <a16:creationId xmlns:a16="http://schemas.microsoft.com/office/drawing/2014/main" id="{97C003B1-CDF7-43C2-BF6B-8C030580503A}"/>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153" name="n_1mainValue【体育館・プール】&#10;一人当たり面積">
          <a:extLst>
            <a:ext uri="{FF2B5EF4-FFF2-40B4-BE49-F238E27FC236}">
              <a16:creationId xmlns:a16="http://schemas.microsoft.com/office/drawing/2014/main" id="{B80E9D20-B832-42BF-9277-CDBFD3FE781F}"/>
            </a:ext>
          </a:extLst>
        </xdr:cNvPr>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67563</xdr:rowOff>
    </xdr:from>
    <xdr:ext cx="469744" cy="259045"/>
    <xdr:sp macro="" textlink="">
      <xdr:nvSpPr>
        <xdr:cNvPr id="154" name="n_2mainValue【体育館・プール】&#10;一人当たり面積">
          <a:extLst>
            <a:ext uri="{FF2B5EF4-FFF2-40B4-BE49-F238E27FC236}">
              <a16:creationId xmlns:a16="http://schemas.microsoft.com/office/drawing/2014/main" id="{4A72E96B-4A6A-410B-9D60-439C21CDC926}"/>
            </a:ext>
          </a:extLst>
        </xdr:cNvPr>
        <xdr:cNvSpPr txBox="1"/>
      </xdr:nvSpPr>
      <xdr:spPr>
        <a:xfrm>
          <a:off x="8515427" y="11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47CD7811-3AF0-41EC-AC48-F495EFCFB6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E37701D5-ADAE-4875-A3C4-6B7F69A6B5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9EFF6DD4-A6F6-40C1-9DDC-9E84D25E2A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616B66FA-C39D-4C00-AA13-8405EE7836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29D1FA79-DB06-40EB-89A0-D203B3CA6D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831463D4-B384-45B8-900A-358F852F1B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9B292231-ED91-4561-9911-07D8D45F76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9C535B40-FF5B-418C-897F-B1A76876E4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C33722FD-FE02-49C3-8ABF-FF0E4A11F8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4BBD0CAC-4834-4BF3-B8BE-19875EE108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CAA4FFFB-B744-4291-A9A1-B03E9880D7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5CD60C68-96CE-43DE-9803-42BC6EE489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a:extLst>
            <a:ext uri="{FF2B5EF4-FFF2-40B4-BE49-F238E27FC236}">
              <a16:creationId xmlns:a16="http://schemas.microsoft.com/office/drawing/2014/main" id="{4ADBF4BA-ABD1-4E83-B06A-16DFA2008D5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18DB2BD0-7DD3-42D4-AB47-3CE57A4FD3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515E261E-10F8-47FD-893E-D960010C3B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2C7869A9-D246-4468-B27E-10B29DC3AF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DEE5C2D7-7762-4CDC-8C5C-F5E2D59F95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68C19706-C77C-4BFE-8230-7DCAD72485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70E7BB2B-4F34-4EF1-B169-D0B7EB5DFD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22491A2B-00F8-43DB-BD78-80BA4DE5B5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a:extLst>
            <a:ext uri="{FF2B5EF4-FFF2-40B4-BE49-F238E27FC236}">
              <a16:creationId xmlns:a16="http://schemas.microsoft.com/office/drawing/2014/main" id="{5C9654A1-EACA-4175-9AEC-A296A4D206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FBAB1E3F-0CE5-4C5E-A71A-44E941F9E6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a:extLst>
            <a:ext uri="{FF2B5EF4-FFF2-40B4-BE49-F238E27FC236}">
              <a16:creationId xmlns:a16="http://schemas.microsoft.com/office/drawing/2014/main" id="{1488F92B-8188-4894-A3E7-27BB91E786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7B6B7054-E0E5-4E2B-B9F5-B9E39F044A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79" name="直線コネクタ 178">
          <a:extLst>
            <a:ext uri="{FF2B5EF4-FFF2-40B4-BE49-F238E27FC236}">
              <a16:creationId xmlns:a16="http://schemas.microsoft.com/office/drawing/2014/main" id="{7B68F6B5-5EDA-45B2-B2DE-18CD0FB87BA2}"/>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a:extLst>
            <a:ext uri="{FF2B5EF4-FFF2-40B4-BE49-F238E27FC236}">
              <a16:creationId xmlns:a16="http://schemas.microsoft.com/office/drawing/2014/main" id="{C9ADEC3A-0C82-45E1-95F7-0147DED36F5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a:extLst>
            <a:ext uri="{FF2B5EF4-FFF2-40B4-BE49-F238E27FC236}">
              <a16:creationId xmlns:a16="http://schemas.microsoft.com/office/drawing/2014/main" id="{8A068997-19BA-4F6D-95A8-F53031D3FA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DBABA59D-78A4-40C9-92ED-829189B0E76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3" name="直線コネクタ 182">
          <a:extLst>
            <a:ext uri="{FF2B5EF4-FFF2-40B4-BE49-F238E27FC236}">
              <a16:creationId xmlns:a16="http://schemas.microsoft.com/office/drawing/2014/main" id="{BE90CEE4-E00B-4D2A-B3FD-0BE912C71C0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1A20EE81-04BD-42C0-B6BE-433639272ED9}"/>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85" name="フローチャート: 判断 184">
          <a:extLst>
            <a:ext uri="{FF2B5EF4-FFF2-40B4-BE49-F238E27FC236}">
              <a16:creationId xmlns:a16="http://schemas.microsoft.com/office/drawing/2014/main" id="{71CDF89C-18A6-4EDC-B86C-D4D7E8279001}"/>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86" name="フローチャート: 判断 185">
          <a:extLst>
            <a:ext uri="{FF2B5EF4-FFF2-40B4-BE49-F238E27FC236}">
              <a16:creationId xmlns:a16="http://schemas.microsoft.com/office/drawing/2014/main" id="{49443F72-BDB9-44DB-88A2-D09096D5BC1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87" name="フローチャート: 判断 186">
          <a:extLst>
            <a:ext uri="{FF2B5EF4-FFF2-40B4-BE49-F238E27FC236}">
              <a16:creationId xmlns:a16="http://schemas.microsoft.com/office/drawing/2014/main" id="{CD98CEF9-B918-41F3-9E7B-AECE271A2B8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88" name="フローチャート: 判断 187">
          <a:extLst>
            <a:ext uri="{FF2B5EF4-FFF2-40B4-BE49-F238E27FC236}">
              <a16:creationId xmlns:a16="http://schemas.microsoft.com/office/drawing/2014/main" id="{EE501B86-806F-455E-B3EC-8B5A3C4986B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89" name="フローチャート: 判断 188">
          <a:extLst>
            <a:ext uri="{FF2B5EF4-FFF2-40B4-BE49-F238E27FC236}">
              <a16:creationId xmlns:a16="http://schemas.microsoft.com/office/drawing/2014/main" id="{4A909D76-84B9-4EFD-8E83-FF9A6CBD63B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A54B6DC-173F-4F58-A9AD-DE7FE78084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694BA12-E73E-4D72-A4C2-314775FBB3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CAE3A34B-3145-4696-B09C-D4093FF433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C70F81C9-FC60-48B3-AD6B-5B23B059BD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1E9730F-251D-4D56-8881-A8640BF9816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195" name="楕円 194">
          <a:extLst>
            <a:ext uri="{FF2B5EF4-FFF2-40B4-BE49-F238E27FC236}">
              <a16:creationId xmlns:a16="http://schemas.microsoft.com/office/drawing/2014/main" id="{60BFE57B-0150-49AD-B022-9A85E984D949}"/>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30C7DBCA-3938-4CF5-A262-8C75D9993436}"/>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197" name="楕円 196">
          <a:extLst>
            <a:ext uri="{FF2B5EF4-FFF2-40B4-BE49-F238E27FC236}">
              <a16:creationId xmlns:a16="http://schemas.microsoft.com/office/drawing/2014/main" id="{027FDD51-2652-46C2-9E26-0BE285CDC8C1}"/>
            </a:ext>
          </a:extLst>
        </xdr:cNvPr>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81</xdr:row>
      <xdr:rowOff>24764</xdr:rowOff>
    </xdr:to>
    <xdr:cxnSp macro="">
      <xdr:nvCxnSpPr>
        <xdr:cNvPr id="198" name="直線コネクタ 197">
          <a:extLst>
            <a:ext uri="{FF2B5EF4-FFF2-40B4-BE49-F238E27FC236}">
              <a16:creationId xmlns:a16="http://schemas.microsoft.com/office/drawing/2014/main" id="{972A60B0-5FA6-447C-887E-B35BA9A23EAA}"/>
            </a:ext>
          </a:extLst>
        </xdr:cNvPr>
        <xdr:cNvCxnSpPr/>
      </xdr:nvCxnSpPr>
      <xdr:spPr>
        <a:xfrm flipV="1">
          <a:off x="3797300" y="138341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199" name="楕円 198">
          <a:extLst>
            <a:ext uri="{FF2B5EF4-FFF2-40B4-BE49-F238E27FC236}">
              <a16:creationId xmlns:a16="http://schemas.microsoft.com/office/drawing/2014/main" id="{5D30A832-88C3-4EFC-AF7C-B4E0FE238BF5}"/>
            </a:ext>
          </a:extLst>
        </xdr:cNvPr>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24764</xdr:rowOff>
    </xdr:to>
    <xdr:cxnSp macro="">
      <xdr:nvCxnSpPr>
        <xdr:cNvPr id="200" name="直線コネクタ 199">
          <a:extLst>
            <a:ext uri="{FF2B5EF4-FFF2-40B4-BE49-F238E27FC236}">
              <a16:creationId xmlns:a16="http://schemas.microsoft.com/office/drawing/2014/main" id="{DFAC6C23-7D77-4BBB-9824-164F67F56CBD}"/>
            </a:ext>
          </a:extLst>
        </xdr:cNvPr>
        <xdr:cNvCxnSpPr/>
      </xdr:nvCxnSpPr>
      <xdr:spPr>
        <a:xfrm>
          <a:off x="2908300" y="138760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1" name="n_1aveValue【福祉施設】&#10;有形固定資産減価償却率">
          <a:extLst>
            <a:ext uri="{FF2B5EF4-FFF2-40B4-BE49-F238E27FC236}">
              <a16:creationId xmlns:a16="http://schemas.microsoft.com/office/drawing/2014/main" id="{215A222A-0BDC-41AC-9BD2-35CCBE115D49}"/>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02" name="n_2aveValue【福祉施設】&#10;有形固定資産減価償却率">
          <a:extLst>
            <a:ext uri="{FF2B5EF4-FFF2-40B4-BE49-F238E27FC236}">
              <a16:creationId xmlns:a16="http://schemas.microsoft.com/office/drawing/2014/main" id="{CE3F73C1-5533-4D51-B9E5-4171FAAF2FFA}"/>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03" name="n_3aveValue【福祉施設】&#10;有形固定資産減価償却率">
          <a:extLst>
            <a:ext uri="{FF2B5EF4-FFF2-40B4-BE49-F238E27FC236}">
              <a16:creationId xmlns:a16="http://schemas.microsoft.com/office/drawing/2014/main" id="{8213EC92-953A-49BB-A513-17BCCF402045}"/>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04" name="n_4aveValue【福祉施設】&#10;有形固定資産減価償却率">
          <a:extLst>
            <a:ext uri="{FF2B5EF4-FFF2-40B4-BE49-F238E27FC236}">
              <a16:creationId xmlns:a16="http://schemas.microsoft.com/office/drawing/2014/main" id="{9C584CEA-109B-4CE0-85BB-493DD307F402}"/>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66691</xdr:rowOff>
    </xdr:from>
    <xdr:ext cx="405111" cy="259045"/>
    <xdr:sp macro="" textlink="">
      <xdr:nvSpPr>
        <xdr:cNvPr id="205" name="n_1mainValue【福祉施設】&#10;有形固定資産減価償却率">
          <a:extLst>
            <a:ext uri="{FF2B5EF4-FFF2-40B4-BE49-F238E27FC236}">
              <a16:creationId xmlns:a16="http://schemas.microsoft.com/office/drawing/2014/main" id="{8A899238-A7A1-41BA-88A1-A02184A11E9E}"/>
            </a:ext>
          </a:extLst>
        </xdr:cNvPr>
        <xdr:cNvSpPr txBox="1"/>
      </xdr:nvSpPr>
      <xdr:spPr>
        <a:xfrm>
          <a:off x="35820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30497</xdr:rowOff>
    </xdr:from>
    <xdr:ext cx="405111" cy="259045"/>
    <xdr:sp macro="" textlink="">
      <xdr:nvSpPr>
        <xdr:cNvPr id="206" name="n_2mainValue【福祉施設】&#10;有形固定資産減価償却率">
          <a:extLst>
            <a:ext uri="{FF2B5EF4-FFF2-40B4-BE49-F238E27FC236}">
              <a16:creationId xmlns:a16="http://schemas.microsoft.com/office/drawing/2014/main" id="{334E160F-61A0-4AC3-A2D2-C314E16CDE9A}"/>
            </a:ext>
          </a:extLst>
        </xdr:cNvPr>
        <xdr:cNvSpPr txBox="1"/>
      </xdr:nvSpPr>
      <xdr:spPr>
        <a:xfrm>
          <a:off x="2705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D7794449-D7E6-44F6-AB3B-76996112D2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476D24AF-289B-4D4C-BBE3-1E6BCDD476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662E5298-BE35-416E-946B-475D5F8D3F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14D335CC-4757-4E1E-AF0A-2DBB7F9775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FB82ABFE-FBC5-43B6-8D4B-77FB82328C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31BE0C0E-B789-4DE3-848C-ED89720700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5ABCC916-4217-4427-AD19-7672414C31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80DEDAAF-D71A-4A43-9384-CAC9B81124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1D346CA1-82D5-40FF-87C5-5DDABD81FE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ED7F962B-86CB-4133-80B8-228F83EED8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601ADC36-9E58-4E44-8051-4484054E5E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C3D3CE07-1BA3-456B-AF9D-DDCEAC72B0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6B216F52-D963-47DD-AD18-AB9B162B32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a:extLst>
            <a:ext uri="{FF2B5EF4-FFF2-40B4-BE49-F238E27FC236}">
              <a16:creationId xmlns:a16="http://schemas.microsoft.com/office/drawing/2014/main" id="{80F377BE-6439-4F8F-8F68-7F3D6AE2E8E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9AE9DF7D-0B4A-48D1-9925-449559A311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a:extLst>
            <a:ext uri="{FF2B5EF4-FFF2-40B4-BE49-F238E27FC236}">
              <a16:creationId xmlns:a16="http://schemas.microsoft.com/office/drawing/2014/main" id="{8F24358D-C0DE-4AC3-AB30-E1221D18040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2B639967-2A6E-4341-9C57-8106F1F0F8C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a:extLst>
            <a:ext uri="{FF2B5EF4-FFF2-40B4-BE49-F238E27FC236}">
              <a16:creationId xmlns:a16="http://schemas.microsoft.com/office/drawing/2014/main" id="{097122F3-9433-40A4-98BA-69C0F51D12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E0AEC8EB-D5B7-41E6-8D1D-FE80744498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E3EDBBDB-33B2-4CC3-B6CE-8572763DB95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65704109-13F1-41B7-8456-D30DF316D7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6EFFE51C-7EFA-4BAC-B1F2-8387B78956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AF843E9E-677E-4AF5-B4F6-DBBB1FB84A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0" name="直線コネクタ 229">
          <a:extLst>
            <a:ext uri="{FF2B5EF4-FFF2-40B4-BE49-F238E27FC236}">
              <a16:creationId xmlns:a16="http://schemas.microsoft.com/office/drawing/2014/main" id="{D125022F-4B1B-4DD2-8F22-49240B5BE37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31" name="【福祉施設】&#10;一人当たり面積最小値テキスト">
          <a:extLst>
            <a:ext uri="{FF2B5EF4-FFF2-40B4-BE49-F238E27FC236}">
              <a16:creationId xmlns:a16="http://schemas.microsoft.com/office/drawing/2014/main" id="{E56C18BD-54C9-4CAE-A02B-008A81E0475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32" name="直線コネクタ 231">
          <a:extLst>
            <a:ext uri="{FF2B5EF4-FFF2-40B4-BE49-F238E27FC236}">
              <a16:creationId xmlns:a16="http://schemas.microsoft.com/office/drawing/2014/main" id="{6ECCCB31-D734-44CC-B97A-CBA548393C7F}"/>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33" name="【福祉施設】&#10;一人当たり面積最大値テキスト">
          <a:extLst>
            <a:ext uri="{FF2B5EF4-FFF2-40B4-BE49-F238E27FC236}">
              <a16:creationId xmlns:a16="http://schemas.microsoft.com/office/drawing/2014/main" id="{EF259C68-2C95-4D10-9D59-4568A5741339}"/>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34" name="直線コネクタ 233">
          <a:extLst>
            <a:ext uri="{FF2B5EF4-FFF2-40B4-BE49-F238E27FC236}">
              <a16:creationId xmlns:a16="http://schemas.microsoft.com/office/drawing/2014/main" id="{B8A04987-610F-47D9-8E8C-ED5DD10CB519}"/>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35" name="【福祉施設】&#10;一人当たり面積平均値テキスト">
          <a:extLst>
            <a:ext uri="{FF2B5EF4-FFF2-40B4-BE49-F238E27FC236}">
              <a16:creationId xmlns:a16="http://schemas.microsoft.com/office/drawing/2014/main" id="{839BD266-65BA-4A5E-A548-797009E06980}"/>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36" name="フローチャート: 判断 235">
          <a:extLst>
            <a:ext uri="{FF2B5EF4-FFF2-40B4-BE49-F238E27FC236}">
              <a16:creationId xmlns:a16="http://schemas.microsoft.com/office/drawing/2014/main" id="{36C0FD1C-3D65-4742-A93A-E81503AF3979}"/>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37" name="フローチャート: 判断 236">
          <a:extLst>
            <a:ext uri="{FF2B5EF4-FFF2-40B4-BE49-F238E27FC236}">
              <a16:creationId xmlns:a16="http://schemas.microsoft.com/office/drawing/2014/main" id="{BBF05D3E-4A6E-438C-AAF2-95FDA7B393AD}"/>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38" name="フローチャート: 判断 237">
          <a:extLst>
            <a:ext uri="{FF2B5EF4-FFF2-40B4-BE49-F238E27FC236}">
              <a16:creationId xmlns:a16="http://schemas.microsoft.com/office/drawing/2014/main" id="{16A2FC1F-00F4-4F48-81DF-C7FCCAB3E8B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39" name="フローチャート: 判断 238">
          <a:extLst>
            <a:ext uri="{FF2B5EF4-FFF2-40B4-BE49-F238E27FC236}">
              <a16:creationId xmlns:a16="http://schemas.microsoft.com/office/drawing/2014/main" id="{CC1BA244-4E27-4F5C-98D5-277EBC4593ED}"/>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0" name="フローチャート: 判断 239">
          <a:extLst>
            <a:ext uri="{FF2B5EF4-FFF2-40B4-BE49-F238E27FC236}">
              <a16:creationId xmlns:a16="http://schemas.microsoft.com/office/drawing/2014/main" id="{58F5C0BE-14B2-46F8-97C4-29511549856F}"/>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36868C1E-9037-4456-95D3-4C69470E17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6DA471E-95EB-42A5-8C34-97900CBDE0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58F2C73-93A4-4DEB-A041-182B0B27D8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C21E3C8C-2A87-4898-AF28-42F33AF5D2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D9D1FCD-E637-498D-998F-BA01B37E02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146938</xdr:rowOff>
    </xdr:from>
    <xdr:to>
      <xdr:col>55</xdr:col>
      <xdr:colOff>50800</xdr:colOff>
      <xdr:row>86</xdr:row>
      <xdr:rowOff>77088</xdr:rowOff>
    </xdr:to>
    <xdr:sp macro="" textlink="">
      <xdr:nvSpPr>
        <xdr:cNvPr id="246" name="楕円 245">
          <a:extLst>
            <a:ext uri="{FF2B5EF4-FFF2-40B4-BE49-F238E27FC236}">
              <a16:creationId xmlns:a16="http://schemas.microsoft.com/office/drawing/2014/main" id="{511664F0-4826-4173-9604-1EE3E43211D2}"/>
            </a:ext>
          </a:extLst>
        </xdr:cNvPr>
        <xdr:cNvSpPr/>
      </xdr:nvSpPr>
      <xdr:spPr>
        <a:xfrm>
          <a:off x="104267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61865</xdr:rowOff>
    </xdr:from>
    <xdr:ext cx="469744" cy="259045"/>
    <xdr:sp macro="" textlink="">
      <xdr:nvSpPr>
        <xdr:cNvPr id="247" name="【福祉施設】&#10;一人当たり面積該当値テキスト">
          <a:extLst>
            <a:ext uri="{FF2B5EF4-FFF2-40B4-BE49-F238E27FC236}">
              <a16:creationId xmlns:a16="http://schemas.microsoft.com/office/drawing/2014/main" id="{228B56BC-60A9-426F-A805-C64077424243}"/>
            </a:ext>
          </a:extLst>
        </xdr:cNvPr>
        <xdr:cNvSpPr txBox="1"/>
      </xdr:nvSpPr>
      <xdr:spPr>
        <a:xfrm>
          <a:off x="10515600" y="146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148082</xdr:rowOff>
    </xdr:from>
    <xdr:to>
      <xdr:col>50</xdr:col>
      <xdr:colOff>165100</xdr:colOff>
      <xdr:row>86</xdr:row>
      <xdr:rowOff>78232</xdr:rowOff>
    </xdr:to>
    <xdr:sp macro="" textlink="">
      <xdr:nvSpPr>
        <xdr:cNvPr id="248" name="楕円 247">
          <a:extLst>
            <a:ext uri="{FF2B5EF4-FFF2-40B4-BE49-F238E27FC236}">
              <a16:creationId xmlns:a16="http://schemas.microsoft.com/office/drawing/2014/main" id="{EB52D5F2-AF51-4818-8F2F-22FAFBE7BE7E}"/>
            </a:ext>
          </a:extLst>
        </xdr:cNvPr>
        <xdr:cNvSpPr/>
      </xdr:nvSpPr>
      <xdr:spPr>
        <a:xfrm>
          <a:off x="9588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26288</xdr:rowOff>
    </xdr:from>
    <xdr:to>
      <xdr:col>55</xdr:col>
      <xdr:colOff>0</xdr:colOff>
      <xdr:row>86</xdr:row>
      <xdr:rowOff>27432</xdr:rowOff>
    </xdr:to>
    <xdr:cxnSp macro="">
      <xdr:nvCxnSpPr>
        <xdr:cNvPr id="249" name="直線コネクタ 248">
          <a:extLst>
            <a:ext uri="{FF2B5EF4-FFF2-40B4-BE49-F238E27FC236}">
              <a16:creationId xmlns:a16="http://schemas.microsoft.com/office/drawing/2014/main" id="{F117ECDE-8D4D-4B48-90FE-B8AD2AAB76C9}"/>
            </a:ext>
          </a:extLst>
        </xdr:cNvPr>
        <xdr:cNvCxnSpPr/>
      </xdr:nvCxnSpPr>
      <xdr:spPr>
        <a:xfrm flipV="1">
          <a:off x="9639300" y="1477098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148462</xdr:rowOff>
    </xdr:from>
    <xdr:to>
      <xdr:col>46</xdr:col>
      <xdr:colOff>38100</xdr:colOff>
      <xdr:row>86</xdr:row>
      <xdr:rowOff>78612</xdr:rowOff>
    </xdr:to>
    <xdr:sp macro="" textlink="">
      <xdr:nvSpPr>
        <xdr:cNvPr id="250" name="楕円 249">
          <a:extLst>
            <a:ext uri="{FF2B5EF4-FFF2-40B4-BE49-F238E27FC236}">
              <a16:creationId xmlns:a16="http://schemas.microsoft.com/office/drawing/2014/main" id="{D7DCF08E-93B4-4E11-BDB3-B307E20B9ECE}"/>
            </a:ext>
          </a:extLst>
        </xdr:cNvPr>
        <xdr:cNvSpPr/>
      </xdr:nvSpPr>
      <xdr:spPr>
        <a:xfrm>
          <a:off x="8699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27432</xdr:rowOff>
    </xdr:from>
    <xdr:to>
      <xdr:col>50</xdr:col>
      <xdr:colOff>114300</xdr:colOff>
      <xdr:row>86</xdr:row>
      <xdr:rowOff>27812</xdr:rowOff>
    </xdr:to>
    <xdr:cxnSp macro="">
      <xdr:nvCxnSpPr>
        <xdr:cNvPr id="251" name="直線コネクタ 250">
          <a:extLst>
            <a:ext uri="{FF2B5EF4-FFF2-40B4-BE49-F238E27FC236}">
              <a16:creationId xmlns:a16="http://schemas.microsoft.com/office/drawing/2014/main" id="{2F75C453-E69B-42E0-A8C8-45B579DA300A}"/>
            </a:ext>
          </a:extLst>
        </xdr:cNvPr>
        <xdr:cNvCxnSpPr/>
      </xdr:nvCxnSpPr>
      <xdr:spPr>
        <a:xfrm flipV="1">
          <a:off x="8750300" y="1477213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52" name="n_1aveValue【福祉施設】&#10;一人当たり面積">
          <a:extLst>
            <a:ext uri="{FF2B5EF4-FFF2-40B4-BE49-F238E27FC236}">
              <a16:creationId xmlns:a16="http://schemas.microsoft.com/office/drawing/2014/main" id="{DEE35CE2-E1D9-478F-BC7E-7C047C087C02}"/>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53" name="n_2aveValue【福祉施設】&#10;一人当たり面積">
          <a:extLst>
            <a:ext uri="{FF2B5EF4-FFF2-40B4-BE49-F238E27FC236}">
              <a16:creationId xmlns:a16="http://schemas.microsoft.com/office/drawing/2014/main" id="{D19C91CD-BAEF-4099-A4EF-A7A6B5A17607}"/>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54" name="n_3aveValue【福祉施設】&#10;一人当たり面積">
          <a:extLst>
            <a:ext uri="{FF2B5EF4-FFF2-40B4-BE49-F238E27FC236}">
              <a16:creationId xmlns:a16="http://schemas.microsoft.com/office/drawing/2014/main" id="{070654CA-3BEE-44AC-9E41-A8231403C424}"/>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55" name="n_4aveValue【福祉施設】&#10;一人当たり面積">
          <a:extLst>
            <a:ext uri="{FF2B5EF4-FFF2-40B4-BE49-F238E27FC236}">
              <a16:creationId xmlns:a16="http://schemas.microsoft.com/office/drawing/2014/main" id="{3E758516-D01C-43B6-B553-94DA1762F02F}"/>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69359</xdr:rowOff>
    </xdr:from>
    <xdr:ext cx="469744" cy="259045"/>
    <xdr:sp macro="" textlink="">
      <xdr:nvSpPr>
        <xdr:cNvPr id="256" name="n_1mainValue【福祉施設】&#10;一人当たり面積">
          <a:extLst>
            <a:ext uri="{FF2B5EF4-FFF2-40B4-BE49-F238E27FC236}">
              <a16:creationId xmlns:a16="http://schemas.microsoft.com/office/drawing/2014/main" id="{510F1367-5664-478F-8791-C3395F9C4796}"/>
            </a:ext>
          </a:extLst>
        </xdr:cNvPr>
        <xdr:cNvSpPr txBox="1"/>
      </xdr:nvSpPr>
      <xdr:spPr>
        <a:xfrm>
          <a:off x="93917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69739</xdr:rowOff>
    </xdr:from>
    <xdr:ext cx="469744" cy="259045"/>
    <xdr:sp macro="" textlink="">
      <xdr:nvSpPr>
        <xdr:cNvPr id="257" name="n_2mainValue【福祉施設】&#10;一人当たり面積">
          <a:extLst>
            <a:ext uri="{FF2B5EF4-FFF2-40B4-BE49-F238E27FC236}">
              <a16:creationId xmlns:a16="http://schemas.microsoft.com/office/drawing/2014/main" id="{A0525C9A-EBAB-46F0-895D-E08215CC152C}"/>
            </a:ext>
          </a:extLst>
        </xdr:cNvPr>
        <xdr:cNvSpPr txBox="1"/>
      </xdr:nvSpPr>
      <xdr:spPr>
        <a:xfrm>
          <a:off x="8515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BBB62E17-F84C-46C9-BFA0-DCBFE3EA4E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36A5531C-377A-4502-BF1C-3AB8A44007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996431C0-B8CF-4D34-8842-7E1CA59A8E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29D67C4B-6E65-4F7A-8C0C-618F1069B1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7A24DDFD-29D6-4E1E-9285-13D8620B3F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5220F58E-808C-4EFD-B0D4-AD31375202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10CE9DC2-0A0C-4B6C-9B13-E718EB73C6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D068B501-094D-429E-AEE6-2CDCB4FCE0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613C7FC6-0CC2-4131-B98D-929D557F0B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6674F4FB-865A-43B8-BF2F-1EA8889DA30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a:extLst>
            <a:ext uri="{FF2B5EF4-FFF2-40B4-BE49-F238E27FC236}">
              <a16:creationId xmlns:a16="http://schemas.microsoft.com/office/drawing/2014/main" id="{88068914-FB42-4D18-BEB7-78D6DF9B0F8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9" name="直線コネクタ 268">
          <a:extLst>
            <a:ext uri="{FF2B5EF4-FFF2-40B4-BE49-F238E27FC236}">
              <a16:creationId xmlns:a16="http://schemas.microsoft.com/office/drawing/2014/main" id="{E2CBC95B-9898-4D7D-B372-4738EA51176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70" name="テキスト ボックス 269">
          <a:extLst>
            <a:ext uri="{FF2B5EF4-FFF2-40B4-BE49-F238E27FC236}">
              <a16:creationId xmlns:a16="http://schemas.microsoft.com/office/drawing/2014/main" id="{F9CCC679-44C8-4C1B-B7AD-B02D0DD9F4A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1" name="直線コネクタ 270">
          <a:extLst>
            <a:ext uri="{FF2B5EF4-FFF2-40B4-BE49-F238E27FC236}">
              <a16:creationId xmlns:a16="http://schemas.microsoft.com/office/drawing/2014/main" id="{D523E03A-B42D-4F07-9E8E-333DF1BD29F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2" name="テキスト ボックス 271">
          <a:extLst>
            <a:ext uri="{FF2B5EF4-FFF2-40B4-BE49-F238E27FC236}">
              <a16:creationId xmlns:a16="http://schemas.microsoft.com/office/drawing/2014/main" id="{3A2FE0C8-F138-4E9A-B266-CE94CDCAE4D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3" name="直線コネクタ 272">
          <a:extLst>
            <a:ext uri="{FF2B5EF4-FFF2-40B4-BE49-F238E27FC236}">
              <a16:creationId xmlns:a16="http://schemas.microsoft.com/office/drawing/2014/main" id="{33E314F9-A61C-4736-A200-7559A8A9D1B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4" name="テキスト ボックス 273">
          <a:extLst>
            <a:ext uri="{FF2B5EF4-FFF2-40B4-BE49-F238E27FC236}">
              <a16:creationId xmlns:a16="http://schemas.microsoft.com/office/drawing/2014/main" id="{1BF1D097-ACFB-424A-A364-96E3466AED9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5" name="直線コネクタ 274">
          <a:extLst>
            <a:ext uri="{FF2B5EF4-FFF2-40B4-BE49-F238E27FC236}">
              <a16:creationId xmlns:a16="http://schemas.microsoft.com/office/drawing/2014/main" id="{D3BB8897-A04D-473D-99D1-FF9C0BAD937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6" name="テキスト ボックス 275">
          <a:extLst>
            <a:ext uri="{FF2B5EF4-FFF2-40B4-BE49-F238E27FC236}">
              <a16:creationId xmlns:a16="http://schemas.microsoft.com/office/drawing/2014/main" id="{018960F2-368B-4F6C-880E-9EE3AFB3F3F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81C1B425-6D85-404E-9A54-A67F869553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8" name="テキスト ボックス 277">
          <a:extLst>
            <a:ext uri="{FF2B5EF4-FFF2-40B4-BE49-F238E27FC236}">
              <a16:creationId xmlns:a16="http://schemas.microsoft.com/office/drawing/2014/main" id="{B9276F10-F307-41F8-B4FD-C5556EB6920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a16="http://schemas.microsoft.com/office/drawing/2014/main" id="{1007D6ED-6371-4E56-9B8F-8E6B608702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80" name="直線コネクタ 279">
          <a:extLst>
            <a:ext uri="{FF2B5EF4-FFF2-40B4-BE49-F238E27FC236}">
              <a16:creationId xmlns:a16="http://schemas.microsoft.com/office/drawing/2014/main" id="{A21D2726-252F-4F9D-82CE-FD005427B21B}"/>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81" name="【市民会館】&#10;有形固定資産減価償却率最小値テキスト">
          <a:extLst>
            <a:ext uri="{FF2B5EF4-FFF2-40B4-BE49-F238E27FC236}">
              <a16:creationId xmlns:a16="http://schemas.microsoft.com/office/drawing/2014/main" id="{CF796634-9925-40FF-881F-37827443A6F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82" name="直線コネクタ 281">
          <a:extLst>
            <a:ext uri="{FF2B5EF4-FFF2-40B4-BE49-F238E27FC236}">
              <a16:creationId xmlns:a16="http://schemas.microsoft.com/office/drawing/2014/main" id="{E2498D4D-97D6-4B72-929F-B066F864F788}"/>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83" name="【市民会館】&#10;有形固定資産減価償却率最大値テキスト">
          <a:extLst>
            <a:ext uri="{FF2B5EF4-FFF2-40B4-BE49-F238E27FC236}">
              <a16:creationId xmlns:a16="http://schemas.microsoft.com/office/drawing/2014/main" id="{76DB3D76-D415-4291-84BD-C0535F815074}"/>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84" name="直線コネクタ 283">
          <a:extLst>
            <a:ext uri="{FF2B5EF4-FFF2-40B4-BE49-F238E27FC236}">
              <a16:creationId xmlns:a16="http://schemas.microsoft.com/office/drawing/2014/main" id="{70EA9876-BAD4-499D-9C22-D68C4F0822C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85" name="【市民会館】&#10;有形固定資産減価償却率平均値テキスト">
          <a:extLst>
            <a:ext uri="{FF2B5EF4-FFF2-40B4-BE49-F238E27FC236}">
              <a16:creationId xmlns:a16="http://schemas.microsoft.com/office/drawing/2014/main" id="{F966AF26-5964-4F14-B29A-91AFD6FC9228}"/>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86" name="フローチャート: 判断 285">
          <a:extLst>
            <a:ext uri="{FF2B5EF4-FFF2-40B4-BE49-F238E27FC236}">
              <a16:creationId xmlns:a16="http://schemas.microsoft.com/office/drawing/2014/main" id="{F5415FB6-A07D-49D2-B6EE-F41AE701FDF4}"/>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87" name="フローチャート: 判断 286">
          <a:extLst>
            <a:ext uri="{FF2B5EF4-FFF2-40B4-BE49-F238E27FC236}">
              <a16:creationId xmlns:a16="http://schemas.microsoft.com/office/drawing/2014/main" id="{8A41712F-5937-461C-8948-D487AF34511C}"/>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88" name="フローチャート: 判断 287">
          <a:extLst>
            <a:ext uri="{FF2B5EF4-FFF2-40B4-BE49-F238E27FC236}">
              <a16:creationId xmlns:a16="http://schemas.microsoft.com/office/drawing/2014/main" id="{CB328CFF-16E3-45AD-99BF-DE8370CC5438}"/>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89" name="フローチャート: 判断 288">
          <a:extLst>
            <a:ext uri="{FF2B5EF4-FFF2-40B4-BE49-F238E27FC236}">
              <a16:creationId xmlns:a16="http://schemas.microsoft.com/office/drawing/2014/main" id="{9BF0429D-3FAF-484A-B03F-ECF33B56809A}"/>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90" name="フローチャート: 判断 289">
          <a:extLst>
            <a:ext uri="{FF2B5EF4-FFF2-40B4-BE49-F238E27FC236}">
              <a16:creationId xmlns:a16="http://schemas.microsoft.com/office/drawing/2014/main" id="{EF4573F3-3387-47DC-B5B0-6025EE1638F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DB1697E3-3C2C-45ED-A08E-30B667B276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3EAFD801-DC9B-4BBF-AC94-732DAA8F90F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A14DC544-E98B-4659-84B7-41F6D59C83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7C82175E-2644-404A-B816-B0AD44D163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6535D459-1DE5-496D-A107-DF416E6BC6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7113</xdr:rowOff>
    </xdr:from>
    <xdr:to>
      <xdr:col>24</xdr:col>
      <xdr:colOff>114300</xdr:colOff>
      <xdr:row>103</xdr:row>
      <xdr:rowOff>108713</xdr:rowOff>
    </xdr:to>
    <xdr:sp macro="" textlink="">
      <xdr:nvSpPr>
        <xdr:cNvPr id="296" name="楕円 295">
          <a:extLst>
            <a:ext uri="{FF2B5EF4-FFF2-40B4-BE49-F238E27FC236}">
              <a16:creationId xmlns:a16="http://schemas.microsoft.com/office/drawing/2014/main" id="{CB883A08-3CF4-40F5-A7B7-FF017549B1F6}"/>
            </a:ext>
          </a:extLst>
        </xdr:cNvPr>
        <xdr:cNvSpPr/>
      </xdr:nvSpPr>
      <xdr:spPr>
        <a:xfrm>
          <a:off x="4584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156990</xdr:rowOff>
    </xdr:from>
    <xdr:ext cx="405111" cy="259045"/>
    <xdr:sp macro="" textlink="">
      <xdr:nvSpPr>
        <xdr:cNvPr id="297" name="【市民会館】&#10;有形固定資産減価償却率該当値テキスト">
          <a:extLst>
            <a:ext uri="{FF2B5EF4-FFF2-40B4-BE49-F238E27FC236}">
              <a16:creationId xmlns:a16="http://schemas.microsoft.com/office/drawing/2014/main" id="{4C9BC129-A6D8-44F2-8711-0898C0FAD4B7}"/>
            </a:ext>
          </a:extLst>
        </xdr:cNvPr>
        <xdr:cNvSpPr txBox="1"/>
      </xdr:nvSpPr>
      <xdr:spPr>
        <a:xfrm>
          <a:off x="4673600"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298" name="楕円 297">
          <a:extLst>
            <a:ext uri="{FF2B5EF4-FFF2-40B4-BE49-F238E27FC236}">
              <a16:creationId xmlns:a16="http://schemas.microsoft.com/office/drawing/2014/main" id="{48A0C1FD-3F0A-4EF4-AE6B-A6F02E3C96C5}"/>
            </a:ext>
          </a:extLst>
        </xdr:cNvPr>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57913</xdr:rowOff>
    </xdr:to>
    <xdr:cxnSp macro="">
      <xdr:nvCxnSpPr>
        <xdr:cNvPr id="299" name="直線コネクタ 298">
          <a:extLst>
            <a:ext uri="{FF2B5EF4-FFF2-40B4-BE49-F238E27FC236}">
              <a16:creationId xmlns:a16="http://schemas.microsoft.com/office/drawing/2014/main" id="{05B106D7-06C2-48CA-91BD-7F1D199D4308}"/>
            </a:ext>
          </a:extLst>
        </xdr:cNvPr>
        <xdr:cNvCxnSpPr/>
      </xdr:nvCxnSpPr>
      <xdr:spPr>
        <a:xfrm>
          <a:off x="3797300" y="176555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57404</xdr:rowOff>
    </xdr:from>
    <xdr:to>
      <xdr:col>15</xdr:col>
      <xdr:colOff>101600</xdr:colOff>
      <xdr:row>102</xdr:row>
      <xdr:rowOff>159004</xdr:rowOff>
    </xdr:to>
    <xdr:sp macro="" textlink="">
      <xdr:nvSpPr>
        <xdr:cNvPr id="300" name="楕円 299">
          <a:extLst>
            <a:ext uri="{FF2B5EF4-FFF2-40B4-BE49-F238E27FC236}">
              <a16:creationId xmlns:a16="http://schemas.microsoft.com/office/drawing/2014/main" id="{0804BCE1-B4A3-418B-B410-2E4E8C1A44B4}"/>
            </a:ext>
          </a:extLst>
        </xdr:cNvPr>
        <xdr:cNvSpPr/>
      </xdr:nvSpPr>
      <xdr:spPr>
        <a:xfrm>
          <a:off x="2857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108204</xdr:rowOff>
    </xdr:from>
    <xdr:to>
      <xdr:col>19</xdr:col>
      <xdr:colOff>177800</xdr:colOff>
      <xdr:row>102</xdr:row>
      <xdr:rowOff>167639</xdr:rowOff>
    </xdr:to>
    <xdr:cxnSp macro="">
      <xdr:nvCxnSpPr>
        <xdr:cNvPr id="301" name="直線コネクタ 300">
          <a:extLst>
            <a:ext uri="{FF2B5EF4-FFF2-40B4-BE49-F238E27FC236}">
              <a16:creationId xmlns:a16="http://schemas.microsoft.com/office/drawing/2014/main" id="{01A2F4FF-0763-4776-B714-A4690AD2EC66}"/>
            </a:ext>
          </a:extLst>
        </xdr:cNvPr>
        <xdr:cNvCxnSpPr/>
      </xdr:nvCxnSpPr>
      <xdr:spPr>
        <a:xfrm>
          <a:off x="2908300" y="175961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02" name="n_1aveValue【市民会館】&#10;有形固定資産減価償却率">
          <a:extLst>
            <a:ext uri="{FF2B5EF4-FFF2-40B4-BE49-F238E27FC236}">
              <a16:creationId xmlns:a16="http://schemas.microsoft.com/office/drawing/2014/main" id="{A7CF84E9-044F-4DFC-8CBA-8E39C39D4A69}"/>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03" name="n_2aveValue【市民会館】&#10;有形固定資産減価償却率">
          <a:extLst>
            <a:ext uri="{FF2B5EF4-FFF2-40B4-BE49-F238E27FC236}">
              <a16:creationId xmlns:a16="http://schemas.microsoft.com/office/drawing/2014/main" id="{16B96C59-D838-4A13-A3F9-43CB7950E124}"/>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04" name="n_3aveValue【市民会館】&#10;有形固定資産減価償却率">
          <a:extLst>
            <a:ext uri="{FF2B5EF4-FFF2-40B4-BE49-F238E27FC236}">
              <a16:creationId xmlns:a16="http://schemas.microsoft.com/office/drawing/2014/main" id="{0B82A4C5-81F5-4C8C-88F0-EF14BDF7ECD3}"/>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05" name="n_4aveValue【市民会館】&#10;有形固定資産減価償却率">
          <a:extLst>
            <a:ext uri="{FF2B5EF4-FFF2-40B4-BE49-F238E27FC236}">
              <a16:creationId xmlns:a16="http://schemas.microsoft.com/office/drawing/2014/main" id="{3A1EF119-C786-4D97-A971-E22D5EED7982}"/>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38116</xdr:rowOff>
    </xdr:from>
    <xdr:ext cx="405111" cy="259045"/>
    <xdr:sp macro="" textlink="">
      <xdr:nvSpPr>
        <xdr:cNvPr id="306" name="n_1mainValue【市民会館】&#10;有形固定資産減価償却率">
          <a:extLst>
            <a:ext uri="{FF2B5EF4-FFF2-40B4-BE49-F238E27FC236}">
              <a16:creationId xmlns:a16="http://schemas.microsoft.com/office/drawing/2014/main" id="{64335ABD-4971-4CB6-A1D3-66405CB71A74}"/>
            </a:ext>
          </a:extLst>
        </xdr:cNvPr>
        <xdr:cNvSpPr txBox="1"/>
      </xdr:nvSpPr>
      <xdr:spPr>
        <a:xfrm>
          <a:off x="3582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150131</xdr:rowOff>
    </xdr:from>
    <xdr:ext cx="405111" cy="259045"/>
    <xdr:sp macro="" textlink="">
      <xdr:nvSpPr>
        <xdr:cNvPr id="307" name="n_2mainValue【市民会館】&#10;有形固定資産減価償却率">
          <a:extLst>
            <a:ext uri="{FF2B5EF4-FFF2-40B4-BE49-F238E27FC236}">
              <a16:creationId xmlns:a16="http://schemas.microsoft.com/office/drawing/2014/main" id="{5DD7A7FF-09D8-4744-8D2B-D2A0FD69C3CC}"/>
            </a:ext>
          </a:extLst>
        </xdr:cNvPr>
        <xdr:cNvSpPr txBox="1"/>
      </xdr:nvSpPr>
      <xdr:spPr>
        <a:xfrm>
          <a:off x="2705744"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50928427-7D0E-4497-8658-56717BD116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F3BCA7E8-5297-4F7B-829B-991706EEE0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F3AD6974-2E97-4EAD-8B9B-23B5870ADB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9908B606-518D-4C73-AEFE-BFC8183200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218598D2-564F-4A60-85E4-17FAF15350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EC21C147-5387-4D84-918C-CFAF4C9954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51FF5C18-20C9-42E9-9564-EB63FDEFB9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1C317AC-01C9-49FB-8AA6-9FE2065835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A547401D-70D5-4C69-9350-F183AE0048D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id="{9E9F5D34-DBAC-4184-9147-D8F700C016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8" name="直線コネクタ 317">
          <a:extLst>
            <a:ext uri="{FF2B5EF4-FFF2-40B4-BE49-F238E27FC236}">
              <a16:creationId xmlns:a16="http://schemas.microsoft.com/office/drawing/2014/main" id="{986A052F-C92B-42A8-B065-1CF7B1ABFCC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9" name="テキスト ボックス 318">
          <a:extLst>
            <a:ext uri="{FF2B5EF4-FFF2-40B4-BE49-F238E27FC236}">
              <a16:creationId xmlns:a16="http://schemas.microsoft.com/office/drawing/2014/main" id="{2FB698BA-6091-4990-AC55-BB6B1398CEC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0" name="直線コネクタ 319">
          <a:extLst>
            <a:ext uri="{FF2B5EF4-FFF2-40B4-BE49-F238E27FC236}">
              <a16:creationId xmlns:a16="http://schemas.microsoft.com/office/drawing/2014/main" id="{E44BF657-5467-4A71-AD4B-1B9A20625AE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1" name="テキスト ボックス 320">
          <a:extLst>
            <a:ext uri="{FF2B5EF4-FFF2-40B4-BE49-F238E27FC236}">
              <a16:creationId xmlns:a16="http://schemas.microsoft.com/office/drawing/2014/main" id="{FB8E41A8-0DAB-4B8F-B6F1-D76C20AE8E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2" name="直線コネクタ 321">
          <a:extLst>
            <a:ext uri="{FF2B5EF4-FFF2-40B4-BE49-F238E27FC236}">
              <a16:creationId xmlns:a16="http://schemas.microsoft.com/office/drawing/2014/main" id="{D1E7EF0C-DFC7-44D3-8C21-2574EF403A3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3" name="テキスト ボックス 322">
          <a:extLst>
            <a:ext uri="{FF2B5EF4-FFF2-40B4-BE49-F238E27FC236}">
              <a16:creationId xmlns:a16="http://schemas.microsoft.com/office/drawing/2014/main" id="{256D0D75-B0B4-40B9-BE67-EF3EB4B4EBC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4" name="直線コネクタ 323">
          <a:extLst>
            <a:ext uri="{FF2B5EF4-FFF2-40B4-BE49-F238E27FC236}">
              <a16:creationId xmlns:a16="http://schemas.microsoft.com/office/drawing/2014/main" id="{ED561F60-5ACA-4B05-A6D3-83B05CA0F48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5" name="テキスト ボックス 324">
          <a:extLst>
            <a:ext uri="{FF2B5EF4-FFF2-40B4-BE49-F238E27FC236}">
              <a16:creationId xmlns:a16="http://schemas.microsoft.com/office/drawing/2014/main" id="{AD0546D2-833C-44F5-81CC-A386E2B39DE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6" name="直線コネクタ 325">
          <a:extLst>
            <a:ext uri="{FF2B5EF4-FFF2-40B4-BE49-F238E27FC236}">
              <a16:creationId xmlns:a16="http://schemas.microsoft.com/office/drawing/2014/main" id="{140966FE-ED81-47AC-8A38-919F451059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5A3F109B-997A-49D9-B0AB-C07789B32EF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8" name="【市民会館】&#10;一人当たり面積グラフ枠">
          <a:extLst>
            <a:ext uri="{FF2B5EF4-FFF2-40B4-BE49-F238E27FC236}">
              <a16:creationId xmlns:a16="http://schemas.microsoft.com/office/drawing/2014/main" id="{B9105482-2DE1-4AC4-9985-1CE28E1FE4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29" name="直線コネクタ 328">
          <a:extLst>
            <a:ext uri="{FF2B5EF4-FFF2-40B4-BE49-F238E27FC236}">
              <a16:creationId xmlns:a16="http://schemas.microsoft.com/office/drawing/2014/main" id="{3A3DFD2C-4B7D-4C21-94A9-A82F8D8C7CB3}"/>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30" name="【市民会館】&#10;一人当たり面積最小値テキスト">
          <a:extLst>
            <a:ext uri="{FF2B5EF4-FFF2-40B4-BE49-F238E27FC236}">
              <a16:creationId xmlns:a16="http://schemas.microsoft.com/office/drawing/2014/main" id="{36CE7226-338B-44D4-BACD-114C2E60035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31" name="直線コネクタ 330">
          <a:extLst>
            <a:ext uri="{FF2B5EF4-FFF2-40B4-BE49-F238E27FC236}">
              <a16:creationId xmlns:a16="http://schemas.microsoft.com/office/drawing/2014/main" id="{E8A51E02-02F0-450B-9AF6-D78EA53D9F14}"/>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32" name="【市民会館】&#10;一人当たり面積最大値テキスト">
          <a:extLst>
            <a:ext uri="{FF2B5EF4-FFF2-40B4-BE49-F238E27FC236}">
              <a16:creationId xmlns:a16="http://schemas.microsoft.com/office/drawing/2014/main" id="{79AD3EC2-0104-4B61-85D8-788D5F92794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33" name="直線コネクタ 332">
          <a:extLst>
            <a:ext uri="{FF2B5EF4-FFF2-40B4-BE49-F238E27FC236}">
              <a16:creationId xmlns:a16="http://schemas.microsoft.com/office/drawing/2014/main" id="{4FB23B5E-033C-4583-8FED-DB6E56952657}"/>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34" name="【市民会館】&#10;一人当たり面積平均値テキスト">
          <a:extLst>
            <a:ext uri="{FF2B5EF4-FFF2-40B4-BE49-F238E27FC236}">
              <a16:creationId xmlns:a16="http://schemas.microsoft.com/office/drawing/2014/main" id="{6D269127-9BF3-4E9E-90D4-61CD4E00A4A5}"/>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35" name="フローチャート: 判断 334">
          <a:extLst>
            <a:ext uri="{FF2B5EF4-FFF2-40B4-BE49-F238E27FC236}">
              <a16:creationId xmlns:a16="http://schemas.microsoft.com/office/drawing/2014/main" id="{F57A73EF-3462-40FC-BBE6-0B52D76CFD07}"/>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36" name="フローチャート: 判断 335">
          <a:extLst>
            <a:ext uri="{FF2B5EF4-FFF2-40B4-BE49-F238E27FC236}">
              <a16:creationId xmlns:a16="http://schemas.microsoft.com/office/drawing/2014/main" id="{ABD6E54E-A2A0-4738-BBFF-72BC6C8E7B3B}"/>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37" name="フローチャート: 判断 336">
          <a:extLst>
            <a:ext uri="{FF2B5EF4-FFF2-40B4-BE49-F238E27FC236}">
              <a16:creationId xmlns:a16="http://schemas.microsoft.com/office/drawing/2014/main" id="{BBAB2929-AAA4-438A-AFD9-4C7A2298254D}"/>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38" name="フローチャート: 判断 337">
          <a:extLst>
            <a:ext uri="{FF2B5EF4-FFF2-40B4-BE49-F238E27FC236}">
              <a16:creationId xmlns:a16="http://schemas.microsoft.com/office/drawing/2014/main" id="{8A103779-A9AA-40C8-8F2C-A9430D89D0C8}"/>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39" name="フローチャート: 判断 338">
          <a:extLst>
            <a:ext uri="{FF2B5EF4-FFF2-40B4-BE49-F238E27FC236}">
              <a16:creationId xmlns:a16="http://schemas.microsoft.com/office/drawing/2014/main" id="{AEA6C7A8-8438-4C53-A42B-0328F6D02350}"/>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99598E39-295E-4605-9290-56ECD5FFC3A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5951A21C-D77C-40FB-A8D7-0EB97134F2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9296CCE1-AECD-40CC-8955-1DC190DD0F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0166573-F93D-4FEA-9498-247366548C0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6DC484A7-5EEC-4E97-BBAA-8524EE0284A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169418</xdr:rowOff>
    </xdr:from>
    <xdr:to>
      <xdr:col>55</xdr:col>
      <xdr:colOff>50800</xdr:colOff>
      <xdr:row>107</xdr:row>
      <xdr:rowOff>99568</xdr:rowOff>
    </xdr:to>
    <xdr:sp macro="" textlink="">
      <xdr:nvSpPr>
        <xdr:cNvPr id="345" name="楕円 344">
          <a:extLst>
            <a:ext uri="{FF2B5EF4-FFF2-40B4-BE49-F238E27FC236}">
              <a16:creationId xmlns:a16="http://schemas.microsoft.com/office/drawing/2014/main" id="{DDC30986-0EA7-405E-B38A-657365EAEC80}"/>
            </a:ext>
          </a:extLst>
        </xdr:cNvPr>
        <xdr:cNvSpPr/>
      </xdr:nvSpPr>
      <xdr:spPr>
        <a:xfrm>
          <a:off x="10426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147845</xdr:rowOff>
    </xdr:from>
    <xdr:ext cx="469744" cy="259045"/>
    <xdr:sp macro="" textlink="">
      <xdr:nvSpPr>
        <xdr:cNvPr id="346" name="【市民会館】&#10;一人当たり面積該当値テキスト">
          <a:extLst>
            <a:ext uri="{FF2B5EF4-FFF2-40B4-BE49-F238E27FC236}">
              <a16:creationId xmlns:a16="http://schemas.microsoft.com/office/drawing/2014/main" id="{117BC4AC-F089-4287-98B8-61D749EA1D27}"/>
            </a:ext>
          </a:extLst>
        </xdr:cNvPr>
        <xdr:cNvSpPr txBox="1"/>
      </xdr:nvSpPr>
      <xdr:spPr>
        <a:xfrm>
          <a:off x="10515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xdr:rowOff>
    </xdr:from>
    <xdr:to>
      <xdr:col>50</xdr:col>
      <xdr:colOff>165100</xdr:colOff>
      <xdr:row>107</xdr:row>
      <xdr:rowOff>101854</xdr:rowOff>
    </xdr:to>
    <xdr:sp macro="" textlink="">
      <xdr:nvSpPr>
        <xdr:cNvPr id="347" name="楕円 346">
          <a:extLst>
            <a:ext uri="{FF2B5EF4-FFF2-40B4-BE49-F238E27FC236}">
              <a16:creationId xmlns:a16="http://schemas.microsoft.com/office/drawing/2014/main" id="{4759B3CE-3C1A-4265-AF92-67C0A9A5327F}"/>
            </a:ext>
          </a:extLst>
        </xdr:cNvPr>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48768</xdr:rowOff>
    </xdr:from>
    <xdr:to>
      <xdr:col>55</xdr:col>
      <xdr:colOff>0</xdr:colOff>
      <xdr:row>107</xdr:row>
      <xdr:rowOff>51054</xdr:rowOff>
    </xdr:to>
    <xdr:cxnSp macro="">
      <xdr:nvCxnSpPr>
        <xdr:cNvPr id="348" name="直線コネクタ 347">
          <a:extLst>
            <a:ext uri="{FF2B5EF4-FFF2-40B4-BE49-F238E27FC236}">
              <a16:creationId xmlns:a16="http://schemas.microsoft.com/office/drawing/2014/main" id="{0932D059-B733-4C1E-B45A-3456F306DD65}"/>
            </a:ext>
          </a:extLst>
        </xdr:cNvPr>
        <xdr:cNvCxnSpPr/>
      </xdr:nvCxnSpPr>
      <xdr:spPr>
        <a:xfrm flipV="1">
          <a:off x="9639300" y="183939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1626</xdr:rowOff>
    </xdr:from>
    <xdr:to>
      <xdr:col>46</xdr:col>
      <xdr:colOff>38100</xdr:colOff>
      <xdr:row>107</xdr:row>
      <xdr:rowOff>103226</xdr:rowOff>
    </xdr:to>
    <xdr:sp macro="" textlink="">
      <xdr:nvSpPr>
        <xdr:cNvPr id="349" name="楕円 348">
          <a:extLst>
            <a:ext uri="{FF2B5EF4-FFF2-40B4-BE49-F238E27FC236}">
              <a16:creationId xmlns:a16="http://schemas.microsoft.com/office/drawing/2014/main" id="{27FF49DB-21AF-4DCA-B01D-99BBD7AD7EE3}"/>
            </a:ext>
          </a:extLst>
        </xdr:cNvPr>
        <xdr:cNvSpPr/>
      </xdr:nvSpPr>
      <xdr:spPr>
        <a:xfrm>
          <a:off x="8699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51054</xdr:rowOff>
    </xdr:from>
    <xdr:to>
      <xdr:col>50</xdr:col>
      <xdr:colOff>114300</xdr:colOff>
      <xdr:row>107</xdr:row>
      <xdr:rowOff>52426</xdr:rowOff>
    </xdr:to>
    <xdr:cxnSp macro="">
      <xdr:nvCxnSpPr>
        <xdr:cNvPr id="350" name="直線コネクタ 349">
          <a:extLst>
            <a:ext uri="{FF2B5EF4-FFF2-40B4-BE49-F238E27FC236}">
              <a16:creationId xmlns:a16="http://schemas.microsoft.com/office/drawing/2014/main" id="{96431F6D-2930-41FA-ACDA-2F5C08BD472E}"/>
            </a:ext>
          </a:extLst>
        </xdr:cNvPr>
        <xdr:cNvCxnSpPr/>
      </xdr:nvCxnSpPr>
      <xdr:spPr>
        <a:xfrm flipV="1">
          <a:off x="8750300" y="183962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51" name="n_1aveValue【市民会館】&#10;一人当たり面積">
          <a:extLst>
            <a:ext uri="{FF2B5EF4-FFF2-40B4-BE49-F238E27FC236}">
              <a16:creationId xmlns:a16="http://schemas.microsoft.com/office/drawing/2014/main" id="{A881F670-4282-4A52-B1D9-3973868B896A}"/>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52" name="n_2aveValue【市民会館】&#10;一人当たり面積">
          <a:extLst>
            <a:ext uri="{FF2B5EF4-FFF2-40B4-BE49-F238E27FC236}">
              <a16:creationId xmlns:a16="http://schemas.microsoft.com/office/drawing/2014/main" id="{8336348F-B831-4C8E-8401-7196CE4C3643}"/>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53" name="n_3aveValue【市民会館】&#10;一人当たり面積">
          <a:extLst>
            <a:ext uri="{FF2B5EF4-FFF2-40B4-BE49-F238E27FC236}">
              <a16:creationId xmlns:a16="http://schemas.microsoft.com/office/drawing/2014/main" id="{1938689D-F764-4999-8707-43525C2A47A7}"/>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54" name="n_4aveValue【市民会館】&#10;一人当たり面積">
          <a:extLst>
            <a:ext uri="{FF2B5EF4-FFF2-40B4-BE49-F238E27FC236}">
              <a16:creationId xmlns:a16="http://schemas.microsoft.com/office/drawing/2014/main" id="{2B63C27D-945C-4DA8-B8EB-6E28B2589CC4}"/>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92981</xdr:rowOff>
    </xdr:from>
    <xdr:ext cx="469744" cy="259045"/>
    <xdr:sp macro="" textlink="">
      <xdr:nvSpPr>
        <xdr:cNvPr id="355" name="n_1mainValue【市民会館】&#10;一人当たり面積">
          <a:extLst>
            <a:ext uri="{FF2B5EF4-FFF2-40B4-BE49-F238E27FC236}">
              <a16:creationId xmlns:a16="http://schemas.microsoft.com/office/drawing/2014/main" id="{8947B9B2-D9B4-4579-AE83-F67A35ABE916}"/>
            </a:ext>
          </a:extLst>
        </xdr:cNvPr>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94353</xdr:rowOff>
    </xdr:from>
    <xdr:ext cx="469744" cy="259045"/>
    <xdr:sp macro="" textlink="">
      <xdr:nvSpPr>
        <xdr:cNvPr id="356" name="n_2mainValue【市民会館】&#10;一人当たり面積">
          <a:extLst>
            <a:ext uri="{FF2B5EF4-FFF2-40B4-BE49-F238E27FC236}">
              <a16:creationId xmlns:a16="http://schemas.microsoft.com/office/drawing/2014/main" id="{744550CB-84B2-4898-8717-F5BCD0E651D0}"/>
            </a:ext>
          </a:extLst>
        </xdr:cNvPr>
        <xdr:cNvSpPr txBox="1"/>
      </xdr:nvSpPr>
      <xdr:spPr>
        <a:xfrm>
          <a:off x="8515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219B63CB-30FA-4FFB-BB01-8230B8B83A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50B56E4C-E772-4B17-9439-555C4E86C2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6EAB8603-43CB-4A73-93DD-7BC5D48B35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4C909B51-B8EB-4864-8758-6D9A39A21F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13C79FCE-0B5A-4D32-9866-5553A1AF5F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A03C63B2-16D9-4D87-8375-FBB2AE0EE7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42F16745-0CF4-456A-BD0C-24DCF80042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D0B93093-309D-4428-B28A-2CE4B00EE3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AEAD1C2A-DE15-425A-B6F8-E17934BD51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304E5D88-25E3-4BC1-B5EF-DCBCDC0414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CB39D7DB-CF09-4912-AD80-0390B08B8DC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a:extLst>
            <a:ext uri="{FF2B5EF4-FFF2-40B4-BE49-F238E27FC236}">
              <a16:creationId xmlns:a16="http://schemas.microsoft.com/office/drawing/2014/main" id="{AD3B0E02-5739-4D53-B4DB-4EF52DEB99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a:extLst>
            <a:ext uri="{FF2B5EF4-FFF2-40B4-BE49-F238E27FC236}">
              <a16:creationId xmlns:a16="http://schemas.microsoft.com/office/drawing/2014/main" id="{B61AA74E-EE52-4685-981E-0A860F103B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a:extLst>
            <a:ext uri="{FF2B5EF4-FFF2-40B4-BE49-F238E27FC236}">
              <a16:creationId xmlns:a16="http://schemas.microsoft.com/office/drawing/2014/main" id="{0FB51360-1646-46B4-8A28-A9816B8EFA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a:extLst>
            <a:ext uri="{FF2B5EF4-FFF2-40B4-BE49-F238E27FC236}">
              <a16:creationId xmlns:a16="http://schemas.microsoft.com/office/drawing/2014/main" id="{45C79511-B1DA-4805-8E07-9255629CBB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a:extLst>
            <a:ext uri="{FF2B5EF4-FFF2-40B4-BE49-F238E27FC236}">
              <a16:creationId xmlns:a16="http://schemas.microsoft.com/office/drawing/2014/main" id="{A3E2CC27-FF57-440F-8BC9-DD0A5FDF79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a:extLst>
            <a:ext uri="{FF2B5EF4-FFF2-40B4-BE49-F238E27FC236}">
              <a16:creationId xmlns:a16="http://schemas.microsoft.com/office/drawing/2014/main" id="{6E1F91B0-4B80-4E30-8785-DF59B980C93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a:extLst>
            <a:ext uri="{FF2B5EF4-FFF2-40B4-BE49-F238E27FC236}">
              <a16:creationId xmlns:a16="http://schemas.microsoft.com/office/drawing/2014/main" id="{6DD414BE-A1CE-435E-B55C-92FA7C5A9C3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a:extLst>
            <a:ext uri="{FF2B5EF4-FFF2-40B4-BE49-F238E27FC236}">
              <a16:creationId xmlns:a16="http://schemas.microsoft.com/office/drawing/2014/main" id="{A7E56908-B428-4854-8CB5-4A96352384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a:extLst>
            <a:ext uri="{FF2B5EF4-FFF2-40B4-BE49-F238E27FC236}">
              <a16:creationId xmlns:a16="http://schemas.microsoft.com/office/drawing/2014/main" id="{C81AEBEC-A78D-4951-B2D1-0F96E43118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a:extLst>
            <a:ext uri="{FF2B5EF4-FFF2-40B4-BE49-F238E27FC236}">
              <a16:creationId xmlns:a16="http://schemas.microsoft.com/office/drawing/2014/main" id="{EC950495-D515-416C-B4B0-CAC5B83A8D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a:extLst>
            <a:ext uri="{FF2B5EF4-FFF2-40B4-BE49-F238E27FC236}">
              <a16:creationId xmlns:a16="http://schemas.microsoft.com/office/drawing/2014/main" id="{F2940452-D767-4F33-9A77-732D8BFDCB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a:extLst>
            <a:ext uri="{FF2B5EF4-FFF2-40B4-BE49-F238E27FC236}">
              <a16:creationId xmlns:a16="http://schemas.microsoft.com/office/drawing/2014/main" id="{4A0CBA10-4D52-4714-8C18-F4A05DE5C7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5554FA62-41A8-4919-8B53-D99AD4E8E3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C9D9D92A-1C71-4608-9761-B12757C35E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2" name="直線コネクタ 381">
          <a:extLst>
            <a:ext uri="{FF2B5EF4-FFF2-40B4-BE49-F238E27FC236}">
              <a16:creationId xmlns:a16="http://schemas.microsoft.com/office/drawing/2014/main" id="{5C852509-C1A3-42E7-8018-DBAB7F8501E9}"/>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3" name="【一般廃棄物処理施設】&#10;有形固定資産減価償却率最小値テキスト">
          <a:extLst>
            <a:ext uri="{FF2B5EF4-FFF2-40B4-BE49-F238E27FC236}">
              <a16:creationId xmlns:a16="http://schemas.microsoft.com/office/drawing/2014/main" id="{DCCBB90F-0C40-40E8-833D-E2DF8065E67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4" name="直線コネクタ 383">
          <a:extLst>
            <a:ext uri="{FF2B5EF4-FFF2-40B4-BE49-F238E27FC236}">
              <a16:creationId xmlns:a16="http://schemas.microsoft.com/office/drawing/2014/main" id="{B679B474-9F56-49EB-AE7B-9F39F8148DD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85" name="【一般廃棄物処理施設】&#10;有形固定資産減価償却率最大値テキスト">
          <a:extLst>
            <a:ext uri="{FF2B5EF4-FFF2-40B4-BE49-F238E27FC236}">
              <a16:creationId xmlns:a16="http://schemas.microsoft.com/office/drawing/2014/main" id="{C0A723A7-08F2-4928-87D7-57DE6CB59729}"/>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86" name="直線コネクタ 385">
          <a:extLst>
            <a:ext uri="{FF2B5EF4-FFF2-40B4-BE49-F238E27FC236}">
              <a16:creationId xmlns:a16="http://schemas.microsoft.com/office/drawing/2014/main" id="{0837ED27-1BCF-4642-BF8B-AA1C4D9D92E2}"/>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B86FA456-0379-4E4A-A722-258C1FD12FA2}"/>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88" name="フローチャート: 判断 387">
          <a:extLst>
            <a:ext uri="{FF2B5EF4-FFF2-40B4-BE49-F238E27FC236}">
              <a16:creationId xmlns:a16="http://schemas.microsoft.com/office/drawing/2014/main" id="{247260C2-4245-4769-BA61-9647986375B8}"/>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89" name="フローチャート: 判断 388">
          <a:extLst>
            <a:ext uri="{FF2B5EF4-FFF2-40B4-BE49-F238E27FC236}">
              <a16:creationId xmlns:a16="http://schemas.microsoft.com/office/drawing/2014/main" id="{74389B6F-BA0F-4F35-BDDF-EBB57842AAA5}"/>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0" name="フローチャート: 判断 389">
          <a:extLst>
            <a:ext uri="{FF2B5EF4-FFF2-40B4-BE49-F238E27FC236}">
              <a16:creationId xmlns:a16="http://schemas.microsoft.com/office/drawing/2014/main" id="{B5C9167B-98DA-4D6C-8399-CC19B261FDA6}"/>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91" name="フローチャート: 判断 390">
          <a:extLst>
            <a:ext uri="{FF2B5EF4-FFF2-40B4-BE49-F238E27FC236}">
              <a16:creationId xmlns:a16="http://schemas.microsoft.com/office/drawing/2014/main" id="{64CAEB0C-DBF4-4BA9-A065-8D0157C268B2}"/>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2" name="フローチャート: 判断 391">
          <a:extLst>
            <a:ext uri="{FF2B5EF4-FFF2-40B4-BE49-F238E27FC236}">
              <a16:creationId xmlns:a16="http://schemas.microsoft.com/office/drawing/2014/main" id="{407D74BD-BF3A-4727-80BC-35BCB3987C5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33C75B1-16DD-4C36-ACE0-06C2C38E8A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B7250968-60FB-4ABA-B9CB-44FD68F806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8AD9229-8482-45F7-B8CC-C5C42AB8C1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ACABE67-6A66-43E4-9AB3-69EBE711E0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96DE9A84-82BB-4617-B503-F4ACB054DF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398" name="楕円 397">
          <a:extLst>
            <a:ext uri="{FF2B5EF4-FFF2-40B4-BE49-F238E27FC236}">
              <a16:creationId xmlns:a16="http://schemas.microsoft.com/office/drawing/2014/main" id="{8D1C75A4-07E0-4D9E-94A6-76F58E2E6A88}"/>
            </a:ext>
          </a:extLst>
        </xdr:cNvPr>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49910</xdr:rowOff>
    </xdr:from>
    <xdr:ext cx="405111" cy="259045"/>
    <xdr:sp macro="" textlink="">
      <xdr:nvSpPr>
        <xdr:cNvPr id="399" name="【一般廃棄物処理施設】&#10;有形固定資産減価償却率該当値テキスト">
          <a:extLst>
            <a:ext uri="{FF2B5EF4-FFF2-40B4-BE49-F238E27FC236}">
              <a16:creationId xmlns:a16="http://schemas.microsoft.com/office/drawing/2014/main" id="{2861FBF7-BEB6-434D-9D85-DB32E720DBA3}"/>
            </a:ext>
          </a:extLst>
        </xdr:cNvPr>
        <xdr:cNvSpPr txBox="1"/>
      </xdr:nvSpPr>
      <xdr:spPr>
        <a:xfrm>
          <a:off x="16357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400" name="楕円 399">
          <a:extLst>
            <a:ext uri="{FF2B5EF4-FFF2-40B4-BE49-F238E27FC236}">
              <a16:creationId xmlns:a16="http://schemas.microsoft.com/office/drawing/2014/main" id="{89B0CDE9-661E-44C3-9866-41BDB719EF8A}"/>
            </a:ext>
          </a:extLst>
        </xdr:cNvPr>
        <xdr:cNvSpPr/>
      </xdr:nvSpPr>
      <xdr:spPr>
        <a:xfrm>
          <a:off x="15430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41</xdr:row>
      <xdr:rowOff>85997</xdr:rowOff>
    </xdr:to>
    <xdr:cxnSp macro="">
      <xdr:nvCxnSpPr>
        <xdr:cNvPr id="401" name="直線コネクタ 400">
          <a:extLst>
            <a:ext uri="{FF2B5EF4-FFF2-40B4-BE49-F238E27FC236}">
              <a16:creationId xmlns:a16="http://schemas.microsoft.com/office/drawing/2014/main" id="{DF27D76A-8261-47FC-9428-6CA7078F5197}"/>
            </a:ext>
          </a:extLst>
        </xdr:cNvPr>
        <xdr:cNvCxnSpPr/>
      </xdr:nvCxnSpPr>
      <xdr:spPr>
        <a:xfrm flipV="1">
          <a:off x="15481300" y="6592933"/>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402" name="楕円 401">
          <a:extLst>
            <a:ext uri="{FF2B5EF4-FFF2-40B4-BE49-F238E27FC236}">
              <a16:creationId xmlns:a16="http://schemas.microsoft.com/office/drawing/2014/main" id="{9CFDAF44-3816-4405-815D-182967D1E8D7}"/>
            </a:ext>
          </a:extLst>
        </xdr:cNvPr>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85997</xdr:rowOff>
    </xdr:to>
    <xdr:cxnSp macro="">
      <xdr:nvCxnSpPr>
        <xdr:cNvPr id="403" name="直線コネクタ 402">
          <a:extLst>
            <a:ext uri="{FF2B5EF4-FFF2-40B4-BE49-F238E27FC236}">
              <a16:creationId xmlns:a16="http://schemas.microsoft.com/office/drawing/2014/main" id="{FF5DB163-D479-494E-91CF-96E607D26790}"/>
            </a:ext>
          </a:extLst>
        </xdr:cNvPr>
        <xdr:cNvCxnSpPr/>
      </xdr:nvCxnSpPr>
      <xdr:spPr>
        <a:xfrm>
          <a:off x="14592300" y="70615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CFEE36A8-2D57-42C5-9950-E3979C24165E}"/>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579A6C10-2575-48DC-A16A-E587F6F81CC6}"/>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FDBA8888-79E9-4C8A-A7B6-6DAF01356819}"/>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07" name="n_4aveValue【一般廃棄物処理施設】&#10;有形固定資産減価償却率">
          <a:extLst>
            <a:ext uri="{FF2B5EF4-FFF2-40B4-BE49-F238E27FC236}">
              <a16:creationId xmlns:a16="http://schemas.microsoft.com/office/drawing/2014/main" id="{6AA90F12-9268-48E9-8774-ED9F3054949E}"/>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AB80CE0-58E4-4A68-AEC8-BA3360B1CF62}"/>
            </a:ext>
          </a:extLst>
        </xdr:cNvPr>
        <xdr:cNvSpPr txBox="1"/>
      </xdr:nvSpPr>
      <xdr:spPr>
        <a:xfrm>
          <a:off x="15266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2C20DEE2-9AFD-47A2-B7B5-013357642F55}"/>
            </a:ext>
          </a:extLst>
        </xdr:cNvPr>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BC9A86E8-33D5-435F-95DE-F9E7328DBA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D05C0783-3E0E-42EE-81A4-3C1476A72EF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4393835-6C35-42B0-9311-137C98C482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5CA001A5-B16D-4962-8F14-457960153B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AAE6995D-8891-45C2-A15A-06B527675A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A93A0244-0C5F-4620-A015-6A4E38054D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846097B5-6EBE-43E6-99A8-E78314FED2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5FB99651-874A-4AA3-BF10-E43D2FAD0C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2818617E-7CC1-41AE-93BE-ADFACA29DD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BAD639D-2510-4335-9D15-E5FC680A73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5C3985F7-1983-44C1-8B73-9856F05E21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5E54397A-619C-4181-95A7-1C4BC8FBB76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4F4BB63F-B1E5-43B3-9439-3A21293B241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3" name="テキスト ボックス 422">
          <a:extLst>
            <a:ext uri="{FF2B5EF4-FFF2-40B4-BE49-F238E27FC236}">
              <a16:creationId xmlns:a16="http://schemas.microsoft.com/office/drawing/2014/main" id="{4C9BF810-9FCB-4A0F-99A5-95CB5C9F57E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58150585-99F8-481C-9F5A-CAA2BD42E2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5" name="テキスト ボックス 424">
          <a:extLst>
            <a:ext uri="{FF2B5EF4-FFF2-40B4-BE49-F238E27FC236}">
              <a16:creationId xmlns:a16="http://schemas.microsoft.com/office/drawing/2014/main" id="{02492D2B-A28B-4E0B-ABA5-B74B7C4AB6E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2F1EE3D1-C340-4061-9BF2-79AD8275C86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7" name="テキスト ボックス 426">
          <a:extLst>
            <a:ext uri="{FF2B5EF4-FFF2-40B4-BE49-F238E27FC236}">
              <a16:creationId xmlns:a16="http://schemas.microsoft.com/office/drawing/2014/main" id="{A820964E-DC62-4A95-87F9-7D3A49F658D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522D51F4-81F4-43D4-B9AE-013766E61A0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a16="http://schemas.microsoft.com/office/drawing/2014/main" id="{1BC1FFB7-43C7-4EAA-A9FC-74878D15041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86A6F775-5EB9-4278-939C-BFAE7C6648A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1" name="テキスト ボックス 430">
          <a:extLst>
            <a:ext uri="{FF2B5EF4-FFF2-40B4-BE49-F238E27FC236}">
              <a16:creationId xmlns:a16="http://schemas.microsoft.com/office/drawing/2014/main" id="{47E0F37C-E5D9-42B4-99C3-F58AD35F7AA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FF4AA8C6-1339-4C80-8AB9-2CAEF79CC0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a:extLst>
            <a:ext uri="{FF2B5EF4-FFF2-40B4-BE49-F238E27FC236}">
              <a16:creationId xmlns:a16="http://schemas.microsoft.com/office/drawing/2014/main" id="{80C38E10-0FB8-4022-8B8E-F8CC6BDBC7A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9CBF93EA-3456-4C79-9618-0E9592BBBB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35" name="直線コネクタ 434">
          <a:extLst>
            <a:ext uri="{FF2B5EF4-FFF2-40B4-BE49-F238E27FC236}">
              <a16:creationId xmlns:a16="http://schemas.microsoft.com/office/drawing/2014/main" id="{5226BD58-D444-48A8-8E8E-6E554109A7C5}"/>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36" name="【一般廃棄物処理施設】&#10;一人当たり有形固定資産（償却資産）額最小値テキスト">
          <a:extLst>
            <a:ext uri="{FF2B5EF4-FFF2-40B4-BE49-F238E27FC236}">
              <a16:creationId xmlns:a16="http://schemas.microsoft.com/office/drawing/2014/main" id="{0AF12416-CD56-49DB-8CF7-7F499EF341E7}"/>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37" name="直線コネクタ 436">
          <a:extLst>
            <a:ext uri="{FF2B5EF4-FFF2-40B4-BE49-F238E27FC236}">
              <a16:creationId xmlns:a16="http://schemas.microsoft.com/office/drawing/2014/main" id="{BC2EFE1D-68CD-4E19-815C-D5E1E6A0851C}"/>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A1F60130-75EA-4482-8651-7B0CE46E1C03}"/>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39" name="直線コネクタ 438">
          <a:extLst>
            <a:ext uri="{FF2B5EF4-FFF2-40B4-BE49-F238E27FC236}">
              <a16:creationId xmlns:a16="http://schemas.microsoft.com/office/drawing/2014/main" id="{783C59A6-6396-428C-B074-A26A54C45184}"/>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F6459D4D-FB53-4E67-A455-5539590BBC1B}"/>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41" name="フローチャート: 判断 440">
          <a:extLst>
            <a:ext uri="{FF2B5EF4-FFF2-40B4-BE49-F238E27FC236}">
              <a16:creationId xmlns:a16="http://schemas.microsoft.com/office/drawing/2014/main" id="{08F711E0-82F3-4321-B0B3-0AC0C2B63FA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42" name="フローチャート: 判断 441">
          <a:extLst>
            <a:ext uri="{FF2B5EF4-FFF2-40B4-BE49-F238E27FC236}">
              <a16:creationId xmlns:a16="http://schemas.microsoft.com/office/drawing/2014/main" id="{F384A1C7-7AAD-44E1-847F-2720630BA139}"/>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43" name="フローチャート: 判断 442">
          <a:extLst>
            <a:ext uri="{FF2B5EF4-FFF2-40B4-BE49-F238E27FC236}">
              <a16:creationId xmlns:a16="http://schemas.microsoft.com/office/drawing/2014/main" id="{52D20158-0A8C-40C5-A3FE-FB34C5B2932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44" name="フローチャート: 判断 443">
          <a:extLst>
            <a:ext uri="{FF2B5EF4-FFF2-40B4-BE49-F238E27FC236}">
              <a16:creationId xmlns:a16="http://schemas.microsoft.com/office/drawing/2014/main" id="{1D4B6A21-6E22-4FE2-BD24-A491AA28A7AB}"/>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45" name="フローチャート: 判断 444">
          <a:extLst>
            <a:ext uri="{FF2B5EF4-FFF2-40B4-BE49-F238E27FC236}">
              <a16:creationId xmlns:a16="http://schemas.microsoft.com/office/drawing/2014/main" id="{3F189132-2A67-494E-ADA0-CDAA7A0E953A}"/>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52CABB74-0F81-4BDB-B5A6-D0000BFB36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D42158AE-0631-4AEC-B7F1-5B8C623268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DED496BB-5B4F-43B7-933E-15D3DE09A0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24B8804-1C4E-46B7-93D5-D0CB094E6E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96B4DED4-48E5-4A52-9D2A-0F1A40779E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37986</xdr:rowOff>
    </xdr:from>
    <xdr:to>
      <xdr:col>116</xdr:col>
      <xdr:colOff>114300</xdr:colOff>
      <xdr:row>42</xdr:row>
      <xdr:rowOff>139586</xdr:rowOff>
    </xdr:to>
    <xdr:sp macro="" textlink="">
      <xdr:nvSpPr>
        <xdr:cNvPr id="451" name="楕円 450">
          <a:extLst>
            <a:ext uri="{FF2B5EF4-FFF2-40B4-BE49-F238E27FC236}">
              <a16:creationId xmlns:a16="http://schemas.microsoft.com/office/drawing/2014/main" id="{BEE1E629-3B8B-4D50-B744-2B08F828B76C}"/>
            </a:ext>
          </a:extLst>
        </xdr:cNvPr>
        <xdr:cNvSpPr/>
      </xdr:nvSpPr>
      <xdr:spPr>
        <a:xfrm>
          <a:off x="22110700" y="72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124363</xdr:rowOff>
    </xdr:from>
    <xdr:ext cx="469744" cy="259045"/>
    <xdr:sp macro="" textlink="">
      <xdr:nvSpPr>
        <xdr:cNvPr id="452" name="【一般廃棄物処理施設】&#10;一人当たり有形固定資産（償却資産）額該当値テキスト">
          <a:extLst>
            <a:ext uri="{FF2B5EF4-FFF2-40B4-BE49-F238E27FC236}">
              <a16:creationId xmlns:a16="http://schemas.microsoft.com/office/drawing/2014/main" id="{C0801453-A5C3-44CB-9582-F074B37C2CDC}"/>
            </a:ext>
          </a:extLst>
        </xdr:cNvPr>
        <xdr:cNvSpPr txBox="1"/>
      </xdr:nvSpPr>
      <xdr:spPr>
        <a:xfrm>
          <a:off x="22199600" y="71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39443</xdr:rowOff>
    </xdr:from>
    <xdr:to>
      <xdr:col>112</xdr:col>
      <xdr:colOff>38100</xdr:colOff>
      <xdr:row>42</xdr:row>
      <xdr:rowOff>141043</xdr:rowOff>
    </xdr:to>
    <xdr:sp macro="" textlink="">
      <xdr:nvSpPr>
        <xdr:cNvPr id="453" name="楕円 452">
          <a:extLst>
            <a:ext uri="{FF2B5EF4-FFF2-40B4-BE49-F238E27FC236}">
              <a16:creationId xmlns:a16="http://schemas.microsoft.com/office/drawing/2014/main" id="{36DBDF9A-03EA-407B-8709-D6FDC53D4890}"/>
            </a:ext>
          </a:extLst>
        </xdr:cNvPr>
        <xdr:cNvSpPr/>
      </xdr:nvSpPr>
      <xdr:spPr>
        <a:xfrm>
          <a:off x="21272500" y="72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88786</xdr:rowOff>
    </xdr:from>
    <xdr:to>
      <xdr:col>116</xdr:col>
      <xdr:colOff>63500</xdr:colOff>
      <xdr:row>42</xdr:row>
      <xdr:rowOff>90243</xdr:rowOff>
    </xdr:to>
    <xdr:cxnSp macro="">
      <xdr:nvCxnSpPr>
        <xdr:cNvPr id="454" name="直線コネクタ 453">
          <a:extLst>
            <a:ext uri="{FF2B5EF4-FFF2-40B4-BE49-F238E27FC236}">
              <a16:creationId xmlns:a16="http://schemas.microsoft.com/office/drawing/2014/main" id="{1BB0749C-9D1A-4A1B-80A9-76BB3562E6FF}"/>
            </a:ext>
          </a:extLst>
        </xdr:cNvPr>
        <xdr:cNvCxnSpPr/>
      </xdr:nvCxnSpPr>
      <xdr:spPr>
        <a:xfrm flipV="1">
          <a:off x="21323300" y="7289686"/>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39457</xdr:rowOff>
    </xdr:from>
    <xdr:to>
      <xdr:col>107</xdr:col>
      <xdr:colOff>101600</xdr:colOff>
      <xdr:row>42</xdr:row>
      <xdr:rowOff>141057</xdr:rowOff>
    </xdr:to>
    <xdr:sp macro="" textlink="">
      <xdr:nvSpPr>
        <xdr:cNvPr id="455" name="楕円 454">
          <a:extLst>
            <a:ext uri="{FF2B5EF4-FFF2-40B4-BE49-F238E27FC236}">
              <a16:creationId xmlns:a16="http://schemas.microsoft.com/office/drawing/2014/main" id="{ACBA1D2E-FE47-4A95-8A38-D9C5542AD314}"/>
            </a:ext>
          </a:extLst>
        </xdr:cNvPr>
        <xdr:cNvSpPr/>
      </xdr:nvSpPr>
      <xdr:spPr>
        <a:xfrm>
          <a:off x="20383500" y="72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90243</xdr:rowOff>
    </xdr:from>
    <xdr:to>
      <xdr:col>111</xdr:col>
      <xdr:colOff>177800</xdr:colOff>
      <xdr:row>42</xdr:row>
      <xdr:rowOff>90257</xdr:rowOff>
    </xdr:to>
    <xdr:cxnSp macro="">
      <xdr:nvCxnSpPr>
        <xdr:cNvPr id="456" name="直線コネクタ 455">
          <a:extLst>
            <a:ext uri="{FF2B5EF4-FFF2-40B4-BE49-F238E27FC236}">
              <a16:creationId xmlns:a16="http://schemas.microsoft.com/office/drawing/2014/main" id="{F03435DB-BCF6-477A-9D5B-BA8E19172811}"/>
            </a:ext>
          </a:extLst>
        </xdr:cNvPr>
        <xdr:cNvCxnSpPr/>
      </xdr:nvCxnSpPr>
      <xdr:spPr>
        <a:xfrm flipV="1">
          <a:off x="20434300" y="72911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DE012006-9FAC-4502-BD24-1BC6865F20C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58" name="n_2aveValue【一般廃棄物処理施設】&#10;一人当たり有形固定資産（償却資産）額">
          <a:extLst>
            <a:ext uri="{FF2B5EF4-FFF2-40B4-BE49-F238E27FC236}">
              <a16:creationId xmlns:a16="http://schemas.microsoft.com/office/drawing/2014/main" id="{E0BA5490-2180-45BB-839F-7262AF494ED1}"/>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59" name="n_3aveValue【一般廃棄物処理施設】&#10;一人当たり有形固定資産（償却資産）額">
          <a:extLst>
            <a:ext uri="{FF2B5EF4-FFF2-40B4-BE49-F238E27FC236}">
              <a16:creationId xmlns:a16="http://schemas.microsoft.com/office/drawing/2014/main" id="{44482013-3001-472A-BF3E-D495A2D4DFE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60" name="n_4aveValue【一般廃棄物処理施設】&#10;一人当たり有形固定資産（償却資産）額">
          <a:extLst>
            <a:ext uri="{FF2B5EF4-FFF2-40B4-BE49-F238E27FC236}">
              <a16:creationId xmlns:a16="http://schemas.microsoft.com/office/drawing/2014/main" id="{888EC092-DA29-40E4-AACE-766A7D12A947}"/>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132170</xdr:rowOff>
    </xdr:from>
    <xdr:ext cx="469744" cy="259045"/>
    <xdr:sp macro="" textlink="">
      <xdr:nvSpPr>
        <xdr:cNvPr id="461" name="n_1mainValue【一般廃棄物処理施設】&#10;一人当たり有形固定資産（償却資産）額">
          <a:extLst>
            <a:ext uri="{FF2B5EF4-FFF2-40B4-BE49-F238E27FC236}">
              <a16:creationId xmlns:a16="http://schemas.microsoft.com/office/drawing/2014/main" id="{6CD30994-855B-4B80-83F2-2BD110E709CE}"/>
            </a:ext>
          </a:extLst>
        </xdr:cNvPr>
        <xdr:cNvSpPr txBox="1"/>
      </xdr:nvSpPr>
      <xdr:spPr>
        <a:xfrm>
          <a:off x="21075728" y="73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132184</xdr:rowOff>
    </xdr:from>
    <xdr:ext cx="469744" cy="259045"/>
    <xdr:sp macro="" textlink="">
      <xdr:nvSpPr>
        <xdr:cNvPr id="462" name="n_2mainValue【一般廃棄物処理施設】&#10;一人当たり有形固定資産（償却資産）額">
          <a:extLst>
            <a:ext uri="{FF2B5EF4-FFF2-40B4-BE49-F238E27FC236}">
              <a16:creationId xmlns:a16="http://schemas.microsoft.com/office/drawing/2014/main" id="{B42855D4-C588-415E-BEA2-48A2F6D924B5}"/>
            </a:ext>
          </a:extLst>
        </xdr:cNvPr>
        <xdr:cNvSpPr txBox="1"/>
      </xdr:nvSpPr>
      <xdr:spPr>
        <a:xfrm>
          <a:off x="20199428" y="73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12173F2D-E53D-4BBC-92E0-ABEE142DFA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F8A749E1-549B-45A1-851E-107D029BFB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E19198E7-AF7E-47DC-9DF3-1CC3BA0558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4988FAA5-3AC1-4C29-9452-FAA06B9110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CA45B48C-2228-496C-891A-51778440E0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EE8F5D16-5FEA-4306-B232-C91D0C7636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B1B6796D-7497-4CC9-A4C4-E415D00811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EA009937-836A-40FC-83FF-FB1871A87A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4429A1E7-5E9C-4386-8DF3-26BCC1C4466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3DC59D44-B71F-4668-AD78-C80BC5612D4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3819E86D-FD5D-4FDA-8B5C-4A353F771D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54412959-EAFA-4625-9709-7343DFA6B6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5" name="テキスト ボックス 474">
          <a:extLst>
            <a:ext uri="{FF2B5EF4-FFF2-40B4-BE49-F238E27FC236}">
              <a16:creationId xmlns:a16="http://schemas.microsoft.com/office/drawing/2014/main" id="{37BD2184-D4A1-40AB-BC9C-3C051BE3052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40EE0198-612D-4971-AE61-11B664E0BA9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F1FACFF9-6FEC-4E41-A8A9-F25E4D9A15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D9E58332-24A9-4022-9184-D66C0CA27F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52DB1192-9307-429F-B5C8-B3F0A354B20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792DA230-4A37-440E-8637-AA260A4C338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09AD7C0B-7365-44EC-8AD8-5BC6BEED53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C57CE555-DA1C-4148-994F-418E7BE6EA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41CEAF91-87DC-480F-9010-5C4821363F6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ED39F5BB-FA35-4B4D-8642-6C573E1F631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5" name="テキスト ボックス 484">
          <a:extLst>
            <a:ext uri="{FF2B5EF4-FFF2-40B4-BE49-F238E27FC236}">
              <a16:creationId xmlns:a16="http://schemas.microsoft.com/office/drawing/2014/main" id="{ED720F3F-FC64-4A0A-9049-3E67B9E5681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90C03752-BF03-4ED3-904E-310C62A06D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BF37C40A-7CCB-487B-99A7-A3497727BB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88" name="直線コネクタ 487">
          <a:extLst>
            <a:ext uri="{FF2B5EF4-FFF2-40B4-BE49-F238E27FC236}">
              <a16:creationId xmlns:a16="http://schemas.microsoft.com/office/drawing/2014/main" id="{10AC8283-A2E0-47A6-B4B9-C14F76BB0C15}"/>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89" name="【保健センター・保健所】&#10;有形固定資産減価償却率最小値テキスト">
          <a:extLst>
            <a:ext uri="{FF2B5EF4-FFF2-40B4-BE49-F238E27FC236}">
              <a16:creationId xmlns:a16="http://schemas.microsoft.com/office/drawing/2014/main" id="{3B7A9537-4CBF-44CC-99F8-942184FD309A}"/>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90" name="直線コネクタ 489">
          <a:extLst>
            <a:ext uri="{FF2B5EF4-FFF2-40B4-BE49-F238E27FC236}">
              <a16:creationId xmlns:a16="http://schemas.microsoft.com/office/drawing/2014/main" id="{4262B8F2-3452-48E2-A735-BDDAF554CC4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91" name="【保健センター・保健所】&#10;有形固定資産減価償却率最大値テキスト">
          <a:extLst>
            <a:ext uri="{FF2B5EF4-FFF2-40B4-BE49-F238E27FC236}">
              <a16:creationId xmlns:a16="http://schemas.microsoft.com/office/drawing/2014/main" id="{F8DD47B9-83CE-42FE-8BD8-B572D699351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92" name="直線コネクタ 491">
          <a:extLst>
            <a:ext uri="{FF2B5EF4-FFF2-40B4-BE49-F238E27FC236}">
              <a16:creationId xmlns:a16="http://schemas.microsoft.com/office/drawing/2014/main" id="{C9A16C7B-85BD-434A-A8AD-B3EAF4570F1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1EDD0266-C283-4F54-A4BB-925BEFA14DDF}"/>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4" name="フローチャート: 判断 493">
          <a:extLst>
            <a:ext uri="{FF2B5EF4-FFF2-40B4-BE49-F238E27FC236}">
              <a16:creationId xmlns:a16="http://schemas.microsoft.com/office/drawing/2014/main" id="{D6AF8A24-2270-494A-B201-F9F0EADF3B6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95" name="フローチャート: 判断 494">
          <a:extLst>
            <a:ext uri="{FF2B5EF4-FFF2-40B4-BE49-F238E27FC236}">
              <a16:creationId xmlns:a16="http://schemas.microsoft.com/office/drawing/2014/main" id="{75002198-0E4E-475E-8181-19F35AE52206}"/>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6" name="フローチャート: 判断 495">
          <a:extLst>
            <a:ext uri="{FF2B5EF4-FFF2-40B4-BE49-F238E27FC236}">
              <a16:creationId xmlns:a16="http://schemas.microsoft.com/office/drawing/2014/main" id="{4C73F09F-8961-4A9D-8B7A-D2C1A02F381C}"/>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97" name="フローチャート: 判断 496">
          <a:extLst>
            <a:ext uri="{FF2B5EF4-FFF2-40B4-BE49-F238E27FC236}">
              <a16:creationId xmlns:a16="http://schemas.microsoft.com/office/drawing/2014/main" id="{4AF10644-D155-4EDB-9104-3B63932C93D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98" name="フローチャート: 判断 497">
          <a:extLst>
            <a:ext uri="{FF2B5EF4-FFF2-40B4-BE49-F238E27FC236}">
              <a16:creationId xmlns:a16="http://schemas.microsoft.com/office/drawing/2014/main" id="{3D7ADABB-1BD6-451E-A0CC-F45D7D7A216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E40DD5C-7F32-4644-8619-EB9DD15F0F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0601536-1193-466A-B031-2FC594AE96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D38617B-7FE2-42BE-BB04-9F7C0D5223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250C1C6-5E40-4CCE-AFAA-AD6C602F4E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08729CA-BEAF-4587-8209-9AA1EF5D04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04" name="楕円 503">
          <a:extLst>
            <a:ext uri="{FF2B5EF4-FFF2-40B4-BE49-F238E27FC236}">
              <a16:creationId xmlns:a16="http://schemas.microsoft.com/office/drawing/2014/main" id="{44DC5543-5088-4210-98E5-185B790DF4CB}"/>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6409E404-9A0A-4ADB-AB6C-470254E872DD}"/>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06" name="楕円 505">
          <a:extLst>
            <a:ext uri="{FF2B5EF4-FFF2-40B4-BE49-F238E27FC236}">
              <a16:creationId xmlns:a16="http://schemas.microsoft.com/office/drawing/2014/main" id="{E32E2063-ECC3-4658-8286-DA564420269B}"/>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07" name="直線コネクタ 506">
          <a:extLst>
            <a:ext uri="{FF2B5EF4-FFF2-40B4-BE49-F238E27FC236}">
              <a16:creationId xmlns:a16="http://schemas.microsoft.com/office/drawing/2014/main" id="{BF688BB5-F544-4786-9240-D44CAC359B06}"/>
            </a:ext>
          </a:extLst>
        </xdr:cNvPr>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08" name="楕円 507">
          <a:extLst>
            <a:ext uri="{FF2B5EF4-FFF2-40B4-BE49-F238E27FC236}">
              <a16:creationId xmlns:a16="http://schemas.microsoft.com/office/drawing/2014/main" id="{8CCE8328-FFAE-4491-8C8E-7E35282448EE}"/>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09" name="直線コネクタ 508">
          <a:extLst>
            <a:ext uri="{FF2B5EF4-FFF2-40B4-BE49-F238E27FC236}">
              <a16:creationId xmlns:a16="http://schemas.microsoft.com/office/drawing/2014/main" id="{C8262A16-BE54-43BE-BBBA-C8C50687C02C}"/>
            </a:ext>
          </a:extLst>
        </xdr:cNvPr>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10" name="n_1aveValue【保健センター・保健所】&#10;有形固定資産減価償却率">
          <a:extLst>
            <a:ext uri="{FF2B5EF4-FFF2-40B4-BE49-F238E27FC236}">
              <a16:creationId xmlns:a16="http://schemas.microsoft.com/office/drawing/2014/main" id="{0AE36BC3-311C-4DF0-A53C-7792242F1BC9}"/>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11" name="n_2aveValue【保健センター・保健所】&#10;有形固定資産減価償却率">
          <a:extLst>
            <a:ext uri="{FF2B5EF4-FFF2-40B4-BE49-F238E27FC236}">
              <a16:creationId xmlns:a16="http://schemas.microsoft.com/office/drawing/2014/main" id="{68E61CE7-70A3-4DE7-896C-9B9A0703B9BB}"/>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12" name="n_3aveValue【保健センター・保健所】&#10;有形固定資産減価償却率">
          <a:extLst>
            <a:ext uri="{FF2B5EF4-FFF2-40B4-BE49-F238E27FC236}">
              <a16:creationId xmlns:a16="http://schemas.microsoft.com/office/drawing/2014/main" id="{2884D67B-3C8F-40AE-A7AC-8E4F0580EA73}"/>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13" name="n_4aveValue【保健センター・保健所】&#10;有形固定資産減価償却率">
          <a:extLst>
            <a:ext uri="{FF2B5EF4-FFF2-40B4-BE49-F238E27FC236}">
              <a16:creationId xmlns:a16="http://schemas.microsoft.com/office/drawing/2014/main" id="{EB28C63C-E669-4997-91A1-D48DF22D4A13}"/>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8AD724FA-2DD0-4F21-AE30-08026CF35A33}"/>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9259D62A-AEBF-411C-AB54-D59A0954AFA9}"/>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8753A9F9-13FD-4E4E-B382-B35AF37A70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4115FD96-3146-48FF-BCD0-A4CCB3D31D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1FF50102-6D62-4A09-93A5-DF9C9F125C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AB6D134C-DAB9-4CB7-BB2E-CFBB1A1034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134DB53D-90B0-4A61-A02E-E77D035ADE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95233F15-7482-4C14-8B3E-FA19E553CE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CBBA9A97-EDCB-4143-907B-1693DED001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563A9F71-5348-4E5D-872B-5D4AAB3D8A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4881E9B5-9F12-4357-8A99-5C13036664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CBB0A61-9C7B-44AB-BBD0-255EFDCDCF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76605ADA-783D-4623-B80C-D5E9CE8E8A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98589B98-75C5-4EB3-948F-435776AF94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3B94049A-75F4-4474-B149-4843CBA0A3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A51A107B-05B4-4356-AB95-2581A78F40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A9A54F85-7A56-43FD-9397-42FA492896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F224B7B4-DC93-4E80-A8BF-A623BED890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FB3CD182-4A20-425E-88E2-47E9472B035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836D6701-A8A4-47EF-B6D2-8D539E558B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BE0ADE07-4201-43A7-AB1F-C8A0C7E1300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4BE31E18-C27E-417F-82F2-B2D14638C7F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AB7F946E-4AB8-465E-8A0A-A22167C93A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FF455512-CEF1-42F3-B7DF-7678AF19AB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55DC3138-4143-4EDE-AB4C-DEBFB0D416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39" name="直線コネクタ 538">
          <a:extLst>
            <a:ext uri="{FF2B5EF4-FFF2-40B4-BE49-F238E27FC236}">
              <a16:creationId xmlns:a16="http://schemas.microsoft.com/office/drawing/2014/main" id="{E0B445AB-493E-48FF-B0D8-51514C874CA6}"/>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DBB639D0-5F07-40D0-925A-5B7E09854B9A}"/>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1" name="直線コネクタ 540">
          <a:extLst>
            <a:ext uri="{FF2B5EF4-FFF2-40B4-BE49-F238E27FC236}">
              <a16:creationId xmlns:a16="http://schemas.microsoft.com/office/drawing/2014/main" id="{4F6A2358-ACD3-49E5-921D-53A2CD7758E3}"/>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CB5CDC5A-D7E5-4D1C-9CF6-F4D51F075916}"/>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43" name="直線コネクタ 542">
          <a:extLst>
            <a:ext uri="{FF2B5EF4-FFF2-40B4-BE49-F238E27FC236}">
              <a16:creationId xmlns:a16="http://schemas.microsoft.com/office/drawing/2014/main" id="{55875BEA-C3DC-49B4-AF2B-808E346C2946}"/>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C0CE6AEA-6CB3-4731-8059-7958A00C0A4F}"/>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45" name="フローチャート: 判断 544">
          <a:extLst>
            <a:ext uri="{FF2B5EF4-FFF2-40B4-BE49-F238E27FC236}">
              <a16:creationId xmlns:a16="http://schemas.microsoft.com/office/drawing/2014/main" id="{3694E463-0E93-43A9-AA00-C13E6DCD213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46" name="フローチャート: 判断 545">
          <a:extLst>
            <a:ext uri="{FF2B5EF4-FFF2-40B4-BE49-F238E27FC236}">
              <a16:creationId xmlns:a16="http://schemas.microsoft.com/office/drawing/2014/main" id="{8A7AD0B3-85BF-4DC7-A006-3AF9FD6F8E21}"/>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47" name="フローチャート: 判断 546">
          <a:extLst>
            <a:ext uri="{FF2B5EF4-FFF2-40B4-BE49-F238E27FC236}">
              <a16:creationId xmlns:a16="http://schemas.microsoft.com/office/drawing/2014/main" id="{5A8F8505-9E40-4E0E-8D83-1B535B0E2A3B}"/>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48" name="フローチャート: 判断 547">
          <a:extLst>
            <a:ext uri="{FF2B5EF4-FFF2-40B4-BE49-F238E27FC236}">
              <a16:creationId xmlns:a16="http://schemas.microsoft.com/office/drawing/2014/main" id="{B8C2279E-0EFC-4486-B3DC-8F00BA437B18}"/>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49" name="フローチャート: 判断 548">
          <a:extLst>
            <a:ext uri="{FF2B5EF4-FFF2-40B4-BE49-F238E27FC236}">
              <a16:creationId xmlns:a16="http://schemas.microsoft.com/office/drawing/2014/main" id="{A046A34C-27AE-42E4-AC51-D9506E364BAF}"/>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F78F679-B4B9-4088-A63B-15474E4D64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E813907-B01B-41F9-9F81-D88C38E8A1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9A6F80A-13C4-498D-9491-13B8B2B1E0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C8FC02A-520D-407C-94F8-E004FA7008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95F0009-BE64-4BB7-BE18-020CD57079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555" name="楕円 554">
          <a:extLst>
            <a:ext uri="{FF2B5EF4-FFF2-40B4-BE49-F238E27FC236}">
              <a16:creationId xmlns:a16="http://schemas.microsoft.com/office/drawing/2014/main" id="{3941B51F-6D8A-43F7-B23D-1070D42283EE}"/>
            </a:ext>
          </a:extLst>
        </xdr:cNvPr>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353FB05A-D857-41DE-A430-8079F2C38C00}"/>
            </a:ext>
          </a:extLst>
        </xdr:cNvPr>
        <xdr:cNvSpPr txBox="1"/>
      </xdr:nvSpPr>
      <xdr:spPr>
        <a:xfrm>
          <a:off x="22199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80264</xdr:rowOff>
    </xdr:from>
    <xdr:to>
      <xdr:col>112</xdr:col>
      <xdr:colOff>38100</xdr:colOff>
      <xdr:row>64</xdr:row>
      <xdr:rowOff>10414</xdr:rowOff>
    </xdr:to>
    <xdr:sp macro="" textlink="">
      <xdr:nvSpPr>
        <xdr:cNvPr id="557" name="楕円 556">
          <a:extLst>
            <a:ext uri="{FF2B5EF4-FFF2-40B4-BE49-F238E27FC236}">
              <a16:creationId xmlns:a16="http://schemas.microsoft.com/office/drawing/2014/main" id="{497E93B6-6A7C-40F8-BEC2-9059F7D23BD4}"/>
            </a:ext>
          </a:extLst>
        </xdr:cNvPr>
        <xdr:cNvSpPr/>
      </xdr:nvSpPr>
      <xdr:spPr>
        <a:xfrm>
          <a:off x="21272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131064</xdr:rowOff>
    </xdr:to>
    <xdr:cxnSp macro="">
      <xdr:nvCxnSpPr>
        <xdr:cNvPr id="558" name="直線コネクタ 557">
          <a:extLst>
            <a:ext uri="{FF2B5EF4-FFF2-40B4-BE49-F238E27FC236}">
              <a16:creationId xmlns:a16="http://schemas.microsoft.com/office/drawing/2014/main" id="{41DDDB8C-1F53-47D7-B267-E7EFC449F1C7}"/>
            </a:ext>
          </a:extLst>
        </xdr:cNvPr>
        <xdr:cNvCxnSpPr/>
      </xdr:nvCxnSpPr>
      <xdr:spPr>
        <a:xfrm flipV="1">
          <a:off x="21323300" y="109308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81026</xdr:rowOff>
    </xdr:from>
    <xdr:to>
      <xdr:col>107</xdr:col>
      <xdr:colOff>101600</xdr:colOff>
      <xdr:row>64</xdr:row>
      <xdr:rowOff>11176</xdr:rowOff>
    </xdr:to>
    <xdr:sp macro="" textlink="">
      <xdr:nvSpPr>
        <xdr:cNvPr id="559" name="楕円 558">
          <a:extLst>
            <a:ext uri="{FF2B5EF4-FFF2-40B4-BE49-F238E27FC236}">
              <a16:creationId xmlns:a16="http://schemas.microsoft.com/office/drawing/2014/main" id="{5060AE0F-E269-409E-9A96-631426365C14}"/>
            </a:ext>
          </a:extLst>
        </xdr:cNvPr>
        <xdr:cNvSpPr/>
      </xdr:nvSpPr>
      <xdr:spPr>
        <a:xfrm>
          <a:off x="20383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131064</xdr:rowOff>
    </xdr:from>
    <xdr:to>
      <xdr:col>111</xdr:col>
      <xdr:colOff>177800</xdr:colOff>
      <xdr:row>63</xdr:row>
      <xdr:rowOff>131826</xdr:rowOff>
    </xdr:to>
    <xdr:cxnSp macro="">
      <xdr:nvCxnSpPr>
        <xdr:cNvPr id="560" name="直線コネクタ 559">
          <a:extLst>
            <a:ext uri="{FF2B5EF4-FFF2-40B4-BE49-F238E27FC236}">
              <a16:creationId xmlns:a16="http://schemas.microsoft.com/office/drawing/2014/main" id="{150B48B6-AB15-4397-99D7-1D42489A4ED2}"/>
            </a:ext>
          </a:extLst>
        </xdr:cNvPr>
        <xdr:cNvCxnSpPr/>
      </xdr:nvCxnSpPr>
      <xdr:spPr>
        <a:xfrm flipV="1">
          <a:off x="20434300" y="109324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61" name="n_1aveValue【保健センター・保健所】&#10;一人当たり面積">
          <a:extLst>
            <a:ext uri="{FF2B5EF4-FFF2-40B4-BE49-F238E27FC236}">
              <a16:creationId xmlns:a16="http://schemas.microsoft.com/office/drawing/2014/main" id="{1E21DE11-9FDC-4041-8111-C8574B1712AC}"/>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62" name="n_2aveValue【保健センター・保健所】&#10;一人当たり面積">
          <a:extLst>
            <a:ext uri="{FF2B5EF4-FFF2-40B4-BE49-F238E27FC236}">
              <a16:creationId xmlns:a16="http://schemas.microsoft.com/office/drawing/2014/main" id="{EDA91FEF-D8A2-4E1B-8364-EDBE625EF45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63" name="n_3aveValue【保健センター・保健所】&#10;一人当たり面積">
          <a:extLst>
            <a:ext uri="{FF2B5EF4-FFF2-40B4-BE49-F238E27FC236}">
              <a16:creationId xmlns:a16="http://schemas.microsoft.com/office/drawing/2014/main" id="{BC10EDE1-5222-474C-9444-A4FB32C5AD60}"/>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64" name="n_4aveValue【保健センター・保健所】&#10;一人当たり面積">
          <a:extLst>
            <a:ext uri="{FF2B5EF4-FFF2-40B4-BE49-F238E27FC236}">
              <a16:creationId xmlns:a16="http://schemas.microsoft.com/office/drawing/2014/main" id="{DFCB0157-D9F3-4D42-9428-403D2B8B93E5}"/>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1541</xdr:rowOff>
    </xdr:from>
    <xdr:ext cx="469744" cy="259045"/>
    <xdr:sp macro="" textlink="">
      <xdr:nvSpPr>
        <xdr:cNvPr id="565" name="n_1mainValue【保健センター・保健所】&#10;一人当たり面積">
          <a:extLst>
            <a:ext uri="{FF2B5EF4-FFF2-40B4-BE49-F238E27FC236}">
              <a16:creationId xmlns:a16="http://schemas.microsoft.com/office/drawing/2014/main" id="{23AE7501-94CF-4A0B-B3A3-5D489EDDBD42}"/>
            </a:ext>
          </a:extLst>
        </xdr:cNvPr>
        <xdr:cNvSpPr txBox="1"/>
      </xdr:nvSpPr>
      <xdr:spPr>
        <a:xfrm>
          <a:off x="210757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2303</xdr:rowOff>
    </xdr:from>
    <xdr:ext cx="469744" cy="259045"/>
    <xdr:sp macro="" textlink="">
      <xdr:nvSpPr>
        <xdr:cNvPr id="566" name="n_2mainValue【保健センター・保健所】&#10;一人当たり面積">
          <a:extLst>
            <a:ext uri="{FF2B5EF4-FFF2-40B4-BE49-F238E27FC236}">
              <a16:creationId xmlns:a16="http://schemas.microsoft.com/office/drawing/2014/main" id="{EA6AC488-9024-4B33-BB33-E7934A4569E3}"/>
            </a:ext>
          </a:extLst>
        </xdr:cNvPr>
        <xdr:cNvSpPr txBox="1"/>
      </xdr:nvSpPr>
      <xdr:spPr>
        <a:xfrm>
          <a:off x="20199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4140C854-C695-4E6E-85AB-E932B8F428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603BF723-BB48-4674-9546-61BDA2BCFA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5ADEC66F-878B-4A5B-ABE9-89CE12C116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1A2FCC88-BA2C-42DD-A972-060356EF464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9066718D-4E9B-4396-84CE-E59A9B732F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93B0652C-8816-451E-AA31-EE134D5D4E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1E1AAF08-BCEC-42B5-B20B-50EA78C294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0E6E9B04-1D39-4031-BE3B-3457B14835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90EB1266-060B-49E2-9AD7-B65A2A42A1A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98A0C373-9C9A-440E-B3D0-32045D3019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FD75097E-2AA2-4359-99EC-52A58C24E3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a:extLst>
            <a:ext uri="{FF2B5EF4-FFF2-40B4-BE49-F238E27FC236}">
              <a16:creationId xmlns:a16="http://schemas.microsoft.com/office/drawing/2014/main" id="{6BB0649B-2862-43A9-890E-93F1C65C47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9" name="テキスト ボックス 578">
          <a:extLst>
            <a:ext uri="{FF2B5EF4-FFF2-40B4-BE49-F238E27FC236}">
              <a16:creationId xmlns:a16="http://schemas.microsoft.com/office/drawing/2014/main" id="{A0F13D82-C107-4FD9-905C-EF244C73154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a:extLst>
            <a:ext uri="{FF2B5EF4-FFF2-40B4-BE49-F238E27FC236}">
              <a16:creationId xmlns:a16="http://schemas.microsoft.com/office/drawing/2014/main" id="{551BFEAA-578D-4094-94F1-6DA7E079B5A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a:extLst>
            <a:ext uri="{FF2B5EF4-FFF2-40B4-BE49-F238E27FC236}">
              <a16:creationId xmlns:a16="http://schemas.microsoft.com/office/drawing/2014/main" id="{2DC11BC5-D0A3-4618-A043-B5278CED74C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a:extLst>
            <a:ext uri="{FF2B5EF4-FFF2-40B4-BE49-F238E27FC236}">
              <a16:creationId xmlns:a16="http://schemas.microsoft.com/office/drawing/2014/main" id="{2C665892-F947-48E9-8EFB-155A02E9C1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a:extLst>
            <a:ext uri="{FF2B5EF4-FFF2-40B4-BE49-F238E27FC236}">
              <a16:creationId xmlns:a16="http://schemas.microsoft.com/office/drawing/2014/main" id="{16B041FB-4980-45DC-9F09-F0C49AC54EA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a:extLst>
            <a:ext uri="{FF2B5EF4-FFF2-40B4-BE49-F238E27FC236}">
              <a16:creationId xmlns:a16="http://schemas.microsoft.com/office/drawing/2014/main" id="{115862CE-FA6E-4253-8EC6-6A389E400E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a:extLst>
            <a:ext uri="{FF2B5EF4-FFF2-40B4-BE49-F238E27FC236}">
              <a16:creationId xmlns:a16="http://schemas.microsoft.com/office/drawing/2014/main" id="{E3E99B5E-5A59-4045-A50E-3EBE38086F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a:extLst>
            <a:ext uri="{FF2B5EF4-FFF2-40B4-BE49-F238E27FC236}">
              <a16:creationId xmlns:a16="http://schemas.microsoft.com/office/drawing/2014/main" id="{9985FECB-1DC4-420E-A6FD-BE4A6D6B48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a:extLst>
            <a:ext uri="{FF2B5EF4-FFF2-40B4-BE49-F238E27FC236}">
              <a16:creationId xmlns:a16="http://schemas.microsoft.com/office/drawing/2014/main" id="{050D00E9-0177-47CE-850E-A69E843BDC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a:extLst>
            <a:ext uri="{FF2B5EF4-FFF2-40B4-BE49-F238E27FC236}">
              <a16:creationId xmlns:a16="http://schemas.microsoft.com/office/drawing/2014/main" id="{83804CEE-725B-4D82-B3C2-DD0DF4C9A2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9" name="テキスト ボックス 588">
          <a:extLst>
            <a:ext uri="{FF2B5EF4-FFF2-40B4-BE49-F238E27FC236}">
              <a16:creationId xmlns:a16="http://schemas.microsoft.com/office/drawing/2014/main" id="{20BC8EA5-C7E9-4620-B23A-41A320FF44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A6C55363-F0CB-4D85-8240-A5685008E5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a:extLst>
            <a:ext uri="{FF2B5EF4-FFF2-40B4-BE49-F238E27FC236}">
              <a16:creationId xmlns:a16="http://schemas.microsoft.com/office/drawing/2014/main" id="{367E178A-BBF7-405A-A4A4-F78C128227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92" name="直線コネクタ 591">
          <a:extLst>
            <a:ext uri="{FF2B5EF4-FFF2-40B4-BE49-F238E27FC236}">
              <a16:creationId xmlns:a16="http://schemas.microsoft.com/office/drawing/2014/main" id="{71841251-D36A-4482-93E2-47BF7A1DDCC5}"/>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3" name="【消防施設】&#10;有形固定資産減価償却率最小値テキスト">
          <a:extLst>
            <a:ext uri="{FF2B5EF4-FFF2-40B4-BE49-F238E27FC236}">
              <a16:creationId xmlns:a16="http://schemas.microsoft.com/office/drawing/2014/main" id="{486C126B-CF44-4CA8-82FC-F2A4D9686C9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4" name="直線コネクタ 593">
          <a:extLst>
            <a:ext uri="{FF2B5EF4-FFF2-40B4-BE49-F238E27FC236}">
              <a16:creationId xmlns:a16="http://schemas.microsoft.com/office/drawing/2014/main" id="{4CED065A-1088-4323-B79B-780477DD13A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95" name="【消防施設】&#10;有形固定資産減価償却率最大値テキスト">
          <a:extLst>
            <a:ext uri="{FF2B5EF4-FFF2-40B4-BE49-F238E27FC236}">
              <a16:creationId xmlns:a16="http://schemas.microsoft.com/office/drawing/2014/main" id="{BAEA5263-B3AB-4EBF-9975-FBA8FF099C9F}"/>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6" name="直線コネクタ 595">
          <a:extLst>
            <a:ext uri="{FF2B5EF4-FFF2-40B4-BE49-F238E27FC236}">
              <a16:creationId xmlns:a16="http://schemas.microsoft.com/office/drawing/2014/main" id="{26F8FDE3-4799-4670-897C-F206A06A9829}"/>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97" name="【消防施設】&#10;有形固定資産減価償却率平均値テキスト">
          <a:extLst>
            <a:ext uri="{FF2B5EF4-FFF2-40B4-BE49-F238E27FC236}">
              <a16:creationId xmlns:a16="http://schemas.microsoft.com/office/drawing/2014/main" id="{8B1BA745-4A7F-4810-AA3E-B062829AD68C}"/>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98" name="フローチャート: 判断 597">
          <a:extLst>
            <a:ext uri="{FF2B5EF4-FFF2-40B4-BE49-F238E27FC236}">
              <a16:creationId xmlns:a16="http://schemas.microsoft.com/office/drawing/2014/main" id="{5BF9F484-04C8-4009-AA38-DB4541A887A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99" name="フローチャート: 判断 598">
          <a:extLst>
            <a:ext uri="{FF2B5EF4-FFF2-40B4-BE49-F238E27FC236}">
              <a16:creationId xmlns:a16="http://schemas.microsoft.com/office/drawing/2014/main" id="{0ABD6B95-4885-45FB-9630-C89D9788D4E5}"/>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00" name="フローチャート: 判断 599">
          <a:extLst>
            <a:ext uri="{FF2B5EF4-FFF2-40B4-BE49-F238E27FC236}">
              <a16:creationId xmlns:a16="http://schemas.microsoft.com/office/drawing/2014/main" id="{A92B9934-0D92-43A8-99B7-2C08E615C32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01" name="フローチャート: 判断 600">
          <a:extLst>
            <a:ext uri="{FF2B5EF4-FFF2-40B4-BE49-F238E27FC236}">
              <a16:creationId xmlns:a16="http://schemas.microsoft.com/office/drawing/2014/main" id="{31132860-B9CE-421C-8C88-15A4EA56850F}"/>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02" name="フローチャート: 判断 601">
          <a:extLst>
            <a:ext uri="{FF2B5EF4-FFF2-40B4-BE49-F238E27FC236}">
              <a16:creationId xmlns:a16="http://schemas.microsoft.com/office/drawing/2014/main" id="{EF6A1685-D2CA-4B97-B67A-BE82909677D3}"/>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12570FBF-371C-44C0-AA8A-37123EDCCE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E7CF2B2-26F7-4874-B705-0C67598B08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80A94D2-0719-49FB-9BE1-6547C4D46E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379E8CC-FE8F-4D5F-A538-E7723105A5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2EFA03D-2E1A-4596-89B9-AB0C01C363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144055</xdr:rowOff>
    </xdr:from>
    <xdr:to>
      <xdr:col>85</xdr:col>
      <xdr:colOff>177800</xdr:colOff>
      <xdr:row>79</xdr:row>
      <xdr:rowOff>74205</xdr:rowOff>
    </xdr:to>
    <xdr:sp macro="" textlink="">
      <xdr:nvSpPr>
        <xdr:cNvPr id="608" name="楕円 607">
          <a:extLst>
            <a:ext uri="{FF2B5EF4-FFF2-40B4-BE49-F238E27FC236}">
              <a16:creationId xmlns:a16="http://schemas.microsoft.com/office/drawing/2014/main" id="{6F2E2A25-3E05-454B-A1C5-F9FCD56E47B7}"/>
            </a:ext>
          </a:extLst>
        </xdr:cNvPr>
        <xdr:cNvSpPr/>
      </xdr:nvSpPr>
      <xdr:spPr>
        <a:xfrm>
          <a:off x="162687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166932</xdr:rowOff>
    </xdr:from>
    <xdr:ext cx="405111" cy="259045"/>
    <xdr:sp macro="" textlink="">
      <xdr:nvSpPr>
        <xdr:cNvPr id="609" name="【消防施設】&#10;有形固定資産減価償却率該当値テキスト">
          <a:extLst>
            <a:ext uri="{FF2B5EF4-FFF2-40B4-BE49-F238E27FC236}">
              <a16:creationId xmlns:a16="http://schemas.microsoft.com/office/drawing/2014/main" id="{0BE2728C-6B39-4E5F-B508-C75FA05E2F70}"/>
            </a:ext>
          </a:extLst>
        </xdr:cNvPr>
        <xdr:cNvSpPr txBox="1"/>
      </xdr:nvSpPr>
      <xdr:spPr>
        <a:xfrm>
          <a:off x="16357600" y="1336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610" name="楕円 609">
          <a:extLst>
            <a:ext uri="{FF2B5EF4-FFF2-40B4-BE49-F238E27FC236}">
              <a16:creationId xmlns:a16="http://schemas.microsoft.com/office/drawing/2014/main" id="{ED808DB4-0D22-48FB-9248-D3A2BF60AE23}"/>
            </a:ext>
          </a:extLst>
        </xdr:cNvPr>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23405</xdr:rowOff>
    </xdr:to>
    <xdr:cxnSp macro="">
      <xdr:nvCxnSpPr>
        <xdr:cNvPr id="611" name="直線コネクタ 610">
          <a:extLst>
            <a:ext uri="{FF2B5EF4-FFF2-40B4-BE49-F238E27FC236}">
              <a16:creationId xmlns:a16="http://schemas.microsoft.com/office/drawing/2014/main" id="{64C4AAD6-DC75-4F94-85F3-7765845CC3DD}"/>
            </a:ext>
          </a:extLst>
        </xdr:cNvPr>
        <xdr:cNvCxnSpPr/>
      </xdr:nvCxnSpPr>
      <xdr:spPr>
        <a:xfrm>
          <a:off x="15481300" y="135320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121194</xdr:rowOff>
    </xdr:from>
    <xdr:to>
      <xdr:col>76</xdr:col>
      <xdr:colOff>165100</xdr:colOff>
      <xdr:row>79</xdr:row>
      <xdr:rowOff>51344</xdr:rowOff>
    </xdr:to>
    <xdr:sp macro="" textlink="">
      <xdr:nvSpPr>
        <xdr:cNvPr id="612" name="楕円 611">
          <a:extLst>
            <a:ext uri="{FF2B5EF4-FFF2-40B4-BE49-F238E27FC236}">
              <a16:creationId xmlns:a16="http://schemas.microsoft.com/office/drawing/2014/main" id="{D76B0CC2-1093-4239-AE99-6B16B28AD55E}"/>
            </a:ext>
          </a:extLst>
        </xdr:cNvPr>
        <xdr:cNvSpPr/>
      </xdr:nvSpPr>
      <xdr:spPr>
        <a:xfrm>
          <a:off x="14541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544</xdr:rowOff>
    </xdr:to>
    <xdr:cxnSp macro="">
      <xdr:nvCxnSpPr>
        <xdr:cNvPr id="613" name="直線コネクタ 612">
          <a:extLst>
            <a:ext uri="{FF2B5EF4-FFF2-40B4-BE49-F238E27FC236}">
              <a16:creationId xmlns:a16="http://schemas.microsoft.com/office/drawing/2014/main" id="{1161DED9-507E-41DB-A443-7ABA84991FCD}"/>
            </a:ext>
          </a:extLst>
        </xdr:cNvPr>
        <xdr:cNvCxnSpPr/>
      </xdr:nvCxnSpPr>
      <xdr:spPr>
        <a:xfrm flipV="1">
          <a:off x="14592300" y="13532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14" name="n_1aveValue【消防施設】&#10;有形固定資産減価償却率">
          <a:extLst>
            <a:ext uri="{FF2B5EF4-FFF2-40B4-BE49-F238E27FC236}">
              <a16:creationId xmlns:a16="http://schemas.microsoft.com/office/drawing/2014/main" id="{C4839341-A90C-4C14-B97E-5CF3EF1A49E5}"/>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15" name="n_2aveValue【消防施設】&#10;有形固定資産減価償却率">
          <a:extLst>
            <a:ext uri="{FF2B5EF4-FFF2-40B4-BE49-F238E27FC236}">
              <a16:creationId xmlns:a16="http://schemas.microsoft.com/office/drawing/2014/main" id="{C796B93A-9C99-4642-B664-C243448F673E}"/>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16" name="n_3aveValue【消防施設】&#10;有形固定資産減価償却率">
          <a:extLst>
            <a:ext uri="{FF2B5EF4-FFF2-40B4-BE49-F238E27FC236}">
              <a16:creationId xmlns:a16="http://schemas.microsoft.com/office/drawing/2014/main" id="{4E8A5115-0EE9-4877-822E-067064B34E9C}"/>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17" name="n_4aveValue【消防施設】&#10;有形固定資産減価償却率">
          <a:extLst>
            <a:ext uri="{FF2B5EF4-FFF2-40B4-BE49-F238E27FC236}">
              <a16:creationId xmlns:a16="http://schemas.microsoft.com/office/drawing/2014/main" id="{F358DF70-FBC4-4FE0-A1B1-FF9BDAFDB20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618" name="n_1mainValue【消防施設】&#10;有形固定資産減価償却率">
          <a:extLst>
            <a:ext uri="{FF2B5EF4-FFF2-40B4-BE49-F238E27FC236}">
              <a16:creationId xmlns:a16="http://schemas.microsoft.com/office/drawing/2014/main" id="{6748B500-C6FB-4370-A8B1-FDE9435F8E0B}"/>
            </a:ext>
          </a:extLst>
        </xdr:cNvPr>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67871</xdr:rowOff>
    </xdr:from>
    <xdr:ext cx="405111" cy="259045"/>
    <xdr:sp macro="" textlink="">
      <xdr:nvSpPr>
        <xdr:cNvPr id="619" name="n_2mainValue【消防施設】&#10;有形固定資産減価償却率">
          <a:extLst>
            <a:ext uri="{FF2B5EF4-FFF2-40B4-BE49-F238E27FC236}">
              <a16:creationId xmlns:a16="http://schemas.microsoft.com/office/drawing/2014/main" id="{18225B12-4624-4129-BAB2-CB2ED978E1A0}"/>
            </a:ext>
          </a:extLst>
        </xdr:cNvPr>
        <xdr:cNvSpPr txBox="1"/>
      </xdr:nvSpPr>
      <xdr:spPr>
        <a:xfrm>
          <a:off x="14389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BB38F2C2-4BEC-40DB-812D-7219D3946D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2B26A31B-1687-435D-8210-5A4E0C20E9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334E7D47-0ABC-45CD-8607-E5E50ADD4A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F8E324C5-BB80-471E-9B63-DD6646551A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7FCC02B2-7519-4913-969D-F5F68EC231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BCD31CEC-CDFE-4FBC-ACDC-4CDE49B718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1F89D98-C08D-47F3-9270-93A337FE2E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19FDEC9B-2BBC-4487-A11B-BB38E92F2A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a:extLst>
            <a:ext uri="{FF2B5EF4-FFF2-40B4-BE49-F238E27FC236}">
              <a16:creationId xmlns:a16="http://schemas.microsoft.com/office/drawing/2014/main" id="{2D8BA9BE-44AB-47A8-B99B-18CDAB686C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a:extLst>
            <a:ext uri="{FF2B5EF4-FFF2-40B4-BE49-F238E27FC236}">
              <a16:creationId xmlns:a16="http://schemas.microsoft.com/office/drawing/2014/main" id="{19960605-53CC-4E27-8445-70FE7BE8BE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a:extLst>
            <a:ext uri="{FF2B5EF4-FFF2-40B4-BE49-F238E27FC236}">
              <a16:creationId xmlns:a16="http://schemas.microsoft.com/office/drawing/2014/main" id="{25140652-C9B8-4E8C-9493-EB5FF6DCBE0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9D93DA65-9063-4E39-8B87-D6910F5948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a:extLst>
            <a:ext uri="{FF2B5EF4-FFF2-40B4-BE49-F238E27FC236}">
              <a16:creationId xmlns:a16="http://schemas.microsoft.com/office/drawing/2014/main" id="{8CDC1895-6815-405D-9081-0E45C47C35B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a:extLst>
            <a:ext uri="{FF2B5EF4-FFF2-40B4-BE49-F238E27FC236}">
              <a16:creationId xmlns:a16="http://schemas.microsoft.com/office/drawing/2014/main" id="{0D14F92D-AAD3-4718-9379-56E92127D03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a:extLst>
            <a:ext uri="{FF2B5EF4-FFF2-40B4-BE49-F238E27FC236}">
              <a16:creationId xmlns:a16="http://schemas.microsoft.com/office/drawing/2014/main" id="{27F00FD9-4AD4-4BBF-BD28-55D92B04BA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a:extLst>
            <a:ext uri="{FF2B5EF4-FFF2-40B4-BE49-F238E27FC236}">
              <a16:creationId xmlns:a16="http://schemas.microsoft.com/office/drawing/2014/main" id="{2A641C08-A7BF-446A-89E5-1EC1A885AE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a:extLst>
            <a:ext uri="{FF2B5EF4-FFF2-40B4-BE49-F238E27FC236}">
              <a16:creationId xmlns:a16="http://schemas.microsoft.com/office/drawing/2014/main" id="{ACB7189F-963A-43E5-AC15-E36F7C7FA2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a:extLst>
            <a:ext uri="{FF2B5EF4-FFF2-40B4-BE49-F238E27FC236}">
              <a16:creationId xmlns:a16="http://schemas.microsoft.com/office/drawing/2014/main" id="{10514EED-CD02-4AF6-9075-95AB2C52157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a:extLst>
            <a:ext uri="{FF2B5EF4-FFF2-40B4-BE49-F238E27FC236}">
              <a16:creationId xmlns:a16="http://schemas.microsoft.com/office/drawing/2014/main" id="{6A5801EE-007F-428C-86DC-FB9CBC221C1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a:extLst>
            <a:ext uri="{FF2B5EF4-FFF2-40B4-BE49-F238E27FC236}">
              <a16:creationId xmlns:a16="http://schemas.microsoft.com/office/drawing/2014/main" id="{C3972B29-64E4-42F2-9110-19016EFBE9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29CFB621-4092-49E2-85D9-E8D10AE539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455D0C89-333F-4F47-BA2D-3B48161649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a:extLst>
            <a:ext uri="{FF2B5EF4-FFF2-40B4-BE49-F238E27FC236}">
              <a16:creationId xmlns:a16="http://schemas.microsoft.com/office/drawing/2014/main" id="{21F90B60-F44B-4292-84F3-F67819CB0B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43" name="直線コネクタ 642">
          <a:extLst>
            <a:ext uri="{FF2B5EF4-FFF2-40B4-BE49-F238E27FC236}">
              <a16:creationId xmlns:a16="http://schemas.microsoft.com/office/drawing/2014/main" id="{83EB2C5B-B1C9-4EFC-9FA0-76B91A4535B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44" name="【消防施設】&#10;一人当たり面積最小値テキスト">
          <a:extLst>
            <a:ext uri="{FF2B5EF4-FFF2-40B4-BE49-F238E27FC236}">
              <a16:creationId xmlns:a16="http://schemas.microsoft.com/office/drawing/2014/main" id="{68657D39-D36D-4C06-A788-1FDFB04EEAB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45" name="直線コネクタ 644">
          <a:extLst>
            <a:ext uri="{FF2B5EF4-FFF2-40B4-BE49-F238E27FC236}">
              <a16:creationId xmlns:a16="http://schemas.microsoft.com/office/drawing/2014/main" id="{7DC29875-52C2-46B6-80AF-3D2C87C703E7}"/>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46" name="【消防施設】&#10;一人当たり面積最大値テキスト">
          <a:extLst>
            <a:ext uri="{FF2B5EF4-FFF2-40B4-BE49-F238E27FC236}">
              <a16:creationId xmlns:a16="http://schemas.microsoft.com/office/drawing/2014/main" id="{1EBC1565-77F2-40AC-B7A4-C2E6D7AA277F}"/>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47" name="直線コネクタ 646">
          <a:extLst>
            <a:ext uri="{FF2B5EF4-FFF2-40B4-BE49-F238E27FC236}">
              <a16:creationId xmlns:a16="http://schemas.microsoft.com/office/drawing/2014/main" id="{E5BF4089-E850-471A-837C-9E4377F3265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48" name="【消防施設】&#10;一人当たり面積平均値テキスト">
          <a:extLst>
            <a:ext uri="{FF2B5EF4-FFF2-40B4-BE49-F238E27FC236}">
              <a16:creationId xmlns:a16="http://schemas.microsoft.com/office/drawing/2014/main" id="{CCCA5D0B-4E52-4E35-ACD1-818912D06846}"/>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49" name="フローチャート: 判断 648">
          <a:extLst>
            <a:ext uri="{FF2B5EF4-FFF2-40B4-BE49-F238E27FC236}">
              <a16:creationId xmlns:a16="http://schemas.microsoft.com/office/drawing/2014/main" id="{D3019FDF-E730-49E4-A0E0-3EDD2FEAC3EB}"/>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50" name="フローチャート: 判断 649">
          <a:extLst>
            <a:ext uri="{FF2B5EF4-FFF2-40B4-BE49-F238E27FC236}">
              <a16:creationId xmlns:a16="http://schemas.microsoft.com/office/drawing/2014/main" id="{E4BA5697-3D35-4742-AF49-A9905B6E8193}"/>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51" name="フローチャート: 判断 650">
          <a:extLst>
            <a:ext uri="{FF2B5EF4-FFF2-40B4-BE49-F238E27FC236}">
              <a16:creationId xmlns:a16="http://schemas.microsoft.com/office/drawing/2014/main" id="{4A27D8DA-4ECF-49F0-A528-6D3FCE33A274}"/>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52" name="フローチャート: 判断 651">
          <a:extLst>
            <a:ext uri="{FF2B5EF4-FFF2-40B4-BE49-F238E27FC236}">
              <a16:creationId xmlns:a16="http://schemas.microsoft.com/office/drawing/2014/main" id="{A36D87D7-B244-4E2F-ACF0-561B18FC0C4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53" name="フローチャート: 判断 652">
          <a:extLst>
            <a:ext uri="{FF2B5EF4-FFF2-40B4-BE49-F238E27FC236}">
              <a16:creationId xmlns:a16="http://schemas.microsoft.com/office/drawing/2014/main" id="{33ABD708-ED18-48B0-8F62-504E9EDDCA9F}"/>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14BB4C7-2BBA-4869-AFFA-DD3C8668DF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DAB671D-E8BC-42FC-A634-3FFB044F07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3C71D1E-0AF4-4520-A070-AA4FD9222A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8FA34E7-8056-4E1E-BB76-6C95F40C23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B6A4A0A-E445-4FD8-90F1-9C00594ADB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659" name="楕円 658">
          <a:extLst>
            <a:ext uri="{FF2B5EF4-FFF2-40B4-BE49-F238E27FC236}">
              <a16:creationId xmlns:a16="http://schemas.microsoft.com/office/drawing/2014/main" id="{661F9793-74A7-4F37-B6DF-4155068A419C}"/>
            </a:ext>
          </a:extLst>
        </xdr:cNvPr>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660" name="【消防施設】&#10;一人当たり面積該当値テキスト">
          <a:extLst>
            <a:ext uri="{FF2B5EF4-FFF2-40B4-BE49-F238E27FC236}">
              <a16:creationId xmlns:a16="http://schemas.microsoft.com/office/drawing/2014/main" id="{26705B33-A955-4BE4-98EF-9FA6EEB4061C}"/>
            </a:ext>
          </a:extLst>
        </xdr:cNvPr>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148844</xdr:rowOff>
    </xdr:from>
    <xdr:to>
      <xdr:col>112</xdr:col>
      <xdr:colOff>38100</xdr:colOff>
      <xdr:row>86</xdr:row>
      <xdr:rowOff>78994</xdr:rowOff>
    </xdr:to>
    <xdr:sp macro="" textlink="">
      <xdr:nvSpPr>
        <xdr:cNvPr id="661" name="楕円 660">
          <a:extLst>
            <a:ext uri="{FF2B5EF4-FFF2-40B4-BE49-F238E27FC236}">
              <a16:creationId xmlns:a16="http://schemas.microsoft.com/office/drawing/2014/main" id="{E43994E1-FE53-4204-B549-597AB2A91770}"/>
            </a:ext>
          </a:extLst>
        </xdr:cNvPr>
        <xdr:cNvSpPr/>
      </xdr:nvSpPr>
      <xdr:spPr>
        <a:xfrm>
          <a:off x="21272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28194</xdr:rowOff>
    </xdr:to>
    <xdr:cxnSp macro="">
      <xdr:nvCxnSpPr>
        <xdr:cNvPr id="662" name="直線コネクタ 661">
          <a:extLst>
            <a:ext uri="{FF2B5EF4-FFF2-40B4-BE49-F238E27FC236}">
              <a16:creationId xmlns:a16="http://schemas.microsoft.com/office/drawing/2014/main" id="{DEC2FA26-8990-4336-A67E-07929DC72965}"/>
            </a:ext>
          </a:extLst>
        </xdr:cNvPr>
        <xdr:cNvCxnSpPr/>
      </xdr:nvCxnSpPr>
      <xdr:spPr>
        <a:xfrm flipV="1">
          <a:off x="21323300" y="147713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148844</xdr:rowOff>
    </xdr:from>
    <xdr:to>
      <xdr:col>107</xdr:col>
      <xdr:colOff>101600</xdr:colOff>
      <xdr:row>86</xdr:row>
      <xdr:rowOff>78994</xdr:rowOff>
    </xdr:to>
    <xdr:sp macro="" textlink="">
      <xdr:nvSpPr>
        <xdr:cNvPr id="663" name="楕円 662">
          <a:extLst>
            <a:ext uri="{FF2B5EF4-FFF2-40B4-BE49-F238E27FC236}">
              <a16:creationId xmlns:a16="http://schemas.microsoft.com/office/drawing/2014/main" id="{1EC60256-C393-46F5-9FA3-A52F90D85FC5}"/>
            </a:ext>
          </a:extLst>
        </xdr:cNvPr>
        <xdr:cNvSpPr/>
      </xdr:nvSpPr>
      <xdr:spPr>
        <a:xfrm>
          <a:off x="20383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28194</xdr:rowOff>
    </xdr:to>
    <xdr:cxnSp macro="">
      <xdr:nvCxnSpPr>
        <xdr:cNvPr id="664" name="直線コネクタ 663">
          <a:extLst>
            <a:ext uri="{FF2B5EF4-FFF2-40B4-BE49-F238E27FC236}">
              <a16:creationId xmlns:a16="http://schemas.microsoft.com/office/drawing/2014/main" id="{A9535AEE-F866-4280-92E5-FBEA2F1ED7D3}"/>
            </a:ext>
          </a:extLst>
        </xdr:cNvPr>
        <xdr:cNvCxnSpPr/>
      </xdr:nvCxnSpPr>
      <xdr:spPr>
        <a:xfrm>
          <a:off x="20434300" y="14772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65" name="n_1aveValue【消防施設】&#10;一人当たり面積">
          <a:extLst>
            <a:ext uri="{FF2B5EF4-FFF2-40B4-BE49-F238E27FC236}">
              <a16:creationId xmlns:a16="http://schemas.microsoft.com/office/drawing/2014/main" id="{14C7BD03-E111-480D-9F00-40FEEA66A6B2}"/>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66" name="n_2aveValue【消防施設】&#10;一人当たり面積">
          <a:extLst>
            <a:ext uri="{FF2B5EF4-FFF2-40B4-BE49-F238E27FC236}">
              <a16:creationId xmlns:a16="http://schemas.microsoft.com/office/drawing/2014/main" id="{1EC88A38-9BBA-4B6D-9FEF-D08D80981847}"/>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67" name="n_3aveValue【消防施設】&#10;一人当たり面積">
          <a:extLst>
            <a:ext uri="{FF2B5EF4-FFF2-40B4-BE49-F238E27FC236}">
              <a16:creationId xmlns:a16="http://schemas.microsoft.com/office/drawing/2014/main" id="{F2D938DA-357E-40AE-8F8F-B76893A44B35}"/>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68" name="n_4aveValue【消防施設】&#10;一人当たり面積">
          <a:extLst>
            <a:ext uri="{FF2B5EF4-FFF2-40B4-BE49-F238E27FC236}">
              <a16:creationId xmlns:a16="http://schemas.microsoft.com/office/drawing/2014/main" id="{29FE8EFC-9D68-4BFB-9256-5ED537725202}"/>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70121</xdr:rowOff>
    </xdr:from>
    <xdr:ext cx="469744" cy="259045"/>
    <xdr:sp macro="" textlink="">
      <xdr:nvSpPr>
        <xdr:cNvPr id="669" name="n_1mainValue【消防施設】&#10;一人当たり面積">
          <a:extLst>
            <a:ext uri="{FF2B5EF4-FFF2-40B4-BE49-F238E27FC236}">
              <a16:creationId xmlns:a16="http://schemas.microsoft.com/office/drawing/2014/main" id="{878FC174-9888-4B81-9123-C4E6A5231897}"/>
            </a:ext>
          </a:extLst>
        </xdr:cNvPr>
        <xdr:cNvSpPr txBox="1"/>
      </xdr:nvSpPr>
      <xdr:spPr>
        <a:xfrm>
          <a:off x="210757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70121</xdr:rowOff>
    </xdr:from>
    <xdr:ext cx="469744" cy="259045"/>
    <xdr:sp macro="" textlink="">
      <xdr:nvSpPr>
        <xdr:cNvPr id="670" name="n_2mainValue【消防施設】&#10;一人当たり面積">
          <a:extLst>
            <a:ext uri="{FF2B5EF4-FFF2-40B4-BE49-F238E27FC236}">
              <a16:creationId xmlns:a16="http://schemas.microsoft.com/office/drawing/2014/main" id="{CF3AED6F-EE72-49C4-B45C-CED91154928C}"/>
            </a:ext>
          </a:extLst>
        </xdr:cNvPr>
        <xdr:cNvSpPr txBox="1"/>
      </xdr:nvSpPr>
      <xdr:spPr>
        <a:xfrm>
          <a:off x="20199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F4280A7A-1C8E-4EC4-85AA-0256A251E4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5E669057-0E65-41A3-B059-14904D7430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63300021-C0A6-4F68-BAEE-4CC79F0866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55193D70-68EB-470B-A718-3563EB0704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60C6EFC0-A6A4-455E-9236-5C10185BC4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531B72E3-9F19-4742-A976-E17DE1ED0E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CC2EFDD6-946C-4178-94B6-EE722396D8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69469F68-150F-49B7-A819-CABBD143E5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97D207E6-5E28-4067-9C16-21098E8D0B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8558E7C6-455D-4034-B136-55F63EB029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a:extLst>
            <a:ext uri="{FF2B5EF4-FFF2-40B4-BE49-F238E27FC236}">
              <a16:creationId xmlns:a16="http://schemas.microsoft.com/office/drawing/2014/main" id="{A327BDEA-ECBA-48E0-B461-B1F3EAAD9D7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A06007C8-54AE-4E66-9B68-C42E0F8576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DC0E11E1-59E8-43CD-AB5A-4C3539D548F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262FD440-CCD8-4DF7-9E61-CA67FC467F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F9933234-0529-4294-80AB-A0FC8B67CA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364F22CD-558C-45EB-8742-5BD37A25314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BCDB39AC-E602-4A7A-8DBA-5EB2680FED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6D9B1077-6014-4F56-8903-6D61B4F637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094E60B9-9450-452D-AF9A-FBFEBC6C7C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7EBCC368-6291-4C2A-A62B-2DAED237B5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1" name="テキスト ボックス 690">
          <a:extLst>
            <a:ext uri="{FF2B5EF4-FFF2-40B4-BE49-F238E27FC236}">
              <a16:creationId xmlns:a16="http://schemas.microsoft.com/office/drawing/2014/main" id="{6B98E71D-DE0B-46CE-A1E2-5413636FD43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9CD08145-52BD-4771-AA5C-5B4A53846A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a:extLst>
            <a:ext uri="{FF2B5EF4-FFF2-40B4-BE49-F238E27FC236}">
              <a16:creationId xmlns:a16="http://schemas.microsoft.com/office/drawing/2014/main" id="{38405166-97E8-4EC0-B39B-3FDF24F447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4" name="直線コネクタ 693">
          <a:extLst>
            <a:ext uri="{FF2B5EF4-FFF2-40B4-BE49-F238E27FC236}">
              <a16:creationId xmlns:a16="http://schemas.microsoft.com/office/drawing/2014/main" id="{9E189F8B-EC2A-409E-8A47-42E1B3C41F7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95" name="【庁舎】&#10;有形固定資産減価償却率最小値テキスト">
          <a:extLst>
            <a:ext uri="{FF2B5EF4-FFF2-40B4-BE49-F238E27FC236}">
              <a16:creationId xmlns:a16="http://schemas.microsoft.com/office/drawing/2014/main" id="{C675AF14-2D9A-471D-8B99-D7F07ADB4FF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6" name="直線コネクタ 695">
          <a:extLst>
            <a:ext uri="{FF2B5EF4-FFF2-40B4-BE49-F238E27FC236}">
              <a16:creationId xmlns:a16="http://schemas.microsoft.com/office/drawing/2014/main" id="{C964F03B-4152-4B0F-983E-06C315D6C9E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7" name="【庁舎】&#10;有形固定資産減価償却率最大値テキスト">
          <a:extLst>
            <a:ext uri="{FF2B5EF4-FFF2-40B4-BE49-F238E27FC236}">
              <a16:creationId xmlns:a16="http://schemas.microsoft.com/office/drawing/2014/main" id="{8D6D988A-5E11-42C0-BADA-FAC08F88A83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8" name="直線コネクタ 697">
          <a:extLst>
            <a:ext uri="{FF2B5EF4-FFF2-40B4-BE49-F238E27FC236}">
              <a16:creationId xmlns:a16="http://schemas.microsoft.com/office/drawing/2014/main" id="{7C69A56C-5A20-4A42-910A-07BBD6725F0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99" name="【庁舎】&#10;有形固定資産減価償却率平均値テキスト">
          <a:extLst>
            <a:ext uri="{FF2B5EF4-FFF2-40B4-BE49-F238E27FC236}">
              <a16:creationId xmlns:a16="http://schemas.microsoft.com/office/drawing/2014/main" id="{61095095-7DD0-488D-9846-91D54A3958E2}"/>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00" name="フローチャート: 判断 699">
          <a:extLst>
            <a:ext uri="{FF2B5EF4-FFF2-40B4-BE49-F238E27FC236}">
              <a16:creationId xmlns:a16="http://schemas.microsoft.com/office/drawing/2014/main" id="{184C8BD9-B708-47BB-B8D7-A2C10DB8EF4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01" name="フローチャート: 判断 700">
          <a:extLst>
            <a:ext uri="{FF2B5EF4-FFF2-40B4-BE49-F238E27FC236}">
              <a16:creationId xmlns:a16="http://schemas.microsoft.com/office/drawing/2014/main" id="{3E1C8F1B-6528-4DD0-B726-7397A32C7257}"/>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02" name="フローチャート: 判断 701">
          <a:extLst>
            <a:ext uri="{FF2B5EF4-FFF2-40B4-BE49-F238E27FC236}">
              <a16:creationId xmlns:a16="http://schemas.microsoft.com/office/drawing/2014/main" id="{D3594E69-CB3A-4F8D-BDA8-02B741B1BAD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03" name="フローチャート: 判断 702">
          <a:extLst>
            <a:ext uri="{FF2B5EF4-FFF2-40B4-BE49-F238E27FC236}">
              <a16:creationId xmlns:a16="http://schemas.microsoft.com/office/drawing/2014/main" id="{2B1B0217-13C3-4887-AE6E-1118886F39E5}"/>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04" name="フローチャート: 判断 703">
          <a:extLst>
            <a:ext uri="{FF2B5EF4-FFF2-40B4-BE49-F238E27FC236}">
              <a16:creationId xmlns:a16="http://schemas.microsoft.com/office/drawing/2014/main" id="{601849FF-F4C8-4FA1-AF95-A817AD331EB5}"/>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4FE3B6F-FBC2-433B-9224-64BE9578A8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CDEC1E71-6BE5-44E6-94E4-DB40006D417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67BA582-B3F5-42B8-AFD5-605E4B2BED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B350355-CEC2-4FDB-B097-8EFCE28CCB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0D731BC-E4B7-4EB7-96F1-CFF3D2BE0B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710" name="楕円 709">
          <a:extLst>
            <a:ext uri="{FF2B5EF4-FFF2-40B4-BE49-F238E27FC236}">
              <a16:creationId xmlns:a16="http://schemas.microsoft.com/office/drawing/2014/main" id="{E1FEF117-3D4E-4718-9FCA-CAA91D8E6EA8}"/>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88916</xdr:rowOff>
    </xdr:from>
    <xdr:ext cx="405111" cy="259045"/>
    <xdr:sp macro="" textlink="">
      <xdr:nvSpPr>
        <xdr:cNvPr id="711" name="【庁舎】&#10;有形固定資産減価償却率該当値テキスト">
          <a:extLst>
            <a:ext uri="{FF2B5EF4-FFF2-40B4-BE49-F238E27FC236}">
              <a16:creationId xmlns:a16="http://schemas.microsoft.com/office/drawing/2014/main" id="{3D742687-7678-414F-ADCD-0E1E6EE8178F}"/>
            </a:ext>
          </a:extLst>
        </xdr:cNvPr>
        <xdr:cNvSpPr txBox="1"/>
      </xdr:nvSpPr>
      <xdr:spPr>
        <a:xfrm>
          <a:off x="16357600"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5080</xdr:rowOff>
    </xdr:from>
    <xdr:to>
      <xdr:col>81</xdr:col>
      <xdr:colOff>101600</xdr:colOff>
      <xdr:row>107</xdr:row>
      <xdr:rowOff>106680</xdr:rowOff>
    </xdr:to>
    <xdr:sp macro="" textlink="">
      <xdr:nvSpPr>
        <xdr:cNvPr id="712" name="楕円 711">
          <a:extLst>
            <a:ext uri="{FF2B5EF4-FFF2-40B4-BE49-F238E27FC236}">
              <a16:creationId xmlns:a16="http://schemas.microsoft.com/office/drawing/2014/main" id="{6A58DE58-025B-4FCB-92DB-3DA17764325F}"/>
            </a:ext>
          </a:extLst>
        </xdr:cNvPr>
        <xdr:cNvSpPr/>
      </xdr:nvSpPr>
      <xdr:spPr>
        <a:xfrm>
          <a:off x="15430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55880</xdr:rowOff>
    </xdr:to>
    <xdr:cxnSp macro="">
      <xdr:nvCxnSpPr>
        <xdr:cNvPr id="713" name="直線コネクタ 712">
          <a:extLst>
            <a:ext uri="{FF2B5EF4-FFF2-40B4-BE49-F238E27FC236}">
              <a16:creationId xmlns:a16="http://schemas.microsoft.com/office/drawing/2014/main" id="{1CC8229F-3EAC-4AFE-BC45-1515520F3E72}"/>
            </a:ext>
          </a:extLst>
        </xdr:cNvPr>
        <xdr:cNvCxnSpPr/>
      </xdr:nvCxnSpPr>
      <xdr:spPr>
        <a:xfrm flipV="1">
          <a:off x="15481300" y="183984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148589</xdr:rowOff>
    </xdr:from>
    <xdr:to>
      <xdr:col>76</xdr:col>
      <xdr:colOff>165100</xdr:colOff>
      <xdr:row>107</xdr:row>
      <xdr:rowOff>78739</xdr:rowOff>
    </xdr:to>
    <xdr:sp macro="" textlink="">
      <xdr:nvSpPr>
        <xdr:cNvPr id="714" name="楕円 713">
          <a:extLst>
            <a:ext uri="{FF2B5EF4-FFF2-40B4-BE49-F238E27FC236}">
              <a16:creationId xmlns:a16="http://schemas.microsoft.com/office/drawing/2014/main" id="{1EDF2F4C-A3B5-4F96-B37D-FB77DCB8532C}"/>
            </a:ext>
          </a:extLst>
        </xdr:cNvPr>
        <xdr:cNvSpPr/>
      </xdr:nvSpPr>
      <xdr:spPr>
        <a:xfrm>
          <a:off x="14541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27939</xdr:rowOff>
    </xdr:from>
    <xdr:to>
      <xdr:col>81</xdr:col>
      <xdr:colOff>50800</xdr:colOff>
      <xdr:row>107</xdr:row>
      <xdr:rowOff>55880</xdr:rowOff>
    </xdr:to>
    <xdr:cxnSp macro="">
      <xdr:nvCxnSpPr>
        <xdr:cNvPr id="715" name="直線コネクタ 714">
          <a:extLst>
            <a:ext uri="{FF2B5EF4-FFF2-40B4-BE49-F238E27FC236}">
              <a16:creationId xmlns:a16="http://schemas.microsoft.com/office/drawing/2014/main" id="{43B35518-91A4-40FA-9FB3-250FC3621AF2}"/>
            </a:ext>
          </a:extLst>
        </xdr:cNvPr>
        <xdr:cNvCxnSpPr/>
      </xdr:nvCxnSpPr>
      <xdr:spPr>
        <a:xfrm>
          <a:off x="14592300" y="18373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16" name="n_1aveValue【庁舎】&#10;有形固定資産減価償却率">
          <a:extLst>
            <a:ext uri="{FF2B5EF4-FFF2-40B4-BE49-F238E27FC236}">
              <a16:creationId xmlns:a16="http://schemas.microsoft.com/office/drawing/2014/main" id="{9502B511-8169-494A-8913-BAEE2B84209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17" name="n_2aveValue【庁舎】&#10;有形固定資産減価償却率">
          <a:extLst>
            <a:ext uri="{FF2B5EF4-FFF2-40B4-BE49-F238E27FC236}">
              <a16:creationId xmlns:a16="http://schemas.microsoft.com/office/drawing/2014/main" id="{302A0044-B2FA-4FAD-AF71-C339E084CDD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18" name="n_3aveValue【庁舎】&#10;有形固定資産減価償却率">
          <a:extLst>
            <a:ext uri="{FF2B5EF4-FFF2-40B4-BE49-F238E27FC236}">
              <a16:creationId xmlns:a16="http://schemas.microsoft.com/office/drawing/2014/main" id="{B45D70A9-E08D-4ADB-B1D2-18B4B325570E}"/>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19" name="n_4aveValue【庁舎】&#10;有形固定資産減価償却率">
          <a:extLst>
            <a:ext uri="{FF2B5EF4-FFF2-40B4-BE49-F238E27FC236}">
              <a16:creationId xmlns:a16="http://schemas.microsoft.com/office/drawing/2014/main" id="{7C6D2E50-F79B-4ACE-9BFC-F2E04C899CD5}"/>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97807</xdr:rowOff>
    </xdr:from>
    <xdr:ext cx="405111" cy="259045"/>
    <xdr:sp macro="" textlink="">
      <xdr:nvSpPr>
        <xdr:cNvPr id="720" name="n_1mainValue【庁舎】&#10;有形固定資産減価償却率">
          <a:extLst>
            <a:ext uri="{FF2B5EF4-FFF2-40B4-BE49-F238E27FC236}">
              <a16:creationId xmlns:a16="http://schemas.microsoft.com/office/drawing/2014/main" id="{3FDBC5C7-2344-461C-A17E-CC7E417BF0DE}"/>
            </a:ext>
          </a:extLst>
        </xdr:cNvPr>
        <xdr:cNvSpPr txBox="1"/>
      </xdr:nvSpPr>
      <xdr:spPr>
        <a:xfrm>
          <a:off x="152660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69866</xdr:rowOff>
    </xdr:from>
    <xdr:ext cx="405111" cy="259045"/>
    <xdr:sp macro="" textlink="">
      <xdr:nvSpPr>
        <xdr:cNvPr id="721" name="n_2mainValue【庁舎】&#10;有形固定資産減価償却率">
          <a:extLst>
            <a:ext uri="{FF2B5EF4-FFF2-40B4-BE49-F238E27FC236}">
              <a16:creationId xmlns:a16="http://schemas.microsoft.com/office/drawing/2014/main" id="{0E5D12B2-C8EA-44CF-8B7F-776F4B39DCC1}"/>
            </a:ext>
          </a:extLst>
        </xdr:cNvPr>
        <xdr:cNvSpPr txBox="1"/>
      </xdr:nvSpPr>
      <xdr:spPr>
        <a:xfrm>
          <a:off x="14389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7A78DCBA-2B2F-45BE-89CD-E74BE71612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703E20C7-CA5F-4D2B-9B9D-8ED90BB40F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91352C27-A693-4457-9351-AE82BEC2D5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FE674E2B-60AB-421F-BCB1-D78009118A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CBE0E543-2EE1-4EC4-A966-41E1E8AE90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EA5605C6-E8DC-4787-85C6-14415B51DC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0F95C355-33A7-4725-B20C-B756F4B94F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7DE8D77C-119A-4138-B3AF-7CEA5C860F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E15ADFA8-8C48-4A38-99EC-C632445C58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2D8D0DA0-BD37-45B3-B42C-4C08163FDC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88888663-9C94-458F-A7B5-BA514566ACB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FCC1F008-2876-42DA-B320-C7CE6A4D1F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CC41A102-F87F-496A-AF74-83311A2D8B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99E787C9-870A-47C2-8A5C-680F708230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40C171E3-1EBE-4878-B2DE-6A1506B1CD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a:extLst>
            <a:ext uri="{FF2B5EF4-FFF2-40B4-BE49-F238E27FC236}">
              <a16:creationId xmlns:a16="http://schemas.microsoft.com/office/drawing/2014/main" id="{EF2B8339-09C4-4111-AFC3-7A36ED1B4FD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6E9BB0DB-7C21-4E40-AABD-B433B641F6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a:extLst>
            <a:ext uri="{FF2B5EF4-FFF2-40B4-BE49-F238E27FC236}">
              <a16:creationId xmlns:a16="http://schemas.microsoft.com/office/drawing/2014/main" id="{388B96B3-7C7F-4826-8C30-C5D0F093F29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DAA7C424-FDEF-4BD3-8395-CA7DC99E31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5BD85D6D-67E8-4E57-A74B-72255C36D2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93B0D5FB-95BB-4756-9D2B-D6D28710CF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62147FE2-D0B0-4A0D-9742-7CE03795F5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69469AF2-E4CF-4615-B13E-8CD9633537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45" name="直線コネクタ 744">
          <a:extLst>
            <a:ext uri="{FF2B5EF4-FFF2-40B4-BE49-F238E27FC236}">
              <a16:creationId xmlns:a16="http://schemas.microsoft.com/office/drawing/2014/main" id="{F988E7EF-8E05-4BCB-9491-A0F62176BB8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46" name="【庁舎】&#10;一人当たり面積最小値テキスト">
          <a:extLst>
            <a:ext uri="{FF2B5EF4-FFF2-40B4-BE49-F238E27FC236}">
              <a16:creationId xmlns:a16="http://schemas.microsoft.com/office/drawing/2014/main" id="{42344FB3-D3C1-43D3-87E9-A8F85A49CE35}"/>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47" name="直線コネクタ 746">
          <a:extLst>
            <a:ext uri="{FF2B5EF4-FFF2-40B4-BE49-F238E27FC236}">
              <a16:creationId xmlns:a16="http://schemas.microsoft.com/office/drawing/2014/main" id="{BF044AE3-225E-4B21-A506-5D38FF0AA1E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48" name="【庁舎】&#10;一人当たり面積最大値テキスト">
          <a:extLst>
            <a:ext uri="{FF2B5EF4-FFF2-40B4-BE49-F238E27FC236}">
              <a16:creationId xmlns:a16="http://schemas.microsoft.com/office/drawing/2014/main" id="{6C999875-99BE-4027-AD6A-1361E4A735B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49" name="直線コネクタ 748">
          <a:extLst>
            <a:ext uri="{FF2B5EF4-FFF2-40B4-BE49-F238E27FC236}">
              <a16:creationId xmlns:a16="http://schemas.microsoft.com/office/drawing/2014/main" id="{7891AC7C-A422-493C-9B85-A613E4635BB8}"/>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50" name="【庁舎】&#10;一人当たり面積平均値テキスト">
          <a:extLst>
            <a:ext uri="{FF2B5EF4-FFF2-40B4-BE49-F238E27FC236}">
              <a16:creationId xmlns:a16="http://schemas.microsoft.com/office/drawing/2014/main" id="{F025A4FA-ED6F-4E31-AEC8-A382DBD8D4EB}"/>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51" name="フローチャート: 判断 750">
          <a:extLst>
            <a:ext uri="{FF2B5EF4-FFF2-40B4-BE49-F238E27FC236}">
              <a16:creationId xmlns:a16="http://schemas.microsoft.com/office/drawing/2014/main" id="{929418F6-2C60-4402-ACD1-CA6A63A4A8CE}"/>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52" name="フローチャート: 判断 751">
          <a:extLst>
            <a:ext uri="{FF2B5EF4-FFF2-40B4-BE49-F238E27FC236}">
              <a16:creationId xmlns:a16="http://schemas.microsoft.com/office/drawing/2014/main" id="{90DE0C59-B4EA-499A-8D22-1DADCCABD79B}"/>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53" name="フローチャート: 判断 752">
          <a:extLst>
            <a:ext uri="{FF2B5EF4-FFF2-40B4-BE49-F238E27FC236}">
              <a16:creationId xmlns:a16="http://schemas.microsoft.com/office/drawing/2014/main" id="{698522D7-CD69-4F90-893B-67AA5A968D68}"/>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54" name="フローチャート: 判断 753">
          <a:extLst>
            <a:ext uri="{FF2B5EF4-FFF2-40B4-BE49-F238E27FC236}">
              <a16:creationId xmlns:a16="http://schemas.microsoft.com/office/drawing/2014/main" id="{D2AD08E3-DC81-4FF5-906F-26B26F30086E}"/>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55" name="フローチャート: 判断 754">
          <a:extLst>
            <a:ext uri="{FF2B5EF4-FFF2-40B4-BE49-F238E27FC236}">
              <a16:creationId xmlns:a16="http://schemas.microsoft.com/office/drawing/2014/main" id="{329EDE4C-B634-4A2F-8EED-6BE397DEA6A1}"/>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707E263C-B349-4C6C-AD94-5B25AE1BD9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CC6E4A12-49B2-4EE1-8E9E-98A8ABCDE7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9CF61B35-29DD-44C2-AF92-8A2448FE05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BFD6F82-E5A1-4570-B4C1-E715D22D8E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D339AC57-D77D-4E64-AB64-D83B4943F0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61" name="楕円 760">
          <a:extLst>
            <a:ext uri="{FF2B5EF4-FFF2-40B4-BE49-F238E27FC236}">
              <a16:creationId xmlns:a16="http://schemas.microsoft.com/office/drawing/2014/main" id="{DD5A68B1-FBCF-4360-8CFE-AC965FF7A1DA}"/>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762" name="【庁舎】&#10;一人当たり面積該当値テキスト">
          <a:extLst>
            <a:ext uri="{FF2B5EF4-FFF2-40B4-BE49-F238E27FC236}">
              <a16:creationId xmlns:a16="http://schemas.microsoft.com/office/drawing/2014/main" id="{6F0ED28C-C75A-457C-BC32-2C340C685F07}"/>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xdr:rowOff>
    </xdr:from>
    <xdr:to>
      <xdr:col>112</xdr:col>
      <xdr:colOff>38100</xdr:colOff>
      <xdr:row>107</xdr:row>
      <xdr:rowOff>114808</xdr:rowOff>
    </xdr:to>
    <xdr:sp macro="" textlink="">
      <xdr:nvSpPr>
        <xdr:cNvPr id="763" name="楕円 762">
          <a:extLst>
            <a:ext uri="{FF2B5EF4-FFF2-40B4-BE49-F238E27FC236}">
              <a16:creationId xmlns:a16="http://schemas.microsoft.com/office/drawing/2014/main" id="{626FEBE4-4D93-4F28-9A7D-95998A8478E6}"/>
            </a:ext>
          </a:extLst>
        </xdr:cNvPr>
        <xdr:cNvSpPr/>
      </xdr:nvSpPr>
      <xdr:spPr>
        <a:xfrm>
          <a:off x="21272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64008</xdr:rowOff>
    </xdr:to>
    <xdr:cxnSp macro="">
      <xdr:nvCxnSpPr>
        <xdr:cNvPr id="764" name="直線コネクタ 763">
          <a:extLst>
            <a:ext uri="{FF2B5EF4-FFF2-40B4-BE49-F238E27FC236}">
              <a16:creationId xmlns:a16="http://schemas.microsoft.com/office/drawing/2014/main" id="{8EF47FDA-2932-4F28-BF1B-E9F2E1E75222}"/>
            </a:ext>
          </a:extLst>
        </xdr:cNvPr>
        <xdr:cNvCxnSpPr/>
      </xdr:nvCxnSpPr>
      <xdr:spPr>
        <a:xfrm flipV="1">
          <a:off x="21323300" y="1840611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xdr:rowOff>
    </xdr:from>
    <xdr:to>
      <xdr:col>107</xdr:col>
      <xdr:colOff>101600</xdr:colOff>
      <xdr:row>107</xdr:row>
      <xdr:rowOff>116332</xdr:rowOff>
    </xdr:to>
    <xdr:sp macro="" textlink="">
      <xdr:nvSpPr>
        <xdr:cNvPr id="765" name="楕円 764">
          <a:extLst>
            <a:ext uri="{FF2B5EF4-FFF2-40B4-BE49-F238E27FC236}">
              <a16:creationId xmlns:a16="http://schemas.microsoft.com/office/drawing/2014/main" id="{66F515EA-166C-4FD3-9DDA-FAF359A80A6D}"/>
            </a:ext>
          </a:extLst>
        </xdr:cNvPr>
        <xdr:cNvSpPr/>
      </xdr:nvSpPr>
      <xdr:spPr>
        <a:xfrm>
          <a:off x="20383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64008</xdr:rowOff>
    </xdr:from>
    <xdr:to>
      <xdr:col>111</xdr:col>
      <xdr:colOff>177800</xdr:colOff>
      <xdr:row>107</xdr:row>
      <xdr:rowOff>65532</xdr:rowOff>
    </xdr:to>
    <xdr:cxnSp macro="">
      <xdr:nvCxnSpPr>
        <xdr:cNvPr id="766" name="直線コネクタ 765">
          <a:extLst>
            <a:ext uri="{FF2B5EF4-FFF2-40B4-BE49-F238E27FC236}">
              <a16:creationId xmlns:a16="http://schemas.microsoft.com/office/drawing/2014/main" id="{3A2109CA-B470-403D-ABA6-F43C9C15D8CC}"/>
            </a:ext>
          </a:extLst>
        </xdr:cNvPr>
        <xdr:cNvCxnSpPr/>
      </xdr:nvCxnSpPr>
      <xdr:spPr>
        <a:xfrm flipV="1">
          <a:off x="20434300" y="18409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67" name="n_1aveValue【庁舎】&#10;一人当たり面積">
          <a:extLst>
            <a:ext uri="{FF2B5EF4-FFF2-40B4-BE49-F238E27FC236}">
              <a16:creationId xmlns:a16="http://schemas.microsoft.com/office/drawing/2014/main" id="{F8191E3C-8EF8-4B02-B38D-D708341E771E}"/>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68" name="n_2aveValue【庁舎】&#10;一人当たり面積">
          <a:extLst>
            <a:ext uri="{FF2B5EF4-FFF2-40B4-BE49-F238E27FC236}">
              <a16:creationId xmlns:a16="http://schemas.microsoft.com/office/drawing/2014/main" id="{9874D299-2453-4B47-A3F8-6EBE402CE0C7}"/>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69" name="n_3aveValue【庁舎】&#10;一人当たり面積">
          <a:extLst>
            <a:ext uri="{FF2B5EF4-FFF2-40B4-BE49-F238E27FC236}">
              <a16:creationId xmlns:a16="http://schemas.microsoft.com/office/drawing/2014/main" id="{A115F155-2836-4CB6-A6B8-78E8BDD3C457}"/>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70" name="n_4aveValue【庁舎】&#10;一人当たり面積">
          <a:extLst>
            <a:ext uri="{FF2B5EF4-FFF2-40B4-BE49-F238E27FC236}">
              <a16:creationId xmlns:a16="http://schemas.microsoft.com/office/drawing/2014/main" id="{27F5F84D-5038-4D9A-9A2A-31AD300DCB13}"/>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105935</xdr:rowOff>
    </xdr:from>
    <xdr:ext cx="469744" cy="259045"/>
    <xdr:sp macro="" textlink="">
      <xdr:nvSpPr>
        <xdr:cNvPr id="771" name="n_1mainValue【庁舎】&#10;一人当たり面積">
          <a:extLst>
            <a:ext uri="{FF2B5EF4-FFF2-40B4-BE49-F238E27FC236}">
              <a16:creationId xmlns:a16="http://schemas.microsoft.com/office/drawing/2014/main" id="{BE69C6C5-9E78-4976-A695-6432DEFF3501}"/>
            </a:ext>
          </a:extLst>
        </xdr:cNvPr>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107459</xdr:rowOff>
    </xdr:from>
    <xdr:ext cx="469744" cy="259045"/>
    <xdr:sp macro="" textlink="">
      <xdr:nvSpPr>
        <xdr:cNvPr id="772" name="n_2mainValue【庁舎】&#10;一人当たり面積">
          <a:extLst>
            <a:ext uri="{FF2B5EF4-FFF2-40B4-BE49-F238E27FC236}">
              <a16:creationId xmlns:a16="http://schemas.microsoft.com/office/drawing/2014/main" id="{737E640E-9C29-43A4-B804-513AA539E8A3}"/>
            </a:ext>
          </a:extLst>
        </xdr:cNvPr>
        <xdr:cNvSpPr txBox="1"/>
      </xdr:nvSpPr>
      <xdr:spPr>
        <a:xfrm>
          <a:off x="20199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4176CA6A-2435-43C8-99E7-55E2A6D7B9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DB7E0182-408C-4037-BB90-A9BF8583CB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E33B8502-EBC6-4215-A230-8DE1EDE170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が高くなっている施設は、庁舎と体育館であり、特に低くなっている施設は消防施設である。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％と高い庁舎について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年度から実施設計を行い、令和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年度から庁舎新設の着工を予定している。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また、有形固定資産減価償却率が</a:t>
          </a:r>
          <a:r>
            <a:rPr lang="en-US" altLang="ja-JP" sz="1300">
              <a:effectLst/>
              <a:latin typeface="ＭＳ Ｐゴシック" panose="020B0600070205080204" pitchFamily="50" charset="-128"/>
              <a:ea typeface="ＭＳ Ｐゴシック" panose="020B0600070205080204" pitchFamily="50" charset="-128"/>
            </a:rPr>
            <a:t>32</a:t>
          </a:r>
          <a:r>
            <a:rPr lang="ja-JP" altLang="en-US" sz="1300">
              <a:effectLst/>
              <a:latin typeface="ＭＳ Ｐゴシック" panose="020B0600070205080204" pitchFamily="50" charset="-128"/>
              <a:ea typeface="ＭＳ Ｐゴシック" panose="020B0600070205080204" pitchFamily="50" charset="-128"/>
            </a:rPr>
            <a:t>％低くなった一般廃棄物処理施設については、廃棄物選別保管場の新設によるものである。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今後、各種施設において、老朽化が進んでいく中、複合化や処分も含め検討し、施設の適正化に取り組んでいく。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村内に中心となる産業がないことや若者の流失等により村税の確保が困難な状況であるが、徴収業務の強化を図り滞納額の圧縮に努めている。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近年は、企業誘致や若者定住対策等の取り組みを行っており、これらの施策を熟成させ財政基盤の強化を図っていきたい。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121514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物件費や公債費の増加、また、地方交付税の減額があり数値が悪化している。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物件費の精査等を実施し、抑制するとともに適正な事業運営を図っていく。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995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90979"/>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161079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8641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155575</xdr:rowOff>
    </xdr:from>
    <xdr:to>
      <xdr:col>11</xdr:col>
      <xdr:colOff>31750</xdr:colOff>
      <xdr:row>62</xdr:row>
      <xdr:rowOff>56515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40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また、施設に指定管理制度を導入し、抑制に努めているものの大きな変化は現れていない状況である。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委託事業の精査を行い、物件費の抑制を強化していきたい。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28705</xdr:rowOff>
    </xdr:from>
    <xdr:to>
      <xdr:col>23</xdr:col>
      <xdr:colOff>133350</xdr:colOff>
      <xdr:row>82</xdr:row>
      <xdr:rowOff>40368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7605"/>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24025</xdr:rowOff>
    </xdr:from>
    <xdr:to>
      <xdr:col>19</xdr:col>
      <xdr:colOff>133350</xdr:colOff>
      <xdr:row>82</xdr:row>
      <xdr:rowOff>28705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2925"/>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24025</xdr:rowOff>
    </xdr:from>
    <xdr:to>
      <xdr:col>15</xdr:col>
      <xdr:colOff>82550</xdr:colOff>
      <xdr:row>82</xdr:row>
      <xdr:rowOff>29497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82925"/>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24368</xdr:rowOff>
    </xdr:from>
    <xdr:to>
      <xdr:col>11</xdr:col>
      <xdr:colOff>31750</xdr:colOff>
      <xdr:row>82</xdr:row>
      <xdr:rowOff>29497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3268"/>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161018</xdr:rowOff>
    </xdr:from>
    <xdr:to>
      <xdr:col>23</xdr:col>
      <xdr:colOff>184150</xdr:colOff>
      <xdr:row>82</xdr:row>
      <xdr:rowOff>91168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82295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149355</xdr:rowOff>
    </xdr:from>
    <xdr:to>
      <xdr:col>19</xdr:col>
      <xdr:colOff>184150</xdr:colOff>
      <xdr:row>82</xdr:row>
      <xdr:rowOff>79505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89682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0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144675</xdr:rowOff>
    </xdr:from>
    <xdr:to>
      <xdr:col>15</xdr:col>
      <xdr:colOff>133350</xdr:colOff>
      <xdr:row>82</xdr:row>
      <xdr:rowOff>74825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85002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150147</xdr:rowOff>
    </xdr:from>
    <xdr:to>
      <xdr:col>11</xdr:col>
      <xdr:colOff>82550</xdr:colOff>
      <xdr:row>82</xdr:row>
      <xdr:rowOff>80297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145018</xdr:rowOff>
    </xdr:from>
    <xdr:to>
      <xdr:col>7</xdr:col>
      <xdr:colOff>31750</xdr:colOff>
      <xdr:row>82</xdr:row>
      <xdr:rowOff>75168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高年齢層の給与水準の高い職員が多いため、数値が増加傾向にある。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退職者数に対して新規職員を採用しているため、今後、数値は微減していくと思われる。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今後も数値に注意し適正な運営に努める。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1977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036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036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9564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平成の大合併において自主自立を選択し、経費の節減を実施するため職員数を抑制してきた。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しかし、近年は業務の多様化等により事務量が増加してきていることから、一定の職員数を維持している現状である。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今後においても現状維持していく予定である。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22080</xdr:rowOff>
    </xdr:from>
    <xdr:to>
      <xdr:col>81</xdr:col>
      <xdr:colOff>44450</xdr:colOff>
      <xdr:row>59</xdr:row>
      <xdr:rowOff>36558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376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23114</xdr:rowOff>
    </xdr:from>
    <xdr:to>
      <xdr:col>77</xdr:col>
      <xdr:colOff>44450</xdr:colOff>
      <xdr:row>59</xdr:row>
      <xdr:rowOff>36558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38664"/>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23114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12466"/>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168366</xdr:rowOff>
    </xdr:from>
    <xdr:to>
      <xdr:col>68</xdr:col>
      <xdr:colOff>152400</xdr:colOff>
      <xdr:row>59</xdr:row>
      <xdr:rowOff>12773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12466"/>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142730</xdr:rowOff>
    </xdr:from>
    <xdr:to>
      <xdr:col>81</xdr:col>
      <xdr:colOff>95250</xdr:colOff>
      <xdr:row>59</xdr:row>
      <xdr:rowOff>72880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159257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157208</xdr:rowOff>
    </xdr:from>
    <xdr:to>
      <xdr:col>77</xdr:col>
      <xdr:colOff>95250</xdr:colOff>
      <xdr:row>59</xdr:row>
      <xdr:rowOff>87358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97535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143764</xdr:rowOff>
    </xdr:from>
    <xdr:to>
      <xdr:col>73</xdr:col>
      <xdr:colOff>44450</xdr:colOff>
      <xdr:row>59</xdr:row>
      <xdr:rowOff>73914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84091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117566</xdr:rowOff>
    </xdr:from>
    <xdr:to>
      <xdr:col>68</xdr:col>
      <xdr:colOff>203200</xdr:colOff>
      <xdr:row>59</xdr:row>
      <xdr:rowOff>47716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57893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133423</xdr:rowOff>
    </xdr:from>
    <xdr:to>
      <xdr:col>64</xdr:col>
      <xdr:colOff>152400</xdr:colOff>
      <xdr:row>59</xdr:row>
      <xdr:rowOff>63573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73750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4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が予定されていることから更なる数値の悪化が懸念される。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縮小等を検討し、財政規模に見合った計画を立てていく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163068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876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163068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539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114808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道路改良事業の２箇年債務負担行為が終了したことにより一時的に数値は減少したが、村の政策により投資的事業が継続的に進められており、それにより基金の取り崩しが進んでいる。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また、地方債の残高も増加している状況である。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今後、役場庁舎建設事業が予定されていることから更なる数値の悪化が懸念される。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数値の改善に向けて、事業スケジュールの見直しや特定財源の確保に努め、基金の適正な繰り入れを実施していく。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127353</xdr:rowOff>
    </xdr:from>
    <xdr:to>
      <xdr:col>81</xdr:col>
      <xdr:colOff>44450</xdr:colOff>
      <xdr:row>18</xdr:row>
      <xdr:rowOff>83538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99103"/>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160867</xdr:rowOff>
    </xdr:from>
    <xdr:to>
      <xdr:col>77</xdr:col>
      <xdr:colOff>44450</xdr:colOff>
      <xdr:row>18</xdr:row>
      <xdr:rowOff>83538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32617"/>
          <a:ext cx="889000" cy="4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160867</xdr:rowOff>
    </xdr:from>
    <xdr:to>
      <xdr:col>72</xdr:col>
      <xdr:colOff>203200</xdr:colOff>
      <xdr:row>16</xdr:row>
      <xdr:rowOff>142240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326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17</xdr:row>
      <xdr:rowOff>9666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8544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48630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32738</xdr:rowOff>
    </xdr:from>
    <xdr:to>
      <xdr:col>77</xdr:col>
      <xdr:colOff>95250</xdr:colOff>
      <xdr:row>18</xdr:row>
      <xdr:rowOff>134338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119115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130316</xdr:rowOff>
    </xdr:from>
    <xdr:to>
      <xdr:col>64</xdr:col>
      <xdr:colOff>152400</xdr:colOff>
      <xdr:row>17</xdr:row>
      <xdr:rowOff>60466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45243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人件費及び職員数に大きな増減はないが、今後、会計年度任用職員制度により増加していくと思われる。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職員数は現状維持していく予定である。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65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19</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43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8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子どものための教育・保育給付費負担金や障害者自立支援福祉サービス給付費等が増加している、一方療養介護医療扶助費や障害児施設給付費等は減少しており、ほぼ横ばいの数値となっている。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56</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6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介護保険事業特別会計繰出金及び下水道事業特別会計繰出金が増加したことにより、数値が増加傾向にある。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特別会計の各種料金の見直しを図り繰出金の抑制に努めるとともに適正な事業運営を図っていく。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92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継続的な事業がほとんどであるが、村の基幹産業である農林業や観光業に対しての変動がある。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近年、林業を村の重要施策の１つとして位置づけており、補助費等の増加が見込まれる。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09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また、今後、計画されている役場庁舎建設事業においても地方債の発行を予定していることからさらに増加していくと思われる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基金や一般財源の状況を注視し、急激な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66040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168910</xdr:rowOff>
    </xdr:from>
    <xdr:to>
      <xdr:col>11</xdr:col>
      <xdr:colOff>9525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56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地方交付税が微増したため、数値が減少となった。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地方交付税の増減が財政状況に大きな影響を与えるため、国の動向等に注意していく。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101282</xdr:rowOff>
    </xdr:from>
    <xdr:to>
      <xdr:col>82</xdr:col>
      <xdr:colOff>107950</xdr:colOff>
      <xdr:row>77</xdr:row>
      <xdr:rowOff>155575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0293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64136</xdr:rowOff>
    </xdr:from>
    <xdr:to>
      <xdr:col>78</xdr:col>
      <xdr:colOff>69850</xdr:colOff>
      <xdr:row>77</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657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64136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686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8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50482</xdr:rowOff>
    </xdr:from>
    <xdr:to>
      <xdr:col>82</xdr:col>
      <xdr:colOff>158750</xdr:colOff>
      <xdr:row>77</xdr:row>
      <xdr:rowOff>152082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22559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104775</xdr:rowOff>
    </xdr:from>
    <xdr:to>
      <xdr:col>78</xdr:col>
      <xdr:colOff>120650</xdr:colOff>
      <xdr:row>78</xdr:row>
      <xdr:rowOff>34925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19702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13336</xdr:rowOff>
    </xdr:from>
    <xdr:to>
      <xdr:col>74</xdr:col>
      <xdr:colOff>31750</xdr:colOff>
      <xdr:row>77</xdr:row>
      <xdr:rowOff>114936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99713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103025</xdr:rowOff>
    </xdr:from>
    <xdr:to>
      <xdr:col>29</xdr:col>
      <xdr:colOff>127000</xdr:colOff>
      <xdr:row>18</xdr:row>
      <xdr:rowOff>106514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6750"/>
          <a:ext cx="6477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105456</xdr:rowOff>
    </xdr:from>
    <xdr:to>
      <xdr:col>26</xdr:col>
      <xdr:colOff>50800</xdr:colOff>
      <xdr:row>18</xdr:row>
      <xdr:rowOff>106514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105456</xdr:rowOff>
    </xdr:from>
    <xdr:to>
      <xdr:col>22</xdr:col>
      <xdr:colOff>114300</xdr:colOff>
      <xdr:row>18</xdr:row>
      <xdr:rowOff>107085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102243</xdr:rowOff>
    </xdr:from>
    <xdr:to>
      <xdr:col>18</xdr:col>
      <xdr:colOff>177800</xdr:colOff>
      <xdr:row>18</xdr:row>
      <xdr:rowOff>107085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5968"/>
          <a:ext cx="698500" cy="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52225</xdr:rowOff>
    </xdr:from>
    <xdr:to>
      <xdr:col>29</xdr:col>
      <xdr:colOff>177800</xdr:colOff>
      <xdr:row>18</xdr:row>
      <xdr:rowOff>153825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132252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55714</xdr:rowOff>
    </xdr:from>
    <xdr:to>
      <xdr:col>26</xdr:col>
      <xdr:colOff>101600</xdr:colOff>
      <xdr:row>18</xdr:row>
      <xdr:rowOff>157314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142091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54656</xdr:rowOff>
    </xdr:from>
    <xdr:to>
      <xdr:col>22</xdr:col>
      <xdr:colOff>165100</xdr:colOff>
      <xdr:row>18</xdr:row>
      <xdr:rowOff>156256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141033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56285</xdr:rowOff>
    </xdr:from>
    <xdr:to>
      <xdr:col>19</xdr:col>
      <xdr:colOff>38100</xdr:colOff>
      <xdr:row>18</xdr:row>
      <xdr:rowOff>157885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142662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51443</xdr:rowOff>
    </xdr:from>
    <xdr:to>
      <xdr:col>15</xdr:col>
      <xdr:colOff>101600</xdr:colOff>
      <xdr:row>18</xdr:row>
      <xdr:rowOff>153043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137820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205844</xdr:rowOff>
    </xdr:from>
    <xdr:to>
      <xdr:col>29</xdr:col>
      <xdr:colOff>127000</xdr:colOff>
      <xdr:row>35</xdr:row>
      <xdr:rowOff>257462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16194"/>
          <a:ext cx="6477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205844</xdr:rowOff>
    </xdr:from>
    <xdr:to>
      <xdr:col>26</xdr:col>
      <xdr:colOff>50800</xdr:colOff>
      <xdr:row>35</xdr:row>
      <xdr:rowOff>265166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16194"/>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235425</xdr:rowOff>
    </xdr:from>
    <xdr:to>
      <xdr:col>22</xdr:col>
      <xdr:colOff>114300</xdr:colOff>
      <xdr:row>35</xdr:row>
      <xdr:rowOff>265166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5775"/>
          <a:ext cx="698500" cy="2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235425</xdr:rowOff>
    </xdr:from>
    <xdr:to>
      <xdr:col>18</xdr:col>
      <xdr:colOff>177800</xdr:colOff>
      <xdr:row>35</xdr:row>
      <xdr:rowOff>285352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5775"/>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206662</xdr:rowOff>
    </xdr:from>
    <xdr:to>
      <xdr:col>29</xdr:col>
      <xdr:colOff>177800</xdr:colOff>
      <xdr:row>35</xdr:row>
      <xdr:rowOff>308262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178739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8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155044</xdr:rowOff>
    </xdr:from>
    <xdr:to>
      <xdr:col>26</xdr:col>
      <xdr:colOff>101600</xdr:colOff>
      <xdr:row>35</xdr:row>
      <xdr:rowOff>256644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266821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214366</xdr:rowOff>
    </xdr:from>
    <xdr:to>
      <xdr:col>22</xdr:col>
      <xdr:colOff>165100</xdr:colOff>
      <xdr:row>35</xdr:row>
      <xdr:rowOff>315966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300743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1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184625</xdr:rowOff>
    </xdr:from>
    <xdr:to>
      <xdr:col>19</xdr:col>
      <xdr:colOff>38100</xdr:colOff>
      <xdr:row>35</xdr:row>
      <xdr:rowOff>286225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296402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234552</xdr:rowOff>
    </xdr:from>
    <xdr:to>
      <xdr:col>15</xdr:col>
      <xdr:colOff>101600</xdr:colOff>
      <xdr:row>35</xdr:row>
      <xdr:rowOff>336152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320929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3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123951</xdr:rowOff>
    </xdr:from>
    <xdr:to>
      <xdr:col>24</xdr:col>
      <xdr:colOff>63500</xdr:colOff>
      <xdr:row>37</xdr:row>
      <xdr:rowOff>126944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601"/>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126944</xdr:rowOff>
    </xdr:from>
    <xdr:to>
      <xdr:col>19</xdr:col>
      <xdr:colOff>177800</xdr:colOff>
      <xdr:row>37</xdr:row>
      <xdr:rowOff>127649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126390</xdr:rowOff>
    </xdr:from>
    <xdr:to>
      <xdr:col>15</xdr:col>
      <xdr:colOff>50800</xdr:colOff>
      <xdr:row>37</xdr:row>
      <xdr:rowOff>127649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70040"/>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122917</xdr:rowOff>
    </xdr:from>
    <xdr:to>
      <xdr:col>10</xdr:col>
      <xdr:colOff>114300</xdr:colOff>
      <xdr:row>37</xdr:row>
      <xdr:rowOff>126390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66567"/>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73151</xdr:rowOff>
    </xdr:from>
    <xdr:to>
      <xdr:col>24</xdr:col>
      <xdr:colOff>114300</xdr:colOff>
      <xdr:row>38</xdr:row>
      <xdr:rowOff>3301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159528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76144</xdr:rowOff>
    </xdr:from>
    <xdr:to>
      <xdr:col>20</xdr:col>
      <xdr:colOff>38100</xdr:colOff>
      <xdr:row>38</xdr:row>
      <xdr:rowOff>6294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168871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76849</xdr:rowOff>
    </xdr:from>
    <xdr:to>
      <xdr:col>15</xdr:col>
      <xdr:colOff>101600</xdr:colOff>
      <xdr:row>38</xdr:row>
      <xdr:rowOff>6999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169576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75590</xdr:rowOff>
    </xdr:from>
    <xdr:to>
      <xdr:col>10</xdr:col>
      <xdr:colOff>165100</xdr:colOff>
      <xdr:row>38</xdr:row>
      <xdr:rowOff>5739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168317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72117</xdr:rowOff>
    </xdr:from>
    <xdr:to>
      <xdr:col>6</xdr:col>
      <xdr:colOff>38100</xdr:colOff>
      <xdr:row>38</xdr:row>
      <xdr:rowOff>2267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164844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162024</xdr:rowOff>
    </xdr:from>
    <xdr:to>
      <xdr:col>24</xdr:col>
      <xdr:colOff>63500</xdr:colOff>
      <xdr:row>57</xdr:row>
      <xdr:rowOff>171238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4674"/>
          <a:ext cx="8382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171238</xdr:rowOff>
    </xdr:from>
    <xdr:to>
      <xdr:col>19</xdr:col>
      <xdr:colOff>177800</xdr:colOff>
      <xdr:row>58</xdr:row>
      <xdr:rowOff>7264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388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3709</xdr:rowOff>
    </xdr:from>
    <xdr:to>
      <xdr:col>15</xdr:col>
      <xdr:colOff>50800</xdr:colOff>
      <xdr:row>58</xdr:row>
      <xdr:rowOff>7264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47809"/>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3709</xdr:rowOff>
    </xdr:from>
    <xdr:to>
      <xdr:col>10</xdr:col>
      <xdr:colOff>114300</xdr:colOff>
      <xdr:row>58</xdr:row>
      <xdr:rowOff>10282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780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111224</xdr:rowOff>
    </xdr:from>
    <xdr:to>
      <xdr:col>24</xdr:col>
      <xdr:colOff>114300</xdr:colOff>
      <xdr:row>58</xdr:row>
      <xdr:rowOff>41374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89651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120438</xdr:rowOff>
    </xdr:from>
    <xdr:to>
      <xdr:col>20</xdr:col>
      <xdr:colOff>38100</xdr:colOff>
      <xdr:row>58</xdr:row>
      <xdr:rowOff>50588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41715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127914</xdr:rowOff>
    </xdr:from>
    <xdr:to>
      <xdr:col>15</xdr:col>
      <xdr:colOff>101600</xdr:colOff>
      <xdr:row>58</xdr:row>
      <xdr:rowOff>58064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49191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124359</xdr:rowOff>
    </xdr:from>
    <xdr:to>
      <xdr:col>10</xdr:col>
      <xdr:colOff>165100</xdr:colOff>
      <xdr:row>58</xdr:row>
      <xdr:rowOff>54509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45636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130932</xdr:rowOff>
    </xdr:from>
    <xdr:to>
      <xdr:col>6</xdr:col>
      <xdr:colOff>38100</xdr:colOff>
      <xdr:row>58</xdr:row>
      <xdr:rowOff>61082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52209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92444</xdr:rowOff>
    </xdr:from>
    <xdr:to>
      <xdr:col>24</xdr:col>
      <xdr:colOff>63500</xdr:colOff>
      <xdr:row>78</xdr:row>
      <xdr:rowOff>102667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554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97926</xdr:rowOff>
    </xdr:from>
    <xdr:to>
      <xdr:col>19</xdr:col>
      <xdr:colOff>177800</xdr:colOff>
      <xdr:row>78</xdr:row>
      <xdr:rowOff>102667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1026"/>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89092</xdr:rowOff>
    </xdr:from>
    <xdr:to>
      <xdr:col>15</xdr:col>
      <xdr:colOff>50800</xdr:colOff>
      <xdr:row>78</xdr:row>
      <xdr:rowOff>97926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2192"/>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89092</xdr:rowOff>
    </xdr:from>
    <xdr:to>
      <xdr:col>10</xdr:col>
      <xdr:colOff>114300</xdr:colOff>
      <xdr:row>78</xdr:row>
      <xdr:rowOff>102146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2192"/>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41644</xdr:rowOff>
    </xdr:from>
    <xdr:to>
      <xdr:col>24</xdr:col>
      <xdr:colOff>114300</xdr:colOff>
      <xdr:row>78</xdr:row>
      <xdr:rowOff>143244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51867</xdr:rowOff>
    </xdr:from>
    <xdr:to>
      <xdr:col>20</xdr:col>
      <xdr:colOff>38100</xdr:colOff>
      <xdr:row>78</xdr:row>
      <xdr:rowOff>153467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144594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47126</xdr:rowOff>
    </xdr:from>
    <xdr:to>
      <xdr:col>15</xdr:col>
      <xdr:colOff>101600</xdr:colOff>
      <xdr:row>78</xdr:row>
      <xdr:rowOff>148726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139853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38292</xdr:rowOff>
    </xdr:from>
    <xdr:to>
      <xdr:col>10</xdr:col>
      <xdr:colOff>165100</xdr:colOff>
      <xdr:row>78</xdr:row>
      <xdr:rowOff>139892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131019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51346</xdr:rowOff>
    </xdr:from>
    <xdr:to>
      <xdr:col>6</xdr:col>
      <xdr:colOff>38100</xdr:colOff>
      <xdr:row>78</xdr:row>
      <xdr:rowOff>152946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63292</xdr:rowOff>
    </xdr:from>
    <xdr:to>
      <xdr:col>24</xdr:col>
      <xdr:colOff>63500</xdr:colOff>
      <xdr:row>98</xdr:row>
      <xdr:rowOff>63568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5392"/>
          <a:ext cx="8382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59634</xdr:rowOff>
    </xdr:from>
    <xdr:to>
      <xdr:col>19</xdr:col>
      <xdr:colOff>177800</xdr:colOff>
      <xdr:row>98</xdr:row>
      <xdr:rowOff>63568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61734"/>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59634</xdr:rowOff>
    </xdr:from>
    <xdr:to>
      <xdr:col>15</xdr:col>
      <xdr:colOff>50800</xdr:colOff>
      <xdr:row>98</xdr:row>
      <xdr:rowOff>72203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1734"/>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66889</xdr:rowOff>
    </xdr:from>
    <xdr:to>
      <xdr:col>10</xdr:col>
      <xdr:colOff>114300</xdr:colOff>
      <xdr:row>98</xdr:row>
      <xdr:rowOff>72203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68989"/>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12492</xdr:rowOff>
    </xdr:from>
    <xdr:to>
      <xdr:col>24</xdr:col>
      <xdr:colOff>114300</xdr:colOff>
      <xdr:row>98</xdr:row>
      <xdr:rowOff>114092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143319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12768</xdr:rowOff>
    </xdr:from>
    <xdr:to>
      <xdr:col>20</xdr:col>
      <xdr:colOff>38100</xdr:colOff>
      <xdr:row>98</xdr:row>
      <xdr:rowOff>114368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130895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8834</xdr:rowOff>
    </xdr:from>
    <xdr:to>
      <xdr:col>15</xdr:col>
      <xdr:colOff>101600</xdr:colOff>
      <xdr:row>98</xdr:row>
      <xdr:rowOff>110434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126961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21403</xdr:rowOff>
    </xdr:from>
    <xdr:to>
      <xdr:col>10</xdr:col>
      <xdr:colOff>165100</xdr:colOff>
      <xdr:row>98</xdr:row>
      <xdr:rowOff>123003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139530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16089</xdr:rowOff>
    </xdr:from>
    <xdr:to>
      <xdr:col>6</xdr:col>
      <xdr:colOff>38100</xdr:colOff>
      <xdr:row>98</xdr:row>
      <xdr:rowOff>117689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134216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96833</xdr:rowOff>
    </xdr:from>
    <xdr:to>
      <xdr:col>55</xdr:col>
      <xdr:colOff>0</xdr:colOff>
      <xdr:row>38</xdr:row>
      <xdr:rowOff>109152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11933"/>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95819</xdr:rowOff>
    </xdr:from>
    <xdr:to>
      <xdr:col>50</xdr:col>
      <xdr:colOff>114300</xdr:colOff>
      <xdr:row>38</xdr:row>
      <xdr:rowOff>109152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10919"/>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95819</xdr:rowOff>
    </xdr:from>
    <xdr:to>
      <xdr:col>45</xdr:col>
      <xdr:colOff>177800</xdr:colOff>
      <xdr:row>38</xdr:row>
      <xdr:rowOff>113220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10919"/>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113220</xdr:rowOff>
    </xdr:from>
    <xdr:to>
      <xdr:col>41</xdr:col>
      <xdr:colOff>50800</xdr:colOff>
      <xdr:row>38</xdr:row>
      <xdr:rowOff>116557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832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46033</xdr:rowOff>
    </xdr:from>
    <xdr:to>
      <xdr:col>55</xdr:col>
      <xdr:colOff>50800</xdr:colOff>
      <xdr:row>38</xdr:row>
      <xdr:rowOff>147633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132410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58352</xdr:rowOff>
    </xdr:from>
    <xdr:to>
      <xdr:col>50</xdr:col>
      <xdr:colOff>165100</xdr:colOff>
      <xdr:row>38</xdr:row>
      <xdr:rowOff>159952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151079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45019</xdr:rowOff>
    </xdr:from>
    <xdr:to>
      <xdr:col>46</xdr:col>
      <xdr:colOff>38100</xdr:colOff>
      <xdr:row>38</xdr:row>
      <xdr:rowOff>146619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137746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5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62420</xdr:rowOff>
    </xdr:from>
    <xdr:to>
      <xdr:col>41</xdr:col>
      <xdr:colOff>101600</xdr:colOff>
      <xdr:row>38</xdr:row>
      <xdr:rowOff>164020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155147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65757</xdr:rowOff>
    </xdr:from>
    <xdr:to>
      <xdr:col>36</xdr:col>
      <xdr:colOff>165100</xdr:colOff>
      <xdr:row>38</xdr:row>
      <xdr:rowOff>167357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158484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123358</xdr:rowOff>
    </xdr:from>
    <xdr:to>
      <xdr:col>55</xdr:col>
      <xdr:colOff>0</xdr:colOff>
      <xdr:row>58</xdr:row>
      <xdr:rowOff>165476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7458"/>
          <a:ext cx="8382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151611</xdr:rowOff>
    </xdr:from>
    <xdr:to>
      <xdr:col>50</xdr:col>
      <xdr:colOff>114300</xdr:colOff>
      <xdr:row>58</xdr:row>
      <xdr:rowOff>165476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5711"/>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132757</xdr:rowOff>
    </xdr:from>
    <xdr:to>
      <xdr:col>45</xdr:col>
      <xdr:colOff>177800</xdr:colOff>
      <xdr:row>58</xdr:row>
      <xdr:rowOff>151611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6857"/>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132757</xdr:rowOff>
    </xdr:from>
    <xdr:to>
      <xdr:col>41</xdr:col>
      <xdr:colOff>50800</xdr:colOff>
      <xdr:row>58</xdr:row>
      <xdr:rowOff>158222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6857"/>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72558</xdr:rowOff>
    </xdr:from>
    <xdr:to>
      <xdr:col>55</xdr:col>
      <xdr:colOff>50800</xdr:colOff>
      <xdr:row>59</xdr:row>
      <xdr:rowOff>2708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114676</xdr:rowOff>
    </xdr:from>
    <xdr:to>
      <xdr:col>50</xdr:col>
      <xdr:colOff>165100</xdr:colOff>
      <xdr:row>59</xdr:row>
      <xdr:rowOff>44826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35953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100811</xdr:rowOff>
    </xdr:from>
    <xdr:to>
      <xdr:col>46</xdr:col>
      <xdr:colOff>38100</xdr:colOff>
      <xdr:row>59</xdr:row>
      <xdr:rowOff>30961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22088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81957</xdr:rowOff>
    </xdr:from>
    <xdr:to>
      <xdr:col>41</xdr:col>
      <xdr:colOff>101600</xdr:colOff>
      <xdr:row>59</xdr:row>
      <xdr:rowOff>12107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3234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107422</xdr:rowOff>
    </xdr:from>
    <xdr:to>
      <xdr:col>36</xdr:col>
      <xdr:colOff>165100</xdr:colOff>
      <xdr:row>59</xdr:row>
      <xdr:rowOff>37572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28699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108328</xdr:rowOff>
    </xdr:from>
    <xdr:to>
      <xdr:col>55</xdr:col>
      <xdr:colOff>0</xdr:colOff>
      <xdr:row>78</xdr:row>
      <xdr:rowOff>125338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1428"/>
          <a:ext cx="838200" cy="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105969</xdr:rowOff>
    </xdr:from>
    <xdr:to>
      <xdr:col>50</xdr:col>
      <xdr:colOff>114300</xdr:colOff>
      <xdr:row>78</xdr:row>
      <xdr:rowOff>125338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9069"/>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95072</xdr:rowOff>
    </xdr:from>
    <xdr:to>
      <xdr:col>45</xdr:col>
      <xdr:colOff>177800</xdr:colOff>
      <xdr:row>78</xdr:row>
      <xdr:rowOff>105969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68172"/>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83824</xdr:rowOff>
    </xdr:from>
    <xdr:to>
      <xdr:col>41</xdr:col>
      <xdr:colOff>50800</xdr:colOff>
      <xdr:row>78</xdr:row>
      <xdr:rowOff>95072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56924"/>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57528</xdr:rowOff>
    </xdr:from>
    <xdr:to>
      <xdr:col>55</xdr:col>
      <xdr:colOff>50800</xdr:colOff>
      <xdr:row>78</xdr:row>
      <xdr:rowOff>159128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74538</xdr:rowOff>
    </xdr:from>
    <xdr:to>
      <xdr:col>50</xdr:col>
      <xdr:colOff>165100</xdr:colOff>
      <xdr:row>79</xdr:row>
      <xdr:rowOff>4688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167265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55169</xdr:rowOff>
    </xdr:from>
    <xdr:to>
      <xdr:col>46</xdr:col>
      <xdr:colOff>38100</xdr:colOff>
      <xdr:row>78</xdr:row>
      <xdr:rowOff>156769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147896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44272</xdr:rowOff>
    </xdr:from>
    <xdr:to>
      <xdr:col>41</xdr:col>
      <xdr:colOff>101600</xdr:colOff>
      <xdr:row>78</xdr:row>
      <xdr:rowOff>145872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162399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33024</xdr:rowOff>
    </xdr:from>
    <xdr:to>
      <xdr:col>36</xdr:col>
      <xdr:colOff>165100</xdr:colOff>
      <xdr:row>78</xdr:row>
      <xdr:rowOff>134624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151151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8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165595</xdr:rowOff>
    </xdr:from>
    <xdr:to>
      <xdr:col>55</xdr:col>
      <xdr:colOff>0</xdr:colOff>
      <xdr:row>98</xdr:row>
      <xdr:rowOff>59796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96245"/>
          <a:ext cx="838200" cy="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59796</xdr:rowOff>
    </xdr:from>
    <xdr:to>
      <xdr:col>50</xdr:col>
      <xdr:colOff>114300</xdr:colOff>
      <xdr:row>98</xdr:row>
      <xdr:rowOff>84474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1896"/>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84474</xdr:rowOff>
    </xdr:from>
    <xdr:to>
      <xdr:col>45</xdr:col>
      <xdr:colOff>177800</xdr:colOff>
      <xdr:row>98</xdr:row>
      <xdr:rowOff>122944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86574"/>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122944</xdr:rowOff>
    </xdr:from>
    <xdr:to>
      <xdr:col>41</xdr:col>
      <xdr:colOff>50800</xdr:colOff>
      <xdr:row>98</xdr:row>
      <xdr:rowOff>126040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25044"/>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114795</xdr:rowOff>
    </xdr:from>
    <xdr:to>
      <xdr:col>55</xdr:col>
      <xdr:colOff>50800</xdr:colOff>
      <xdr:row>98</xdr:row>
      <xdr:rowOff>44945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137672</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8996</xdr:rowOff>
    </xdr:from>
    <xdr:to>
      <xdr:col>50</xdr:col>
      <xdr:colOff>165100</xdr:colOff>
      <xdr:row>98</xdr:row>
      <xdr:rowOff>110596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33674</xdr:rowOff>
    </xdr:from>
    <xdr:to>
      <xdr:col>46</xdr:col>
      <xdr:colOff>38100</xdr:colOff>
      <xdr:row>98</xdr:row>
      <xdr:rowOff>135274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126401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72144</xdr:rowOff>
    </xdr:from>
    <xdr:to>
      <xdr:col>41</xdr:col>
      <xdr:colOff>101600</xdr:colOff>
      <xdr:row>99</xdr:row>
      <xdr:rowOff>2294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164871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75240</xdr:rowOff>
    </xdr:from>
    <xdr:to>
      <xdr:col>36</xdr:col>
      <xdr:colOff>165100</xdr:colOff>
      <xdr:row>99</xdr:row>
      <xdr:rowOff>5390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167967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4128"/>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46778</xdr:rowOff>
    </xdr:from>
    <xdr:to>
      <xdr:col>67</xdr:col>
      <xdr:colOff>101600</xdr:colOff>
      <xdr:row>39</xdr:row>
      <xdr:rowOff>148378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139505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98703</xdr:rowOff>
    </xdr:from>
    <xdr:to>
      <xdr:col>85</xdr:col>
      <xdr:colOff>127000</xdr:colOff>
      <xdr:row>78</xdr:row>
      <xdr:rowOff>105532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1803"/>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105532</xdr:rowOff>
    </xdr:from>
    <xdr:to>
      <xdr:col>81</xdr:col>
      <xdr:colOff>50800</xdr:colOff>
      <xdr:row>78</xdr:row>
      <xdr:rowOff>115145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8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104615</xdr:rowOff>
    </xdr:from>
    <xdr:to>
      <xdr:col>76</xdr:col>
      <xdr:colOff>114300</xdr:colOff>
      <xdr:row>78</xdr:row>
      <xdr:rowOff>115145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7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104615</xdr:rowOff>
    </xdr:from>
    <xdr:to>
      <xdr:col>71</xdr:col>
      <xdr:colOff>177800</xdr:colOff>
      <xdr:row>78</xdr:row>
      <xdr:rowOff>120822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7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47903</xdr:rowOff>
    </xdr:from>
    <xdr:to>
      <xdr:col>85</xdr:col>
      <xdr:colOff>177800</xdr:colOff>
      <xdr:row>78</xdr:row>
      <xdr:rowOff>149503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134280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54732</xdr:rowOff>
    </xdr:from>
    <xdr:to>
      <xdr:col>81</xdr:col>
      <xdr:colOff>101600</xdr:colOff>
      <xdr:row>78</xdr:row>
      <xdr:rowOff>156332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147459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64345</xdr:rowOff>
    </xdr:from>
    <xdr:to>
      <xdr:col>76</xdr:col>
      <xdr:colOff>165100</xdr:colOff>
      <xdr:row>78</xdr:row>
      <xdr:rowOff>165945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157072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53815</xdr:rowOff>
    </xdr:from>
    <xdr:to>
      <xdr:col>72</xdr:col>
      <xdr:colOff>38100</xdr:colOff>
      <xdr:row>78</xdr:row>
      <xdr:rowOff>155415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146542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70022</xdr:rowOff>
    </xdr:from>
    <xdr:to>
      <xdr:col>67</xdr:col>
      <xdr:colOff>101600</xdr:colOff>
      <xdr:row>79</xdr:row>
      <xdr:rowOff>172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162749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126921</xdr:rowOff>
    </xdr:from>
    <xdr:to>
      <xdr:col>85</xdr:col>
      <xdr:colOff>127000</xdr:colOff>
      <xdr:row>98</xdr:row>
      <xdr:rowOff>130597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29021"/>
          <a:ext cx="8382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126921</xdr:rowOff>
    </xdr:from>
    <xdr:to>
      <xdr:col>81</xdr:col>
      <xdr:colOff>50800</xdr:colOff>
      <xdr:row>98</xdr:row>
      <xdr:rowOff>128615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902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128615</xdr:rowOff>
    </xdr:from>
    <xdr:to>
      <xdr:col>76</xdr:col>
      <xdr:colOff>114300</xdr:colOff>
      <xdr:row>98</xdr:row>
      <xdr:rowOff>137275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0715"/>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128084</xdr:rowOff>
    </xdr:from>
    <xdr:to>
      <xdr:col>71</xdr:col>
      <xdr:colOff>177800</xdr:colOff>
      <xdr:row>98</xdr:row>
      <xdr:rowOff>137275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0184"/>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79797</xdr:rowOff>
    </xdr:from>
    <xdr:to>
      <xdr:col>85</xdr:col>
      <xdr:colOff>177800</xdr:colOff>
      <xdr:row>99</xdr:row>
      <xdr:rowOff>9947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76121</xdr:rowOff>
    </xdr:from>
    <xdr:to>
      <xdr:col>81</xdr:col>
      <xdr:colOff>101600</xdr:colOff>
      <xdr:row>99</xdr:row>
      <xdr:rowOff>6271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168848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77815</xdr:rowOff>
    </xdr:from>
    <xdr:to>
      <xdr:col>76</xdr:col>
      <xdr:colOff>165100</xdr:colOff>
      <xdr:row>99</xdr:row>
      <xdr:rowOff>7965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170542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86475</xdr:rowOff>
    </xdr:from>
    <xdr:to>
      <xdr:col>72</xdr:col>
      <xdr:colOff>38100</xdr:colOff>
      <xdr:row>99</xdr:row>
      <xdr:rowOff>16625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77284</xdr:rowOff>
    </xdr:from>
    <xdr:to>
      <xdr:col>67</xdr:col>
      <xdr:colOff>101600</xdr:colOff>
      <xdr:row>99</xdr:row>
      <xdr:rowOff>7434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16066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16066</xdr:rowOff>
    </xdr:from>
    <xdr:to>
      <xdr:col>102</xdr:col>
      <xdr:colOff>114300</xdr:colOff>
      <xdr:row>39</xdr:row>
      <xdr:rowOff>30372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2616"/>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136716</xdr:rowOff>
    </xdr:from>
    <xdr:to>
      <xdr:col>102</xdr:col>
      <xdr:colOff>165100</xdr:colOff>
      <xdr:row>39</xdr:row>
      <xdr:rowOff>66866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57993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7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151022</xdr:rowOff>
    </xdr:from>
    <xdr:to>
      <xdr:col>98</xdr:col>
      <xdr:colOff>38100</xdr:colOff>
      <xdr:row>39</xdr:row>
      <xdr:rowOff>81172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72299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3522</xdr:rowOff>
    </xdr:from>
    <xdr:to>
      <xdr:col>116</xdr:col>
      <xdr:colOff>63500</xdr:colOff>
      <xdr:row>77</xdr:row>
      <xdr:rowOff>34449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05172"/>
          <a:ext cx="8382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34449</xdr:rowOff>
    </xdr:from>
    <xdr:to>
      <xdr:col>111</xdr:col>
      <xdr:colOff>177800</xdr:colOff>
      <xdr:row>77</xdr:row>
      <xdr:rowOff>50515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60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31164</xdr:rowOff>
    </xdr:from>
    <xdr:to>
      <xdr:col>107</xdr:col>
      <xdr:colOff>50800</xdr:colOff>
      <xdr:row>77</xdr:row>
      <xdr:rowOff>50515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32814"/>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168301</xdr:rowOff>
    </xdr:from>
    <xdr:to>
      <xdr:col>102</xdr:col>
      <xdr:colOff>114300</xdr:colOff>
      <xdr:row>77</xdr:row>
      <xdr:rowOff>31164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9850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124172</xdr:rowOff>
    </xdr:from>
    <xdr:to>
      <xdr:col>116</xdr:col>
      <xdr:colOff>114300</xdr:colOff>
      <xdr:row>77</xdr:row>
      <xdr:rowOff>54322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102599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155099</xdr:rowOff>
    </xdr:from>
    <xdr:to>
      <xdr:col>112</xdr:col>
      <xdr:colOff>38100</xdr:colOff>
      <xdr:row>77</xdr:row>
      <xdr:rowOff>85249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76376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171165</xdr:rowOff>
    </xdr:from>
    <xdr:to>
      <xdr:col>107</xdr:col>
      <xdr:colOff>101600</xdr:colOff>
      <xdr:row>77</xdr:row>
      <xdr:rowOff>101315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151814</xdr:rowOff>
    </xdr:from>
    <xdr:to>
      <xdr:col>102</xdr:col>
      <xdr:colOff>165100</xdr:colOff>
      <xdr:row>77</xdr:row>
      <xdr:rowOff>81964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73091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117501</xdr:rowOff>
    </xdr:from>
    <xdr:to>
      <xdr:col>98</xdr:col>
      <xdr:colOff>38100</xdr:colOff>
      <xdr:row>77</xdr:row>
      <xdr:rowOff>47651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38778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各比率の推移を類似団体と比較しても大きな差はない。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村の政策により普通建設事業が継続的に行われている状況である。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また、各種施設の維持修繕等もこれから大きな負担になると予測される。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村の財政規模に見合った事業を実施していくことで、健全な財政運営になるよう努めていく。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3,264
3,251
85.25
3,303,760
3,039,955
239,855
1,714,340
2,158,339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103734</xdr:rowOff>
    </xdr:from>
    <xdr:to>
      <xdr:col>24</xdr:col>
      <xdr:colOff>63500</xdr:colOff>
      <xdr:row>37</xdr:row>
      <xdr:rowOff>109182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738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109182</xdr:rowOff>
    </xdr:from>
    <xdr:to>
      <xdr:col>19</xdr:col>
      <xdr:colOff>177800</xdr:colOff>
      <xdr:row>37</xdr:row>
      <xdr:rowOff>111449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92913</xdr:rowOff>
    </xdr:from>
    <xdr:to>
      <xdr:col>15</xdr:col>
      <xdr:colOff>50800</xdr:colOff>
      <xdr:row>37</xdr:row>
      <xdr:rowOff>111449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92913</xdr:rowOff>
    </xdr:from>
    <xdr:to>
      <xdr:col>10</xdr:col>
      <xdr:colOff>114300</xdr:colOff>
      <xdr:row>37</xdr:row>
      <xdr:rowOff>106325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656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52934</xdr:rowOff>
    </xdr:from>
    <xdr:to>
      <xdr:col>24</xdr:col>
      <xdr:colOff>114300</xdr:colOff>
      <xdr:row>37</xdr:row>
      <xdr:rowOff>154534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31361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58382</xdr:rowOff>
    </xdr:from>
    <xdr:to>
      <xdr:col>20</xdr:col>
      <xdr:colOff>38100</xdr:colOff>
      <xdr:row>37</xdr:row>
      <xdr:rowOff>159982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151109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60649</xdr:rowOff>
    </xdr:from>
    <xdr:to>
      <xdr:col>15</xdr:col>
      <xdr:colOff>101600</xdr:colOff>
      <xdr:row>37</xdr:row>
      <xdr:rowOff>162249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42113</xdr:rowOff>
    </xdr:from>
    <xdr:to>
      <xdr:col>10</xdr:col>
      <xdr:colOff>165100</xdr:colOff>
      <xdr:row>37</xdr:row>
      <xdr:rowOff>143713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134840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55525</xdr:rowOff>
    </xdr:from>
    <xdr:to>
      <xdr:col>6</xdr:col>
      <xdr:colOff>38100</xdr:colOff>
      <xdr:row>37</xdr:row>
      <xdr:rowOff>157125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148252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152873</xdr:rowOff>
    </xdr:from>
    <xdr:to>
      <xdr:col>24</xdr:col>
      <xdr:colOff>63500</xdr:colOff>
      <xdr:row>58</xdr:row>
      <xdr:rowOff>153884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6973"/>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153884</xdr:rowOff>
    </xdr:from>
    <xdr:to>
      <xdr:col>19</xdr:col>
      <xdr:colOff>177800</xdr:colOff>
      <xdr:row>58</xdr:row>
      <xdr:rowOff>158329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798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158329</xdr:rowOff>
    </xdr:from>
    <xdr:to>
      <xdr:col>15</xdr:col>
      <xdr:colOff>50800</xdr:colOff>
      <xdr:row>58</xdr:row>
      <xdr:rowOff>165874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02429"/>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160165</xdr:rowOff>
    </xdr:from>
    <xdr:to>
      <xdr:col>10</xdr:col>
      <xdr:colOff>114300</xdr:colOff>
      <xdr:row>58</xdr:row>
      <xdr:rowOff>165874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4265"/>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102073</xdr:rowOff>
    </xdr:from>
    <xdr:to>
      <xdr:col>24</xdr:col>
      <xdr:colOff>114300</xdr:colOff>
      <xdr:row>59</xdr:row>
      <xdr:rowOff>32223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103084</xdr:rowOff>
    </xdr:from>
    <xdr:to>
      <xdr:col>20</xdr:col>
      <xdr:colOff>38100</xdr:colOff>
      <xdr:row>59</xdr:row>
      <xdr:rowOff>33234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24361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107529</xdr:rowOff>
    </xdr:from>
    <xdr:to>
      <xdr:col>15</xdr:col>
      <xdr:colOff>101600</xdr:colOff>
      <xdr:row>59</xdr:row>
      <xdr:rowOff>37679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28806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115074</xdr:rowOff>
    </xdr:from>
    <xdr:to>
      <xdr:col>10</xdr:col>
      <xdr:colOff>165100</xdr:colOff>
      <xdr:row>59</xdr:row>
      <xdr:rowOff>45224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36351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109365</xdr:rowOff>
    </xdr:from>
    <xdr:to>
      <xdr:col>6</xdr:col>
      <xdr:colOff>38100</xdr:colOff>
      <xdr:row>59</xdr:row>
      <xdr:rowOff>39515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30642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145543</xdr:rowOff>
    </xdr:from>
    <xdr:to>
      <xdr:col>24</xdr:col>
      <xdr:colOff>63500</xdr:colOff>
      <xdr:row>78</xdr:row>
      <xdr:rowOff>850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7193"/>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145543</xdr:rowOff>
    </xdr:from>
    <xdr:to>
      <xdr:col>19</xdr:col>
      <xdr:colOff>177800</xdr:colOff>
      <xdr:row>78</xdr:row>
      <xdr:rowOff>15855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7193"/>
          <a:ext cx="8890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51544</xdr:rowOff>
    </xdr:from>
    <xdr:to>
      <xdr:col>15</xdr:col>
      <xdr:colOff>50800</xdr:colOff>
      <xdr:row>78</xdr:row>
      <xdr:rowOff>15855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3194"/>
          <a:ext cx="8890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51544</xdr:rowOff>
    </xdr:from>
    <xdr:to>
      <xdr:col>10</xdr:col>
      <xdr:colOff>114300</xdr:colOff>
      <xdr:row>78</xdr:row>
      <xdr:rowOff>13618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3194"/>
          <a:ext cx="889000" cy="1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121500</xdr:rowOff>
    </xdr:from>
    <xdr:to>
      <xdr:col>24</xdr:col>
      <xdr:colOff>114300</xdr:colOff>
      <xdr:row>78</xdr:row>
      <xdr:rowOff>51650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94743</xdr:rowOff>
    </xdr:from>
    <xdr:to>
      <xdr:col>20</xdr:col>
      <xdr:colOff>38100</xdr:colOff>
      <xdr:row>78</xdr:row>
      <xdr:rowOff>24893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136505</xdr:rowOff>
    </xdr:from>
    <xdr:to>
      <xdr:col>15</xdr:col>
      <xdr:colOff>101600</xdr:colOff>
      <xdr:row>78</xdr:row>
      <xdr:rowOff>66655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57782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744</xdr:rowOff>
    </xdr:from>
    <xdr:to>
      <xdr:col>10</xdr:col>
      <xdr:colOff>165100</xdr:colOff>
      <xdr:row>77</xdr:row>
      <xdr:rowOff>102344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118871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134268</xdr:rowOff>
    </xdr:from>
    <xdr:to>
      <xdr:col>6</xdr:col>
      <xdr:colOff>38100</xdr:colOff>
      <xdr:row>78</xdr:row>
      <xdr:rowOff>64418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55545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65039</xdr:rowOff>
    </xdr:from>
    <xdr:to>
      <xdr:col>24</xdr:col>
      <xdr:colOff>63500</xdr:colOff>
      <xdr:row>99</xdr:row>
      <xdr:rowOff>3118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7139"/>
          <a:ext cx="838200" cy="10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168118</xdr:rowOff>
    </xdr:from>
    <xdr:to>
      <xdr:col>19</xdr:col>
      <xdr:colOff>177800</xdr:colOff>
      <xdr:row>99</xdr:row>
      <xdr:rowOff>3118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70218"/>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168118</xdr:rowOff>
    </xdr:from>
    <xdr:to>
      <xdr:col>15</xdr:col>
      <xdr:colOff>50800</xdr:colOff>
      <xdr:row>98</xdr:row>
      <xdr:rowOff>170639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0218"/>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170610</xdr:rowOff>
    </xdr:from>
    <xdr:to>
      <xdr:col>10</xdr:col>
      <xdr:colOff>114300</xdr:colOff>
      <xdr:row>98</xdr:row>
      <xdr:rowOff>170639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2710"/>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14239</xdr:rowOff>
    </xdr:from>
    <xdr:to>
      <xdr:col>24</xdr:col>
      <xdr:colOff>114300</xdr:colOff>
      <xdr:row>98</xdr:row>
      <xdr:rowOff>115839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100616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123768</xdr:rowOff>
    </xdr:from>
    <xdr:to>
      <xdr:col>20</xdr:col>
      <xdr:colOff>38100</xdr:colOff>
      <xdr:row>99</xdr:row>
      <xdr:rowOff>53918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45045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117318</xdr:rowOff>
    </xdr:from>
    <xdr:to>
      <xdr:col>15</xdr:col>
      <xdr:colOff>101600</xdr:colOff>
      <xdr:row>99</xdr:row>
      <xdr:rowOff>47468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38595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119839</xdr:rowOff>
    </xdr:from>
    <xdr:to>
      <xdr:col>10</xdr:col>
      <xdr:colOff>165100</xdr:colOff>
      <xdr:row>99</xdr:row>
      <xdr:rowOff>49989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41116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119810</xdr:rowOff>
    </xdr:from>
    <xdr:to>
      <xdr:col>6</xdr:col>
      <xdr:colOff>38100</xdr:colOff>
      <xdr:row>99</xdr:row>
      <xdr:rowOff>49960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41087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42545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42418</xdr:rowOff>
    </xdr:from>
    <xdr:to>
      <xdr:col>50</xdr:col>
      <xdr:colOff>114300</xdr:colOff>
      <xdr:row>39</xdr:row>
      <xdr:rowOff>42545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42418</xdr:rowOff>
    </xdr:from>
    <xdr:to>
      <xdr:col>45</xdr:col>
      <xdr:colOff>177800</xdr:colOff>
      <xdr:row>39</xdr:row>
      <xdr:rowOff>42545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42672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909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84472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163068</xdr:rowOff>
    </xdr:from>
    <xdr:to>
      <xdr:col>46</xdr:col>
      <xdr:colOff>38100</xdr:colOff>
      <xdr:row>39</xdr:row>
      <xdr:rowOff>93218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84345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163322</xdr:rowOff>
    </xdr:from>
    <xdr:to>
      <xdr:col>36</xdr:col>
      <xdr:colOff>165100</xdr:colOff>
      <xdr:row>39</xdr:row>
      <xdr:rowOff>93472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84599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112189</xdr:rowOff>
    </xdr:from>
    <xdr:to>
      <xdr:col>55</xdr:col>
      <xdr:colOff>0</xdr:colOff>
      <xdr:row>58</xdr:row>
      <xdr:rowOff>135950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6289"/>
          <a:ext cx="8382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97500</xdr:rowOff>
    </xdr:from>
    <xdr:to>
      <xdr:col>50</xdr:col>
      <xdr:colOff>114300</xdr:colOff>
      <xdr:row>58</xdr:row>
      <xdr:rowOff>135950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1600"/>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97500</xdr:rowOff>
    </xdr:from>
    <xdr:to>
      <xdr:col>45</xdr:col>
      <xdr:colOff>177800</xdr:colOff>
      <xdr:row>58</xdr:row>
      <xdr:rowOff>108440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1600"/>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89272</xdr:rowOff>
    </xdr:from>
    <xdr:to>
      <xdr:col>41</xdr:col>
      <xdr:colOff>50800</xdr:colOff>
      <xdr:row>58</xdr:row>
      <xdr:rowOff>108440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3372"/>
          <a:ext cx="889000" cy="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61389</xdr:rowOff>
    </xdr:from>
    <xdr:to>
      <xdr:col>55</xdr:col>
      <xdr:colOff>50800</xdr:colOff>
      <xdr:row>58</xdr:row>
      <xdr:rowOff>162989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147766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85150</xdr:rowOff>
    </xdr:from>
    <xdr:to>
      <xdr:col>50</xdr:col>
      <xdr:colOff>165100</xdr:colOff>
      <xdr:row>59</xdr:row>
      <xdr:rowOff>15300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46700</xdr:rowOff>
    </xdr:from>
    <xdr:to>
      <xdr:col>46</xdr:col>
      <xdr:colOff>38100</xdr:colOff>
      <xdr:row>58</xdr:row>
      <xdr:rowOff>148300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139427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57640</xdr:rowOff>
    </xdr:from>
    <xdr:to>
      <xdr:col>41</xdr:col>
      <xdr:colOff>101600</xdr:colOff>
      <xdr:row>58</xdr:row>
      <xdr:rowOff>159240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150367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38472</xdr:rowOff>
    </xdr:from>
    <xdr:to>
      <xdr:col>36</xdr:col>
      <xdr:colOff>165100</xdr:colOff>
      <xdr:row>58</xdr:row>
      <xdr:rowOff>140072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73161</xdr:rowOff>
    </xdr:from>
    <xdr:to>
      <xdr:col>55</xdr:col>
      <xdr:colOff>0</xdr:colOff>
      <xdr:row>78</xdr:row>
      <xdr:rowOff>83361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6261"/>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170900</xdr:rowOff>
    </xdr:from>
    <xdr:to>
      <xdr:col>50</xdr:col>
      <xdr:colOff>114300</xdr:colOff>
      <xdr:row>78</xdr:row>
      <xdr:rowOff>83361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01100"/>
          <a:ext cx="889000" cy="2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170900</xdr:rowOff>
    </xdr:from>
    <xdr:to>
      <xdr:col>45</xdr:col>
      <xdr:colOff>177800</xdr:colOff>
      <xdr:row>77</xdr:row>
      <xdr:rowOff>30826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01100"/>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30826</xdr:rowOff>
    </xdr:from>
    <xdr:to>
      <xdr:col>41</xdr:col>
      <xdr:colOff>50800</xdr:colOff>
      <xdr:row>78</xdr:row>
      <xdr:rowOff>47544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32476"/>
          <a:ext cx="889000" cy="18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22361</xdr:rowOff>
    </xdr:from>
    <xdr:to>
      <xdr:col>55</xdr:col>
      <xdr:colOff>50800</xdr:colOff>
      <xdr:row>78</xdr:row>
      <xdr:rowOff>123961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32561</xdr:rowOff>
    </xdr:from>
    <xdr:to>
      <xdr:col>50</xdr:col>
      <xdr:colOff>165100</xdr:colOff>
      <xdr:row>78</xdr:row>
      <xdr:rowOff>134161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125288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120100</xdr:rowOff>
    </xdr:from>
    <xdr:to>
      <xdr:col>46</xdr:col>
      <xdr:colOff>38100</xdr:colOff>
      <xdr:row>77</xdr:row>
      <xdr:rowOff>50250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66777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92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151476</xdr:rowOff>
    </xdr:from>
    <xdr:to>
      <xdr:col>41</xdr:col>
      <xdr:colOff>101600</xdr:colOff>
      <xdr:row>77</xdr:row>
      <xdr:rowOff>81626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98152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168194</xdr:rowOff>
    </xdr:from>
    <xdr:to>
      <xdr:col>36</xdr:col>
      <xdr:colOff>165100</xdr:colOff>
      <xdr:row>78</xdr:row>
      <xdr:rowOff>98344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89471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73409</xdr:rowOff>
    </xdr:from>
    <xdr:to>
      <xdr:col>55</xdr:col>
      <xdr:colOff>0</xdr:colOff>
      <xdr:row>98</xdr:row>
      <xdr:rowOff>49950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4059"/>
          <a:ext cx="838200" cy="1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49950</xdr:rowOff>
    </xdr:from>
    <xdr:to>
      <xdr:col>50</xdr:col>
      <xdr:colOff>114300</xdr:colOff>
      <xdr:row>98</xdr:row>
      <xdr:rowOff>92709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52050"/>
          <a:ext cx="8890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92709</xdr:rowOff>
    </xdr:from>
    <xdr:to>
      <xdr:col>45</xdr:col>
      <xdr:colOff>177800</xdr:colOff>
      <xdr:row>98</xdr:row>
      <xdr:rowOff>142883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94809"/>
          <a:ext cx="8890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132789</xdr:rowOff>
    </xdr:from>
    <xdr:to>
      <xdr:col>41</xdr:col>
      <xdr:colOff>50800</xdr:colOff>
      <xdr:row>98</xdr:row>
      <xdr:rowOff>142883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34889"/>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22609</xdr:rowOff>
    </xdr:from>
    <xdr:to>
      <xdr:col>55</xdr:col>
      <xdr:colOff>50800</xdr:colOff>
      <xdr:row>97</xdr:row>
      <xdr:rowOff>124209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45486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170600</xdr:rowOff>
    </xdr:from>
    <xdr:to>
      <xdr:col>50</xdr:col>
      <xdr:colOff>165100</xdr:colOff>
      <xdr:row>98</xdr:row>
      <xdr:rowOff>100750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91877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9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41909</xdr:rowOff>
    </xdr:from>
    <xdr:to>
      <xdr:col>46</xdr:col>
      <xdr:colOff>38100</xdr:colOff>
      <xdr:row>98</xdr:row>
      <xdr:rowOff>143509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134636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3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92083</xdr:rowOff>
    </xdr:from>
    <xdr:to>
      <xdr:col>41</xdr:col>
      <xdr:colOff>101600</xdr:colOff>
      <xdr:row>99</xdr:row>
      <xdr:rowOff>22233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13360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81989</xdr:rowOff>
    </xdr:from>
    <xdr:to>
      <xdr:col>36</xdr:col>
      <xdr:colOff>165100</xdr:colOff>
      <xdr:row>99</xdr:row>
      <xdr:rowOff>12139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149823</xdr:rowOff>
    </xdr:from>
    <xdr:to>
      <xdr:col>85</xdr:col>
      <xdr:colOff>127000</xdr:colOff>
      <xdr:row>38</xdr:row>
      <xdr:rowOff>156521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4923"/>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149823</xdr:rowOff>
    </xdr:from>
    <xdr:to>
      <xdr:col>81</xdr:col>
      <xdr:colOff>50800</xdr:colOff>
      <xdr:row>38</xdr:row>
      <xdr:rowOff>154415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4923"/>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154415</xdr:rowOff>
    </xdr:from>
    <xdr:to>
      <xdr:col>76</xdr:col>
      <xdr:colOff>114300</xdr:colOff>
      <xdr:row>38</xdr:row>
      <xdr:rowOff>158079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9515"/>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37764</xdr:rowOff>
    </xdr:from>
    <xdr:to>
      <xdr:col>71</xdr:col>
      <xdr:colOff>177800</xdr:colOff>
      <xdr:row>38</xdr:row>
      <xdr:rowOff>158079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52864"/>
          <a:ext cx="889000" cy="1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105721</xdr:rowOff>
    </xdr:from>
    <xdr:to>
      <xdr:col>85</xdr:col>
      <xdr:colOff>177800</xdr:colOff>
      <xdr:row>39</xdr:row>
      <xdr:rowOff>35871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99023</xdr:rowOff>
    </xdr:from>
    <xdr:to>
      <xdr:col>81</xdr:col>
      <xdr:colOff>101600</xdr:colOff>
      <xdr:row>39</xdr:row>
      <xdr:rowOff>29173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20300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103615</xdr:rowOff>
    </xdr:from>
    <xdr:to>
      <xdr:col>76</xdr:col>
      <xdr:colOff>165100</xdr:colOff>
      <xdr:row>39</xdr:row>
      <xdr:rowOff>33765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24892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107279</xdr:rowOff>
    </xdr:from>
    <xdr:to>
      <xdr:col>72</xdr:col>
      <xdr:colOff>38100</xdr:colOff>
      <xdr:row>39</xdr:row>
      <xdr:rowOff>37429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28556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158414</xdr:rowOff>
    </xdr:from>
    <xdr:to>
      <xdr:col>67</xdr:col>
      <xdr:colOff>101600</xdr:colOff>
      <xdr:row>38</xdr:row>
      <xdr:rowOff>88564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105091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2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113297</xdr:rowOff>
    </xdr:from>
    <xdr:to>
      <xdr:col>85</xdr:col>
      <xdr:colOff>127000</xdr:colOff>
      <xdr:row>57</xdr:row>
      <xdr:rowOff>115196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85947"/>
          <a:ext cx="8382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109930</xdr:rowOff>
    </xdr:from>
    <xdr:to>
      <xdr:col>81</xdr:col>
      <xdr:colOff>50800</xdr:colOff>
      <xdr:row>57</xdr:row>
      <xdr:rowOff>113297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82580"/>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85720</xdr:rowOff>
    </xdr:from>
    <xdr:to>
      <xdr:col>76</xdr:col>
      <xdr:colOff>114300</xdr:colOff>
      <xdr:row>57</xdr:row>
      <xdr:rowOff>109930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58370"/>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85720</xdr:rowOff>
    </xdr:from>
    <xdr:to>
      <xdr:col>71</xdr:col>
      <xdr:colOff>177800</xdr:colOff>
      <xdr:row>57</xdr:row>
      <xdr:rowOff>109383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8370"/>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64396</xdr:rowOff>
    </xdr:from>
    <xdr:to>
      <xdr:col>85</xdr:col>
      <xdr:colOff>177800</xdr:colOff>
      <xdr:row>57</xdr:row>
      <xdr:rowOff>165996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42823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62497</xdr:rowOff>
    </xdr:from>
    <xdr:to>
      <xdr:col>81</xdr:col>
      <xdr:colOff>101600</xdr:colOff>
      <xdr:row>57</xdr:row>
      <xdr:rowOff>164097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155224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59130</xdr:rowOff>
    </xdr:from>
    <xdr:to>
      <xdr:col>76</xdr:col>
      <xdr:colOff>165100</xdr:colOff>
      <xdr:row>57</xdr:row>
      <xdr:rowOff>160730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151857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34920</xdr:rowOff>
    </xdr:from>
    <xdr:to>
      <xdr:col>72</xdr:col>
      <xdr:colOff>38100</xdr:colOff>
      <xdr:row>57</xdr:row>
      <xdr:rowOff>136520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127647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58583</xdr:rowOff>
    </xdr:from>
    <xdr:to>
      <xdr:col>67</xdr:col>
      <xdr:colOff>101600</xdr:colOff>
      <xdr:row>57</xdr:row>
      <xdr:rowOff>160183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151310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97577</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2127"/>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46777</xdr:rowOff>
    </xdr:from>
    <xdr:to>
      <xdr:col>67</xdr:col>
      <xdr:colOff>101600</xdr:colOff>
      <xdr:row>79</xdr:row>
      <xdr:rowOff>148377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139504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98703</xdr:rowOff>
    </xdr:from>
    <xdr:to>
      <xdr:col>85</xdr:col>
      <xdr:colOff>127000</xdr:colOff>
      <xdr:row>98</xdr:row>
      <xdr:rowOff>105532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0803"/>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105532</xdr:rowOff>
    </xdr:from>
    <xdr:to>
      <xdr:col>81</xdr:col>
      <xdr:colOff>50800</xdr:colOff>
      <xdr:row>98</xdr:row>
      <xdr:rowOff>115145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07632"/>
          <a:ext cx="8890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104615</xdr:rowOff>
    </xdr:from>
    <xdr:to>
      <xdr:col>76</xdr:col>
      <xdr:colOff>114300</xdr:colOff>
      <xdr:row>98</xdr:row>
      <xdr:rowOff>115145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6715"/>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104615</xdr:rowOff>
    </xdr:from>
    <xdr:to>
      <xdr:col>71</xdr:col>
      <xdr:colOff>177800</xdr:colOff>
      <xdr:row>98</xdr:row>
      <xdr:rowOff>120822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6715"/>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47903</xdr:rowOff>
    </xdr:from>
    <xdr:to>
      <xdr:col>85</xdr:col>
      <xdr:colOff>177800</xdr:colOff>
      <xdr:row>98</xdr:row>
      <xdr:rowOff>149503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134280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54732</xdr:rowOff>
    </xdr:from>
    <xdr:to>
      <xdr:col>81</xdr:col>
      <xdr:colOff>101600</xdr:colOff>
      <xdr:row>98</xdr:row>
      <xdr:rowOff>156332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147459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64345</xdr:rowOff>
    </xdr:from>
    <xdr:to>
      <xdr:col>76</xdr:col>
      <xdr:colOff>165100</xdr:colOff>
      <xdr:row>98</xdr:row>
      <xdr:rowOff>165945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53815</xdr:rowOff>
    </xdr:from>
    <xdr:to>
      <xdr:col>72</xdr:col>
      <xdr:colOff>38100</xdr:colOff>
      <xdr:row>98</xdr:row>
      <xdr:rowOff>155415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70022</xdr:rowOff>
    </xdr:from>
    <xdr:to>
      <xdr:col>67</xdr:col>
      <xdr:colOff>101600</xdr:colOff>
      <xdr:row>99</xdr:row>
      <xdr:rowOff>172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162749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学童クラブ施設改修工事が終了したことにより減少している。衛生費は、新たに木質バイオマス導入事業の実施により増加、農林水産業費は、各種林業関係補助事業により増加、商工費は、田園プラザ遊具修繕事業により増加、教育費は、村誌完成による減少、土木費は、村道改良事業等により増加となっている。なお、土木費は、今後においても継続的な事業実施が予定されていることから増加傾向になると予測される。また、公債費については、役場庁舎建設事業及び継続的に実施している村道改良事業の財源として地方債を充当していくため、今後は増加していく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人口減少が進む中で、住民一人あたりのコストが増加していくと思われるが、財政規模に見合った事業を実施するよう努める。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基金からの繰入れも行っており、実質単年度収支はマイナスとなっている。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また、今後、計画されている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役場庁舎建設事業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基金の繰入れを予定しており、基金の減少も含め今の状態が続くと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一般会計をはじめ、全ての事業会計において赤字となっているものはない。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これから、継続的に実施している村道改良事業及び役場庁舎建設事業の財源として地方債を充当していくため、地方債の現在高は増加していくと思われる。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また、それらの事業を実施していく上で、基金の繰入れもしていくことから各種基金の残高も減少すると見込まれる。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今後においては、物件費の抑制及び各種事業の縮小等検討し標準財政規模に見合った財政運営に努めていかなければならない。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3303760</v>
      </c>
      <c r="BO4" s="431"/>
      <c r="BP4" s="431"/>
      <c r="BQ4" s="431"/>
      <c r="BR4" s="431"/>
      <c r="BS4" s="431"/>
      <c r="BT4" s="431"/>
      <c r="BU4" s="432"/>
      <c r="BV4" s="430">
        <v>2887767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14</v>
      </c>
      <c r="CU4" s="437"/>
      <c r="CV4" s="437"/>
      <c r="CW4" s="437"/>
      <c r="CX4" s="437"/>
      <c r="CY4" s="437"/>
      <c r="CZ4" s="437"/>
      <c r="DA4" s="438"/>
      <c r="DB4" s="436">
        <v>12.2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3039955</v>
      </c>
      <c r="BO5" s="468"/>
      <c r="BP5" s="468"/>
      <c r="BQ5" s="468"/>
      <c r="BR5" s="468"/>
      <c r="BS5" s="468"/>
      <c r="BT5" s="468"/>
      <c r="BU5" s="469"/>
      <c r="BV5" s="467">
        <v>2641640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82.6</v>
      </c>
      <c r="CU5" s="465"/>
      <c r="CV5" s="465"/>
      <c r="CW5" s="465"/>
      <c r="CX5" s="465"/>
      <c r="CY5" s="465"/>
      <c r="CZ5" s="465"/>
      <c r="DA5" s="466"/>
      <c r="DB5" s="464">
        <v>84.2</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263805</v>
      </c>
      <c r="BO6" s="468"/>
      <c r="BP6" s="468"/>
      <c r="BQ6" s="468"/>
      <c r="BR6" s="468"/>
      <c r="BS6" s="468"/>
      <c r="BT6" s="468"/>
      <c r="BU6" s="469"/>
      <c r="BV6" s="467">
        <v>246127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85.3</v>
      </c>
      <c r="CU6" s="505"/>
      <c r="CV6" s="505"/>
      <c r="CW6" s="505"/>
      <c r="CX6" s="505"/>
      <c r="CY6" s="505"/>
      <c r="CZ6" s="505"/>
      <c r="DA6" s="506"/>
      <c r="DB6" s="504">
        <v>87.9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23950</v>
      </c>
      <c r="BO7" s="468"/>
      <c r="BP7" s="468"/>
      <c r="BQ7" s="468"/>
      <c r="BR7" s="468"/>
      <c r="BS7" s="468"/>
      <c r="BT7" s="468"/>
      <c r="BU7" s="469"/>
      <c r="BV7" s="467">
        <v>37735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1714340</v>
      </c>
      <c r="CU7" s="468"/>
      <c r="CV7" s="468"/>
      <c r="CW7" s="468"/>
      <c r="CX7" s="468"/>
      <c r="CY7" s="468"/>
      <c r="CZ7" s="468"/>
      <c r="DA7" s="469"/>
      <c r="DB7" s="467">
        <v>1710575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239855</v>
      </c>
      <c r="BO8" s="468"/>
      <c r="BP8" s="468"/>
      <c r="BQ8" s="468"/>
      <c r="BR8" s="468"/>
      <c r="BS8" s="468"/>
      <c r="BT8" s="468"/>
      <c r="BU8" s="469"/>
      <c r="BV8" s="467">
        <v>208392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3647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31463</v>
      </c>
      <c r="BO9" s="468"/>
      <c r="BP9" s="468"/>
      <c r="BQ9" s="468"/>
      <c r="BR9" s="468"/>
      <c r="BS9" s="468"/>
      <c r="BT9" s="468"/>
      <c r="BU9" s="469"/>
      <c r="BV9" s="467">
        <v>5931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9.5</v>
      </c>
      <c r="CU9" s="465"/>
      <c r="CV9" s="465"/>
      <c r="CW9" s="465"/>
      <c r="CX9" s="465"/>
      <c r="CY9" s="465"/>
      <c r="CZ9" s="465"/>
      <c r="DA9" s="466"/>
      <c r="DB9" s="464">
        <v>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3898</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107</v>
      </c>
      <c r="BO10" s="468"/>
      <c r="BP10" s="468"/>
      <c r="BQ10" s="468"/>
      <c r="BR10" s="468"/>
      <c r="BS10" s="468"/>
      <c r="BT10" s="468"/>
      <c r="BU10" s="469"/>
      <c r="BV10" s="467">
        <v>98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3264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124</v>
      </c>
      <c r="AV12" s="500"/>
      <c r="AW12" s="500"/>
      <c r="AX12" s="500"/>
      <c r="AY12" s="501" t="s">
        <v>134</v>
      </c>
      <c r="AZ12" s="502"/>
      <c r="BA12" s="502"/>
      <c r="BB12" s="502"/>
      <c r="BC12" s="502"/>
      <c r="BD12" s="502"/>
      <c r="BE12" s="502"/>
      <c r="BF12" s="502"/>
      <c r="BG12" s="502"/>
      <c r="BH12" s="502"/>
      <c r="BI12" s="502"/>
      <c r="BJ12" s="502"/>
      <c r="BK12" s="502"/>
      <c r="BL12" s="502"/>
      <c r="BM12" s="503"/>
      <c r="BN12" s="467">
        <v>143000</v>
      </c>
      <c r="BO12" s="468"/>
      <c r="BP12" s="468"/>
      <c r="BQ12" s="468"/>
      <c r="BR12" s="468"/>
      <c r="BS12" s="468"/>
      <c r="BT12" s="468"/>
      <c r="BU12" s="469"/>
      <c r="BV12" s="467">
        <v>135000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3251</v>
      </c>
      <c r="S13" s="552"/>
      <c r="T13" s="552"/>
      <c r="U13" s="552"/>
      <c r="V13" s="553"/>
      <c r="W13" s="483" t="s">
        <v>138</v>
      </c>
      <c r="X13" s="484"/>
      <c r="Y13" s="484"/>
      <c r="Z13" s="484"/>
      <c r="AA13" s="484"/>
      <c r="AB13" s="474"/>
      <c r="AC13" s="518">
        <v>438</v>
      </c>
      <c r="AD13" s="519"/>
      <c r="AE13" s="519"/>
      <c r="AF13" s="519"/>
      <c r="AG13" s="561"/>
      <c r="AH13" s="518">
        <v>396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-111430</v>
      </c>
      <c r="BO13" s="468"/>
      <c r="BP13" s="468"/>
      <c r="BQ13" s="468"/>
      <c r="BR13" s="468"/>
      <c r="BS13" s="468"/>
      <c r="BT13" s="468"/>
      <c r="BU13" s="469"/>
      <c r="BV13" s="467">
        <v>-128971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9.1999999999999993</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3302</v>
      </c>
      <c r="S14" s="552"/>
      <c r="T14" s="552"/>
      <c r="U14" s="552"/>
      <c r="V14" s="553"/>
      <c r="W14" s="457"/>
      <c r="X14" s="458"/>
      <c r="Y14" s="458"/>
      <c r="Z14" s="458"/>
      <c r="AA14" s="458"/>
      <c r="AB14" s="447"/>
      <c r="AC14" s="554">
        <v>26.2</v>
      </c>
      <c r="AD14" s="555"/>
      <c r="AE14" s="555"/>
      <c r="AF14" s="555"/>
      <c r="AG14" s="556"/>
      <c r="AH14" s="554">
        <v>23.1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24.5</v>
      </c>
      <c r="CU14" s="566"/>
      <c r="CV14" s="566"/>
      <c r="CW14" s="566"/>
      <c r="CX14" s="566"/>
      <c r="CY14" s="566"/>
      <c r="CZ14" s="566"/>
      <c r="DA14" s="567"/>
      <c r="DB14" s="565">
        <v>59.6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3294</v>
      </c>
      <c r="S15" s="552"/>
      <c r="T15" s="552"/>
      <c r="U15" s="552"/>
      <c r="V15" s="553"/>
      <c r="W15" s="483" t="s">
        <v>146</v>
      </c>
      <c r="X15" s="484"/>
      <c r="Y15" s="484"/>
      <c r="Z15" s="484"/>
      <c r="AA15" s="484"/>
      <c r="AB15" s="474"/>
      <c r="AC15" s="518">
        <v>356</v>
      </c>
      <c r="AD15" s="519"/>
      <c r="AE15" s="519"/>
      <c r="AF15" s="519"/>
      <c r="AG15" s="561"/>
      <c r="AH15" s="518">
        <v>371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389352</v>
      </c>
      <c r="BO15" s="431"/>
      <c r="BP15" s="431"/>
      <c r="BQ15" s="431"/>
      <c r="BR15" s="431"/>
      <c r="BS15" s="431"/>
      <c r="BT15" s="431"/>
      <c r="BU15" s="432"/>
      <c r="BV15" s="430">
        <v>398801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21.3</v>
      </c>
      <c r="AD16" s="555"/>
      <c r="AE16" s="555"/>
      <c r="AF16" s="555"/>
      <c r="AG16" s="556"/>
      <c r="AH16" s="554">
        <v>21.6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1572764</v>
      </c>
      <c r="BO16" s="468"/>
      <c r="BP16" s="468"/>
      <c r="BQ16" s="468"/>
      <c r="BR16" s="468"/>
      <c r="BS16" s="468"/>
      <c r="BT16" s="468"/>
      <c r="BU16" s="469"/>
      <c r="BV16" s="467">
        <v>1541672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876</v>
      </c>
      <c r="AD17" s="519"/>
      <c r="AE17" s="519"/>
      <c r="AF17" s="519"/>
      <c r="AG17" s="561"/>
      <c r="AH17" s="518">
        <v>950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482667</v>
      </c>
      <c r="BO17" s="468"/>
      <c r="BP17" s="468"/>
      <c r="BQ17" s="468"/>
      <c r="BR17" s="468"/>
      <c r="BS17" s="468"/>
      <c r="BT17" s="468"/>
      <c r="BU17" s="469"/>
      <c r="BV17" s="467">
        <v>496490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85.25</v>
      </c>
      <c r="M18" s="583"/>
      <c r="N18" s="583"/>
      <c r="O18" s="583"/>
      <c r="P18" s="583"/>
      <c r="Q18" s="583"/>
      <c r="R18" s="584"/>
      <c r="S18" s="584"/>
      <c r="T18" s="584"/>
      <c r="U18" s="584"/>
      <c r="V18" s="585"/>
      <c r="W18" s="485"/>
      <c r="X18" s="486"/>
      <c r="Y18" s="486"/>
      <c r="Z18" s="486"/>
      <c r="AA18" s="486"/>
      <c r="AB18" s="477"/>
      <c r="AC18" s="586">
        <v>52.5</v>
      </c>
      <c r="AD18" s="587"/>
      <c r="AE18" s="587"/>
      <c r="AF18" s="587"/>
      <c r="AG18" s="588"/>
      <c r="AH18" s="586">
        <v>55.3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1441931</v>
      </c>
      <c r="BO18" s="468"/>
      <c r="BP18" s="468"/>
      <c r="BQ18" s="468"/>
      <c r="BR18" s="468"/>
      <c r="BS18" s="468"/>
      <c r="BT18" s="468"/>
      <c r="BU18" s="469"/>
      <c r="BV18" s="467">
        <v>1444525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2107959</v>
      </c>
      <c r="BO19" s="468"/>
      <c r="BP19" s="468"/>
      <c r="BQ19" s="468"/>
      <c r="BR19" s="468"/>
      <c r="BS19" s="468"/>
      <c r="BT19" s="468"/>
      <c r="BU19" s="469"/>
      <c r="BV19" s="467">
        <v>2126104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980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2158339</v>
      </c>
      <c r="BO23" s="468"/>
      <c r="BP23" s="468"/>
      <c r="BQ23" s="468"/>
      <c r="BR23" s="468"/>
      <c r="BS23" s="468"/>
      <c r="BT23" s="468"/>
      <c r="BU23" s="469"/>
      <c r="BV23" s="467">
        <v>2096298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6200</v>
      </c>
      <c r="R24" s="519"/>
      <c r="S24" s="519"/>
      <c r="T24" s="519"/>
      <c r="U24" s="519"/>
      <c r="V24" s="561"/>
      <c r="W24" s="620"/>
      <c r="X24" s="608"/>
      <c r="Y24" s="609"/>
      <c r="Z24" s="517" t="s">
        <v>170</v>
      </c>
      <c r="AA24" s="497"/>
      <c r="AB24" s="497"/>
      <c r="AC24" s="497"/>
      <c r="AD24" s="497"/>
      <c r="AE24" s="497"/>
      <c r="AF24" s="497"/>
      <c r="AG24" s="498"/>
      <c r="AH24" s="518">
        <v>52</v>
      </c>
      <c r="AI24" s="519"/>
      <c r="AJ24" s="519"/>
      <c r="AK24" s="519"/>
      <c r="AL24" s="561"/>
      <c r="AM24" s="518">
        <v>145704</v>
      </c>
      <c r="AN24" s="519"/>
      <c r="AO24" s="519"/>
      <c r="AP24" s="519"/>
      <c r="AQ24" s="519"/>
      <c r="AR24" s="561"/>
      <c r="AS24" s="518">
        <v>2802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1695735</v>
      </c>
      <c r="BO24" s="468"/>
      <c r="BP24" s="468"/>
      <c r="BQ24" s="468"/>
      <c r="BR24" s="468"/>
      <c r="BS24" s="468"/>
      <c r="BT24" s="468"/>
      <c r="BU24" s="469"/>
      <c r="BV24" s="467">
        <v>1597154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5200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367500</v>
      </c>
      <c r="BO25" s="431"/>
      <c r="BP25" s="431"/>
      <c r="BQ25" s="431"/>
      <c r="BR25" s="431"/>
      <c r="BS25" s="431"/>
      <c r="BT25" s="431"/>
      <c r="BU25" s="432"/>
      <c r="BV25" s="430" t="s">
        <v>174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5200</v>
      </c>
      <c r="R26" s="519"/>
      <c r="S26" s="519"/>
      <c r="T26" s="519"/>
      <c r="U26" s="519"/>
      <c r="V26" s="561"/>
      <c r="W26" s="620"/>
      <c r="X26" s="608"/>
      <c r="Y26" s="609"/>
      <c r="Z26" s="517" t="s">
        <v>177</v>
      </c>
      <c r="AA26" s="630"/>
      <c r="AB26" s="630"/>
      <c r="AC26" s="630"/>
      <c r="AD26" s="630"/>
      <c r="AE26" s="630"/>
      <c r="AF26" s="630"/>
      <c r="AG26" s="631"/>
      <c r="AH26" s="518">
        <v>1</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2300</v>
      </c>
      <c r="R27" s="519"/>
      <c r="S27" s="519"/>
      <c r="T27" s="519"/>
      <c r="U27" s="519"/>
      <c r="V27" s="561"/>
      <c r="W27" s="620"/>
      <c r="X27" s="608"/>
      <c r="Y27" s="609"/>
      <c r="Z27" s="517" t="s">
        <v>181</v>
      </c>
      <c r="AA27" s="497"/>
      <c r="AB27" s="497"/>
      <c r="AC27" s="497"/>
      <c r="AD27" s="497"/>
      <c r="AE27" s="497"/>
      <c r="AF27" s="497"/>
      <c r="AG27" s="498"/>
      <c r="AH27" s="518" t="s">
        <v>174</v>
      </c>
      <c r="AI27" s="519"/>
      <c r="AJ27" s="519"/>
      <c r="AK27" s="519"/>
      <c r="AL27" s="561"/>
      <c r="AM27" s="518" t="s">
        <v>174</v>
      </c>
      <c r="AN27" s="519"/>
      <c r="AO27" s="519"/>
      <c r="AP27" s="519"/>
      <c r="AQ27" s="519"/>
      <c r="AR27" s="561"/>
      <c r="AS27" s="518" t="s">
        <v>127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73219</v>
      </c>
      <c r="BO27" s="644"/>
      <c r="BP27" s="644"/>
      <c r="BQ27" s="644"/>
      <c r="BR27" s="644"/>
      <c r="BS27" s="644"/>
      <c r="BT27" s="644"/>
      <c r="BU27" s="645"/>
      <c r="BV27" s="643">
        <v>73219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1700</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483001</v>
      </c>
      <c r="BO28" s="431"/>
      <c r="BP28" s="431"/>
      <c r="BQ28" s="431"/>
      <c r="BR28" s="431"/>
      <c r="BS28" s="431"/>
      <c r="BT28" s="431"/>
      <c r="BU28" s="432"/>
      <c r="BV28" s="430">
        <v>520894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8</v>
      </c>
      <c r="M29" s="519"/>
      <c r="N29" s="519"/>
      <c r="O29" s="519"/>
      <c r="P29" s="561"/>
      <c r="Q29" s="518">
        <v>1523</v>
      </c>
      <c r="R29" s="519"/>
      <c r="S29" s="519"/>
      <c r="T29" s="519"/>
      <c r="U29" s="519"/>
      <c r="V29" s="561"/>
      <c r="W29" s="621"/>
      <c r="X29" s="622"/>
      <c r="Y29" s="623"/>
      <c r="Z29" s="517" t="s">
        <v>187</v>
      </c>
      <c r="AA29" s="497"/>
      <c r="AB29" s="497"/>
      <c r="AC29" s="497"/>
      <c r="AD29" s="497"/>
      <c r="AE29" s="497"/>
      <c r="AF29" s="497"/>
      <c r="AG29" s="498"/>
      <c r="AH29" s="518">
        <v>52</v>
      </c>
      <c r="AI29" s="519"/>
      <c r="AJ29" s="519"/>
      <c r="AK29" s="519"/>
      <c r="AL29" s="561"/>
      <c r="AM29" s="518">
        <v>145704</v>
      </c>
      <c r="AN29" s="519"/>
      <c r="AO29" s="519"/>
      <c r="AP29" s="519"/>
      <c r="AQ29" s="519"/>
      <c r="AR29" s="561"/>
      <c r="AS29" s="518">
        <v>2802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27365</v>
      </c>
      <c r="BO29" s="468"/>
      <c r="BP29" s="468"/>
      <c r="BQ29" s="468"/>
      <c r="BR29" s="468"/>
      <c r="BS29" s="468"/>
      <c r="BT29" s="468"/>
      <c r="BU29" s="469"/>
      <c r="BV29" s="467">
        <v>26360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733908</v>
      </c>
      <c r="BO30" s="644"/>
      <c r="BP30" s="644"/>
      <c r="BQ30" s="644"/>
      <c r="BR30" s="644"/>
      <c r="BS30" s="644"/>
      <c r="BT30" s="644"/>
      <c r="BU30" s="645"/>
      <c r="BV30" s="643">
        <v>698034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沼田市外二箇村清掃施設組合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田園プラザ川場</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利根沼田広域市町村圏振興整備組合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川場村土地開発公社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利根沼田学校組合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ウッドビレジ川場</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群馬県市町村会館管理組合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群馬県市町村総合事務組合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群馬県後期高齢者医療広域連合（一般会計）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群馬県後期高齢者医療広域連合（事業会計）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ucLbZF0pbHs3iT6Z/s9wZEyv8M4UWx78qYoHqstrvsA+OB8vAPpdy4uqrVBOW6BOOHWex6iQq1mCKzO9jJX/g==" saltValue="GU/4MafTlG+LMXN5jJ2h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563</v>
      </c>
      <c r="D34" s="1248"/>
      <c r="E34" s="1249"/>
      <c r="F34" s="32">
        <v>16.489999999999998</v>
      </c>
      <c r="G34" s="33">
        <v>10.5</v>
      </c>
      <c r="H34" s="33">
        <v>11.77</v>
      </c>
      <c r="I34" s="33">
        <v>12.18</v>
      </c>
      <c r="J34" s="34">
        <v>13.99</v>
      </c>
      <c r="K34" s="22"/>
      <c r="L34" s="22"/>
      <c r="M34" s="22"/>
      <c r="N34" s="22"/>
      <c r="O34" s="22"/>
      <c r="P34" s="22"/>
    </row>
    <row r="35" spans="1:16" ht="39" customHeight="1" x14ac:dyDescent="0.15">
      <c r="A35" s="22"/>
      <c r="B35" s="35"/>
      <c r="C35" s="1242" t="s">
        <v>564</v>
      </c>
      <c r="D35" s="1243"/>
      <c r="E35" s="1244"/>
      <c r="F35" s="36">
        <v>3.4</v>
      </c>
      <c r="G35" s="37">
        <v>2.5299999999999998</v>
      </c>
      <c r="H35" s="37">
        <v>3.07</v>
      </c>
      <c r="I35" s="37">
        <v>0.7</v>
      </c>
      <c r="J35" s="38">
        <v>0.76</v>
      </c>
      <c r="K35" s="22"/>
      <c r="L35" s="22"/>
      <c r="M35" s="22"/>
      <c r="N35" s="22"/>
      <c r="O35" s="22"/>
      <c r="P35" s="22"/>
    </row>
    <row r="36" spans="1:16" ht="39" customHeight="1" x14ac:dyDescent="0.15">
      <c r="A36" s="22"/>
      <c r="B36" s="35"/>
      <c r="C36" s="1242" t="s">
        <v>565</v>
      </c>
      <c r="D36" s="1243"/>
      <c r="E36" s="1244"/>
      <c r="F36" s="36">
        <v>0.76</v>
      </c>
      <c r="G36" s="37">
        <v>0.94</v>
      </c>
      <c r="H36" s="37">
        <v>0.24</v>
      </c>
      <c r="I36" s="37">
        <v>0.48</v>
      </c>
      <c r="J36" s="38">
        <v>0.64</v>
      </c>
      <c r="K36" s="22"/>
      <c r="L36" s="22"/>
      <c r="M36" s="22"/>
      <c r="N36" s="22"/>
      <c r="O36" s="22"/>
      <c r="P36" s="22"/>
    </row>
    <row r="37" spans="1:16" ht="39" customHeight="1" x14ac:dyDescent="0.15">
      <c r="A37" s="22"/>
      <c r="B37" s="35"/>
      <c r="C37" s="1242" t="s">
        <v>566</v>
      </c>
      <c r="D37" s="1243"/>
      <c r="E37" s="1244"/>
      <c r="F37" s="36">
        <v>0.85</v>
      </c>
      <c r="G37" s="37">
        <v>1.1599999999999999</v>
      </c>
      <c r="H37" s="37">
        <v>1.18</v>
      </c>
      <c r="I37" s="37">
        <v>0.64</v>
      </c>
      <c r="J37" s="38">
        <v>0.62</v>
      </c>
      <c r="K37" s="22"/>
      <c r="L37" s="22"/>
      <c r="M37" s="22"/>
      <c r="N37" s="22"/>
      <c r="O37" s="22"/>
      <c r="P37" s="22"/>
    </row>
    <row r="38" spans="1:16" ht="39" customHeight="1" x14ac:dyDescent="0.15">
      <c r="A38" s="22"/>
      <c r="B38" s="35"/>
      <c r="C38" s="1242" t="s">
        <v>567</v>
      </c>
      <c r="D38" s="1243"/>
      <c r="E38" s="1244"/>
      <c r="F38" s="36">
        <v>0.59</v>
      </c>
      <c r="G38" s="37">
        <v>0.45</v>
      </c>
      <c r="H38" s="37">
        <v>0.32</v>
      </c>
      <c r="I38" s="37">
        <v>0.3</v>
      </c>
      <c r="J38" s="38">
        <v>0.19</v>
      </c>
      <c r="K38" s="22"/>
      <c r="L38" s="22"/>
      <c r="M38" s="22"/>
      <c r="N38" s="22"/>
      <c r="O38" s="22"/>
      <c r="P38" s="22"/>
    </row>
    <row r="39" spans="1:16" ht="39" customHeight="1" x14ac:dyDescent="0.15">
      <c r="A39" s="22"/>
      <c r="B39" s="35"/>
      <c r="C39" s="1242" t="s">
        <v>568</v>
      </c>
      <c r="D39" s="1243"/>
      <c r="E39" s="1244"/>
      <c r="F39" s="36">
        <v>0.04</v>
      </c>
      <c r="G39" s="37">
        <v>0.02</v>
      </c>
      <c r="H39" s="37">
        <v>0.02</v>
      </c>
      <c r="I39" s="37">
        <v>0.06</v>
      </c>
      <c r="J39" s="38">
        <v>0.12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gkRmB7R14iralbw0KgF7TGngaOBPnRvmNARsO/Arsjr9hudEwKDSNNKP/8r7NHmjNNmWoxEv0A/vjYRFhePA==" saltValue="Gp4fWeItO6NFrZXMkmSM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169</v>
      </c>
      <c r="L45" s="60">
        <v>196</v>
      </c>
      <c r="M45" s="60">
        <v>176</v>
      </c>
      <c r="N45" s="60">
        <v>191</v>
      </c>
      <c r="O45" s="61">
        <v>201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14</v>
      </c>
      <c r="F48" s="1258"/>
      <c r="G48" s="1258"/>
      <c r="H48" s="1258"/>
      <c r="I48" s="1258"/>
      <c r="J48" s="1259"/>
      <c r="K48" s="63">
        <v>129</v>
      </c>
      <c r="L48" s="64">
        <v>123</v>
      </c>
      <c r="M48" s="64">
        <v>108</v>
      </c>
      <c r="N48" s="64">
        <v>121</v>
      </c>
      <c r="O48" s="65">
        <v>121</v>
      </c>
      <c r="P48" s="48"/>
      <c r="Q48" s="48"/>
      <c r="R48" s="48"/>
      <c r="S48" s="48"/>
      <c r="T48" s="48"/>
      <c r="U48" s="48"/>
    </row>
    <row r="49" spans="1:21" ht="30.75" customHeight="1" x14ac:dyDescent="0.15">
      <c r="A49" s="48"/>
      <c r="B49" s="1252"/>
      <c r="C49" s="1253"/>
      <c r="D49" s="62"/>
      <c r="E49" s="1258" t="s">
        <v>15</v>
      </c>
      <c r="F49" s="1258"/>
      <c r="G49" s="1258"/>
      <c r="H49" s="1258"/>
      <c r="I49" s="1258"/>
      <c r="J49" s="1259"/>
      <c r="K49" s="63">
        <v>1</v>
      </c>
      <c r="L49" s="64">
        <v>3</v>
      </c>
      <c r="M49" s="64">
        <v>4</v>
      </c>
      <c r="N49" s="64">
        <v>4</v>
      </c>
      <c r="O49" s="65">
        <v>7</v>
      </c>
      <c r="P49" s="48"/>
      <c r="Q49" s="48"/>
      <c r="R49" s="48"/>
      <c r="S49" s="48"/>
      <c r="T49" s="48"/>
      <c r="U49" s="48"/>
    </row>
    <row r="50" spans="1:21" ht="30.75" customHeight="1" x14ac:dyDescent="0.15">
      <c r="A50" s="48"/>
      <c r="B50" s="1252"/>
      <c r="C50" s="1253"/>
      <c r="D50" s="62"/>
      <c r="E50" s="1258" t="s">
        <v>16</v>
      </c>
      <c r="F50" s="1258"/>
      <c r="G50" s="1258"/>
      <c r="H50" s="1258"/>
      <c r="I50" s="1258"/>
      <c r="J50" s="1259"/>
      <c r="K50" s="63">
        <v>44</v>
      </c>
      <c r="L50" s="64">
        <v>44</v>
      </c>
      <c r="M50" s="64">
        <v>44</v>
      </c>
      <c r="N50" s="64">
        <v>44</v>
      </c>
      <c r="O50" s="65" t="s">
        <v>511</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217</v>
      </c>
      <c r="L52" s="64">
        <v>220</v>
      </c>
      <c r="M52" s="64">
        <v>200</v>
      </c>
      <c r="N52" s="64">
        <v>203</v>
      </c>
      <c r="O52" s="65">
        <v>197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126</v>
      </c>
      <c r="L53" s="69">
        <v>146</v>
      </c>
      <c r="M53" s="69">
        <v>132</v>
      </c>
      <c r="N53" s="69">
        <v>157</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GuDjtuZugoLdd5/l1+Jn43XM8iKtgACGGt1JMdShLveDPrqqbcPtmgucWKS19wBu5AhybJ7SuFnjgtXmxog/Q==" saltValue="tAJrHrcpsZpVqvK/o/tq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2067</v>
      </c>
      <c r="J41" s="104">
        <v>2026</v>
      </c>
      <c r="K41" s="104">
        <v>2072</v>
      </c>
      <c r="L41" s="104">
        <v>2096</v>
      </c>
      <c r="M41" s="105">
        <v>2158</v>
      </c>
    </row>
    <row r="42" spans="2:13" ht="27.75" customHeight="1" x14ac:dyDescent="0.15">
      <c r="B42" s="1278"/>
      <c r="C42" s="1279"/>
      <c r="D42" s="106"/>
      <c r="E42" s="1284" t="s">
        <v>31</v>
      </c>
      <c r="F42" s="1284"/>
      <c r="G42" s="1284"/>
      <c r="H42" s="1285"/>
      <c r="I42" s="107">
        <v>131</v>
      </c>
      <c r="J42" s="108">
        <v>87</v>
      </c>
      <c r="K42" s="108">
        <v>44</v>
      </c>
      <c r="L42" s="108">
        <v>586</v>
      </c>
      <c r="M42" s="109" t="s">
        <v>511</v>
      </c>
    </row>
    <row r="43" spans="2:13" ht="27.75" customHeight="1" x14ac:dyDescent="0.15">
      <c r="B43" s="1278"/>
      <c r="C43" s="1279"/>
      <c r="D43" s="106"/>
      <c r="E43" s="1284" t="s">
        <v>32</v>
      </c>
      <c r="F43" s="1284"/>
      <c r="G43" s="1284"/>
      <c r="H43" s="1285"/>
      <c r="I43" s="107">
        <v>1471</v>
      </c>
      <c r="J43" s="108">
        <v>1355</v>
      </c>
      <c r="K43" s="108">
        <v>1232</v>
      </c>
      <c r="L43" s="108">
        <v>1157</v>
      </c>
      <c r="M43" s="109">
        <v>1083</v>
      </c>
    </row>
    <row r="44" spans="2:13" ht="27.75" customHeight="1" x14ac:dyDescent="0.15">
      <c r="B44" s="1278"/>
      <c r="C44" s="1279"/>
      <c r="D44" s="106"/>
      <c r="E44" s="1284" t="s">
        <v>33</v>
      </c>
      <c r="F44" s="1284"/>
      <c r="G44" s="1284"/>
      <c r="H44" s="1285"/>
      <c r="I44" s="107">
        <v>22</v>
      </c>
      <c r="J44" s="108">
        <v>32</v>
      </c>
      <c r="K44" s="108">
        <v>82</v>
      </c>
      <c r="L44" s="108">
        <v>81</v>
      </c>
      <c r="M44" s="109">
        <v>76</v>
      </c>
    </row>
    <row r="45" spans="2:13" ht="27.75" customHeight="1" x14ac:dyDescent="0.15">
      <c r="B45" s="1278"/>
      <c r="C45" s="1279"/>
      <c r="D45" s="106"/>
      <c r="E45" s="1284" t="s">
        <v>34</v>
      </c>
      <c r="F45" s="1284"/>
      <c r="G45" s="1284"/>
      <c r="H45" s="1285"/>
      <c r="I45" s="107">
        <v>503</v>
      </c>
      <c r="J45" s="108">
        <v>523</v>
      </c>
      <c r="K45" s="108">
        <v>488</v>
      </c>
      <c r="L45" s="108">
        <v>480</v>
      </c>
      <c r="M45" s="109">
        <v>507</v>
      </c>
    </row>
    <row r="46" spans="2:13" ht="27.75" customHeight="1" x14ac:dyDescent="0.15">
      <c r="B46" s="1278"/>
      <c r="C46" s="1279"/>
      <c r="D46" s="110"/>
      <c r="E46" s="1284" t="s">
        <v>35</v>
      </c>
      <c r="F46" s="1284"/>
      <c r="G46" s="1284"/>
      <c r="H46" s="1285"/>
      <c r="I46" s="107">
        <v>79</v>
      </c>
      <c r="J46" s="108">
        <v>77</v>
      </c>
      <c r="K46" s="108">
        <v>65</v>
      </c>
      <c r="L46" s="108">
        <v>22</v>
      </c>
      <c r="M46" s="109">
        <v>3</v>
      </c>
    </row>
    <row r="47" spans="2:13" ht="27.75" customHeight="1" x14ac:dyDescent="0.15">
      <c r="B47" s="1278"/>
      <c r="C47" s="1279"/>
      <c r="D47" s="111"/>
      <c r="E47" s="1286" t="s">
        <v>36</v>
      </c>
      <c r="F47" s="1287"/>
      <c r="G47" s="1287"/>
      <c r="H47" s="1288"/>
      <c r="I47" s="107" t="s">
        <v>511</v>
      </c>
      <c r="J47" s="108" t="s">
        <v>511</v>
      </c>
      <c r="K47" s="108" t="s">
        <v>511</v>
      </c>
      <c r="L47" s="108" t="s">
        <v>511</v>
      </c>
      <c r="M47" s="109" t="s">
        <v>511</v>
      </c>
    </row>
    <row r="48" spans="2:13" ht="27.75" customHeight="1" x14ac:dyDescent="0.15">
      <c r="B48" s="1278"/>
      <c r="C48" s="1279"/>
      <c r="D48" s="106"/>
      <c r="E48" s="1284" t="s">
        <v>37</v>
      </c>
      <c r="F48" s="1284"/>
      <c r="G48" s="1284"/>
      <c r="H48" s="1285"/>
      <c r="I48" s="107" t="s">
        <v>511</v>
      </c>
      <c r="J48" s="108" t="s">
        <v>511</v>
      </c>
      <c r="K48" s="108" t="s">
        <v>511</v>
      </c>
      <c r="L48" s="108" t="s">
        <v>511</v>
      </c>
      <c r="M48" s="109" t="s">
        <v>511</v>
      </c>
    </row>
    <row r="49" spans="2:13" ht="27.75" customHeight="1" x14ac:dyDescent="0.15">
      <c r="B49" s="1280"/>
      <c r="C49" s="1281"/>
      <c r="D49" s="106"/>
      <c r="E49" s="1284" t="s">
        <v>38</v>
      </c>
      <c r="F49" s="1284"/>
      <c r="G49" s="1284"/>
      <c r="H49" s="1285"/>
      <c r="I49" s="107" t="s">
        <v>511</v>
      </c>
      <c r="J49" s="108" t="s">
        <v>511</v>
      </c>
      <c r="K49" s="108" t="s">
        <v>511</v>
      </c>
      <c r="L49" s="108" t="s">
        <v>511</v>
      </c>
      <c r="M49" s="109" t="s">
        <v>511</v>
      </c>
    </row>
    <row r="50" spans="2:13" ht="27.75" customHeight="1" x14ac:dyDescent="0.15">
      <c r="B50" s="1289" t="s">
        <v>39</v>
      </c>
      <c r="C50" s="1290"/>
      <c r="D50" s="112"/>
      <c r="E50" s="1284" t="s">
        <v>40</v>
      </c>
      <c r="F50" s="1284"/>
      <c r="G50" s="1284"/>
      <c r="H50" s="1285"/>
      <c r="I50" s="107">
        <v>1216</v>
      </c>
      <c r="J50" s="108">
        <v>1199</v>
      </c>
      <c r="K50" s="108">
        <v>1323</v>
      </c>
      <c r="L50" s="108">
        <v>1340</v>
      </c>
      <c r="M50" s="109">
        <v>1342</v>
      </c>
    </row>
    <row r="51" spans="2:13" ht="27.75" customHeight="1" x14ac:dyDescent="0.15">
      <c r="B51" s="1278"/>
      <c r="C51" s="1279"/>
      <c r="D51" s="106"/>
      <c r="E51" s="1284" t="s">
        <v>41</v>
      </c>
      <c r="F51" s="1284"/>
      <c r="G51" s="1284"/>
      <c r="H51" s="1285"/>
      <c r="I51" s="107" t="s">
        <v>511</v>
      </c>
      <c r="J51" s="108" t="s">
        <v>511</v>
      </c>
      <c r="K51" s="108" t="s">
        <v>511</v>
      </c>
      <c r="L51" s="108" t="s">
        <v>511</v>
      </c>
      <c r="M51" s="109" t="s">
        <v>511</v>
      </c>
    </row>
    <row r="52" spans="2:13" ht="27.75" customHeight="1" x14ac:dyDescent="0.15">
      <c r="B52" s="1280"/>
      <c r="C52" s="1281"/>
      <c r="D52" s="106"/>
      <c r="E52" s="1284" t="s">
        <v>42</v>
      </c>
      <c r="F52" s="1284"/>
      <c r="G52" s="1284"/>
      <c r="H52" s="1285"/>
      <c r="I52" s="107">
        <v>2396</v>
      </c>
      <c r="J52" s="108">
        <v>2297</v>
      </c>
      <c r="K52" s="108">
        <v>2250</v>
      </c>
      <c r="L52" s="108">
        <v>2183</v>
      </c>
      <c r="M52" s="109">
        <v>2113</v>
      </c>
    </row>
    <row r="53" spans="2:13" ht="27.75" customHeight="1" thickBot="1" x14ac:dyDescent="0.2">
      <c r="B53" s="1291" t="s">
        <v>43</v>
      </c>
      <c r="C53" s="1292"/>
      <c r="D53" s="113"/>
      <c r="E53" s="1293" t="s">
        <v>44</v>
      </c>
      <c r="F53" s="1293"/>
      <c r="G53" s="1293"/>
      <c r="H53" s="1294"/>
      <c r="I53" s="114">
        <v>661</v>
      </c>
      <c r="J53" s="115">
        <v>604</v>
      </c>
      <c r="K53" s="115">
        <v>410</v>
      </c>
      <c r="L53" s="115">
        <v>899</v>
      </c>
      <c r="M53" s="116">
        <v>373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FpTHjJJyERtqlf3UsogP6fOloIhmeIs645XxxQtBMugEdGLHwr2CPYzbEpVEOBijBzFSEn27bPic3hwBCVrPQ==" saltValue="+W4BqNd2M1G4ECQZGUXx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554</v>
      </c>
      <c r="G55" s="128">
        <v>521</v>
      </c>
      <c r="H55" s="129">
        <v>483</v>
      </c>
    </row>
    <row r="56" spans="2:8" ht="52.5" customHeight="1" x14ac:dyDescent="0.15">
      <c r="B56" s="130"/>
      <c r="C56" s="1305" t="s">
        <v>48</v>
      </c>
      <c r="D56" s="1305"/>
      <c r="E56" s="1306"/>
      <c r="F56" s="131">
        <v>75</v>
      </c>
      <c r="G56" s="131">
        <v>26</v>
      </c>
      <c r="H56" s="132">
        <v>27</v>
      </c>
    </row>
    <row r="57" spans="2:8" ht="53.25" customHeight="1" x14ac:dyDescent="0.15">
      <c r="B57" s="130"/>
      <c r="C57" s="1307" t="s">
        <v>49</v>
      </c>
      <c r="D57" s="1307"/>
      <c r="E57" s="1308"/>
      <c r="F57" s="133">
        <v>638</v>
      </c>
      <c r="G57" s="133">
        <v>698</v>
      </c>
      <c r="H57" s="134">
        <v>734</v>
      </c>
    </row>
    <row r="58" spans="2:8" ht="45.75" customHeight="1" x14ac:dyDescent="0.15">
      <c r="B58" s="135"/>
      <c r="C58" s="1295" t="s">
        <v>589</v>
      </c>
      <c r="D58" s="1296"/>
      <c r="E58" s="1297"/>
      <c r="F58" s="136">
        <v>406</v>
      </c>
      <c r="G58" s="136">
        <v>456</v>
      </c>
      <c r="H58" s="137">
        <v>456</v>
      </c>
    </row>
    <row r="59" spans="2:8" ht="45.75" customHeight="1" x14ac:dyDescent="0.15">
      <c r="B59" s="135"/>
      <c r="C59" s="1295" t="s">
        <v>590</v>
      </c>
      <c r="D59" s="1296"/>
      <c r="E59" s="1297"/>
      <c r="F59" s="136">
        <v>41</v>
      </c>
      <c r="G59" s="136">
        <v>71</v>
      </c>
      <c r="H59" s="137">
        <v>112</v>
      </c>
    </row>
    <row r="60" spans="2:8" ht="45.75" customHeight="1" x14ac:dyDescent="0.15">
      <c r="B60" s="135"/>
      <c r="C60" s="1295" t="s">
        <v>591</v>
      </c>
      <c r="D60" s="1296"/>
      <c r="E60" s="1297"/>
      <c r="F60" s="136">
        <v>49</v>
      </c>
      <c r="G60" s="136">
        <v>47</v>
      </c>
      <c r="H60" s="137">
        <v>46</v>
      </c>
    </row>
    <row r="61" spans="2:8" ht="45.75" customHeight="1" x14ac:dyDescent="0.15">
      <c r="B61" s="135"/>
      <c r="C61" s="1295" t="s">
        <v>592</v>
      </c>
      <c r="D61" s="1296"/>
      <c r="E61" s="1297"/>
      <c r="F61" s="136">
        <v>35</v>
      </c>
      <c r="G61" s="136">
        <v>35</v>
      </c>
      <c r="H61" s="137">
        <v>35</v>
      </c>
    </row>
    <row r="62" spans="2:8" ht="45.75" customHeight="1" thickBot="1" x14ac:dyDescent="0.2">
      <c r="B62" s="138"/>
      <c r="C62" s="1298" t="s">
        <v>593</v>
      </c>
      <c r="D62" s="1299"/>
      <c r="E62" s="1300"/>
      <c r="F62" s="139">
        <v>26</v>
      </c>
      <c r="G62" s="139">
        <v>26</v>
      </c>
      <c r="H62" s="140">
        <v>26</v>
      </c>
    </row>
    <row r="63" spans="2:8" ht="52.5" customHeight="1" thickBot="1" x14ac:dyDescent="0.2">
      <c r="B63" s="141"/>
      <c r="C63" s="1301" t="s">
        <v>50</v>
      </c>
      <c r="D63" s="1301"/>
      <c r="E63" s="1302"/>
      <c r="F63" s="142">
        <v>1267</v>
      </c>
      <c r="G63" s="142">
        <v>1245</v>
      </c>
      <c r="H63" s="143">
        <v>1244</v>
      </c>
    </row>
    <row r="64" spans="2:8" ht="15" customHeight="1" x14ac:dyDescent="0.15"/>
  </sheetData>
  <sheetProtection algorithmName="SHA-512" hashValue="EFyU/hdGuS2/T68dIgKEjKMUW+dIOrnVR8AY43op2kx2xmkca1ARqNT3sG9d1m2DO6FnSoPoCLuCB0V9BHY/xQ==" saltValue="CH5ydNovNK2uJpAzpFT6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8BDD-F60D-44F5-94CC-A1B943CD579A}">
  <sheetPr>
    <pageSetUpPr fitToPage="1"/>
  </sheetPr>
  <dimension ref="A1:WZM160"/>
  <sheetViews>
    <sheetView showGridLines="0" topLeftCell="AY7" zoomScaleNormal="100" zoomScaleSheetLayoutView="55" workbookViewId="0">
      <selection activeCell="AZ61" sqref="AZ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27</v>
      </c>
      <c r="CG51" s="1311"/>
      <c r="CH51" s="1311"/>
      <c r="CI51" s="1311"/>
      <c r="CJ51" s="1311"/>
      <c r="CK51" s="1311"/>
      <c r="CL51" s="1311"/>
      <c r="CM51" s="1311"/>
      <c r="CN51" s="1311">
        <v>59.6</v>
      </c>
      <c r="CO51" s="1311"/>
      <c r="CP51" s="1311"/>
      <c r="CQ51" s="1311"/>
      <c r="CR51" s="1311"/>
      <c r="CS51" s="1311"/>
      <c r="CT51" s="1311"/>
      <c r="CU51" s="1311"/>
      <c r="CV51" s="1311">
        <v>24.5</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52.9</v>
      </c>
      <c r="CG53" s="1311"/>
      <c r="CH53" s="1311"/>
      <c r="CI53" s="1311"/>
      <c r="CJ53" s="1311"/>
      <c r="CK53" s="1311"/>
      <c r="CL53" s="1311"/>
      <c r="CM53" s="1311"/>
      <c r="CN53" s="1311">
        <v>54.8</v>
      </c>
      <c r="CO53" s="1311"/>
      <c r="CP53" s="1311"/>
      <c r="CQ53" s="1311"/>
      <c r="CR53" s="1311"/>
      <c r="CS53" s="1311"/>
      <c r="CT53" s="1311"/>
      <c r="CU53" s="1311"/>
      <c r="CV53" s="1311">
        <v>55.9</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605</v>
      </c>
      <c r="AO55" s="1315"/>
      <c r="AP55" s="1315"/>
      <c r="AQ55" s="1315"/>
      <c r="AR55" s="1315"/>
      <c r="AS55" s="1315"/>
      <c r="AT55" s="1315"/>
      <c r="AU55" s="1315"/>
      <c r="AV55" s="1315"/>
      <c r="AW55" s="1315"/>
      <c r="AX55" s="1315"/>
      <c r="AY55" s="1315"/>
      <c r="AZ55" s="1315"/>
      <c r="BA55" s="1315"/>
      <c r="BB55" s="1314" t="s">
        <v>603</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604</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41.3</v>
      </c>
      <c r="BQ73" s="1311"/>
      <c r="BR73" s="1311"/>
      <c r="BS73" s="1311"/>
      <c r="BT73" s="1311"/>
      <c r="BU73" s="1311"/>
      <c r="BV73" s="1311"/>
      <c r="BW73" s="1311"/>
      <c r="BX73" s="1311">
        <v>38.4</v>
      </c>
      <c r="BY73" s="1311"/>
      <c r="BZ73" s="1311"/>
      <c r="CA73" s="1311"/>
      <c r="CB73" s="1311"/>
      <c r="CC73" s="1311"/>
      <c r="CD73" s="1311"/>
      <c r="CE73" s="1311"/>
      <c r="CF73" s="1311">
        <v>27</v>
      </c>
      <c r="CG73" s="1311"/>
      <c r="CH73" s="1311"/>
      <c r="CI73" s="1311"/>
      <c r="CJ73" s="1311"/>
      <c r="CK73" s="1311"/>
      <c r="CL73" s="1311"/>
      <c r="CM73" s="1311"/>
      <c r="CN73" s="1311">
        <v>59.6</v>
      </c>
      <c r="CO73" s="1311"/>
      <c r="CP73" s="1311"/>
      <c r="CQ73" s="1311"/>
      <c r="CR73" s="1311"/>
      <c r="CS73" s="1311"/>
      <c r="CT73" s="1311"/>
      <c r="CU73" s="1311"/>
      <c r="CV73" s="1311">
        <v>24.5</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7.6</v>
      </c>
      <c r="BQ75" s="1311"/>
      <c r="BR75" s="1311"/>
      <c r="BS75" s="1311"/>
      <c r="BT75" s="1311"/>
      <c r="BU75" s="1311"/>
      <c r="BV75" s="1311"/>
      <c r="BW75" s="1311"/>
      <c r="BX75" s="1311">
        <v>8.3000000000000007</v>
      </c>
      <c r="BY75" s="1311"/>
      <c r="BZ75" s="1311"/>
      <c r="CA75" s="1311"/>
      <c r="CB75" s="1311"/>
      <c r="CC75" s="1311"/>
      <c r="CD75" s="1311"/>
      <c r="CE75" s="1311"/>
      <c r="CF75" s="1311">
        <v>8.5</v>
      </c>
      <c r="CG75" s="1311"/>
      <c r="CH75" s="1311"/>
      <c r="CI75" s="1311"/>
      <c r="CJ75" s="1311"/>
      <c r="CK75" s="1311"/>
      <c r="CL75" s="1311"/>
      <c r="CM75" s="1311"/>
      <c r="CN75" s="1311">
        <v>9.3000000000000007</v>
      </c>
      <c r="CO75" s="1311"/>
      <c r="CP75" s="1311"/>
      <c r="CQ75" s="1311"/>
      <c r="CR75" s="1311"/>
      <c r="CS75" s="1311"/>
      <c r="CT75" s="1311"/>
      <c r="CU75" s="1311"/>
      <c r="CV75" s="1311">
        <v>9.1999999999999993</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605</v>
      </c>
      <c r="AO77" s="1315"/>
      <c r="AP77" s="1315"/>
      <c r="AQ77" s="1315"/>
      <c r="AR77" s="1315"/>
      <c r="AS77" s="1315"/>
      <c r="AT77" s="1315"/>
      <c r="AU77" s="1315"/>
      <c r="AV77" s="1315"/>
      <c r="AW77" s="1315"/>
      <c r="AX77" s="1315"/>
      <c r="AY77" s="1315"/>
      <c r="AZ77" s="1315"/>
      <c r="BA77" s="1315"/>
      <c r="BB77" s="1314" t="s">
        <v>603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4DzfBXfc1vOq97PFe4lUFlZ3Lt5teTiWBJ/B3hxp+dNb1LC+V3VhFn3tlsRf/2TMyEMBunF8S3uh6abmeucWA==" saltValue="gC3df3vnrM1bL5wYzSizJ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FC1E-7C40-43B1-81CB-56F49D7385F7}">
  <sheetPr>
    <pageSetUpPr fitToPage="1"/>
  </sheetPr>
  <dimension ref="A1:DR125"/>
  <sheetViews>
    <sheetView showGridLines="0" topLeftCell="N106" zoomScaleNormal="100" zoomScaleSheetLayoutView="70" workbookViewId="0">
      <selection activeCell="AU113" sqref="AU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j8ibhRVMt585Klc4fVJmfGYg1YFi0kfbg2yra3vwVEXEosQEAXjzpGjlBD8kLTo8cZiOv0zrs13deaAzSoLI1w==" saltValue="zJFKITPBiwNsxAhhGTdLy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8740-3403-4BC2-98AA-888796AC3956}">
  <sheetPr>
    <pageSetUpPr fitToPage="1"/>
  </sheetPr>
  <dimension ref="A1:DR125"/>
  <sheetViews>
    <sheetView showGridLines="0" tabSelected="1" topLeftCell="A112" zoomScaleNormal="100" zoomScaleSheetLayoutView="55" workbookViewId="0">
      <selection activeCell="AZ61" sqref="AZ6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uVYPgLJrmNQtv9sG5/I3W4MVurfWgeJpgyww41MWqcK/2qIeTTqth8LmHCGICkkTJKFb3lA8MHwDced1/WW6Ag==" saltValue="AGdIaLZHcwTYaqIs6vFGi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151385</v>
      </c>
      <c r="E3" s="162"/>
      <c r="F3" s="163">
        <v>280458</v>
      </c>
      <c r="G3" s="164"/>
      <c r="H3" s="165"/>
    </row>
    <row r="4" spans="1:8" x14ac:dyDescent="0.15">
      <c r="A4" s="166"/>
      <c r="B4" s="167"/>
      <c r="C4" s="168"/>
      <c r="D4" s="169">
        <v>119024</v>
      </c>
      <c r="E4" s="170"/>
      <c r="F4" s="171">
        <v>127286</v>
      </c>
      <c r="G4" s="172"/>
      <c r="H4" s="173"/>
    </row>
    <row r="5" spans="1:8" x14ac:dyDescent="0.15">
      <c r="A5" s="154" t="s">
        <v>545</v>
      </c>
      <c r="B5" s="159"/>
      <c r="C5" s="160"/>
      <c r="D5" s="161">
        <v>218224</v>
      </c>
      <c r="E5" s="162"/>
      <c r="F5" s="163">
        <v>291945</v>
      </c>
      <c r="G5" s="164"/>
      <c r="H5" s="165"/>
    </row>
    <row r="6" spans="1:8" x14ac:dyDescent="0.15">
      <c r="A6" s="166"/>
      <c r="B6" s="167"/>
      <c r="C6" s="168"/>
      <c r="D6" s="169">
        <v>57022</v>
      </c>
      <c r="E6" s="170"/>
      <c r="F6" s="171">
        <v>127651</v>
      </c>
      <c r="G6" s="172"/>
      <c r="H6" s="173"/>
    </row>
    <row r="7" spans="1:8" x14ac:dyDescent="0.15">
      <c r="A7" s="154" t="s">
        <v>546</v>
      </c>
      <c r="B7" s="159"/>
      <c r="C7" s="160"/>
      <c r="D7" s="161">
        <v>168738</v>
      </c>
      <c r="E7" s="162"/>
      <c r="F7" s="163">
        <v>291173</v>
      </c>
      <c r="G7" s="164"/>
      <c r="H7" s="165"/>
    </row>
    <row r="8" spans="1:8" x14ac:dyDescent="0.15">
      <c r="A8" s="166"/>
      <c r="B8" s="167"/>
      <c r="C8" s="168"/>
      <c r="D8" s="169">
        <v>76144</v>
      </c>
      <c r="E8" s="170"/>
      <c r="F8" s="171">
        <v>119071</v>
      </c>
      <c r="G8" s="172"/>
      <c r="H8" s="173"/>
    </row>
    <row r="9" spans="1:8" x14ac:dyDescent="0.15">
      <c r="A9" s="154" t="s">
        <v>547</v>
      </c>
      <c r="B9" s="159"/>
      <c r="C9" s="160"/>
      <c r="D9" s="161">
        <v>132346</v>
      </c>
      <c r="E9" s="162"/>
      <c r="F9" s="163">
        <v>271581</v>
      </c>
      <c r="G9" s="164"/>
      <c r="H9" s="165"/>
    </row>
    <row r="10" spans="1:8" x14ac:dyDescent="0.15">
      <c r="A10" s="166"/>
      <c r="B10" s="167"/>
      <c r="C10" s="168"/>
      <c r="D10" s="169">
        <v>52921</v>
      </c>
      <c r="E10" s="170"/>
      <c r="F10" s="171">
        <v>117844</v>
      </c>
      <c r="G10" s="172"/>
      <c r="H10" s="173"/>
    </row>
    <row r="11" spans="1:8" x14ac:dyDescent="0.15">
      <c r="A11" s="154" t="s">
        <v>548</v>
      </c>
      <c r="B11" s="159"/>
      <c r="C11" s="160"/>
      <c r="D11" s="161">
        <v>242893</v>
      </c>
      <c r="E11" s="162"/>
      <c r="F11" s="163">
        <v>268375</v>
      </c>
      <c r="G11" s="164"/>
      <c r="H11" s="165"/>
    </row>
    <row r="12" spans="1:8" x14ac:dyDescent="0.15">
      <c r="A12" s="166"/>
      <c r="B12" s="167"/>
      <c r="C12" s="174"/>
      <c r="D12" s="169">
        <v>70953</v>
      </c>
      <c r="E12" s="170"/>
      <c r="F12" s="171">
        <v>119602</v>
      </c>
      <c r="G12" s="172"/>
      <c r="H12" s="173"/>
    </row>
    <row r="13" spans="1:8" x14ac:dyDescent="0.15">
      <c r="A13" s="154"/>
      <c r="B13" s="159"/>
      <c r="C13" s="175"/>
      <c r="D13" s="176">
        <v>182717</v>
      </c>
      <c r="E13" s="177"/>
      <c r="F13" s="178">
        <v>280706</v>
      </c>
      <c r="G13" s="179"/>
      <c r="H13" s="165"/>
    </row>
    <row r="14" spans="1:8" x14ac:dyDescent="0.15">
      <c r="A14" s="166"/>
      <c r="B14" s="167"/>
      <c r="C14" s="168"/>
      <c r="D14" s="169">
        <v>75213</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16.5</v>
      </c>
      <c r="C19" s="180">
        <f>ROUND(VALUE(SUBSTITUTE(実質収支比率等に係る経年分析!G$48,"▲","-")),2)</f>
        <v>10.51</v>
      </c>
      <c r="D19" s="180">
        <f>ROUND(VALUE(SUBSTITUTE(実質収支比率等に係る経年分析!H$48,"▲","-")),2)</f>
        <v>11.78</v>
      </c>
      <c r="E19" s="180">
        <f>ROUND(VALUE(SUBSTITUTE(実質収支比率等に係る経年分析!I$48,"▲","-")),2)</f>
        <v>12.18</v>
      </c>
      <c r="F19" s="180">
        <f>ROUND(VALUE(SUBSTITUTE(実質収支比率等に係る経年分析!J$48,"▲","-")),2)</f>
        <v>13.99</v>
      </c>
    </row>
    <row r="20" spans="1:11" x14ac:dyDescent="0.15">
      <c r="A20" s="180" t="s">
        <v>54</v>
      </c>
      <c r="B20" s="180">
        <f>ROUND(VALUE(SUBSTITUTE(実質収支比率等に係る経年分析!F$47,"▲","-")),2)</f>
        <v>28.63</v>
      </c>
      <c r="C20" s="180">
        <f>ROUND(VALUE(SUBSTITUTE(実質収支比率等に係る経年分析!G$47,"▲","-")),2)</f>
        <v>27.84</v>
      </c>
      <c r="D20" s="180">
        <f>ROUND(VALUE(SUBSTITUTE(実質収支比率等に係る経年分析!H$47,"▲","-")),2)</f>
        <v>32.22</v>
      </c>
      <c r="E20" s="180">
        <f>ROUND(VALUE(SUBSTITUTE(実質収支比率等に係る経年分析!I$47,"▲","-")),2)</f>
        <v>30.45</v>
      </c>
      <c r="F20" s="180">
        <f>ROUND(VALUE(SUBSTITUTE(実質収支比率等に係る経年分析!J$47,"▲","-")),2)</f>
        <v>28.17</v>
      </c>
    </row>
    <row r="21" spans="1:11" x14ac:dyDescent="0.15">
      <c r="A21" s="180" t="s">
        <v>55</v>
      </c>
      <c r="B21" s="180">
        <f>IF(ISNUMBER(VALUE(SUBSTITUTE(実質収支比率等に係る経年分析!F$49,"▲","-"))),ROUND(VALUE(SUBSTITUTE(実質収支比率等に係る経年分析!F$49,"▲","-")),2),NA())</f>
        <v>-7.32</v>
      </c>
      <c r="C21" s="180">
        <f>IF(ISNUMBER(VALUE(SUBSTITUTE(実質収支比率等に係る経年分析!G$49,"▲","-"))),ROUND(VALUE(SUBSTITUTE(実質収支比率等に係る経年分析!G$49,"▲","-")),2),NA())</f>
        <v>-15.81</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-6.5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2.5299999999999998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217</v>
      </c>
      <c r="E42" s="182"/>
      <c r="F42" s="182"/>
      <c r="G42" s="182">
        <f>'実質公債費比率（分子）の構造'!L$52</f>
        <v>220</v>
      </c>
      <c r="H42" s="182"/>
      <c r="I42" s="182"/>
      <c r="J42" s="182">
        <f>'実質公債費比率（分子）の構造'!M$52</f>
        <v>200</v>
      </c>
      <c r="K42" s="182"/>
      <c r="L42" s="182"/>
      <c r="M42" s="182">
        <f>'実質公債費比率（分子）の構造'!N$52</f>
        <v>203</v>
      </c>
      <c r="N42" s="182"/>
      <c r="O42" s="182"/>
      <c r="P42" s="182">
        <f>'実質公債費比率（分子）の構造'!O$52</f>
        <v>197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v>
      </c>
      <c r="C44" s="182"/>
      <c r="D44" s="182"/>
      <c r="E44" s="182">
        <f>'実質公債費比率（分子）の構造'!L$50</f>
        <v>44</v>
      </c>
      <c r="F44" s="182"/>
      <c r="G44" s="182"/>
      <c r="H44" s="182">
        <f>'実質公債費比率（分子）の構造'!M$50</f>
        <v>44</v>
      </c>
      <c r="I44" s="182"/>
      <c r="J44" s="182"/>
      <c r="K44" s="182">
        <f>'実質公債費比率（分子）の構造'!N$50</f>
        <v>44</v>
      </c>
      <c r="L44" s="182"/>
      <c r="M44" s="182"/>
      <c r="N44" s="182" t="str">
        <f>'実質公債費比率（分子）の構造'!O$50</f>
        <v>-</v>
      </c>
      <c r="O44" s="182"/>
      <c r="P44" s="182"/>
    </row>
    <row r="45" spans="1:16" x14ac:dyDescent="0.15">
      <c r="A45" s="182" t="s">
        <v>65</v>
      </c>
      <c r="B45" s="182">
        <f>'実質公債費比率（分子）の構造'!K$49</f>
        <v>1</v>
      </c>
      <c r="C45" s="182"/>
      <c r="D45" s="182"/>
      <c r="E45" s="182">
        <f>'実質公債費比率（分子）の構造'!L$49</f>
        <v>3</v>
      </c>
      <c r="F45" s="182"/>
      <c r="G45" s="182"/>
      <c r="H45" s="182">
        <f>'実質公債費比率（分子）の構造'!M$49</f>
        <v>4</v>
      </c>
      <c r="I45" s="182"/>
      <c r="J45" s="182"/>
      <c r="K45" s="182">
        <f>'実質公債費比率（分子）の構造'!N$49</f>
        <v>4</v>
      </c>
      <c r="L45" s="182"/>
      <c r="M45" s="182"/>
      <c r="N45" s="182">
        <f>'実質公債費比率（分子）の構造'!O$49</f>
        <v>7</v>
      </c>
      <c r="O45" s="182"/>
      <c r="P45" s="182"/>
    </row>
    <row r="46" spans="1:16" x14ac:dyDescent="0.15">
      <c r="A46" s="182" t="s">
        <v>66</v>
      </c>
      <c r="B46" s="182">
        <f>'実質公債費比率（分子）の構造'!K$48</f>
        <v>129</v>
      </c>
      <c r="C46" s="182"/>
      <c r="D46" s="182"/>
      <c r="E46" s="182">
        <f>'実質公債費比率（分子）の構造'!L$48</f>
        <v>123</v>
      </c>
      <c r="F46" s="182"/>
      <c r="G46" s="182"/>
      <c r="H46" s="182">
        <f>'実質公債費比率（分子）の構造'!M$48</f>
        <v>108</v>
      </c>
      <c r="I46" s="182"/>
      <c r="J46" s="182"/>
      <c r="K46" s="182">
        <f>'実質公債費比率（分子）の構造'!N$48</f>
        <v>121</v>
      </c>
      <c r="L46" s="182"/>
      <c r="M46" s="182"/>
      <c r="N46" s="182">
        <f>'実質公債費比率（分子）の構造'!O$48</f>
        <v>121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169</v>
      </c>
      <c r="C49" s="182"/>
      <c r="D49" s="182"/>
      <c r="E49" s="182">
        <f>'実質公債費比率（分子）の構造'!L$45</f>
        <v>196</v>
      </c>
      <c r="F49" s="182"/>
      <c r="G49" s="182"/>
      <c r="H49" s="182">
        <f>'実質公債費比率（分子）の構造'!M$45</f>
        <v>176</v>
      </c>
      <c r="I49" s="182"/>
      <c r="J49" s="182"/>
      <c r="K49" s="182">
        <f>'実質公債費比率（分子）の構造'!N$45</f>
        <v>191</v>
      </c>
      <c r="L49" s="182"/>
      <c r="M49" s="182"/>
      <c r="N49" s="182">
        <f>'実質公債費比率（分子）の構造'!O$45</f>
        <v>201</v>
      </c>
      <c r="O49" s="182"/>
      <c r="P49" s="182"/>
    </row>
    <row r="50" spans="1:16" x14ac:dyDescent="0.15">
      <c r="A50" s="182" t="s">
        <v>70</v>
      </c>
      <c r="B50" s="182" t="e">
        <f>NA()</f>
        <v>#N/A</v>
      </c>
      <c r="C50" s="182">
        <f>IF(ISNUMBER('実質公債費比率（分子）の構造'!K$53),'実質公債費比率（分子）の構造'!K$53,NA())</f>
        <v>126</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132</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132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2396</v>
      </c>
      <c r="E56" s="181"/>
      <c r="F56" s="181"/>
      <c r="G56" s="181">
        <f>'将来負担比率（分子）の構造'!J$52</f>
        <v>2297</v>
      </c>
      <c r="H56" s="181"/>
      <c r="I56" s="181"/>
      <c r="J56" s="181">
        <f>'将来負担比率（分子）の構造'!K$52</f>
        <v>2250</v>
      </c>
      <c r="K56" s="181"/>
      <c r="L56" s="181"/>
      <c r="M56" s="181">
        <f>'将来負担比率（分子）の構造'!L$52</f>
        <v>2183</v>
      </c>
      <c r="N56" s="181"/>
      <c r="O56" s="181"/>
      <c r="P56" s="181">
        <f>'将来負担比率（分子）の構造'!M$52</f>
        <v>2113</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1216</v>
      </c>
      <c r="E58" s="181"/>
      <c r="F58" s="181"/>
      <c r="G58" s="181">
        <f>'将来負担比率（分子）の構造'!J$50</f>
        <v>1199</v>
      </c>
      <c r="H58" s="181"/>
      <c r="I58" s="181"/>
      <c r="J58" s="181">
        <f>'将来負担比率（分子）の構造'!K$50</f>
        <v>1323</v>
      </c>
      <c r="K58" s="181"/>
      <c r="L58" s="181"/>
      <c r="M58" s="181">
        <f>'将来負担比率（分子）の構造'!L$50</f>
        <v>1340</v>
      </c>
      <c r="N58" s="181"/>
      <c r="O58" s="181"/>
      <c r="P58" s="181">
        <f>'将来負担比率（分子）の構造'!M$50</f>
        <v>1342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79</v>
      </c>
      <c r="C61" s="181"/>
      <c r="D61" s="181"/>
      <c r="E61" s="181">
        <f>'将来負担比率（分子）の構造'!J$46</f>
        <v>77</v>
      </c>
      <c r="F61" s="181"/>
      <c r="G61" s="181"/>
      <c r="H61" s="181">
        <f>'将来負担比率（分子）の構造'!K$46</f>
        <v>65</v>
      </c>
      <c r="I61" s="181"/>
      <c r="J61" s="181"/>
      <c r="K61" s="181">
        <f>'将来負担比率（分子）の構造'!L$46</f>
        <v>22</v>
      </c>
      <c r="L61" s="181"/>
      <c r="M61" s="181"/>
      <c r="N61" s="181">
        <f>'将来負担比率（分子）の構造'!M$46</f>
        <v>3</v>
      </c>
      <c r="O61" s="181"/>
      <c r="P61" s="181"/>
    </row>
    <row r="62" spans="1:16" x14ac:dyDescent="0.15">
      <c r="A62" s="181" t="s">
        <v>34</v>
      </c>
      <c r="B62" s="181">
        <f>'将来負担比率（分子）の構造'!I$45</f>
        <v>503</v>
      </c>
      <c r="C62" s="181"/>
      <c r="D62" s="181"/>
      <c r="E62" s="181">
        <f>'将来負担比率（分子）の構造'!J$45</f>
        <v>523</v>
      </c>
      <c r="F62" s="181"/>
      <c r="G62" s="181"/>
      <c r="H62" s="181">
        <f>'将来負担比率（分子）の構造'!K$45</f>
        <v>488</v>
      </c>
      <c r="I62" s="181"/>
      <c r="J62" s="181"/>
      <c r="K62" s="181">
        <f>'将来負担比率（分子）の構造'!L$45</f>
        <v>480</v>
      </c>
      <c r="L62" s="181"/>
      <c r="M62" s="181"/>
      <c r="N62" s="181">
        <f>'将来負担比率（分子）の構造'!M$45</f>
        <v>507</v>
      </c>
      <c r="O62" s="181"/>
      <c r="P62" s="181"/>
    </row>
    <row r="63" spans="1:16" x14ac:dyDescent="0.15">
      <c r="A63" s="181" t="s">
        <v>33</v>
      </c>
      <c r="B63" s="181">
        <f>'将来負担比率（分子）の構造'!I$44</f>
        <v>22</v>
      </c>
      <c r="C63" s="181"/>
      <c r="D63" s="181"/>
      <c r="E63" s="181">
        <f>'将来負担比率（分子）の構造'!J$44</f>
        <v>32</v>
      </c>
      <c r="F63" s="181"/>
      <c r="G63" s="181"/>
      <c r="H63" s="181">
        <f>'将来負担比率（分子）の構造'!K$44</f>
        <v>82</v>
      </c>
      <c r="I63" s="181"/>
      <c r="J63" s="181"/>
      <c r="K63" s="181">
        <f>'将来負担比率（分子）の構造'!L$44</f>
        <v>81</v>
      </c>
      <c r="L63" s="181"/>
      <c r="M63" s="181"/>
      <c r="N63" s="181">
        <f>'将来負担比率（分子）の構造'!M$44</f>
        <v>76</v>
      </c>
      <c r="O63" s="181"/>
      <c r="P63" s="181"/>
    </row>
    <row r="64" spans="1:16" x14ac:dyDescent="0.15">
      <c r="A64" s="181" t="s">
        <v>32</v>
      </c>
      <c r="B64" s="181">
        <f>'将来負担比率（分子）の構造'!I$43</f>
        <v>1471</v>
      </c>
      <c r="C64" s="181"/>
      <c r="D64" s="181"/>
      <c r="E64" s="181">
        <f>'将来負担比率（分子）の構造'!J$43</f>
        <v>1355</v>
      </c>
      <c r="F64" s="181"/>
      <c r="G64" s="181"/>
      <c r="H64" s="181">
        <f>'将来負担比率（分子）の構造'!K$43</f>
        <v>1232</v>
      </c>
      <c r="I64" s="181"/>
      <c r="J64" s="181"/>
      <c r="K64" s="181">
        <f>'将来負担比率（分子）の構造'!L$43</f>
        <v>1157</v>
      </c>
      <c r="L64" s="181"/>
      <c r="M64" s="181"/>
      <c r="N64" s="181">
        <f>'将来負担比率（分子）の構造'!M$43</f>
        <v>1083</v>
      </c>
      <c r="O64" s="181"/>
      <c r="P64" s="181"/>
    </row>
    <row r="65" spans="1:16" x14ac:dyDescent="0.15">
      <c r="A65" s="181" t="s">
        <v>31</v>
      </c>
      <c r="B65" s="181">
        <f>'将来負担比率（分子）の構造'!I$42</f>
        <v>131</v>
      </c>
      <c r="C65" s="181"/>
      <c r="D65" s="181"/>
      <c r="E65" s="181">
        <f>'将来負担比率（分子）の構造'!J$42</f>
        <v>87</v>
      </c>
      <c r="F65" s="181"/>
      <c r="G65" s="181"/>
      <c r="H65" s="181">
        <f>'将来負担比率（分子）の構造'!K$42</f>
        <v>44</v>
      </c>
      <c r="I65" s="181"/>
      <c r="J65" s="181"/>
      <c r="K65" s="181">
        <f>'将来負担比率（分子）の構造'!L$42</f>
        <v>586</v>
      </c>
      <c r="L65" s="181"/>
      <c r="M65" s="181"/>
      <c r="N65" s="181" t="str">
        <f>'将来負担比率（分子）の構造'!M$42</f>
        <v>-</v>
      </c>
      <c r="O65" s="181"/>
      <c r="P65" s="181"/>
    </row>
    <row r="66" spans="1:16" x14ac:dyDescent="0.15">
      <c r="A66" s="181" t="s">
        <v>30</v>
      </c>
      <c r="B66" s="181">
        <f>'将来負担比率（分子）の構造'!I$41</f>
        <v>2067</v>
      </c>
      <c r="C66" s="181"/>
      <c r="D66" s="181"/>
      <c r="E66" s="181">
        <f>'将来負担比率（分子）の構造'!J$41</f>
        <v>2026</v>
      </c>
      <c r="F66" s="181"/>
      <c r="G66" s="181"/>
      <c r="H66" s="181">
        <f>'将来負担比率（分子）の構造'!K$41</f>
        <v>2072</v>
      </c>
      <c r="I66" s="181"/>
      <c r="J66" s="181"/>
      <c r="K66" s="181">
        <f>'将来負担比率（分子）の構造'!L$41</f>
        <v>2096</v>
      </c>
      <c r="L66" s="181"/>
      <c r="M66" s="181"/>
      <c r="N66" s="181">
        <f>'将来負担比率（分子）の構造'!M$41</f>
        <v>2158</v>
      </c>
      <c r="O66" s="181"/>
      <c r="P66" s="181"/>
    </row>
    <row r="67" spans="1:16" x14ac:dyDescent="0.15">
      <c r="A67" s="181" t="s">
        <v>74</v>
      </c>
      <c r="B67" s="181" t="e">
        <f>NA()</f>
        <v>#N/A</v>
      </c>
      <c r="C67" s="181">
        <f>IF(ISNUMBER('将来負担比率（分子）の構造'!I$53), IF('将来負担比率（分子）の構造'!I$53 &lt; 0, 0, '将来負担比率（分子）の構造'!I$53), NA())</f>
        <v>661</v>
      </c>
      <c r="D67" s="181" t="e">
        <f>NA()</f>
        <v>#N/A</v>
      </c>
      <c r="E67" s="181" t="e">
        <f>NA()</f>
        <v>#N/A</v>
      </c>
      <c r="F67" s="181">
        <f>IF(ISNUMBER('将来負担比率（分子）の構造'!J$53), IF('将来負担比率（分子）の構造'!J$53 &lt; 0, 0, '将来負担比率（分子）の構造'!J$53), NA())</f>
        <v>604</v>
      </c>
      <c r="G67" s="181" t="e">
        <f>NA()</f>
        <v>#N/A</v>
      </c>
      <c r="H67" s="181" t="e">
        <f>NA()</f>
        <v>#N/A</v>
      </c>
      <c r="I67" s="181">
        <f>IF(ISNUMBER('将来負担比率（分子）の構造'!K$53), IF('将来負担比率（分子）の構造'!K$53 &lt; 0, 0, '将来負担比率（分子）の構造'!K$53), NA())</f>
        <v>410</v>
      </c>
      <c r="J67" s="181" t="e">
        <f>NA()</f>
        <v>#N/A</v>
      </c>
      <c r="K67" s="181" t="e">
        <f>NA()</f>
        <v>#N/A</v>
      </c>
      <c r="L67" s="181">
        <f>IF(ISNUMBER('将来負担比率（分子）の構造'!L$53), IF('将来負担比率（分子）の構造'!L$53 &lt; 0, 0, '将来負担比率（分子）の構造'!L$53), NA())</f>
        <v>899</v>
      </c>
      <c r="M67" s="181" t="e">
        <f>NA()</f>
        <v>#N/A</v>
      </c>
      <c r="N67" s="181" t="e">
        <f>NA()</f>
        <v>#N/A</v>
      </c>
      <c r="O67" s="181">
        <f>IF(ISNUMBER('将来負担比率（分子）の構造'!M$53), IF('将来負担比率（分子）の構造'!M$53 &lt; 0, 0, '将来負担比率（分子）の構造'!M$53), NA())</f>
        <v>373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554</v>
      </c>
      <c r="C72" s="185">
        <f>基金残高に係る経年分析!G55</f>
        <v>521</v>
      </c>
      <c r="D72" s="185">
        <f>基金残高に係る経年分析!H55</f>
        <v>483</v>
      </c>
    </row>
    <row r="73" spans="1:16" x14ac:dyDescent="0.15">
      <c r="A73" s="184" t="s">
        <v>77</v>
      </c>
      <c r="B73" s="185">
        <f>基金残高に係る経年分析!F56</f>
        <v>75</v>
      </c>
      <c r="C73" s="185">
        <f>基金残高に係る経年分析!G56</f>
        <v>26</v>
      </c>
      <c r="D73" s="185">
        <f>基金残高に係る経年分析!H56</f>
        <v>27</v>
      </c>
    </row>
    <row r="74" spans="1:16" x14ac:dyDescent="0.15">
      <c r="A74" s="184" t="s">
        <v>78</v>
      </c>
      <c r="B74" s="185">
        <f>基金残高に係る経年分析!F57</f>
        <v>638</v>
      </c>
      <c r="C74" s="185">
        <f>基金残高に係る経年分析!G57</f>
        <v>698</v>
      </c>
      <c r="D74" s="185">
        <f>基金残高に係る経年分析!H57</f>
        <v>734</v>
      </c>
    </row>
  </sheetData>
  <sheetProtection algorithmName="SHA-512" hashValue="f8Fi2vYyf4bSkTQrw7QhA3WL5vBfdDkGkUBtSwLCoeFqfTYvOCLh/sDnrmfc1wXkMOMLCnC1zqMay6imC6SKsg==" saltValue="mqk+F24Op2/+NTq5UdM4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380370</v>
      </c>
      <c r="S5" s="673"/>
      <c r="T5" s="673"/>
      <c r="U5" s="673"/>
      <c r="V5" s="673"/>
      <c r="W5" s="673"/>
      <c r="X5" s="673"/>
      <c r="Y5" s="674"/>
      <c r="Z5" s="675">
        <v>11.5</v>
      </c>
      <c r="AA5" s="675"/>
      <c r="AB5" s="675"/>
      <c r="AC5" s="675"/>
      <c r="AD5" s="676">
        <v>380370</v>
      </c>
      <c r="AE5" s="676"/>
      <c r="AF5" s="676"/>
      <c r="AG5" s="676"/>
      <c r="AH5" s="676"/>
      <c r="AI5" s="676"/>
      <c r="AJ5" s="676"/>
      <c r="AK5" s="676"/>
      <c r="AL5" s="677">
        <v>22.5</v>
      </c>
      <c r="AM5" s="678"/>
      <c r="AN5" s="678"/>
      <c r="AO5" s="679"/>
      <c r="AP5" s="669" t="s">
        <v>227</v>
      </c>
      <c r="AQ5" s="670"/>
      <c r="AR5" s="670"/>
      <c r="AS5" s="670"/>
      <c r="AT5" s="670"/>
      <c r="AU5" s="670"/>
      <c r="AV5" s="670"/>
      <c r="AW5" s="670"/>
      <c r="AX5" s="670"/>
      <c r="AY5" s="670"/>
      <c r="AZ5" s="670"/>
      <c r="BA5" s="670"/>
      <c r="BB5" s="670"/>
      <c r="BC5" s="670"/>
      <c r="BD5" s="670"/>
      <c r="BE5" s="670"/>
      <c r="BF5" s="671"/>
      <c r="BG5" s="683">
        <v>371888</v>
      </c>
      <c r="BH5" s="684"/>
      <c r="BI5" s="684"/>
      <c r="BJ5" s="684"/>
      <c r="BK5" s="684"/>
      <c r="BL5" s="684"/>
      <c r="BM5" s="684"/>
      <c r="BN5" s="685"/>
      <c r="BO5" s="686">
        <v>97.8</v>
      </c>
      <c r="BP5" s="686"/>
      <c r="BQ5" s="686"/>
      <c r="BR5" s="686"/>
      <c r="BS5" s="687" t="s">
        <v>174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44000</v>
      </c>
      <c r="S6" s="684"/>
      <c r="T6" s="684"/>
      <c r="U6" s="684"/>
      <c r="V6" s="684"/>
      <c r="W6" s="684"/>
      <c r="X6" s="684"/>
      <c r="Y6" s="685"/>
      <c r="Z6" s="686">
        <v>1.3</v>
      </c>
      <c r="AA6" s="686"/>
      <c r="AB6" s="686"/>
      <c r="AC6" s="686"/>
      <c r="AD6" s="687">
        <v>44000</v>
      </c>
      <c r="AE6" s="687"/>
      <c r="AF6" s="687"/>
      <c r="AG6" s="687"/>
      <c r="AH6" s="687"/>
      <c r="AI6" s="687"/>
      <c r="AJ6" s="687"/>
      <c r="AK6" s="687"/>
      <c r="AL6" s="688">
        <v>2.6</v>
      </c>
      <c r="AM6" s="689"/>
      <c r="AN6" s="689"/>
      <c r="AO6" s="690"/>
      <c r="AP6" s="680" t="s">
        <v>232</v>
      </c>
      <c r="AQ6" s="681"/>
      <c r="AR6" s="681"/>
      <c r="AS6" s="681"/>
      <c r="AT6" s="681"/>
      <c r="AU6" s="681"/>
      <c r="AV6" s="681"/>
      <c r="AW6" s="681"/>
      <c r="AX6" s="681"/>
      <c r="AY6" s="681"/>
      <c r="AZ6" s="681"/>
      <c r="BA6" s="681"/>
      <c r="BB6" s="681"/>
      <c r="BC6" s="681"/>
      <c r="BD6" s="681"/>
      <c r="BE6" s="681"/>
      <c r="BF6" s="682"/>
      <c r="BG6" s="683">
        <v>371888</v>
      </c>
      <c r="BH6" s="684"/>
      <c r="BI6" s="684"/>
      <c r="BJ6" s="684"/>
      <c r="BK6" s="684"/>
      <c r="BL6" s="684"/>
      <c r="BM6" s="684"/>
      <c r="BN6" s="685"/>
      <c r="BO6" s="686">
        <v>97.8</v>
      </c>
      <c r="BP6" s="686"/>
      <c r="BQ6" s="686"/>
      <c r="BR6" s="686"/>
      <c r="BS6" s="687" t="s">
        <v>174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48593</v>
      </c>
      <c r="CS6" s="684"/>
      <c r="CT6" s="684"/>
      <c r="CU6" s="684"/>
      <c r="CV6" s="684"/>
      <c r="CW6" s="684"/>
      <c r="CX6" s="684"/>
      <c r="CY6" s="685"/>
      <c r="CZ6" s="677">
        <v>1.6</v>
      </c>
      <c r="DA6" s="678"/>
      <c r="DB6" s="678"/>
      <c r="DC6" s="697"/>
      <c r="DD6" s="692" t="s">
        <v>127</v>
      </c>
      <c r="DE6" s="684"/>
      <c r="DF6" s="684"/>
      <c r="DG6" s="684"/>
      <c r="DH6" s="684"/>
      <c r="DI6" s="684"/>
      <c r="DJ6" s="684"/>
      <c r="DK6" s="684"/>
      <c r="DL6" s="684"/>
      <c r="DM6" s="684"/>
      <c r="DN6" s="684"/>
      <c r="DO6" s="684"/>
      <c r="DP6" s="685"/>
      <c r="DQ6" s="692">
        <v>48593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262</v>
      </c>
      <c r="S7" s="684"/>
      <c r="T7" s="684"/>
      <c r="U7" s="684"/>
      <c r="V7" s="684"/>
      <c r="W7" s="684"/>
      <c r="X7" s="684"/>
      <c r="Y7" s="685"/>
      <c r="Z7" s="686">
        <v>0</v>
      </c>
      <c r="AA7" s="686"/>
      <c r="AB7" s="686"/>
      <c r="AC7" s="686"/>
      <c r="AD7" s="687">
        <v>262</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135985</v>
      </c>
      <c r="BH7" s="684"/>
      <c r="BI7" s="684"/>
      <c r="BJ7" s="684"/>
      <c r="BK7" s="684"/>
      <c r="BL7" s="684"/>
      <c r="BM7" s="684"/>
      <c r="BN7" s="685"/>
      <c r="BO7" s="686">
        <v>35.799999999999997</v>
      </c>
      <c r="BP7" s="686"/>
      <c r="BQ7" s="686"/>
      <c r="BR7" s="686"/>
      <c r="BS7" s="687" t="s">
        <v>174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539952</v>
      </c>
      <c r="CS7" s="684"/>
      <c r="CT7" s="684"/>
      <c r="CU7" s="684"/>
      <c r="CV7" s="684"/>
      <c r="CW7" s="684"/>
      <c r="CX7" s="684"/>
      <c r="CY7" s="685"/>
      <c r="CZ7" s="686">
        <v>17.8</v>
      </c>
      <c r="DA7" s="686"/>
      <c r="DB7" s="686"/>
      <c r="DC7" s="686"/>
      <c r="DD7" s="692">
        <v>21272</v>
      </c>
      <c r="DE7" s="684"/>
      <c r="DF7" s="684"/>
      <c r="DG7" s="684"/>
      <c r="DH7" s="684"/>
      <c r="DI7" s="684"/>
      <c r="DJ7" s="684"/>
      <c r="DK7" s="684"/>
      <c r="DL7" s="684"/>
      <c r="DM7" s="684"/>
      <c r="DN7" s="684"/>
      <c r="DO7" s="684"/>
      <c r="DP7" s="685"/>
      <c r="DQ7" s="692">
        <v>430548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1280</v>
      </c>
      <c r="S8" s="684"/>
      <c r="T8" s="684"/>
      <c r="U8" s="684"/>
      <c r="V8" s="684"/>
      <c r="W8" s="684"/>
      <c r="X8" s="684"/>
      <c r="Y8" s="685"/>
      <c r="Z8" s="686">
        <v>0</v>
      </c>
      <c r="AA8" s="686"/>
      <c r="AB8" s="686"/>
      <c r="AC8" s="686"/>
      <c r="AD8" s="687">
        <v>1280</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5718</v>
      </c>
      <c r="BH8" s="684"/>
      <c r="BI8" s="684"/>
      <c r="BJ8" s="684"/>
      <c r="BK8" s="684"/>
      <c r="BL8" s="684"/>
      <c r="BM8" s="684"/>
      <c r="BN8" s="685"/>
      <c r="BO8" s="686">
        <v>1.5</v>
      </c>
      <c r="BP8" s="686"/>
      <c r="BQ8" s="686"/>
      <c r="BR8" s="686"/>
      <c r="BS8" s="692" t="s">
        <v>174</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538675</v>
      </c>
      <c r="CS8" s="684"/>
      <c r="CT8" s="684"/>
      <c r="CU8" s="684"/>
      <c r="CV8" s="684"/>
      <c r="CW8" s="684"/>
      <c r="CX8" s="684"/>
      <c r="CY8" s="685"/>
      <c r="CZ8" s="686">
        <v>17.7</v>
      </c>
      <c r="DA8" s="686"/>
      <c r="DB8" s="686"/>
      <c r="DC8" s="686"/>
      <c r="DD8" s="692" t="s">
        <v>127</v>
      </c>
      <c r="DE8" s="684"/>
      <c r="DF8" s="684"/>
      <c r="DG8" s="684"/>
      <c r="DH8" s="684"/>
      <c r="DI8" s="684"/>
      <c r="DJ8" s="684"/>
      <c r="DK8" s="684"/>
      <c r="DL8" s="684"/>
      <c r="DM8" s="684"/>
      <c r="DN8" s="684"/>
      <c r="DO8" s="684"/>
      <c r="DP8" s="685"/>
      <c r="DQ8" s="692">
        <v>323498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758</v>
      </c>
      <c r="S9" s="684"/>
      <c r="T9" s="684"/>
      <c r="U9" s="684"/>
      <c r="V9" s="684"/>
      <c r="W9" s="684"/>
      <c r="X9" s="684"/>
      <c r="Y9" s="685"/>
      <c r="Z9" s="686">
        <v>0</v>
      </c>
      <c r="AA9" s="686"/>
      <c r="AB9" s="686"/>
      <c r="AC9" s="686"/>
      <c r="AD9" s="687">
        <v>758</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117542</v>
      </c>
      <c r="BH9" s="684"/>
      <c r="BI9" s="684"/>
      <c r="BJ9" s="684"/>
      <c r="BK9" s="684"/>
      <c r="BL9" s="684"/>
      <c r="BM9" s="684"/>
      <c r="BN9" s="685"/>
      <c r="BO9" s="686">
        <v>30.9</v>
      </c>
      <c r="BP9" s="686"/>
      <c r="BQ9" s="686"/>
      <c r="BR9" s="686"/>
      <c r="BS9" s="692" t="s">
        <v>127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205180</v>
      </c>
      <c r="CS9" s="684"/>
      <c r="CT9" s="684"/>
      <c r="CU9" s="684"/>
      <c r="CV9" s="684"/>
      <c r="CW9" s="684"/>
      <c r="CX9" s="684"/>
      <c r="CY9" s="685"/>
      <c r="CZ9" s="686">
        <v>6.7</v>
      </c>
      <c r="DA9" s="686"/>
      <c r="DB9" s="686"/>
      <c r="DC9" s="686"/>
      <c r="DD9" s="692">
        <v>108776</v>
      </c>
      <c r="DE9" s="684"/>
      <c r="DF9" s="684"/>
      <c r="DG9" s="684"/>
      <c r="DH9" s="684"/>
      <c r="DI9" s="684"/>
      <c r="DJ9" s="684"/>
      <c r="DK9" s="684"/>
      <c r="DL9" s="684"/>
      <c r="DM9" s="684"/>
      <c r="DN9" s="684"/>
      <c r="DO9" s="684"/>
      <c r="DP9" s="685"/>
      <c r="DQ9" s="692">
        <v>108359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174</v>
      </c>
      <c r="AA10" s="686"/>
      <c r="AB10" s="686"/>
      <c r="AC10" s="686"/>
      <c r="AD10" s="687" t="s">
        <v>127</v>
      </c>
      <c r="AE10" s="687"/>
      <c r="AF10" s="687"/>
      <c r="AG10" s="687"/>
      <c r="AH10" s="687"/>
      <c r="AI10" s="687"/>
      <c r="AJ10" s="687"/>
      <c r="AK10" s="687"/>
      <c r="AL10" s="688" t="s">
        <v>174</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7004</v>
      </c>
      <c r="BH10" s="684"/>
      <c r="BI10" s="684"/>
      <c r="BJ10" s="684"/>
      <c r="BK10" s="684"/>
      <c r="BL10" s="684"/>
      <c r="BM10" s="684"/>
      <c r="BN10" s="685"/>
      <c r="BO10" s="686">
        <v>1.8</v>
      </c>
      <c r="BP10" s="686"/>
      <c r="BQ10" s="686"/>
      <c r="BR10" s="686"/>
      <c r="BS10" s="692" t="s">
        <v>174</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48</v>
      </c>
      <c r="CS10" s="684"/>
      <c r="CT10" s="684"/>
      <c r="CU10" s="684"/>
      <c r="CV10" s="684"/>
      <c r="CW10" s="684"/>
      <c r="CX10" s="684"/>
      <c r="CY10" s="685"/>
      <c r="CZ10" s="686">
        <v>0</v>
      </c>
      <c r="DA10" s="686"/>
      <c r="DB10" s="686"/>
      <c r="DC10" s="686"/>
      <c r="DD10" s="692" t="s">
        <v>174</v>
      </c>
      <c r="DE10" s="684"/>
      <c r="DF10" s="684"/>
      <c r="DG10" s="684"/>
      <c r="DH10" s="684"/>
      <c r="DI10" s="684"/>
      <c r="DJ10" s="684"/>
      <c r="DK10" s="684"/>
      <c r="DL10" s="684"/>
      <c r="DM10" s="684"/>
      <c r="DN10" s="684"/>
      <c r="DO10" s="684"/>
      <c r="DP10" s="685"/>
      <c r="DQ10" s="692">
        <v>48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65157</v>
      </c>
      <c r="S11" s="684"/>
      <c r="T11" s="684"/>
      <c r="U11" s="684"/>
      <c r="V11" s="684"/>
      <c r="W11" s="684"/>
      <c r="X11" s="684"/>
      <c r="Y11" s="685"/>
      <c r="Z11" s="688">
        <v>2</v>
      </c>
      <c r="AA11" s="689"/>
      <c r="AB11" s="689"/>
      <c r="AC11" s="701"/>
      <c r="AD11" s="692">
        <v>65157</v>
      </c>
      <c r="AE11" s="684"/>
      <c r="AF11" s="684"/>
      <c r="AG11" s="684"/>
      <c r="AH11" s="684"/>
      <c r="AI11" s="684"/>
      <c r="AJ11" s="684"/>
      <c r="AK11" s="685"/>
      <c r="AL11" s="688">
        <v>3.9</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5721</v>
      </c>
      <c r="BH11" s="684"/>
      <c r="BI11" s="684"/>
      <c r="BJ11" s="684"/>
      <c r="BK11" s="684"/>
      <c r="BL11" s="684"/>
      <c r="BM11" s="684"/>
      <c r="BN11" s="685"/>
      <c r="BO11" s="686">
        <v>1.5</v>
      </c>
      <c r="BP11" s="686"/>
      <c r="BQ11" s="686"/>
      <c r="BR11" s="686"/>
      <c r="BS11" s="692" t="s">
        <v>174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266546</v>
      </c>
      <c r="CS11" s="684"/>
      <c r="CT11" s="684"/>
      <c r="CU11" s="684"/>
      <c r="CV11" s="684"/>
      <c r="CW11" s="684"/>
      <c r="CX11" s="684"/>
      <c r="CY11" s="685"/>
      <c r="CZ11" s="686">
        <v>8.8000000000000007</v>
      </c>
      <c r="DA11" s="686"/>
      <c r="DB11" s="686"/>
      <c r="DC11" s="686"/>
      <c r="DD11" s="692">
        <v>74759</v>
      </c>
      <c r="DE11" s="684"/>
      <c r="DF11" s="684"/>
      <c r="DG11" s="684"/>
      <c r="DH11" s="684"/>
      <c r="DI11" s="684"/>
      <c r="DJ11" s="684"/>
      <c r="DK11" s="684"/>
      <c r="DL11" s="684"/>
      <c r="DM11" s="684"/>
      <c r="DN11" s="684"/>
      <c r="DO11" s="684"/>
      <c r="DP11" s="685"/>
      <c r="DQ11" s="692">
        <v>123666</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174</v>
      </c>
      <c r="S12" s="684"/>
      <c r="T12" s="684"/>
      <c r="U12" s="684"/>
      <c r="V12" s="684"/>
      <c r="W12" s="684"/>
      <c r="X12" s="684"/>
      <c r="Y12" s="685"/>
      <c r="Z12" s="686" t="s">
        <v>127</v>
      </c>
      <c r="AA12" s="686"/>
      <c r="AB12" s="686"/>
      <c r="AC12" s="686"/>
      <c r="AD12" s="687" t="s">
        <v>250</v>
      </c>
      <c r="AE12" s="687"/>
      <c r="AF12" s="687"/>
      <c r="AG12" s="687"/>
      <c r="AH12" s="687"/>
      <c r="AI12" s="687"/>
      <c r="AJ12" s="687"/>
      <c r="AK12" s="687"/>
      <c r="AL12" s="688" t="s">
        <v>127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216480</v>
      </c>
      <c r="BH12" s="684"/>
      <c r="BI12" s="684"/>
      <c r="BJ12" s="684"/>
      <c r="BK12" s="684"/>
      <c r="BL12" s="684"/>
      <c r="BM12" s="684"/>
      <c r="BN12" s="685"/>
      <c r="BO12" s="686">
        <v>56.9</v>
      </c>
      <c r="BP12" s="686"/>
      <c r="BQ12" s="686"/>
      <c r="BR12" s="686"/>
      <c r="BS12" s="692" t="s">
        <v>174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122282</v>
      </c>
      <c r="CS12" s="684"/>
      <c r="CT12" s="684"/>
      <c r="CU12" s="684"/>
      <c r="CV12" s="684"/>
      <c r="CW12" s="684"/>
      <c r="CX12" s="684"/>
      <c r="CY12" s="685"/>
      <c r="CZ12" s="686">
        <v>4</v>
      </c>
      <c r="DA12" s="686"/>
      <c r="DB12" s="686"/>
      <c r="DC12" s="686"/>
      <c r="DD12" s="692">
        <v>1559</v>
      </c>
      <c r="DE12" s="684"/>
      <c r="DF12" s="684"/>
      <c r="DG12" s="684"/>
      <c r="DH12" s="684"/>
      <c r="DI12" s="684"/>
      <c r="DJ12" s="684"/>
      <c r="DK12" s="684"/>
      <c r="DL12" s="684"/>
      <c r="DM12" s="684"/>
      <c r="DN12" s="684"/>
      <c r="DO12" s="684"/>
      <c r="DP12" s="685"/>
      <c r="DQ12" s="692">
        <v>67766</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174</v>
      </c>
      <c r="AA13" s="686"/>
      <c r="AB13" s="686"/>
      <c r="AC13" s="686"/>
      <c r="AD13" s="687" t="s">
        <v>127</v>
      </c>
      <c r="AE13" s="687"/>
      <c r="AF13" s="687"/>
      <c r="AG13" s="687"/>
      <c r="AH13" s="687"/>
      <c r="AI13" s="687"/>
      <c r="AJ13" s="687"/>
      <c r="AK13" s="687"/>
      <c r="AL13" s="688" t="s">
        <v>250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208606</v>
      </c>
      <c r="BH13" s="684"/>
      <c r="BI13" s="684"/>
      <c r="BJ13" s="684"/>
      <c r="BK13" s="684"/>
      <c r="BL13" s="684"/>
      <c r="BM13" s="684"/>
      <c r="BN13" s="685"/>
      <c r="BO13" s="686">
        <v>54.8</v>
      </c>
      <c r="BP13" s="686"/>
      <c r="BQ13" s="686"/>
      <c r="BR13" s="686"/>
      <c r="BS13" s="692" t="s">
        <v>127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736351</v>
      </c>
      <c r="CS13" s="684"/>
      <c r="CT13" s="684"/>
      <c r="CU13" s="684"/>
      <c r="CV13" s="684"/>
      <c r="CW13" s="684"/>
      <c r="CX13" s="684"/>
      <c r="CY13" s="685"/>
      <c r="CZ13" s="686">
        <v>24.2</v>
      </c>
      <c r="DA13" s="686"/>
      <c r="DB13" s="686"/>
      <c r="DC13" s="686"/>
      <c r="DD13" s="692">
        <v>542223</v>
      </c>
      <c r="DE13" s="684"/>
      <c r="DF13" s="684"/>
      <c r="DG13" s="684"/>
      <c r="DH13" s="684"/>
      <c r="DI13" s="684"/>
      <c r="DJ13" s="684"/>
      <c r="DK13" s="684"/>
      <c r="DL13" s="684"/>
      <c r="DM13" s="684"/>
      <c r="DN13" s="684"/>
      <c r="DO13" s="684"/>
      <c r="DP13" s="685"/>
      <c r="DQ13" s="692">
        <v>219123</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6097</v>
      </c>
      <c r="S14" s="684"/>
      <c r="T14" s="684"/>
      <c r="U14" s="684"/>
      <c r="V14" s="684"/>
      <c r="W14" s="684"/>
      <c r="X14" s="684"/>
      <c r="Y14" s="685"/>
      <c r="Z14" s="686">
        <v>0.2</v>
      </c>
      <c r="AA14" s="686"/>
      <c r="AB14" s="686"/>
      <c r="AC14" s="686"/>
      <c r="AD14" s="687">
        <v>6097</v>
      </c>
      <c r="AE14" s="687"/>
      <c r="AF14" s="687"/>
      <c r="AG14" s="687"/>
      <c r="AH14" s="687"/>
      <c r="AI14" s="687"/>
      <c r="AJ14" s="687"/>
      <c r="AK14" s="687"/>
      <c r="AL14" s="688">
        <v>0.4</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14865</v>
      </c>
      <c r="BH14" s="684"/>
      <c r="BI14" s="684"/>
      <c r="BJ14" s="684"/>
      <c r="BK14" s="684"/>
      <c r="BL14" s="684"/>
      <c r="BM14" s="684"/>
      <c r="BN14" s="685"/>
      <c r="BO14" s="686">
        <v>3.9</v>
      </c>
      <c r="BP14" s="686"/>
      <c r="BQ14" s="686"/>
      <c r="BR14" s="686"/>
      <c r="BS14" s="692" t="s">
        <v>127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101738</v>
      </c>
      <c r="CS14" s="684"/>
      <c r="CT14" s="684"/>
      <c r="CU14" s="684"/>
      <c r="CV14" s="684"/>
      <c r="CW14" s="684"/>
      <c r="CX14" s="684"/>
      <c r="CY14" s="685"/>
      <c r="CZ14" s="686">
        <v>3.3</v>
      </c>
      <c r="DA14" s="686"/>
      <c r="DB14" s="686"/>
      <c r="DC14" s="686"/>
      <c r="DD14" s="692">
        <v>2040</v>
      </c>
      <c r="DE14" s="684"/>
      <c r="DF14" s="684"/>
      <c r="DG14" s="684"/>
      <c r="DH14" s="684"/>
      <c r="DI14" s="684"/>
      <c r="DJ14" s="684"/>
      <c r="DK14" s="684"/>
      <c r="DL14" s="684"/>
      <c r="DM14" s="684"/>
      <c r="DN14" s="684"/>
      <c r="DO14" s="684"/>
      <c r="DP14" s="685"/>
      <c r="DQ14" s="692">
        <v>101715</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174</v>
      </c>
      <c r="AE15" s="687"/>
      <c r="AF15" s="687"/>
      <c r="AG15" s="687"/>
      <c r="AH15" s="687"/>
      <c r="AI15" s="687"/>
      <c r="AJ15" s="687"/>
      <c r="AK15" s="687"/>
      <c r="AL15" s="688" t="s">
        <v>127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4558</v>
      </c>
      <c r="BH15" s="684"/>
      <c r="BI15" s="684"/>
      <c r="BJ15" s="684"/>
      <c r="BK15" s="684"/>
      <c r="BL15" s="684"/>
      <c r="BM15" s="684"/>
      <c r="BN15" s="685"/>
      <c r="BO15" s="686">
        <v>1.2</v>
      </c>
      <c r="BP15" s="686"/>
      <c r="BQ15" s="686"/>
      <c r="BR15" s="686"/>
      <c r="BS15" s="692" t="s">
        <v>174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279786</v>
      </c>
      <c r="CS15" s="684"/>
      <c r="CT15" s="684"/>
      <c r="CU15" s="684"/>
      <c r="CV15" s="684"/>
      <c r="CW15" s="684"/>
      <c r="CX15" s="684"/>
      <c r="CY15" s="685"/>
      <c r="CZ15" s="686">
        <v>9.1999999999999993</v>
      </c>
      <c r="DA15" s="686"/>
      <c r="DB15" s="686"/>
      <c r="DC15" s="686"/>
      <c r="DD15" s="692">
        <v>42174</v>
      </c>
      <c r="DE15" s="684"/>
      <c r="DF15" s="684"/>
      <c r="DG15" s="684"/>
      <c r="DH15" s="684"/>
      <c r="DI15" s="684"/>
      <c r="DJ15" s="684"/>
      <c r="DK15" s="684"/>
      <c r="DL15" s="684"/>
      <c r="DM15" s="684"/>
      <c r="DN15" s="684"/>
      <c r="DO15" s="684"/>
      <c r="DP15" s="685"/>
      <c r="DQ15" s="692">
        <v>220034</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1790</v>
      </c>
      <c r="S16" s="684"/>
      <c r="T16" s="684"/>
      <c r="U16" s="684"/>
      <c r="V16" s="684"/>
      <c r="W16" s="684"/>
      <c r="X16" s="684"/>
      <c r="Y16" s="685"/>
      <c r="Z16" s="686">
        <v>0.1</v>
      </c>
      <c r="AA16" s="686"/>
      <c r="AB16" s="686"/>
      <c r="AC16" s="686"/>
      <c r="AD16" s="687">
        <v>1790</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174</v>
      </c>
      <c r="BH16" s="684"/>
      <c r="BI16" s="684"/>
      <c r="BJ16" s="684"/>
      <c r="BK16" s="684"/>
      <c r="BL16" s="684"/>
      <c r="BM16" s="684"/>
      <c r="BN16" s="685"/>
      <c r="BO16" s="686" t="s">
        <v>174</v>
      </c>
      <c r="BP16" s="686"/>
      <c r="BQ16" s="686"/>
      <c r="BR16" s="686"/>
      <c r="BS16" s="692" t="s">
        <v>174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174</v>
      </c>
      <c r="DA16" s="686"/>
      <c r="DB16" s="686"/>
      <c r="DC16" s="686"/>
      <c r="DD16" s="692" t="s">
        <v>127</v>
      </c>
      <c r="DE16" s="684"/>
      <c r="DF16" s="684"/>
      <c r="DG16" s="684"/>
      <c r="DH16" s="684"/>
      <c r="DI16" s="684"/>
      <c r="DJ16" s="684"/>
      <c r="DK16" s="684"/>
      <c r="DL16" s="684"/>
      <c r="DM16" s="684"/>
      <c r="DN16" s="684"/>
      <c r="DO16" s="684"/>
      <c r="DP16" s="685"/>
      <c r="DQ16" s="692" t="s">
        <v>174</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5555</v>
      </c>
      <c r="S17" s="684"/>
      <c r="T17" s="684"/>
      <c r="U17" s="684"/>
      <c r="V17" s="684"/>
      <c r="W17" s="684"/>
      <c r="X17" s="684"/>
      <c r="Y17" s="685"/>
      <c r="Z17" s="686">
        <v>0.2</v>
      </c>
      <c r="AA17" s="686"/>
      <c r="AB17" s="686"/>
      <c r="AC17" s="686"/>
      <c r="AD17" s="687">
        <v>5555</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250</v>
      </c>
      <c r="BP17" s="686"/>
      <c r="BQ17" s="686"/>
      <c r="BR17" s="686"/>
      <c r="BS17" s="692" t="s">
        <v>174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200804</v>
      </c>
      <c r="CS17" s="684"/>
      <c r="CT17" s="684"/>
      <c r="CU17" s="684"/>
      <c r="CV17" s="684"/>
      <c r="CW17" s="684"/>
      <c r="CX17" s="684"/>
      <c r="CY17" s="685"/>
      <c r="CZ17" s="686">
        <v>6.6</v>
      </c>
      <c r="DA17" s="686"/>
      <c r="DB17" s="686"/>
      <c r="DC17" s="686"/>
      <c r="DD17" s="692" t="s">
        <v>174</v>
      </c>
      <c r="DE17" s="684"/>
      <c r="DF17" s="684"/>
      <c r="DG17" s="684"/>
      <c r="DH17" s="684"/>
      <c r="DI17" s="684"/>
      <c r="DJ17" s="684"/>
      <c r="DK17" s="684"/>
      <c r="DL17" s="684"/>
      <c r="DM17" s="684"/>
      <c r="DN17" s="684"/>
      <c r="DO17" s="684"/>
      <c r="DP17" s="685"/>
      <c r="DQ17" s="692">
        <v>200804</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2002</v>
      </c>
      <c r="S18" s="684"/>
      <c r="T18" s="684"/>
      <c r="U18" s="684"/>
      <c r="V18" s="684"/>
      <c r="W18" s="684"/>
      <c r="X18" s="684"/>
      <c r="Y18" s="685"/>
      <c r="Z18" s="686">
        <v>0.1</v>
      </c>
      <c r="AA18" s="686"/>
      <c r="AB18" s="686"/>
      <c r="AC18" s="686"/>
      <c r="AD18" s="687">
        <v>2002</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174</v>
      </c>
      <c r="DE18" s="684"/>
      <c r="DF18" s="684"/>
      <c r="DG18" s="684"/>
      <c r="DH18" s="684"/>
      <c r="DI18" s="684"/>
      <c r="DJ18" s="684"/>
      <c r="DK18" s="684"/>
      <c r="DL18" s="684"/>
      <c r="DM18" s="684"/>
      <c r="DN18" s="684"/>
      <c r="DO18" s="684"/>
      <c r="DP18" s="685"/>
      <c r="DQ18" s="692" t="s">
        <v>174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944</v>
      </c>
      <c r="S19" s="684"/>
      <c r="T19" s="684"/>
      <c r="U19" s="684"/>
      <c r="V19" s="684"/>
      <c r="W19" s="684"/>
      <c r="X19" s="684"/>
      <c r="Y19" s="685"/>
      <c r="Z19" s="686">
        <v>0</v>
      </c>
      <c r="AA19" s="686"/>
      <c r="AB19" s="686"/>
      <c r="AC19" s="686"/>
      <c r="AD19" s="687">
        <v>944</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8482</v>
      </c>
      <c r="BH19" s="684"/>
      <c r="BI19" s="684"/>
      <c r="BJ19" s="684"/>
      <c r="BK19" s="684"/>
      <c r="BL19" s="684"/>
      <c r="BM19" s="684"/>
      <c r="BN19" s="685"/>
      <c r="BO19" s="686">
        <v>2.2000000000000002</v>
      </c>
      <c r="BP19" s="686"/>
      <c r="BQ19" s="686"/>
      <c r="BR19" s="686"/>
      <c r="BS19" s="692" t="s">
        <v>174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174</v>
      </c>
      <c r="CS19" s="684"/>
      <c r="CT19" s="684"/>
      <c r="CU19" s="684"/>
      <c r="CV19" s="684"/>
      <c r="CW19" s="684"/>
      <c r="CX19" s="684"/>
      <c r="CY19" s="685"/>
      <c r="CZ19" s="686" t="s">
        <v>174</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78</v>
      </c>
      <c r="S20" s="684"/>
      <c r="T20" s="684"/>
      <c r="U20" s="684"/>
      <c r="V20" s="684"/>
      <c r="W20" s="684"/>
      <c r="X20" s="684"/>
      <c r="Y20" s="685"/>
      <c r="Z20" s="686">
        <v>0</v>
      </c>
      <c r="AA20" s="686"/>
      <c r="AB20" s="686"/>
      <c r="AC20" s="686"/>
      <c r="AD20" s="687">
        <v>78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8482</v>
      </c>
      <c r="BH20" s="684"/>
      <c r="BI20" s="684"/>
      <c r="BJ20" s="684"/>
      <c r="BK20" s="684"/>
      <c r="BL20" s="684"/>
      <c r="BM20" s="684"/>
      <c r="BN20" s="685"/>
      <c r="BO20" s="686">
        <v>2.2000000000000002</v>
      </c>
      <c r="BP20" s="686"/>
      <c r="BQ20" s="686"/>
      <c r="BR20" s="686"/>
      <c r="BS20" s="692" t="s">
        <v>174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3039955</v>
      </c>
      <c r="CS20" s="684"/>
      <c r="CT20" s="684"/>
      <c r="CU20" s="684"/>
      <c r="CV20" s="684"/>
      <c r="CW20" s="684"/>
      <c r="CX20" s="684"/>
      <c r="CY20" s="685"/>
      <c r="CZ20" s="686">
        <v>100</v>
      </c>
      <c r="DA20" s="686"/>
      <c r="DB20" s="686"/>
      <c r="DC20" s="686"/>
      <c r="DD20" s="692">
        <v>792803</v>
      </c>
      <c r="DE20" s="684"/>
      <c r="DF20" s="684"/>
      <c r="DG20" s="684"/>
      <c r="DH20" s="684"/>
      <c r="DI20" s="684"/>
      <c r="DJ20" s="684"/>
      <c r="DK20" s="684"/>
      <c r="DL20" s="684"/>
      <c r="DM20" s="684"/>
      <c r="DN20" s="684"/>
      <c r="DO20" s="684"/>
      <c r="DP20" s="685"/>
      <c r="DQ20" s="692">
        <v>1844154</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2531</v>
      </c>
      <c r="S21" s="684"/>
      <c r="T21" s="684"/>
      <c r="U21" s="684"/>
      <c r="V21" s="684"/>
      <c r="W21" s="684"/>
      <c r="X21" s="684"/>
      <c r="Y21" s="685"/>
      <c r="Z21" s="686">
        <v>0.1</v>
      </c>
      <c r="AA21" s="686"/>
      <c r="AB21" s="686"/>
      <c r="AC21" s="686"/>
      <c r="AD21" s="687">
        <v>2531</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8482</v>
      </c>
      <c r="BH21" s="684"/>
      <c r="BI21" s="684"/>
      <c r="BJ21" s="684"/>
      <c r="BK21" s="684"/>
      <c r="BL21" s="684"/>
      <c r="BM21" s="684"/>
      <c r="BN21" s="685"/>
      <c r="BO21" s="686">
        <v>2.2000000000000002</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1264270</v>
      </c>
      <c r="S22" s="684"/>
      <c r="T22" s="684"/>
      <c r="U22" s="684"/>
      <c r="V22" s="684"/>
      <c r="W22" s="684"/>
      <c r="X22" s="684"/>
      <c r="Y22" s="685"/>
      <c r="Z22" s="686">
        <v>38.299999999999997</v>
      </c>
      <c r="AA22" s="686"/>
      <c r="AB22" s="686"/>
      <c r="AC22" s="686"/>
      <c r="AD22" s="687">
        <v>1177839</v>
      </c>
      <c r="AE22" s="687"/>
      <c r="AF22" s="687"/>
      <c r="AG22" s="687"/>
      <c r="AH22" s="687"/>
      <c r="AI22" s="687"/>
      <c r="AJ22" s="687"/>
      <c r="AK22" s="687"/>
      <c r="AL22" s="688">
        <v>69.7</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174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1177839</v>
      </c>
      <c r="S23" s="684"/>
      <c r="T23" s="684"/>
      <c r="U23" s="684"/>
      <c r="V23" s="684"/>
      <c r="W23" s="684"/>
      <c r="X23" s="684"/>
      <c r="Y23" s="685"/>
      <c r="Z23" s="686">
        <v>35.700000000000003</v>
      </c>
      <c r="AA23" s="686"/>
      <c r="AB23" s="686"/>
      <c r="AC23" s="686"/>
      <c r="AD23" s="687">
        <v>1177839</v>
      </c>
      <c r="AE23" s="687"/>
      <c r="AF23" s="687"/>
      <c r="AG23" s="687"/>
      <c r="AH23" s="687"/>
      <c r="AI23" s="687"/>
      <c r="AJ23" s="687"/>
      <c r="AK23" s="687"/>
      <c r="AL23" s="688">
        <v>69.7</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86431</v>
      </c>
      <c r="S24" s="684"/>
      <c r="T24" s="684"/>
      <c r="U24" s="684"/>
      <c r="V24" s="684"/>
      <c r="W24" s="684"/>
      <c r="X24" s="684"/>
      <c r="Y24" s="685"/>
      <c r="Z24" s="686">
        <v>2.6</v>
      </c>
      <c r="AA24" s="686"/>
      <c r="AB24" s="686"/>
      <c r="AC24" s="686"/>
      <c r="AD24" s="687" t="s">
        <v>127</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174</v>
      </c>
      <c r="BP24" s="686"/>
      <c r="BQ24" s="686"/>
      <c r="BR24" s="686"/>
      <c r="BS24" s="692" t="s">
        <v>250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913583</v>
      </c>
      <c r="CS24" s="673"/>
      <c r="CT24" s="673"/>
      <c r="CU24" s="673"/>
      <c r="CV24" s="673"/>
      <c r="CW24" s="673"/>
      <c r="CX24" s="673"/>
      <c r="CY24" s="674"/>
      <c r="CZ24" s="677">
        <v>30.1</v>
      </c>
      <c r="DA24" s="678"/>
      <c r="DB24" s="678"/>
      <c r="DC24" s="697"/>
      <c r="DD24" s="717">
        <v>723029</v>
      </c>
      <c r="DE24" s="673"/>
      <c r="DF24" s="673"/>
      <c r="DG24" s="673"/>
      <c r="DH24" s="673"/>
      <c r="DI24" s="673"/>
      <c r="DJ24" s="673"/>
      <c r="DK24" s="674"/>
      <c r="DL24" s="717">
        <v>719535</v>
      </c>
      <c r="DM24" s="673"/>
      <c r="DN24" s="673"/>
      <c r="DO24" s="673"/>
      <c r="DP24" s="673"/>
      <c r="DQ24" s="673"/>
      <c r="DR24" s="673"/>
      <c r="DS24" s="673"/>
      <c r="DT24" s="673"/>
      <c r="DU24" s="673"/>
      <c r="DV24" s="674"/>
      <c r="DW24" s="677">
        <v>41.2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174</v>
      </c>
      <c r="AA25" s="686"/>
      <c r="AB25" s="686"/>
      <c r="AC25" s="686"/>
      <c r="AD25" s="687" t="s">
        <v>174</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174</v>
      </c>
      <c r="BH25" s="684"/>
      <c r="BI25" s="684"/>
      <c r="BJ25" s="684"/>
      <c r="BK25" s="684"/>
      <c r="BL25" s="684"/>
      <c r="BM25" s="684"/>
      <c r="BN25" s="685"/>
      <c r="BO25" s="686" t="s">
        <v>127</v>
      </c>
      <c r="BP25" s="686"/>
      <c r="BQ25" s="686"/>
      <c r="BR25" s="686"/>
      <c r="BS25" s="692" t="s">
        <v>250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451304</v>
      </c>
      <c r="CS25" s="720"/>
      <c r="CT25" s="720"/>
      <c r="CU25" s="720"/>
      <c r="CV25" s="720"/>
      <c r="CW25" s="720"/>
      <c r="CX25" s="720"/>
      <c r="CY25" s="721"/>
      <c r="CZ25" s="688">
        <v>14.8</v>
      </c>
      <c r="DA25" s="718"/>
      <c r="DB25" s="718"/>
      <c r="DC25" s="722"/>
      <c r="DD25" s="692">
        <v>438235</v>
      </c>
      <c r="DE25" s="720"/>
      <c r="DF25" s="720"/>
      <c r="DG25" s="720"/>
      <c r="DH25" s="720"/>
      <c r="DI25" s="720"/>
      <c r="DJ25" s="720"/>
      <c r="DK25" s="721"/>
      <c r="DL25" s="692">
        <v>437550</v>
      </c>
      <c r="DM25" s="720"/>
      <c r="DN25" s="720"/>
      <c r="DO25" s="720"/>
      <c r="DP25" s="720"/>
      <c r="DQ25" s="720"/>
      <c r="DR25" s="720"/>
      <c r="DS25" s="720"/>
      <c r="DT25" s="720"/>
      <c r="DU25" s="720"/>
      <c r="DV25" s="721"/>
      <c r="DW25" s="688">
        <v>25.1</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1769539</v>
      </c>
      <c r="S26" s="684"/>
      <c r="T26" s="684"/>
      <c r="U26" s="684"/>
      <c r="V26" s="684"/>
      <c r="W26" s="684"/>
      <c r="X26" s="684"/>
      <c r="Y26" s="685"/>
      <c r="Z26" s="686">
        <v>53.6</v>
      </c>
      <c r="AA26" s="686"/>
      <c r="AB26" s="686"/>
      <c r="AC26" s="686"/>
      <c r="AD26" s="687">
        <v>1683108</v>
      </c>
      <c r="AE26" s="687"/>
      <c r="AF26" s="687"/>
      <c r="AG26" s="687"/>
      <c r="AH26" s="687"/>
      <c r="AI26" s="687"/>
      <c r="AJ26" s="687"/>
      <c r="AK26" s="687"/>
      <c r="AL26" s="688">
        <v>99.5</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174</v>
      </c>
      <c r="BH26" s="684"/>
      <c r="BI26" s="684"/>
      <c r="BJ26" s="684"/>
      <c r="BK26" s="684"/>
      <c r="BL26" s="684"/>
      <c r="BM26" s="684"/>
      <c r="BN26" s="685"/>
      <c r="BO26" s="686" t="s">
        <v>127</v>
      </c>
      <c r="BP26" s="686"/>
      <c r="BQ26" s="686"/>
      <c r="BR26" s="686"/>
      <c r="BS26" s="692" t="s">
        <v>174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257852</v>
      </c>
      <c r="CS26" s="684"/>
      <c r="CT26" s="684"/>
      <c r="CU26" s="684"/>
      <c r="CV26" s="684"/>
      <c r="CW26" s="684"/>
      <c r="CX26" s="684"/>
      <c r="CY26" s="685"/>
      <c r="CZ26" s="688">
        <v>8.5</v>
      </c>
      <c r="DA26" s="718"/>
      <c r="DB26" s="718"/>
      <c r="DC26" s="722"/>
      <c r="DD26" s="692">
        <v>247458</v>
      </c>
      <c r="DE26" s="684"/>
      <c r="DF26" s="684"/>
      <c r="DG26" s="684"/>
      <c r="DH26" s="684"/>
      <c r="DI26" s="684"/>
      <c r="DJ26" s="684"/>
      <c r="DK26" s="685"/>
      <c r="DL26" s="692" t="s">
        <v>174</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682</v>
      </c>
      <c r="S27" s="684"/>
      <c r="T27" s="684"/>
      <c r="U27" s="684"/>
      <c r="V27" s="684"/>
      <c r="W27" s="684"/>
      <c r="X27" s="684"/>
      <c r="Y27" s="685"/>
      <c r="Z27" s="686">
        <v>0</v>
      </c>
      <c r="AA27" s="686"/>
      <c r="AB27" s="686"/>
      <c r="AC27" s="686"/>
      <c r="AD27" s="687">
        <v>682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380370</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261475</v>
      </c>
      <c r="CS27" s="720"/>
      <c r="CT27" s="720"/>
      <c r="CU27" s="720"/>
      <c r="CV27" s="720"/>
      <c r="CW27" s="720"/>
      <c r="CX27" s="720"/>
      <c r="CY27" s="721"/>
      <c r="CZ27" s="688">
        <v>8.6</v>
      </c>
      <c r="DA27" s="718"/>
      <c r="DB27" s="718"/>
      <c r="DC27" s="722"/>
      <c r="DD27" s="692">
        <v>83990</v>
      </c>
      <c r="DE27" s="720"/>
      <c r="DF27" s="720"/>
      <c r="DG27" s="720"/>
      <c r="DH27" s="720"/>
      <c r="DI27" s="720"/>
      <c r="DJ27" s="720"/>
      <c r="DK27" s="721"/>
      <c r="DL27" s="692">
        <v>81181</v>
      </c>
      <c r="DM27" s="720"/>
      <c r="DN27" s="720"/>
      <c r="DO27" s="720"/>
      <c r="DP27" s="720"/>
      <c r="DQ27" s="720"/>
      <c r="DR27" s="720"/>
      <c r="DS27" s="720"/>
      <c r="DT27" s="720"/>
      <c r="DU27" s="720"/>
      <c r="DV27" s="721"/>
      <c r="DW27" s="688">
        <v>4.7</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7900</v>
      </c>
      <c r="S28" s="684"/>
      <c r="T28" s="684"/>
      <c r="U28" s="684"/>
      <c r="V28" s="684"/>
      <c r="W28" s="684"/>
      <c r="X28" s="684"/>
      <c r="Y28" s="685"/>
      <c r="Z28" s="686">
        <v>0.2</v>
      </c>
      <c r="AA28" s="686"/>
      <c r="AB28" s="686"/>
      <c r="AC28" s="686"/>
      <c r="AD28" s="687" t="s">
        <v>127</v>
      </c>
      <c r="AE28" s="687"/>
      <c r="AF28" s="687"/>
      <c r="AG28" s="687"/>
      <c r="AH28" s="687"/>
      <c r="AI28" s="687"/>
      <c r="AJ28" s="687"/>
      <c r="AK28" s="687"/>
      <c r="AL28" s="688" t="s">
        <v>174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200804</v>
      </c>
      <c r="CS28" s="684"/>
      <c r="CT28" s="684"/>
      <c r="CU28" s="684"/>
      <c r="CV28" s="684"/>
      <c r="CW28" s="684"/>
      <c r="CX28" s="684"/>
      <c r="CY28" s="685"/>
      <c r="CZ28" s="688">
        <v>6.6</v>
      </c>
      <c r="DA28" s="718"/>
      <c r="DB28" s="718"/>
      <c r="DC28" s="722"/>
      <c r="DD28" s="692">
        <v>200804</v>
      </c>
      <c r="DE28" s="684"/>
      <c r="DF28" s="684"/>
      <c r="DG28" s="684"/>
      <c r="DH28" s="684"/>
      <c r="DI28" s="684"/>
      <c r="DJ28" s="684"/>
      <c r="DK28" s="685"/>
      <c r="DL28" s="692">
        <v>200804</v>
      </c>
      <c r="DM28" s="684"/>
      <c r="DN28" s="684"/>
      <c r="DO28" s="684"/>
      <c r="DP28" s="684"/>
      <c r="DQ28" s="684"/>
      <c r="DR28" s="684"/>
      <c r="DS28" s="684"/>
      <c r="DT28" s="684"/>
      <c r="DU28" s="684"/>
      <c r="DV28" s="685"/>
      <c r="DW28" s="688">
        <v>11.5</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66201</v>
      </c>
      <c r="S29" s="684"/>
      <c r="T29" s="684"/>
      <c r="U29" s="684"/>
      <c r="V29" s="684"/>
      <c r="W29" s="684"/>
      <c r="X29" s="684"/>
      <c r="Y29" s="685"/>
      <c r="Z29" s="686">
        <v>2</v>
      </c>
      <c r="AA29" s="686"/>
      <c r="AB29" s="686"/>
      <c r="AC29" s="686"/>
      <c r="AD29" s="687">
        <v>6010</v>
      </c>
      <c r="AE29" s="687"/>
      <c r="AF29" s="687"/>
      <c r="AG29" s="687"/>
      <c r="AH29" s="687"/>
      <c r="AI29" s="687"/>
      <c r="AJ29" s="687"/>
      <c r="AK29" s="687"/>
      <c r="AL29" s="688">
        <v>0.4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200804</v>
      </c>
      <c r="CS29" s="720"/>
      <c r="CT29" s="720"/>
      <c r="CU29" s="720"/>
      <c r="CV29" s="720"/>
      <c r="CW29" s="720"/>
      <c r="CX29" s="720"/>
      <c r="CY29" s="721"/>
      <c r="CZ29" s="688">
        <v>6.6</v>
      </c>
      <c r="DA29" s="718"/>
      <c r="DB29" s="718"/>
      <c r="DC29" s="722"/>
      <c r="DD29" s="692">
        <v>200804</v>
      </c>
      <c r="DE29" s="720"/>
      <c r="DF29" s="720"/>
      <c r="DG29" s="720"/>
      <c r="DH29" s="720"/>
      <c r="DI29" s="720"/>
      <c r="DJ29" s="720"/>
      <c r="DK29" s="721"/>
      <c r="DL29" s="692">
        <v>200804</v>
      </c>
      <c r="DM29" s="720"/>
      <c r="DN29" s="720"/>
      <c r="DO29" s="720"/>
      <c r="DP29" s="720"/>
      <c r="DQ29" s="720"/>
      <c r="DR29" s="720"/>
      <c r="DS29" s="720"/>
      <c r="DT29" s="720"/>
      <c r="DU29" s="720"/>
      <c r="DV29" s="721"/>
      <c r="DW29" s="688">
        <v>11.5</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4632</v>
      </c>
      <c r="S30" s="684"/>
      <c r="T30" s="684"/>
      <c r="U30" s="684"/>
      <c r="V30" s="684"/>
      <c r="W30" s="684"/>
      <c r="X30" s="684"/>
      <c r="Y30" s="685"/>
      <c r="Z30" s="686">
        <v>0.1</v>
      </c>
      <c r="AA30" s="686"/>
      <c r="AB30" s="686"/>
      <c r="AC30" s="686"/>
      <c r="AD30" s="687">
        <v>336</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192093</v>
      </c>
      <c r="CS30" s="684"/>
      <c r="CT30" s="684"/>
      <c r="CU30" s="684"/>
      <c r="CV30" s="684"/>
      <c r="CW30" s="684"/>
      <c r="CX30" s="684"/>
      <c r="CY30" s="685"/>
      <c r="CZ30" s="688">
        <v>6.3</v>
      </c>
      <c r="DA30" s="718"/>
      <c r="DB30" s="718"/>
      <c r="DC30" s="722"/>
      <c r="DD30" s="692">
        <v>192093</v>
      </c>
      <c r="DE30" s="684"/>
      <c r="DF30" s="684"/>
      <c r="DG30" s="684"/>
      <c r="DH30" s="684"/>
      <c r="DI30" s="684"/>
      <c r="DJ30" s="684"/>
      <c r="DK30" s="685"/>
      <c r="DL30" s="692">
        <v>192093</v>
      </c>
      <c r="DM30" s="684"/>
      <c r="DN30" s="684"/>
      <c r="DO30" s="684"/>
      <c r="DP30" s="684"/>
      <c r="DQ30" s="684"/>
      <c r="DR30" s="684"/>
      <c r="DS30" s="684"/>
      <c r="DT30" s="684"/>
      <c r="DU30" s="684"/>
      <c r="DV30" s="685"/>
      <c r="DW30" s="688">
        <v>11</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419351</v>
      </c>
      <c r="S31" s="684"/>
      <c r="T31" s="684"/>
      <c r="U31" s="684"/>
      <c r="V31" s="684"/>
      <c r="W31" s="684"/>
      <c r="X31" s="684"/>
      <c r="Y31" s="685"/>
      <c r="Z31" s="686">
        <v>12.7</v>
      </c>
      <c r="AA31" s="686"/>
      <c r="AB31" s="686"/>
      <c r="AC31" s="686"/>
      <c r="AD31" s="687" t="s">
        <v>174</v>
      </c>
      <c r="AE31" s="687"/>
      <c r="AF31" s="687"/>
      <c r="AG31" s="687"/>
      <c r="AH31" s="687"/>
      <c r="AI31" s="687"/>
      <c r="AJ31" s="687"/>
      <c r="AK31" s="687"/>
      <c r="AL31" s="688" t="s">
        <v>174</v>
      </c>
      <c r="AM31" s="689"/>
      <c r="AN31" s="689"/>
      <c r="AO31" s="690"/>
      <c r="AP31" s="737" t="s">
        <v>311</v>
      </c>
      <c r="AQ31" s="738"/>
      <c r="AR31" s="738"/>
      <c r="AS31" s="738"/>
      <c r="AT31" s="743" t="s">
        <v>312</v>
      </c>
      <c r="AU31" s="231"/>
      <c r="AV31" s="231"/>
      <c r="AW31" s="231"/>
      <c r="AX31" s="669" t="s">
        <v>187</v>
      </c>
      <c r="AY31" s="670"/>
      <c r="AZ31" s="670"/>
      <c r="BA31" s="670"/>
      <c r="BB31" s="670"/>
      <c r="BC31" s="670"/>
      <c r="BD31" s="670"/>
      <c r="BE31" s="670"/>
      <c r="BF31" s="671"/>
      <c r="BG31" s="751">
        <v>99.7</v>
      </c>
      <c r="BH31" s="735"/>
      <c r="BI31" s="735"/>
      <c r="BJ31" s="735"/>
      <c r="BK31" s="735"/>
      <c r="BL31" s="735"/>
      <c r="BM31" s="678">
        <v>99.1</v>
      </c>
      <c r="BN31" s="735"/>
      <c r="BO31" s="735"/>
      <c r="BP31" s="735"/>
      <c r="BQ31" s="736"/>
      <c r="BR31" s="751">
        <v>99.8</v>
      </c>
      <c r="BS31" s="735"/>
      <c r="BT31" s="735"/>
      <c r="BU31" s="735"/>
      <c r="BV31" s="735"/>
      <c r="BW31" s="735"/>
      <c r="BX31" s="678">
        <v>97.4</v>
      </c>
      <c r="BY31" s="735"/>
      <c r="BZ31" s="735"/>
      <c r="CA31" s="735"/>
      <c r="CB31" s="736"/>
      <c r="CD31" s="725"/>
      <c r="CE31" s="726"/>
      <c r="CF31" s="698" t="s">
        <v>313</v>
      </c>
      <c r="CG31" s="699"/>
      <c r="CH31" s="699"/>
      <c r="CI31" s="699"/>
      <c r="CJ31" s="699"/>
      <c r="CK31" s="699"/>
      <c r="CL31" s="699"/>
      <c r="CM31" s="699"/>
      <c r="CN31" s="699"/>
      <c r="CO31" s="699"/>
      <c r="CP31" s="699"/>
      <c r="CQ31" s="700"/>
      <c r="CR31" s="683">
        <v>8711</v>
      </c>
      <c r="CS31" s="720"/>
      <c r="CT31" s="720"/>
      <c r="CU31" s="720"/>
      <c r="CV31" s="720"/>
      <c r="CW31" s="720"/>
      <c r="CX31" s="720"/>
      <c r="CY31" s="721"/>
      <c r="CZ31" s="688">
        <v>0.3</v>
      </c>
      <c r="DA31" s="718"/>
      <c r="DB31" s="718"/>
      <c r="DC31" s="722"/>
      <c r="DD31" s="692">
        <v>8711</v>
      </c>
      <c r="DE31" s="720"/>
      <c r="DF31" s="720"/>
      <c r="DG31" s="720"/>
      <c r="DH31" s="720"/>
      <c r="DI31" s="720"/>
      <c r="DJ31" s="720"/>
      <c r="DK31" s="721"/>
      <c r="DL31" s="692">
        <v>8711</v>
      </c>
      <c r="DM31" s="720"/>
      <c r="DN31" s="720"/>
      <c r="DO31" s="720"/>
      <c r="DP31" s="720"/>
      <c r="DQ31" s="720"/>
      <c r="DR31" s="720"/>
      <c r="DS31" s="720"/>
      <c r="DT31" s="720"/>
      <c r="DU31" s="720"/>
      <c r="DV31" s="721"/>
      <c r="DW31" s="688">
        <v>0.5</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99.7</v>
      </c>
      <c r="BH32" s="720"/>
      <c r="BI32" s="720"/>
      <c r="BJ32" s="720"/>
      <c r="BK32" s="720"/>
      <c r="BL32" s="720"/>
      <c r="BM32" s="689">
        <v>99.3</v>
      </c>
      <c r="BN32" s="749"/>
      <c r="BO32" s="749"/>
      <c r="BP32" s="749"/>
      <c r="BQ32" s="750"/>
      <c r="BR32" s="752">
        <v>99.9</v>
      </c>
      <c r="BS32" s="720"/>
      <c r="BT32" s="720"/>
      <c r="BU32" s="720"/>
      <c r="BV32" s="720"/>
      <c r="BW32" s="720"/>
      <c r="BX32" s="689">
        <v>99.2</v>
      </c>
      <c r="BY32" s="749"/>
      <c r="BZ32" s="749"/>
      <c r="CA32" s="749"/>
      <c r="CB32" s="750"/>
      <c r="CD32" s="727"/>
      <c r="CE32" s="728"/>
      <c r="CF32" s="698" t="s">
        <v>317</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174</v>
      </c>
      <c r="DA32" s="718"/>
      <c r="DB32" s="718"/>
      <c r="DC32" s="722"/>
      <c r="DD32" s="692" t="s">
        <v>174</v>
      </c>
      <c r="DE32" s="684"/>
      <c r="DF32" s="684"/>
      <c r="DG32" s="684"/>
      <c r="DH32" s="684"/>
      <c r="DI32" s="684"/>
      <c r="DJ32" s="684"/>
      <c r="DK32" s="685"/>
      <c r="DL32" s="692" t="s">
        <v>250</v>
      </c>
      <c r="DM32" s="684"/>
      <c r="DN32" s="684"/>
      <c r="DO32" s="684"/>
      <c r="DP32" s="684"/>
      <c r="DQ32" s="684"/>
      <c r="DR32" s="684"/>
      <c r="DS32" s="684"/>
      <c r="DT32" s="684"/>
      <c r="DU32" s="684"/>
      <c r="DV32" s="685"/>
      <c r="DW32" s="688" t="s">
        <v>127</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236603</v>
      </c>
      <c r="S33" s="684"/>
      <c r="T33" s="684"/>
      <c r="U33" s="684"/>
      <c r="V33" s="684"/>
      <c r="W33" s="684"/>
      <c r="X33" s="684"/>
      <c r="Y33" s="685"/>
      <c r="Z33" s="686">
        <v>7.2</v>
      </c>
      <c r="AA33" s="686"/>
      <c r="AB33" s="686"/>
      <c r="AC33" s="686"/>
      <c r="AD33" s="687" t="s">
        <v>174</v>
      </c>
      <c r="AE33" s="687"/>
      <c r="AF33" s="687"/>
      <c r="AG33" s="687"/>
      <c r="AH33" s="687"/>
      <c r="AI33" s="687"/>
      <c r="AJ33" s="687"/>
      <c r="AK33" s="687"/>
      <c r="AL33" s="688" t="s">
        <v>250</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99.7</v>
      </c>
      <c r="BH33" s="754"/>
      <c r="BI33" s="754"/>
      <c r="BJ33" s="754"/>
      <c r="BK33" s="754"/>
      <c r="BL33" s="754"/>
      <c r="BM33" s="755">
        <v>98.9</v>
      </c>
      <c r="BN33" s="754"/>
      <c r="BO33" s="754"/>
      <c r="BP33" s="754"/>
      <c r="BQ33" s="756"/>
      <c r="BR33" s="753">
        <v>99.7</v>
      </c>
      <c r="BS33" s="754"/>
      <c r="BT33" s="754"/>
      <c r="BU33" s="754"/>
      <c r="BV33" s="754"/>
      <c r="BW33" s="754"/>
      <c r="BX33" s="755">
        <v>95.8</v>
      </c>
      <c r="BY33" s="754"/>
      <c r="BZ33" s="754"/>
      <c r="CA33" s="754"/>
      <c r="CB33" s="756"/>
      <c r="CD33" s="698" t="s">
        <v>320</v>
      </c>
      <c r="CE33" s="699"/>
      <c r="CF33" s="699"/>
      <c r="CG33" s="699"/>
      <c r="CH33" s="699"/>
      <c r="CI33" s="699"/>
      <c r="CJ33" s="699"/>
      <c r="CK33" s="699"/>
      <c r="CL33" s="699"/>
      <c r="CM33" s="699"/>
      <c r="CN33" s="699"/>
      <c r="CO33" s="699"/>
      <c r="CP33" s="699"/>
      <c r="CQ33" s="700"/>
      <c r="CR33" s="683">
        <v>1333569</v>
      </c>
      <c r="CS33" s="720"/>
      <c r="CT33" s="720"/>
      <c r="CU33" s="720"/>
      <c r="CV33" s="720"/>
      <c r="CW33" s="720"/>
      <c r="CX33" s="720"/>
      <c r="CY33" s="721"/>
      <c r="CZ33" s="688">
        <v>43.9</v>
      </c>
      <c r="DA33" s="718"/>
      <c r="DB33" s="718"/>
      <c r="DC33" s="722"/>
      <c r="DD33" s="692">
        <v>996204</v>
      </c>
      <c r="DE33" s="720"/>
      <c r="DF33" s="720"/>
      <c r="DG33" s="720"/>
      <c r="DH33" s="720"/>
      <c r="DI33" s="720"/>
      <c r="DJ33" s="720"/>
      <c r="DK33" s="721"/>
      <c r="DL33" s="692">
        <v>722396</v>
      </c>
      <c r="DM33" s="720"/>
      <c r="DN33" s="720"/>
      <c r="DO33" s="720"/>
      <c r="DP33" s="720"/>
      <c r="DQ33" s="720"/>
      <c r="DR33" s="720"/>
      <c r="DS33" s="720"/>
      <c r="DT33" s="720"/>
      <c r="DU33" s="720"/>
      <c r="DV33" s="721"/>
      <c r="DW33" s="688">
        <v>41.4</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3551</v>
      </c>
      <c r="S34" s="684"/>
      <c r="T34" s="684"/>
      <c r="U34" s="684"/>
      <c r="V34" s="684"/>
      <c r="W34" s="684"/>
      <c r="X34" s="684"/>
      <c r="Y34" s="685"/>
      <c r="Z34" s="686">
        <v>0.1</v>
      </c>
      <c r="AA34" s="686"/>
      <c r="AB34" s="686"/>
      <c r="AC34" s="686"/>
      <c r="AD34" s="687">
        <v>686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559213</v>
      </c>
      <c r="CS34" s="684"/>
      <c r="CT34" s="684"/>
      <c r="CU34" s="684"/>
      <c r="CV34" s="684"/>
      <c r="CW34" s="684"/>
      <c r="CX34" s="684"/>
      <c r="CY34" s="685"/>
      <c r="CZ34" s="688">
        <v>18.399999999999999</v>
      </c>
      <c r="DA34" s="718"/>
      <c r="DB34" s="718"/>
      <c r="DC34" s="722"/>
      <c r="DD34" s="692">
        <v>400482</v>
      </c>
      <c r="DE34" s="684"/>
      <c r="DF34" s="684"/>
      <c r="DG34" s="684"/>
      <c r="DH34" s="684"/>
      <c r="DI34" s="684"/>
      <c r="DJ34" s="684"/>
      <c r="DK34" s="685"/>
      <c r="DL34" s="692">
        <v>349026</v>
      </c>
      <c r="DM34" s="684"/>
      <c r="DN34" s="684"/>
      <c r="DO34" s="684"/>
      <c r="DP34" s="684"/>
      <c r="DQ34" s="684"/>
      <c r="DR34" s="684"/>
      <c r="DS34" s="684"/>
      <c r="DT34" s="684"/>
      <c r="DU34" s="684"/>
      <c r="DV34" s="685"/>
      <c r="DW34" s="688">
        <v>20</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126273</v>
      </c>
      <c r="S35" s="684"/>
      <c r="T35" s="684"/>
      <c r="U35" s="684"/>
      <c r="V35" s="684"/>
      <c r="W35" s="684"/>
      <c r="X35" s="684"/>
      <c r="Y35" s="685"/>
      <c r="Z35" s="686">
        <v>3.8</v>
      </c>
      <c r="AA35" s="686"/>
      <c r="AB35" s="686"/>
      <c r="AC35" s="686"/>
      <c r="AD35" s="687" t="s">
        <v>127</v>
      </c>
      <c r="AE35" s="687"/>
      <c r="AF35" s="687"/>
      <c r="AG35" s="687"/>
      <c r="AH35" s="687"/>
      <c r="AI35" s="687"/>
      <c r="AJ35" s="687"/>
      <c r="AK35" s="687"/>
      <c r="AL35" s="688" t="s">
        <v>250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33738</v>
      </c>
      <c r="CS35" s="720"/>
      <c r="CT35" s="720"/>
      <c r="CU35" s="720"/>
      <c r="CV35" s="720"/>
      <c r="CW35" s="720"/>
      <c r="CX35" s="720"/>
      <c r="CY35" s="721"/>
      <c r="CZ35" s="688">
        <v>1.1000000000000001</v>
      </c>
      <c r="DA35" s="718"/>
      <c r="DB35" s="718"/>
      <c r="DC35" s="722"/>
      <c r="DD35" s="692">
        <v>32771</v>
      </c>
      <c r="DE35" s="720"/>
      <c r="DF35" s="720"/>
      <c r="DG35" s="720"/>
      <c r="DH35" s="720"/>
      <c r="DI35" s="720"/>
      <c r="DJ35" s="720"/>
      <c r="DK35" s="721"/>
      <c r="DL35" s="692">
        <v>4199</v>
      </c>
      <c r="DM35" s="720"/>
      <c r="DN35" s="720"/>
      <c r="DO35" s="720"/>
      <c r="DP35" s="720"/>
      <c r="DQ35" s="720"/>
      <c r="DR35" s="720"/>
      <c r="DS35" s="720"/>
      <c r="DT35" s="720"/>
      <c r="DU35" s="720"/>
      <c r="DV35" s="721"/>
      <c r="DW35" s="688">
        <v>0.2</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171000</v>
      </c>
      <c r="S36" s="684"/>
      <c r="T36" s="684"/>
      <c r="U36" s="684"/>
      <c r="V36" s="684"/>
      <c r="W36" s="684"/>
      <c r="X36" s="684"/>
      <c r="Y36" s="685"/>
      <c r="Z36" s="686">
        <v>5.2</v>
      </c>
      <c r="AA36" s="686"/>
      <c r="AB36" s="686"/>
      <c r="AC36" s="686"/>
      <c r="AD36" s="687" t="s">
        <v>127</v>
      </c>
      <c r="AE36" s="687"/>
      <c r="AF36" s="687"/>
      <c r="AG36" s="687"/>
      <c r="AH36" s="687"/>
      <c r="AI36" s="687"/>
      <c r="AJ36" s="687"/>
      <c r="AK36" s="687"/>
      <c r="AL36" s="688" t="s">
        <v>127</v>
      </c>
      <c r="AM36" s="689"/>
      <c r="AN36" s="689"/>
      <c r="AO36" s="690"/>
      <c r="AP36" s="235"/>
      <c r="AQ36" s="757" t="s">
        <v>328</v>
      </c>
      <c r="AR36" s="758"/>
      <c r="AS36" s="758"/>
      <c r="AT36" s="758"/>
      <c r="AU36" s="758"/>
      <c r="AV36" s="758"/>
      <c r="AW36" s="758"/>
      <c r="AX36" s="758"/>
      <c r="AY36" s="759"/>
      <c r="AZ36" s="672">
        <v>328822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13178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346810</v>
      </c>
      <c r="CS36" s="684"/>
      <c r="CT36" s="684"/>
      <c r="CU36" s="684"/>
      <c r="CV36" s="684"/>
      <c r="CW36" s="684"/>
      <c r="CX36" s="684"/>
      <c r="CY36" s="685"/>
      <c r="CZ36" s="688">
        <v>11.4</v>
      </c>
      <c r="DA36" s="718"/>
      <c r="DB36" s="718"/>
      <c r="DC36" s="722"/>
      <c r="DD36" s="692">
        <v>249895</v>
      </c>
      <c r="DE36" s="684"/>
      <c r="DF36" s="684"/>
      <c r="DG36" s="684"/>
      <c r="DH36" s="684"/>
      <c r="DI36" s="684"/>
      <c r="DJ36" s="684"/>
      <c r="DK36" s="685"/>
      <c r="DL36" s="692">
        <v>210682</v>
      </c>
      <c r="DM36" s="684"/>
      <c r="DN36" s="684"/>
      <c r="DO36" s="684"/>
      <c r="DP36" s="684"/>
      <c r="DQ36" s="684"/>
      <c r="DR36" s="684"/>
      <c r="DS36" s="684"/>
      <c r="DT36" s="684"/>
      <c r="DU36" s="684"/>
      <c r="DV36" s="685"/>
      <c r="DW36" s="688">
        <v>12.1</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141127</v>
      </c>
      <c r="S37" s="684"/>
      <c r="T37" s="684"/>
      <c r="U37" s="684"/>
      <c r="V37" s="684"/>
      <c r="W37" s="684"/>
      <c r="X37" s="684"/>
      <c r="Y37" s="685"/>
      <c r="Z37" s="686">
        <v>4.3</v>
      </c>
      <c r="AA37" s="686"/>
      <c r="AB37" s="686"/>
      <c r="AC37" s="686"/>
      <c r="AD37" s="687" t="s">
        <v>127</v>
      </c>
      <c r="AE37" s="687"/>
      <c r="AF37" s="687"/>
      <c r="AG37" s="687"/>
      <c r="AH37" s="687"/>
      <c r="AI37" s="687"/>
      <c r="AJ37" s="687"/>
      <c r="AK37" s="687"/>
      <c r="AL37" s="688" t="s">
        <v>127</v>
      </c>
      <c r="AM37" s="689"/>
      <c r="AN37" s="689"/>
      <c r="AO37" s="690"/>
      <c r="AQ37" s="761" t="s">
        <v>332</v>
      </c>
      <c r="AR37" s="762"/>
      <c r="AS37" s="762"/>
      <c r="AT37" s="762"/>
      <c r="AU37" s="762"/>
      <c r="AV37" s="762"/>
      <c r="AW37" s="762"/>
      <c r="AX37" s="762"/>
      <c r="AY37" s="763"/>
      <c r="AZ37" s="683">
        <v>145780</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10675</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136051</v>
      </c>
      <c r="CS37" s="720"/>
      <c r="CT37" s="720"/>
      <c r="CU37" s="720"/>
      <c r="CV37" s="720"/>
      <c r="CW37" s="720"/>
      <c r="CX37" s="720"/>
      <c r="CY37" s="721"/>
      <c r="CZ37" s="688">
        <v>4.5</v>
      </c>
      <c r="DA37" s="718"/>
      <c r="DB37" s="718"/>
      <c r="DC37" s="722"/>
      <c r="DD37" s="692">
        <v>136051</v>
      </c>
      <c r="DE37" s="720"/>
      <c r="DF37" s="720"/>
      <c r="DG37" s="720"/>
      <c r="DH37" s="720"/>
      <c r="DI37" s="720"/>
      <c r="DJ37" s="720"/>
      <c r="DK37" s="721"/>
      <c r="DL37" s="692">
        <v>126768</v>
      </c>
      <c r="DM37" s="720"/>
      <c r="DN37" s="720"/>
      <c r="DO37" s="720"/>
      <c r="DP37" s="720"/>
      <c r="DQ37" s="720"/>
      <c r="DR37" s="720"/>
      <c r="DS37" s="720"/>
      <c r="DT37" s="720"/>
      <c r="DU37" s="720"/>
      <c r="DV37" s="721"/>
      <c r="DW37" s="688">
        <v>7.3</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102767</v>
      </c>
      <c r="S38" s="684"/>
      <c r="T38" s="684"/>
      <c r="U38" s="684"/>
      <c r="V38" s="684"/>
      <c r="W38" s="684"/>
      <c r="X38" s="684"/>
      <c r="Y38" s="685"/>
      <c r="Z38" s="686">
        <v>3.1</v>
      </c>
      <c r="AA38" s="686"/>
      <c r="AB38" s="686"/>
      <c r="AC38" s="686"/>
      <c r="AD38" s="687">
        <v>126</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713</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481</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328822</v>
      </c>
      <c r="CS38" s="684"/>
      <c r="CT38" s="684"/>
      <c r="CU38" s="684"/>
      <c r="CV38" s="684"/>
      <c r="CW38" s="684"/>
      <c r="CX38" s="684"/>
      <c r="CY38" s="685"/>
      <c r="CZ38" s="688">
        <v>10.8</v>
      </c>
      <c r="DA38" s="718"/>
      <c r="DB38" s="718"/>
      <c r="DC38" s="722"/>
      <c r="DD38" s="692">
        <v>304982</v>
      </c>
      <c r="DE38" s="684"/>
      <c r="DF38" s="684"/>
      <c r="DG38" s="684"/>
      <c r="DH38" s="684"/>
      <c r="DI38" s="684"/>
      <c r="DJ38" s="684"/>
      <c r="DK38" s="685"/>
      <c r="DL38" s="692">
        <v>158489</v>
      </c>
      <c r="DM38" s="684"/>
      <c r="DN38" s="684"/>
      <c r="DO38" s="684"/>
      <c r="DP38" s="684"/>
      <c r="DQ38" s="684"/>
      <c r="DR38" s="684"/>
      <c r="DS38" s="684"/>
      <c r="DT38" s="684"/>
      <c r="DU38" s="684"/>
      <c r="DV38" s="685"/>
      <c r="DW38" s="688">
        <v>9.1</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254134</v>
      </c>
      <c r="S39" s="684"/>
      <c r="T39" s="684"/>
      <c r="U39" s="684"/>
      <c r="V39" s="684"/>
      <c r="W39" s="684"/>
      <c r="X39" s="684"/>
      <c r="Y39" s="685"/>
      <c r="Z39" s="686">
        <v>7.7</v>
      </c>
      <c r="AA39" s="686"/>
      <c r="AB39" s="686"/>
      <c r="AC39" s="686"/>
      <c r="AD39" s="687" t="s">
        <v>174</v>
      </c>
      <c r="AE39" s="687"/>
      <c r="AF39" s="687"/>
      <c r="AG39" s="687"/>
      <c r="AH39" s="687"/>
      <c r="AI39" s="687"/>
      <c r="AJ39" s="687"/>
      <c r="AK39" s="687"/>
      <c r="AL39" s="688" t="s">
        <v>127</v>
      </c>
      <c r="AM39" s="689"/>
      <c r="AN39" s="689"/>
      <c r="AO39" s="690"/>
      <c r="AQ39" s="761" t="s">
        <v>340</v>
      </c>
      <c r="AR39" s="762"/>
      <c r="AS39" s="762"/>
      <c r="AT39" s="762"/>
      <c r="AU39" s="762"/>
      <c r="AV39" s="762"/>
      <c r="AW39" s="762"/>
      <c r="AX39" s="762"/>
      <c r="AY39" s="763"/>
      <c r="AZ39" s="683" t="s">
        <v>127</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906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64986</v>
      </c>
      <c r="CS39" s="720"/>
      <c r="CT39" s="720"/>
      <c r="CU39" s="720"/>
      <c r="CV39" s="720"/>
      <c r="CW39" s="720"/>
      <c r="CX39" s="720"/>
      <c r="CY39" s="721"/>
      <c r="CZ39" s="688">
        <v>2.1</v>
      </c>
      <c r="DA39" s="718"/>
      <c r="DB39" s="718"/>
      <c r="DC39" s="722"/>
      <c r="DD39" s="692">
        <v>8074</v>
      </c>
      <c r="DE39" s="720"/>
      <c r="DF39" s="720"/>
      <c r="DG39" s="720"/>
      <c r="DH39" s="720"/>
      <c r="DI39" s="720"/>
      <c r="DJ39" s="720"/>
      <c r="DK39" s="721"/>
      <c r="DL39" s="692" t="s">
        <v>127</v>
      </c>
      <c r="DM39" s="720"/>
      <c r="DN39" s="720"/>
      <c r="DO39" s="720"/>
      <c r="DP39" s="720"/>
      <c r="DQ39" s="720"/>
      <c r="DR39" s="720"/>
      <c r="DS39" s="720"/>
      <c r="DT39" s="720"/>
      <c r="DU39" s="720"/>
      <c r="DV39" s="721"/>
      <c r="DW39" s="688" t="s">
        <v>174</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174</v>
      </c>
      <c r="AA40" s="686"/>
      <c r="AB40" s="686"/>
      <c r="AC40" s="686"/>
      <c r="AD40" s="687" t="s">
        <v>127</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250</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119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127</v>
      </c>
      <c r="DA40" s="718"/>
      <c r="DB40" s="718"/>
      <c r="DC40" s="722"/>
      <c r="DD40" s="692" t="s">
        <v>250</v>
      </c>
      <c r="DE40" s="684"/>
      <c r="DF40" s="684"/>
      <c r="DG40" s="684"/>
      <c r="DH40" s="684"/>
      <c r="DI40" s="684"/>
      <c r="DJ40" s="684"/>
      <c r="DK40" s="685"/>
      <c r="DL40" s="692" t="s">
        <v>174</v>
      </c>
      <c r="DM40" s="684"/>
      <c r="DN40" s="684"/>
      <c r="DO40" s="684"/>
      <c r="DP40" s="684"/>
      <c r="DQ40" s="684"/>
      <c r="DR40" s="684"/>
      <c r="DS40" s="684"/>
      <c r="DT40" s="684"/>
      <c r="DU40" s="684"/>
      <c r="DV40" s="685"/>
      <c r="DW40" s="688" t="s">
        <v>127</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53834</v>
      </c>
      <c r="S41" s="684"/>
      <c r="T41" s="684"/>
      <c r="U41" s="684"/>
      <c r="V41" s="684"/>
      <c r="W41" s="684"/>
      <c r="X41" s="684"/>
      <c r="Y41" s="685"/>
      <c r="Z41" s="686">
        <v>1.6</v>
      </c>
      <c r="AA41" s="686"/>
      <c r="AB41" s="686"/>
      <c r="AC41" s="686"/>
      <c r="AD41" s="687" t="s">
        <v>127</v>
      </c>
      <c r="AE41" s="687"/>
      <c r="AF41" s="687"/>
      <c r="AG41" s="687"/>
      <c r="AH41" s="687"/>
      <c r="AI41" s="687"/>
      <c r="AJ41" s="687"/>
      <c r="AK41" s="687"/>
      <c r="AL41" s="688" t="s">
        <v>127</v>
      </c>
      <c r="AM41" s="689"/>
      <c r="AN41" s="689"/>
      <c r="AO41" s="690"/>
      <c r="AQ41" s="761" t="s">
        <v>349</v>
      </c>
      <c r="AR41" s="762"/>
      <c r="AS41" s="762"/>
      <c r="AT41" s="762"/>
      <c r="AU41" s="762"/>
      <c r="AV41" s="762"/>
      <c r="AW41" s="762"/>
      <c r="AX41" s="762"/>
      <c r="AY41" s="763"/>
      <c r="AZ41" s="683">
        <v>36989</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3303760</v>
      </c>
      <c r="S42" s="769"/>
      <c r="T42" s="769"/>
      <c r="U42" s="769"/>
      <c r="V42" s="769"/>
      <c r="W42" s="769"/>
      <c r="X42" s="769"/>
      <c r="Y42" s="777"/>
      <c r="Z42" s="778">
        <v>100</v>
      </c>
      <c r="AA42" s="778"/>
      <c r="AB42" s="778"/>
      <c r="AC42" s="778"/>
      <c r="AD42" s="779">
        <v>1690948</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145340</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315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792803</v>
      </c>
      <c r="CS42" s="684"/>
      <c r="CT42" s="684"/>
      <c r="CU42" s="684"/>
      <c r="CV42" s="684"/>
      <c r="CW42" s="684"/>
      <c r="CX42" s="684"/>
      <c r="CY42" s="685"/>
      <c r="CZ42" s="688">
        <v>26.1</v>
      </c>
      <c r="DA42" s="689"/>
      <c r="DB42" s="689"/>
      <c r="DC42" s="701"/>
      <c r="DD42" s="692">
        <v>124921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10078</v>
      </c>
      <c r="CS43" s="720"/>
      <c r="CT43" s="720"/>
      <c r="CU43" s="720"/>
      <c r="CV43" s="720"/>
      <c r="CW43" s="720"/>
      <c r="CX43" s="720"/>
      <c r="CY43" s="721"/>
      <c r="CZ43" s="688">
        <v>0.3</v>
      </c>
      <c r="DA43" s="718"/>
      <c r="DB43" s="718"/>
      <c r="DC43" s="722"/>
      <c r="DD43" s="692">
        <v>10078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792803</v>
      </c>
      <c r="CS44" s="684"/>
      <c r="CT44" s="684"/>
      <c r="CU44" s="684"/>
      <c r="CV44" s="684"/>
      <c r="CW44" s="684"/>
      <c r="CX44" s="684"/>
      <c r="CY44" s="685"/>
      <c r="CZ44" s="688">
        <v>26.1</v>
      </c>
      <c r="DA44" s="689"/>
      <c r="DB44" s="689"/>
      <c r="DC44" s="701"/>
      <c r="DD44" s="692">
        <v>124921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552227</v>
      </c>
      <c r="CS45" s="720"/>
      <c r="CT45" s="720"/>
      <c r="CU45" s="720"/>
      <c r="CV45" s="720"/>
      <c r="CW45" s="720"/>
      <c r="CX45" s="720"/>
      <c r="CY45" s="721"/>
      <c r="CZ45" s="688">
        <v>18.2</v>
      </c>
      <c r="DA45" s="718"/>
      <c r="DB45" s="718"/>
      <c r="DC45" s="722"/>
      <c r="DD45" s="692">
        <v>13804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231592</v>
      </c>
      <c r="CS46" s="684"/>
      <c r="CT46" s="684"/>
      <c r="CU46" s="684"/>
      <c r="CV46" s="684"/>
      <c r="CW46" s="684"/>
      <c r="CX46" s="684"/>
      <c r="CY46" s="685"/>
      <c r="CZ46" s="688">
        <v>7.6</v>
      </c>
      <c r="DA46" s="689"/>
      <c r="DB46" s="689"/>
      <c r="DC46" s="701"/>
      <c r="DD46" s="692">
        <v>105933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127</v>
      </c>
      <c r="CS47" s="720"/>
      <c r="CT47" s="720"/>
      <c r="CU47" s="720"/>
      <c r="CV47" s="720"/>
      <c r="CW47" s="720"/>
      <c r="CX47" s="720"/>
      <c r="CY47" s="721"/>
      <c r="CZ47" s="688" t="s">
        <v>127</v>
      </c>
      <c r="DA47" s="718"/>
      <c r="DB47" s="718"/>
      <c r="DC47" s="722"/>
      <c r="DD47" s="692" t="s">
        <v>127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3039955</v>
      </c>
      <c r="CS49" s="754"/>
      <c r="CT49" s="754"/>
      <c r="CU49" s="754"/>
      <c r="CV49" s="754"/>
      <c r="CW49" s="754"/>
      <c r="CX49" s="754"/>
      <c r="CY49" s="785"/>
      <c r="CZ49" s="780">
        <v>100</v>
      </c>
      <c r="DA49" s="786"/>
      <c r="DB49" s="786"/>
      <c r="DC49" s="787"/>
      <c r="DD49" s="788">
        <v>1844154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fMsBOiNbBQf8rZkYG0NB3wMbHFcZ3IFBaqKKjukSoMVAZYN7YTotn7SKnESveW9fBNUBZmSKH6RvoiO6NnUvA==" saltValue="DItg8Hm+Q6H2S13SKpeBb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3310</v>
      </c>
      <c r="R7" s="819"/>
      <c r="S7" s="819"/>
      <c r="T7" s="819"/>
      <c r="U7" s="819"/>
      <c r="V7" s="819">
        <v>3046</v>
      </c>
      <c r="W7" s="819"/>
      <c r="X7" s="819"/>
      <c r="Y7" s="819"/>
      <c r="Z7" s="819"/>
      <c r="AA7" s="819">
        <v>264</v>
      </c>
      <c r="AB7" s="819"/>
      <c r="AC7" s="819"/>
      <c r="AD7" s="819"/>
      <c r="AE7" s="820"/>
      <c r="AF7" s="821">
        <v>240</v>
      </c>
      <c r="AG7" s="822"/>
      <c r="AH7" s="822"/>
      <c r="AI7" s="822"/>
      <c r="AJ7" s="823"/>
      <c r="AK7" s="858" t="s">
        <v>584</v>
      </c>
      <c r="AL7" s="859"/>
      <c r="AM7" s="859"/>
      <c r="AN7" s="859"/>
      <c r="AO7" s="859"/>
      <c r="AP7" s="859">
        <v>2158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-2</v>
      </c>
      <c r="CI7" s="856"/>
      <c r="CJ7" s="856"/>
      <c r="CK7" s="856"/>
      <c r="CL7" s="857"/>
      <c r="CM7" s="855">
        <v>54</v>
      </c>
      <c r="CN7" s="856"/>
      <c r="CO7" s="856"/>
      <c r="CP7" s="856"/>
      <c r="CQ7" s="857"/>
      <c r="CR7" s="855">
        <v>54</v>
      </c>
      <c r="CS7" s="856"/>
      <c r="CT7" s="856"/>
      <c r="CU7" s="856"/>
      <c r="CV7" s="857"/>
      <c r="CW7" s="855" t="s">
        <v>584</v>
      </c>
      <c r="CX7" s="856"/>
      <c r="CY7" s="856"/>
      <c r="CZ7" s="856"/>
      <c r="DA7" s="857"/>
      <c r="DB7" s="855" t="s">
        <v>584</v>
      </c>
      <c r="DC7" s="856"/>
      <c r="DD7" s="856"/>
      <c r="DE7" s="856"/>
      <c r="DF7" s="857"/>
      <c r="DG7" s="855" t="s">
        <v>584</v>
      </c>
      <c r="DH7" s="856"/>
      <c r="DI7" s="856"/>
      <c r="DJ7" s="856"/>
      <c r="DK7" s="857"/>
      <c r="DL7" s="855" t="s">
        <v>584</v>
      </c>
      <c r="DM7" s="856"/>
      <c r="DN7" s="856"/>
      <c r="DO7" s="856"/>
      <c r="DP7" s="857"/>
      <c r="DQ7" s="855" t="s">
        <v>584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588</v>
      </c>
      <c r="BS8" s="852" t="s">
        <v>586</v>
      </c>
      <c r="BT8" s="853"/>
      <c r="BU8" s="853"/>
      <c r="BV8" s="853"/>
      <c r="BW8" s="853"/>
      <c r="BX8" s="853"/>
      <c r="BY8" s="853"/>
      <c r="BZ8" s="853"/>
      <c r="CA8" s="853"/>
      <c r="CB8" s="853"/>
      <c r="CC8" s="853"/>
      <c r="CD8" s="853"/>
      <c r="CE8" s="853"/>
      <c r="CF8" s="853"/>
      <c r="CG8" s="854"/>
      <c r="CH8" s="865">
        <v>-6</v>
      </c>
      <c r="CI8" s="866"/>
      <c r="CJ8" s="866"/>
      <c r="CK8" s="866"/>
      <c r="CL8" s="867"/>
      <c r="CM8" s="865">
        <v>14</v>
      </c>
      <c r="CN8" s="866"/>
      <c r="CO8" s="866"/>
      <c r="CP8" s="866"/>
      <c r="CQ8" s="867"/>
      <c r="CR8" s="865">
        <v>5</v>
      </c>
      <c r="CS8" s="866"/>
      <c r="CT8" s="866"/>
      <c r="CU8" s="866"/>
      <c r="CV8" s="867"/>
      <c r="CW8" s="865" t="s">
        <v>584</v>
      </c>
      <c r="CX8" s="866"/>
      <c r="CY8" s="866"/>
      <c r="CZ8" s="866"/>
      <c r="DA8" s="867"/>
      <c r="DB8" s="865" t="s">
        <v>584</v>
      </c>
      <c r="DC8" s="866"/>
      <c r="DD8" s="866"/>
      <c r="DE8" s="866"/>
      <c r="DF8" s="867"/>
      <c r="DG8" s="865">
        <v>20</v>
      </c>
      <c r="DH8" s="866"/>
      <c r="DI8" s="866"/>
      <c r="DJ8" s="866"/>
      <c r="DK8" s="867"/>
      <c r="DL8" s="865" t="s">
        <v>584</v>
      </c>
      <c r="DM8" s="866"/>
      <c r="DN8" s="866"/>
      <c r="DO8" s="866"/>
      <c r="DP8" s="867"/>
      <c r="DQ8" s="865" t="s">
        <v>584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587</v>
      </c>
      <c r="BT9" s="853"/>
      <c r="BU9" s="853"/>
      <c r="BV9" s="853"/>
      <c r="BW9" s="853"/>
      <c r="BX9" s="853"/>
      <c r="BY9" s="853"/>
      <c r="BZ9" s="853"/>
      <c r="CA9" s="853"/>
      <c r="CB9" s="853"/>
      <c r="CC9" s="853"/>
      <c r="CD9" s="853"/>
      <c r="CE9" s="853"/>
      <c r="CF9" s="853"/>
      <c r="CG9" s="854"/>
      <c r="CH9" s="865">
        <v>-45</v>
      </c>
      <c r="CI9" s="866"/>
      <c r="CJ9" s="866"/>
      <c r="CK9" s="866"/>
      <c r="CL9" s="867"/>
      <c r="CM9" s="865">
        <v>-144</v>
      </c>
      <c r="CN9" s="866"/>
      <c r="CO9" s="866"/>
      <c r="CP9" s="866"/>
      <c r="CQ9" s="867"/>
      <c r="CR9" s="865">
        <v>8</v>
      </c>
      <c r="CS9" s="866"/>
      <c r="CT9" s="866"/>
      <c r="CU9" s="866"/>
      <c r="CV9" s="867"/>
      <c r="CW9" s="865" t="s">
        <v>584</v>
      </c>
      <c r="CX9" s="866"/>
      <c r="CY9" s="866"/>
      <c r="CZ9" s="866"/>
      <c r="DA9" s="867"/>
      <c r="DB9" s="865" t="s">
        <v>584</v>
      </c>
      <c r="DC9" s="866"/>
      <c r="DD9" s="866"/>
      <c r="DE9" s="866"/>
      <c r="DF9" s="867"/>
      <c r="DG9" s="865" t="s">
        <v>584</v>
      </c>
      <c r="DH9" s="866"/>
      <c r="DI9" s="866"/>
      <c r="DJ9" s="866"/>
      <c r="DK9" s="867"/>
      <c r="DL9" s="865" t="s">
        <v>584</v>
      </c>
      <c r="DM9" s="866"/>
      <c r="DN9" s="866"/>
      <c r="DO9" s="866"/>
      <c r="DP9" s="867"/>
      <c r="DQ9" s="865" t="s">
        <v>584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3310</v>
      </c>
      <c r="R23" s="878"/>
      <c r="S23" s="878"/>
      <c r="T23" s="878"/>
      <c r="U23" s="878"/>
      <c r="V23" s="878">
        <v>3046</v>
      </c>
      <c r="W23" s="878"/>
      <c r="X23" s="878"/>
      <c r="Y23" s="878"/>
      <c r="Z23" s="878"/>
      <c r="AA23" s="878">
        <v>264</v>
      </c>
      <c r="AB23" s="878"/>
      <c r="AC23" s="878"/>
      <c r="AD23" s="878"/>
      <c r="AE23" s="879"/>
      <c r="AF23" s="880">
        <v>240</v>
      </c>
      <c r="AG23" s="878"/>
      <c r="AH23" s="878"/>
      <c r="AI23" s="878"/>
      <c r="AJ23" s="881"/>
      <c r="AK23" s="882"/>
      <c r="AL23" s="883"/>
      <c r="AM23" s="883"/>
      <c r="AN23" s="883"/>
      <c r="AO23" s="883"/>
      <c r="AP23" s="878">
        <v>2158</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594</v>
      </c>
      <c r="C28" s="816"/>
      <c r="D28" s="816"/>
      <c r="E28" s="816"/>
      <c r="F28" s="816"/>
      <c r="G28" s="816"/>
      <c r="H28" s="816"/>
      <c r="I28" s="816"/>
      <c r="J28" s="816"/>
      <c r="K28" s="816"/>
      <c r="L28" s="816"/>
      <c r="M28" s="816"/>
      <c r="N28" s="816"/>
      <c r="O28" s="816"/>
      <c r="P28" s="817"/>
      <c r="Q28" s="906">
        <v>442</v>
      </c>
      <c r="R28" s="907"/>
      <c r="S28" s="907"/>
      <c r="T28" s="907"/>
      <c r="U28" s="907"/>
      <c r="V28" s="907">
        <v>429</v>
      </c>
      <c r="W28" s="907"/>
      <c r="X28" s="907"/>
      <c r="Y28" s="907"/>
      <c r="Z28" s="907"/>
      <c r="AA28" s="907">
        <v>13</v>
      </c>
      <c r="AB28" s="907"/>
      <c r="AC28" s="907"/>
      <c r="AD28" s="907"/>
      <c r="AE28" s="908"/>
      <c r="AF28" s="909">
        <v>13</v>
      </c>
      <c r="AG28" s="907"/>
      <c r="AH28" s="907"/>
      <c r="AI28" s="907"/>
      <c r="AJ28" s="910"/>
      <c r="AK28" s="911">
        <v>28</v>
      </c>
      <c r="AL28" s="902"/>
      <c r="AM28" s="902"/>
      <c r="AN28" s="902"/>
      <c r="AO28" s="902"/>
      <c r="AP28" s="902" t="s">
        <v>584</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595</v>
      </c>
      <c r="C29" s="840"/>
      <c r="D29" s="840"/>
      <c r="E29" s="840"/>
      <c r="F29" s="840"/>
      <c r="G29" s="840"/>
      <c r="H29" s="840"/>
      <c r="I29" s="840"/>
      <c r="J29" s="840"/>
      <c r="K29" s="840"/>
      <c r="L29" s="840"/>
      <c r="M29" s="840"/>
      <c r="N29" s="840"/>
      <c r="O29" s="840"/>
      <c r="P29" s="841"/>
      <c r="Q29" s="842">
        <v>450</v>
      </c>
      <c r="R29" s="843"/>
      <c r="S29" s="843"/>
      <c r="T29" s="843"/>
      <c r="U29" s="843"/>
      <c r="V29" s="843">
        <v>439</v>
      </c>
      <c r="W29" s="843"/>
      <c r="X29" s="843"/>
      <c r="Y29" s="843"/>
      <c r="Z29" s="843"/>
      <c r="AA29" s="843">
        <v>11</v>
      </c>
      <c r="AB29" s="843"/>
      <c r="AC29" s="843"/>
      <c r="AD29" s="843"/>
      <c r="AE29" s="844"/>
      <c r="AF29" s="845">
        <v>11</v>
      </c>
      <c r="AG29" s="846"/>
      <c r="AH29" s="846"/>
      <c r="AI29" s="846"/>
      <c r="AJ29" s="847"/>
      <c r="AK29" s="914">
        <v>80</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596</v>
      </c>
      <c r="C30" s="840"/>
      <c r="D30" s="840"/>
      <c r="E30" s="840"/>
      <c r="F30" s="840"/>
      <c r="G30" s="840"/>
      <c r="H30" s="840"/>
      <c r="I30" s="840"/>
      <c r="J30" s="840"/>
      <c r="K30" s="840"/>
      <c r="L30" s="840"/>
      <c r="M30" s="840"/>
      <c r="N30" s="840"/>
      <c r="O30" s="840"/>
      <c r="P30" s="841"/>
      <c r="Q30" s="842">
        <v>89</v>
      </c>
      <c r="R30" s="843"/>
      <c r="S30" s="843"/>
      <c r="T30" s="843"/>
      <c r="U30" s="843"/>
      <c r="V30" s="843">
        <v>87</v>
      </c>
      <c r="W30" s="843"/>
      <c r="X30" s="843"/>
      <c r="Y30" s="843"/>
      <c r="Z30" s="843"/>
      <c r="AA30" s="843">
        <v>2</v>
      </c>
      <c r="AB30" s="843"/>
      <c r="AC30" s="843"/>
      <c r="AD30" s="843"/>
      <c r="AE30" s="844"/>
      <c r="AF30" s="845">
        <v>2</v>
      </c>
      <c r="AG30" s="846"/>
      <c r="AH30" s="846"/>
      <c r="AI30" s="846"/>
      <c r="AJ30" s="847"/>
      <c r="AK30" s="914">
        <v>56</v>
      </c>
      <c r="AL30" s="915"/>
      <c r="AM30" s="915"/>
      <c r="AN30" s="915"/>
      <c r="AO30" s="915"/>
      <c r="AP30" s="915" t="s">
        <v>584</v>
      </c>
      <c r="AQ30" s="915"/>
      <c r="AR30" s="915"/>
      <c r="AS30" s="915"/>
      <c r="AT30" s="915"/>
      <c r="AU30" s="915" t="s">
        <v>584</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47</v>
      </c>
      <c r="R31" s="843"/>
      <c r="S31" s="843"/>
      <c r="T31" s="843"/>
      <c r="U31" s="843"/>
      <c r="V31" s="843">
        <v>43</v>
      </c>
      <c r="W31" s="843"/>
      <c r="X31" s="843"/>
      <c r="Y31" s="843"/>
      <c r="Z31" s="843"/>
      <c r="AA31" s="843">
        <v>3</v>
      </c>
      <c r="AB31" s="843"/>
      <c r="AC31" s="843"/>
      <c r="AD31" s="843"/>
      <c r="AE31" s="844"/>
      <c r="AF31" s="845">
        <v>3</v>
      </c>
      <c r="AG31" s="846"/>
      <c r="AH31" s="846"/>
      <c r="AI31" s="846"/>
      <c r="AJ31" s="847"/>
      <c r="AK31" s="914">
        <v>4</v>
      </c>
      <c r="AL31" s="915"/>
      <c r="AM31" s="915"/>
      <c r="AN31" s="915"/>
      <c r="AO31" s="915"/>
      <c r="AP31" s="915">
        <v>6</v>
      </c>
      <c r="AQ31" s="915"/>
      <c r="AR31" s="915"/>
      <c r="AS31" s="915"/>
      <c r="AT31" s="915"/>
      <c r="AU31" s="915">
        <v>3</v>
      </c>
      <c r="AV31" s="915"/>
      <c r="AW31" s="915"/>
      <c r="AX31" s="915"/>
      <c r="AY31" s="915"/>
      <c r="AZ31" s="916" t="s">
        <v>584</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198</v>
      </c>
      <c r="R32" s="843"/>
      <c r="S32" s="843"/>
      <c r="T32" s="843"/>
      <c r="U32" s="843"/>
      <c r="V32" s="843">
        <v>187</v>
      </c>
      <c r="W32" s="843"/>
      <c r="X32" s="843"/>
      <c r="Y32" s="843"/>
      <c r="Z32" s="843"/>
      <c r="AA32" s="843">
        <v>11</v>
      </c>
      <c r="AB32" s="843"/>
      <c r="AC32" s="843"/>
      <c r="AD32" s="843"/>
      <c r="AE32" s="844"/>
      <c r="AF32" s="845">
        <v>11</v>
      </c>
      <c r="AG32" s="846"/>
      <c r="AH32" s="846"/>
      <c r="AI32" s="846"/>
      <c r="AJ32" s="847"/>
      <c r="AK32" s="914">
        <v>146</v>
      </c>
      <c r="AL32" s="915"/>
      <c r="AM32" s="915"/>
      <c r="AN32" s="915"/>
      <c r="AO32" s="915"/>
      <c r="AP32" s="915">
        <v>1116</v>
      </c>
      <c r="AQ32" s="915"/>
      <c r="AR32" s="915"/>
      <c r="AS32" s="915"/>
      <c r="AT32" s="915"/>
      <c r="AU32" s="915">
        <v>1080</v>
      </c>
      <c r="AV32" s="915"/>
      <c r="AW32" s="915"/>
      <c r="AX32" s="915"/>
      <c r="AY32" s="915"/>
      <c r="AZ32" s="916" t="s">
        <v>584</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40</v>
      </c>
      <c r="AG63" s="926"/>
      <c r="AH63" s="926"/>
      <c r="AI63" s="926"/>
      <c r="AJ63" s="927"/>
      <c r="AK63" s="928"/>
      <c r="AL63" s="923"/>
      <c r="AM63" s="923"/>
      <c r="AN63" s="923"/>
      <c r="AO63" s="923"/>
      <c r="AP63" s="926">
        <v>1122</v>
      </c>
      <c r="AQ63" s="926"/>
      <c r="AR63" s="926"/>
      <c r="AS63" s="926"/>
      <c r="AT63" s="926"/>
      <c r="AU63" s="926">
        <v>1083</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397</v>
      </c>
      <c r="AB66" s="802"/>
      <c r="AC66" s="802"/>
      <c r="AD66" s="802"/>
      <c r="AE66" s="803"/>
      <c r="AF66" s="936" t="s">
        <v>398</v>
      </c>
      <c r="AG66" s="897"/>
      <c r="AH66" s="897"/>
      <c r="AI66" s="897"/>
      <c r="AJ66" s="937"/>
      <c r="AK66" s="801" t="s">
        <v>412</v>
      </c>
      <c r="AL66" s="825"/>
      <c r="AM66" s="825"/>
      <c r="AN66" s="825"/>
      <c r="AO66" s="826"/>
      <c r="AP66" s="801" t="s">
        <v>413</v>
      </c>
      <c r="AQ66" s="802"/>
      <c r="AR66" s="802"/>
      <c r="AS66" s="802"/>
      <c r="AT66" s="803"/>
      <c r="AU66" s="801" t="s">
        <v>414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577</v>
      </c>
      <c r="C68" s="954"/>
      <c r="D68" s="954"/>
      <c r="E68" s="954"/>
      <c r="F68" s="954"/>
      <c r="G68" s="954"/>
      <c r="H68" s="954"/>
      <c r="I68" s="954"/>
      <c r="J68" s="954"/>
      <c r="K68" s="954"/>
      <c r="L68" s="954"/>
      <c r="M68" s="954"/>
      <c r="N68" s="954"/>
      <c r="O68" s="954"/>
      <c r="P68" s="955"/>
      <c r="Q68" s="956">
        <v>485</v>
      </c>
      <c r="R68" s="950"/>
      <c r="S68" s="950"/>
      <c r="T68" s="950"/>
      <c r="U68" s="950"/>
      <c r="V68" s="950">
        <v>471</v>
      </c>
      <c r="W68" s="950"/>
      <c r="X68" s="950"/>
      <c r="Y68" s="950"/>
      <c r="Z68" s="950"/>
      <c r="AA68" s="950">
        <v>13</v>
      </c>
      <c r="AB68" s="950"/>
      <c r="AC68" s="950"/>
      <c r="AD68" s="950"/>
      <c r="AE68" s="950"/>
      <c r="AF68" s="950">
        <v>13</v>
      </c>
      <c r="AG68" s="950"/>
      <c r="AH68" s="950"/>
      <c r="AI68" s="950"/>
      <c r="AJ68" s="950"/>
      <c r="AK68" s="950">
        <v>50</v>
      </c>
      <c r="AL68" s="950"/>
      <c r="AM68" s="950"/>
      <c r="AN68" s="950"/>
      <c r="AO68" s="950"/>
      <c r="AP68" s="950" t="s">
        <v>584</v>
      </c>
      <c r="AQ68" s="950"/>
      <c r="AR68" s="950"/>
      <c r="AS68" s="950"/>
      <c r="AT68" s="950"/>
      <c r="AU68" s="950" t="s">
        <v>584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2005</v>
      </c>
      <c r="R69" s="915"/>
      <c r="S69" s="915"/>
      <c r="T69" s="915"/>
      <c r="U69" s="915"/>
      <c r="V69" s="915">
        <v>1978</v>
      </c>
      <c r="W69" s="915"/>
      <c r="X69" s="915"/>
      <c r="Y69" s="915"/>
      <c r="Z69" s="915"/>
      <c r="AA69" s="915">
        <v>27</v>
      </c>
      <c r="AB69" s="915"/>
      <c r="AC69" s="915"/>
      <c r="AD69" s="915"/>
      <c r="AE69" s="915"/>
      <c r="AF69" s="915">
        <v>27</v>
      </c>
      <c r="AG69" s="915"/>
      <c r="AH69" s="915"/>
      <c r="AI69" s="915"/>
      <c r="AJ69" s="915"/>
      <c r="AK69" s="915">
        <v>58</v>
      </c>
      <c r="AL69" s="915"/>
      <c r="AM69" s="915"/>
      <c r="AN69" s="915"/>
      <c r="AO69" s="915"/>
      <c r="AP69" s="915">
        <v>1314</v>
      </c>
      <c r="AQ69" s="915"/>
      <c r="AR69" s="915"/>
      <c r="AS69" s="915"/>
      <c r="AT69" s="915"/>
      <c r="AU69" s="915">
        <v>76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625</v>
      </c>
      <c r="R70" s="915"/>
      <c r="S70" s="915"/>
      <c r="T70" s="915"/>
      <c r="U70" s="915"/>
      <c r="V70" s="915">
        <v>622</v>
      </c>
      <c r="W70" s="915"/>
      <c r="X70" s="915"/>
      <c r="Y70" s="915"/>
      <c r="Z70" s="915"/>
      <c r="AA70" s="915">
        <v>3</v>
      </c>
      <c r="AB70" s="915"/>
      <c r="AC70" s="915"/>
      <c r="AD70" s="915"/>
      <c r="AE70" s="915"/>
      <c r="AF70" s="915">
        <v>3</v>
      </c>
      <c r="AG70" s="915"/>
      <c r="AH70" s="915"/>
      <c r="AI70" s="915"/>
      <c r="AJ70" s="915"/>
      <c r="AK70" s="915">
        <v>50</v>
      </c>
      <c r="AL70" s="915"/>
      <c r="AM70" s="915"/>
      <c r="AN70" s="915"/>
      <c r="AO70" s="915"/>
      <c r="AP70" s="915">
        <v>96</v>
      </c>
      <c r="AQ70" s="915"/>
      <c r="AR70" s="915"/>
      <c r="AS70" s="915"/>
      <c r="AT70" s="915"/>
      <c r="AU70" s="915" t="s">
        <v>584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188</v>
      </c>
      <c r="R71" s="915"/>
      <c r="S71" s="915"/>
      <c r="T71" s="915"/>
      <c r="U71" s="915"/>
      <c r="V71" s="915">
        <v>154</v>
      </c>
      <c r="W71" s="915"/>
      <c r="X71" s="915"/>
      <c r="Y71" s="915"/>
      <c r="Z71" s="915"/>
      <c r="AA71" s="915">
        <v>34</v>
      </c>
      <c r="AB71" s="915"/>
      <c r="AC71" s="915"/>
      <c r="AD71" s="915"/>
      <c r="AE71" s="915"/>
      <c r="AF71" s="915">
        <v>34</v>
      </c>
      <c r="AG71" s="915"/>
      <c r="AH71" s="915"/>
      <c r="AI71" s="915"/>
      <c r="AJ71" s="915"/>
      <c r="AK71" s="915">
        <v>40</v>
      </c>
      <c r="AL71" s="915"/>
      <c r="AM71" s="915"/>
      <c r="AN71" s="915"/>
      <c r="AO71" s="915"/>
      <c r="AP71" s="915" t="s">
        <v>584</v>
      </c>
      <c r="AQ71" s="915"/>
      <c r="AR71" s="915"/>
      <c r="AS71" s="915"/>
      <c r="AT71" s="915"/>
      <c r="AU71" s="915" t="s">
        <v>584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5521</v>
      </c>
      <c r="R72" s="915"/>
      <c r="S72" s="915"/>
      <c r="T72" s="915"/>
      <c r="U72" s="915"/>
      <c r="V72" s="915">
        <v>4998</v>
      </c>
      <c r="W72" s="915"/>
      <c r="X72" s="915"/>
      <c r="Y72" s="915"/>
      <c r="Z72" s="915"/>
      <c r="AA72" s="915">
        <v>523</v>
      </c>
      <c r="AB72" s="915"/>
      <c r="AC72" s="915"/>
      <c r="AD72" s="915"/>
      <c r="AE72" s="915"/>
      <c r="AF72" s="915">
        <v>523</v>
      </c>
      <c r="AG72" s="915"/>
      <c r="AH72" s="915"/>
      <c r="AI72" s="915"/>
      <c r="AJ72" s="915"/>
      <c r="AK72" s="915">
        <v>750</v>
      </c>
      <c r="AL72" s="915"/>
      <c r="AM72" s="915"/>
      <c r="AN72" s="915"/>
      <c r="AO72" s="915"/>
      <c r="AP72" s="915" t="s">
        <v>584</v>
      </c>
      <c r="AQ72" s="915"/>
      <c r="AR72" s="915"/>
      <c r="AS72" s="915"/>
      <c r="AT72" s="915"/>
      <c r="AU72" s="915" t="s">
        <v>584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95</v>
      </c>
      <c r="R73" s="915"/>
      <c r="S73" s="915"/>
      <c r="T73" s="915"/>
      <c r="U73" s="915"/>
      <c r="V73" s="915">
        <v>85</v>
      </c>
      <c r="W73" s="915"/>
      <c r="X73" s="915"/>
      <c r="Y73" s="915"/>
      <c r="Z73" s="915"/>
      <c r="AA73" s="915">
        <v>10</v>
      </c>
      <c r="AB73" s="915"/>
      <c r="AC73" s="915"/>
      <c r="AD73" s="915"/>
      <c r="AE73" s="915"/>
      <c r="AF73" s="915">
        <v>10</v>
      </c>
      <c r="AG73" s="915"/>
      <c r="AH73" s="915"/>
      <c r="AI73" s="915"/>
      <c r="AJ73" s="915"/>
      <c r="AK73" s="915" t="s">
        <v>584</v>
      </c>
      <c r="AL73" s="915"/>
      <c r="AM73" s="915"/>
      <c r="AN73" s="915"/>
      <c r="AO73" s="915"/>
      <c r="AP73" s="915" t="s">
        <v>584</v>
      </c>
      <c r="AQ73" s="915"/>
      <c r="AR73" s="915"/>
      <c r="AS73" s="915"/>
      <c r="AT73" s="915"/>
      <c r="AU73" s="915" t="s">
        <v>584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244880</v>
      </c>
      <c r="R74" s="915"/>
      <c r="S74" s="915"/>
      <c r="T74" s="915"/>
      <c r="U74" s="915"/>
      <c r="V74" s="915">
        <v>239644</v>
      </c>
      <c r="W74" s="915"/>
      <c r="X74" s="915"/>
      <c r="Y74" s="915"/>
      <c r="Z74" s="915"/>
      <c r="AA74" s="915">
        <v>5236</v>
      </c>
      <c r="AB74" s="915"/>
      <c r="AC74" s="915"/>
      <c r="AD74" s="915"/>
      <c r="AE74" s="915"/>
      <c r="AF74" s="915">
        <v>5236</v>
      </c>
      <c r="AG74" s="915"/>
      <c r="AH74" s="915"/>
      <c r="AI74" s="915"/>
      <c r="AJ74" s="915"/>
      <c r="AK74" s="915">
        <v>1477</v>
      </c>
      <c r="AL74" s="915"/>
      <c r="AM74" s="915"/>
      <c r="AN74" s="915"/>
      <c r="AO74" s="915"/>
      <c r="AP74" s="915" t="s">
        <v>584</v>
      </c>
      <c r="AQ74" s="915"/>
      <c r="AR74" s="915"/>
      <c r="AS74" s="915"/>
      <c r="AT74" s="915"/>
      <c r="AU74" s="915" t="s">
        <v>584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5847</v>
      </c>
      <c r="AG88" s="926"/>
      <c r="AH88" s="926"/>
      <c r="AI88" s="926"/>
      <c r="AJ88" s="926"/>
      <c r="AK88" s="923"/>
      <c r="AL88" s="923"/>
      <c r="AM88" s="923"/>
      <c r="AN88" s="923"/>
      <c r="AO88" s="923"/>
      <c r="AP88" s="926">
        <v>1410</v>
      </c>
      <c r="AQ88" s="926"/>
      <c r="AR88" s="926"/>
      <c r="AS88" s="926"/>
      <c r="AT88" s="926"/>
      <c r="AU88" s="926">
        <v>76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67</v>
      </c>
      <c r="CS102" s="934"/>
      <c r="CT102" s="934"/>
      <c r="CU102" s="934"/>
      <c r="CV102" s="977"/>
      <c r="CW102" s="976" t="s">
        <v>584</v>
      </c>
      <c r="CX102" s="934"/>
      <c r="CY102" s="934"/>
      <c r="CZ102" s="934"/>
      <c r="DA102" s="977"/>
      <c r="DB102" s="976" t="s">
        <v>584</v>
      </c>
      <c r="DC102" s="934"/>
      <c r="DD102" s="934"/>
      <c r="DE102" s="934"/>
      <c r="DF102" s="977"/>
      <c r="DG102" s="976">
        <v>20</v>
      </c>
      <c r="DH102" s="934"/>
      <c r="DI102" s="934"/>
      <c r="DJ102" s="934"/>
      <c r="DK102" s="977"/>
      <c r="DL102" s="976" t="s">
        <v>584</v>
      </c>
      <c r="DM102" s="934"/>
      <c r="DN102" s="934"/>
      <c r="DO102" s="934"/>
      <c r="DP102" s="977"/>
      <c r="DQ102" s="976" t="s">
        <v>584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308</v>
      </c>
      <c r="AG109" s="979"/>
      <c r="AH109" s="979"/>
      <c r="AI109" s="979"/>
      <c r="AJ109" s="980"/>
      <c r="AK109" s="978" t="s">
        <v>307</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308</v>
      </c>
      <c r="BW109" s="979"/>
      <c r="BX109" s="979"/>
      <c r="BY109" s="979"/>
      <c r="BZ109" s="980"/>
      <c r="CA109" s="978" t="s">
        <v>307</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308</v>
      </c>
      <c r="DM109" s="979"/>
      <c r="DN109" s="979"/>
      <c r="DO109" s="979"/>
      <c r="DP109" s="980"/>
      <c r="DQ109" s="978" t="s">
        <v>307</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175649</v>
      </c>
      <c r="AB110" s="986"/>
      <c r="AC110" s="986"/>
      <c r="AD110" s="986"/>
      <c r="AE110" s="987"/>
      <c r="AF110" s="988">
        <v>191304</v>
      </c>
      <c r="AG110" s="986"/>
      <c r="AH110" s="986"/>
      <c r="AI110" s="986"/>
      <c r="AJ110" s="987"/>
      <c r="AK110" s="988">
        <v>200804</v>
      </c>
      <c r="AL110" s="986"/>
      <c r="AM110" s="986"/>
      <c r="AN110" s="986"/>
      <c r="AO110" s="987"/>
      <c r="AP110" s="989">
        <v>13.2</v>
      </c>
      <c r="AQ110" s="990"/>
      <c r="AR110" s="990"/>
      <c r="AS110" s="990"/>
      <c r="AT110" s="991"/>
      <c r="AU110" s="992" t="s">
        <v>72</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2072393</v>
      </c>
      <c r="BR110" s="1021"/>
      <c r="BS110" s="1021"/>
      <c r="BT110" s="1021"/>
      <c r="BU110" s="1021"/>
      <c r="BV110" s="1021">
        <v>2096297</v>
      </c>
      <c r="BW110" s="1021"/>
      <c r="BX110" s="1021"/>
      <c r="BY110" s="1021"/>
      <c r="BZ110" s="1021"/>
      <c r="CA110" s="1021">
        <v>2158339</v>
      </c>
      <c r="CB110" s="1021"/>
      <c r="CC110" s="1021"/>
      <c r="CD110" s="1021"/>
      <c r="CE110" s="1021"/>
      <c r="CF110" s="1035">
        <v>142.30000000000001</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431</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431</v>
      </c>
      <c r="AB111" s="1028"/>
      <c r="AC111" s="1028"/>
      <c r="AD111" s="1028"/>
      <c r="AE111" s="1029"/>
      <c r="AF111" s="1030" t="s">
        <v>127</v>
      </c>
      <c r="AG111" s="1028"/>
      <c r="AH111" s="1028"/>
      <c r="AI111" s="1028"/>
      <c r="AJ111" s="1029"/>
      <c r="AK111" s="1030" t="s">
        <v>431</v>
      </c>
      <c r="AL111" s="1028"/>
      <c r="AM111" s="1028"/>
      <c r="AN111" s="1028"/>
      <c r="AO111" s="1029"/>
      <c r="AP111" s="1031" t="s">
        <v>431</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43741</v>
      </c>
      <c r="BR111" s="1014"/>
      <c r="BS111" s="1014"/>
      <c r="BT111" s="1014"/>
      <c r="BU111" s="1014"/>
      <c r="BV111" s="1014">
        <v>586300</v>
      </c>
      <c r="BW111" s="1014"/>
      <c r="BX111" s="1014"/>
      <c r="BY111" s="1014"/>
      <c r="BZ111" s="1014"/>
      <c r="CA111" s="1014" t="s">
        <v>431</v>
      </c>
      <c r="CB111" s="1014"/>
      <c r="CC111" s="1014"/>
      <c r="CD111" s="1014"/>
      <c r="CE111" s="1014"/>
      <c r="CF111" s="1008" t="s">
        <v>431</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431</v>
      </c>
      <c r="DH111" s="1014"/>
      <c r="DI111" s="1014"/>
      <c r="DJ111" s="1014"/>
      <c r="DK111" s="1014"/>
      <c r="DL111" s="1014" t="s">
        <v>431</v>
      </c>
      <c r="DM111" s="1014"/>
      <c r="DN111" s="1014"/>
      <c r="DO111" s="1014"/>
      <c r="DP111" s="1014"/>
      <c r="DQ111" s="1014" t="s">
        <v>431</v>
      </c>
      <c r="DR111" s="1014"/>
      <c r="DS111" s="1014"/>
      <c r="DT111" s="1014"/>
      <c r="DU111" s="1014"/>
      <c r="DV111" s="1015" t="s">
        <v>431</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431</v>
      </c>
      <c r="AB112" s="1053"/>
      <c r="AC112" s="1053"/>
      <c r="AD112" s="1053"/>
      <c r="AE112" s="1054"/>
      <c r="AF112" s="1055" t="s">
        <v>392</v>
      </c>
      <c r="AG112" s="1053"/>
      <c r="AH112" s="1053"/>
      <c r="AI112" s="1053"/>
      <c r="AJ112" s="1054"/>
      <c r="AK112" s="1055" t="s">
        <v>127</v>
      </c>
      <c r="AL112" s="1053"/>
      <c r="AM112" s="1053"/>
      <c r="AN112" s="1053"/>
      <c r="AO112" s="1054"/>
      <c r="AP112" s="1056" t="s">
        <v>431</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1232168</v>
      </c>
      <c r="BR112" s="1014"/>
      <c r="BS112" s="1014"/>
      <c r="BT112" s="1014"/>
      <c r="BU112" s="1014"/>
      <c r="BV112" s="1014">
        <v>1157268</v>
      </c>
      <c r="BW112" s="1014"/>
      <c r="BX112" s="1014"/>
      <c r="BY112" s="1014"/>
      <c r="BZ112" s="1014"/>
      <c r="CA112" s="1014">
        <v>1083123</v>
      </c>
      <c r="CB112" s="1014"/>
      <c r="CC112" s="1014"/>
      <c r="CD112" s="1014"/>
      <c r="CE112" s="1014"/>
      <c r="CF112" s="1008">
        <v>71.400000000000006</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127</v>
      </c>
      <c r="DM112" s="1014"/>
      <c r="DN112" s="1014"/>
      <c r="DO112" s="1014"/>
      <c r="DP112" s="1014"/>
      <c r="DQ112" s="1014" t="s">
        <v>127</v>
      </c>
      <c r="DR112" s="1014"/>
      <c r="DS112" s="1014"/>
      <c r="DT112" s="1014"/>
      <c r="DU112" s="1014"/>
      <c r="DV112" s="1015" t="s">
        <v>431</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108184</v>
      </c>
      <c r="AB113" s="1028"/>
      <c r="AC113" s="1028"/>
      <c r="AD113" s="1028"/>
      <c r="AE113" s="1029"/>
      <c r="AF113" s="1030">
        <v>120536</v>
      </c>
      <c r="AG113" s="1028"/>
      <c r="AH113" s="1028"/>
      <c r="AI113" s="1028"/>
      <c r="AJ113" s="1029"/>
      <c r="AK113" s="1030">
        <v>120881</v>
      </c>
      <c r="AL113" s="1028"/>
      <c r="AM113" s="1028"/>
      <c r="AN113" s="1028"/>
      <c r="AO113" s="1029"/>
      <c r="AP113" s="1031">
        <v>8</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82081</v>
      </c>
      <c r="BR113" s="1014"/>
      <c r="BS113" s="1014"/>
      <c r="BT113" s="1014"/>
      <c r="BU113" s="1014"/>
      <c r="BV113" s="1014">
        <v>80683</v>
      </c>
      <c r="BW113" s="1014"/>
      <c r="BX113" s="1014"/>
      <c r="BY113" s="1014"/>
      <c r="BZ113" s="1014"/>
      <c r="CA113" s="1014">
        <v>76390</v>
      </c>
      <c r="CB113" s="1014"/>
      <c r="CC113" s="1014"/>
      <c r="CD113" s="1014"/>
      <c r="CE113" s="1014"/>
      <c r="CF113" s="1008">
        <v>5</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43741</v>
      </c>
      <c r="DH113" s="1053"/>
      <c r="DI113" s="1053"/>
      <c r="DJ113" s="1053"/>
      <c r="DK113" s="1054"/>
      <c r="DL113" s="1055" t="s">
        <v>431</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3677</v>
      </c>
      <c r="AB114" s="1053"/>
      <c r="AC114" s="1053"/>
      <c r="AD114" s="1053"/>
      <c r="AE114" s="1054"/>
      <c r="AF114" s="1055">
        <v>3612</v>
      </c>
      <c r="AG114" s="1053"/>
      <c r="AH114" s="1053"/>
      <c r="AI114" s="1053"/>
      <c r="AJ114" s="1054"/>
      <c r="AK114" s="1055">
        <v>7193</v>
      </c>
      <c r="AL114" s="1053"/>
      <c r="AM114" s="1053"/>
      <c r="AN114" s="1053"/>
      <c r="AO114" s="1054"/>
      <c r="AP114" s="1056">
        <v>0.5</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488234</v>
      </c>
      <c r="BR114" s="1014"/>
      <c r="BS114" s="1014"/>
      <c r="BT114" s="1014"/>
      <c r="BU114" s="1014"/>
      <c r="BV114" s="1014">
        <v>480414</v>
      </c>
      <c r="BW114" s="1014"/>
      <c r="BX114" s="1014"/>
      <c r="BY114" s="1014"/>
      <c r="BZ114" s="1014"/>
      <c r="CA114" s="1014">
        <v>506750</v>
      </c>
      <c r="CB114" s="1014"/>
      <c r="CC114" s="1014"/>
      <c r="CD114" s="1014"/>
      <c r="CE114" s="1014"/>
      <c r="CF114" s="1008">
        <v>33.4</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43741</v>
      </c>
      <c r="AB115" s="1028"/>
      <c r="AC115" s="1028"/>
      <c r="AD115" s="1028"/>
      <c r="AE115" s="1029"/>
      <c r="AF115" s="1030">
        <v>43741</v>
      </c>
      <c r="AG115" s="1028"/>
      <c r="AH115" s="1028"/>
      <c r="AI115" s="1028"/>
      <c r="AJ115" s="1029"/>
      <c r="AK115" s="1030" t="s">
        <v>392</v>
      </c>
      <c r="AL115" s="1028"/>
      <c r="AM115" s="1028"/>
      <c r="AN115" s="1028"/>
      <c r="AO115" s="1029"/>
      <c r="AP115" s="1031" t="s">
        <v>127</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v>64758</v>
      </c>
      <c r="BR115" s="1014"/>
      <c r="BS115" s="1014"/>
      <c r="BT115" s="1014"/>
      <c r="BU115" s="1014"/>
      <c r="BV115" s="1014">
        <v>21815</v>
      </c>
      <c r="BW115" s="1014"/>
      <c r="BX115" s="1014"/>
      <c r="BY115" s="1014"/>
      <c r="BZ115" s="1014"/>
      <c r="CA115" s="1014">
        <v>3078</v>
      </c>
      <c r="CB115" s="1014"/>
      <c r="CC115" s="1014"/>
      <c r="CD115" s="1014"/>
      <c r="CE115" s="1014"/>
      <c r="CF115" s="1008">
        <v>0.2</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431</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392</v>
      </c>
      <c r="AB116" s="1053"/>
      <c r="AC116" s="1053"/>
      <c r="AD116" s="1053"/>
      <c r="AE116" s="1054"/>
      <c r="AF116" s="1055" t="s">
        <v>431</v>
      </c>
      <c r="AG116" s="1053"/>
      <c r="AH116" s="1053"/>
      <c r="AI116" s="1053"/>
      <c r="AJ116" s="1054"/>
      <c r="AK116" s="1055" t="s">
        <v>392</v>
      </c>
      <c r="AL116" s="1053"/>
      <c r="AM116" s="1053"/>
      <c r="AN116" s="1053"/>
      <c r="AO116" s="1054"/>
      <c r="AP116" s="1056" t="s">
        <v>431</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392</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431</v>
      </c>
      <c r="DH116" s="1053"/>
      <c r="DI116" s="1053"/>
      <c r="DJ116" s="1053"/>
      <c r="DK116" s="1054"/>
      <c r="DL116" s="1055" t="s">
        <v>431</v>
      </c>
      <c r="DM116" s="1053"/>
      <c r="DN116" s="1053"/>
      <c r="DO116" s="1053"/>
      <c r="DP116" s="1054"/>
      <c r="DQ116" s="1055" t="s">
        <v>392</v>
      </c>
      <c r="DR116" s="1053"/>
      <c r="DS116" s="1053"/>
      <c r="DT116" s="1053"/>
      <c r="DU116" s="1054"/>
      <c r="DV116" s="1056" t="s">
        <v>431</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331251</v>
      </c>
      <c r="AB117" s="1071"/>
      <c r="AC117" s="1071"/>
      <c r="AD117" s="1071"/>
      <c r="AE117" s="1072"/>
      <c r="AF117" s="1073">
        <v>359193</v>
      </c>
      <c r="AG117" s="1071"/>
      <c r="AH117" s="1071"/>
      <c r="AI117" s="1071"/>
      <c r="AJ117" s="1072"/>
      <c r="AK117" s="1073">
        <v>328878</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392</v>
      </c>
      <c r="BR117" s="1014"/>
      <c r="BS117" s="1014"/>
      <c r="BT117" s="1014"/>
      <c r="BU117" s="1014"/>
      <c r="BV117" s="1014" t="s">
        <v>431</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392</v>
      </c>
      <c r="DM117" s="1053"/>
      <c r="DN117" s="1053"/>
      <c r="DO117" s="1053"/>
      <c r="DP117" s="1054"/>
      <c r="DQ117" s="1055" t="s">
        <v>431</v>
      </c>
      <c r="DR117" s="1053"/>
      <c r="DS117" s="1053"/>
      <c r="DT117" s="1053"/>
      <c r="DU117" s="1054"/>
      <c r="DV117" s="1056" t="s">
        <v>392</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308</v>
      </c>
      <c r="AG118" s="979"/>
      <c r="AH118" s="979"/>
      <c r="AI118" s="979"/>
      <c r="AJ118" s="980"/>
      <c r="AK118" s="978" t="s">
        <v>307</v>
      </c>
      <c r="AL118" s="979"/>
      <c r="AM118" s="979"/>
      <c r="AN118" s="979"/>
      <c r="AO118" s="980"/>
      <c r="AP118" s="1065" t="s">
        <v>425</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392</v>
      </c>
      <c r="BR118" s="1092"/>
      <c r="BS118" s="1092"/>
      <c r="BT118" s="1092"/>
      <c r="BU118" s="1092"/>
      <c r="BV118" s="1092" t="s">
        <v>392</v>
      </c>
      <c r="BW118" s="1092"/>
      <c r="BX118" s="1092"/>
      <c r="BY118" s="1092"/>
      <c r="BZ118" s="1092"/>
      <c r="CA118" s="1092" t="s">
        <v>392</v>
      </c>
      <c r="CB118" s="1092"/>
      <c r="CC118" s="1092"/>
      <c r="CD118" s="1092"/>
      <c r="CE118" s="1092"/>
      <c r="CF118" s="1008" t="s">
        <v>392</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392</v>
      </c>
      <c r="DH118" s="1053"/>
      <c r="DI118" s="1053"/>
      <c r="DJ118" s="1053"/>
      <c r="DK118" s="1054"/>
      <c r="DL118" s="1055" t="s">
        <v>392</v>
      </c>
      <c r="DM118" s="1053"/>
      <c r="DN118" s="1053"/>
      <c r="DO118" s="1053"/>
      <c r="DP118" s="1054"/>
      <c r="DQ118" s="1055" t="s">
        <v>392</v>
      </c>
      <c r="DR118" s="1053"/>
      <c r="DS118" s="1053"/>
      <c r="DT118" s="1053"/>
      <c r="DU118" s="1054"/>
      <c r="DV118" s="1056" t="s">
        <v>392</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392</v>
      </c>
      <c r="AB119" s="986"/>
      <c r="AC119" s="986"/>
      <c r="AD119" s="986"/>
      <c r="AE119" s="987"/>
      <c r="AF119" s="988" t="s">
        <v>392</v>
      </c>
      <c r="AG119" s="986"/>
      <c r="AH119" s="986"/>
      <c r="AI119" s="986"/>
      <c r="AJ119" s="987"/>
      <c r="AK119" s="988" t="s">
        <v>392</v>
      </c>
      <c r="AL119" s="986"/>
      <c r="AM119" s="986"/>
      <c r="AN119" s="986"/>
      <c r="AO119" s="987"/>
      <c r="AP119" s="989" t="s">
        <v>392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456</v>
      </c>
      <c r="BP119" s="1100"/>
      <c r="BQ119" s="1091">
        <v>3983375</v>
      </c>
      <c r="BR119" s="1092"/>
      <c r="BS119" s="1092"/>
      <c r="BT119" s="1092"/>
      <c r="BU119" s="1092"/>
      <c r="BV119" s="1092">
        <v>4422777</v>
      </c>
      <c r="BW119" s="1092"/>
      <c r="BX119" s="1092"/>
      <c r="BY119" s="1092"/>
      <c r="BZ119" s="1092"/>
      <c r="CA119" s="1092">
        <v>3827680</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v>586300</v>
      </c>
      <c r="DM119" s="1078"/>
      <c r="DN119" s="1078"/>
      <c r="DO119" s="1078"/>
      <c r="DP119" s="1079"/>
      <c r="DQ119" s="1077" t="s">
        <v>458</v>
      </c>
      <c r="DR119" s="1078"/>
      <c r="DS119" s="1078"/>
      <c r="DT119" s="1078"/>
      <c r="DU119" s="1079"/>
      <c r="DV119" s="1080" t="s">
        <v>458</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458</v>
      </c>
      <c r="AG120" s="1053"/>
      <c r="AH120" s="1053"/>
      <c r="AI120" s="1053"/>
      <c r="AJ120" s="1054"/>
      <c r="AK120" s="1055" t="s">
        <v>458</v>
      </c>
      <c r="AL120" s="1053"/>
      <c r="AM120" s="1053"/>
      <c r="AN120" s="1053"/>
      <c r="AO120" s="1054"/>
      <c r="AP120" s="1056" t="s">
        <v>458</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1322938</v>
      </c>
      <c r="BR120" s="1021"/>
      <c r="BS120" s="1021"/>
      <c r="BT120" s="1021"/>
      <c r="BU120" s="1021"/>
      <c r="BV120" s="1021">
        <v>1340340</v>
      </c>
      <c r="BW120" s="1021"/>
      <c r="BX120" s="1021"/>
      <c r="BY120" s="1021"/>
      <c r="BZ120" s="1021"/>
      <c r="CA120" s="1021">
        <v>1342094</v>
      </c>
      <c r="CB120" s="1021"/>
      <c r="CC120" s="1021"/>
      <c r="CD120" s="1021"/>
      <c r="CE120" s="1021"/>
      <c r="CF120" s="1035">
        <v>88.5</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1227861</v>
      </c>
      <c r="DH120" s="1021"/>
      <c r="DI120" s="1021"/>
      <c r="DJ120" s="1021"/>
      <c r="DK120" s="1021"/>
      <c r="DL120" s="1021">
        <v>1153579</v>
      </c>
      <c r="DM120" s="1021"/>
      <c r="DN120" s="1021"/>
      <c r="DO120" s="1021"/>
      <c r="DP120" s="1021"/>
      <c r="DQ120" s="1021">
        <v>1080073</v>
      </c>
      <c r="DR120" s="1021"/>
      <c r="DS120" s="1021"/>
      <c r="DT120" s="1021"/>
      <c r="DU120" s="1021"/>
      <c r="DV120" s="1022">
        <v>71.2</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43741</v>
      </c>
      <c r="AB121" s="1053"/>
      <c r="AC121" s="1053"/>
      <c r="AD121" s="1053"/>
      <c r="AE121" s="1054"/>
      <c r="AF121" s="1055">
        <v>43741</v>
      </c>
      <c r="AG121" s="1053"/>
      <c r="AH121" s="1053"/>
      <c r="AI121" s="1053"/>
      <c r="AJ121" s="1054"/>
      <c r="AK121" s="1055" t="s">
        <v>458</v>
      </c>
      <c r="AL121" s="1053"/>
      <c r="AM121" s="1053"/>
      <c r="AN121" s="1053"/>
      <c r="AO121" s="1054"/>
      <c r="AP121" s="1056" t="s">
        <v>458</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t="s">
        <v>458</v>
      </c>
      <c r="BR121" s="1014"/>
      <c r="BS121" s="1014"/>
      <c r="BT121" s="1014"/>
      <c r="BU121" s="1014"/>
      <c r="BV121" s="1014" t="s">
        <v>458</v>
      </c>
      <c r="BW121" s="1014"/>
      <c r="BX121" s="1014"/>
      <c r="BY121" s="1014"/>
      <c r="BZ121" s="1014"/>
      <c r="CA121" s="1014" t="s">
        <v>458</v>
      </c>
      <c r="CB121" s="1014"/>
      <c r="CC121" s="1014"/>
      <c r="CD121" s="1014"/>
      <c r="CE121" s="1014"/>
      <c r="CF121" s="1008" t="s">
        <v>458</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4307</v>
      </c>
      <c r="DH121" s="1014"/>
      <c r="DI121" s="1014"/>
      <c r="DJ121" s="1014"/>
      <c r="DK121" s="1014"/>
      <c r="DL121" s="1014">
        <v>3689</v>
      </c>
      <c r="DM121" s="1014"/>
      <c r="DN121" s="1014"/>
      <c r="DO121" s="1014"/>
      <c r="DP121" s="1014"/>
      <c r="DQ121" s="1014">
        <v>3050</v>
      </c>
      <c r="DR121" s="1014"/>
      <c r="DS121" s="1014"/>
      <c r="DT121" s="1014"/>
      <c r="DU121" s="1014"/>
      <c r="DV121" s="1015">
        <v>0.2</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458</v>
      </c>
      <c r="AB122" s="1053"/>
      <c r="AC122" s="1053"/>
      <c r="AD122" s="1053"/>
      <c r="AE122" s="1054"/>
      <c r="AF122" s="1055" t="s">
        <v>458</v>
      </c>
      <c r="AG122" s="1053"/>
      <c r="AH122" s="1053"/>
      <c r="AI122" s="1053"/>
      <c r="AJ122" s="1054"/>
      <c r="AK122" s="1055" t="s">
        <v>458</v>
      </c>
      <c r="AL122" s="1053"/>
      <c r="AM122" s="1053"/>
      <c r="AN122" s="1053"/>
      <c r="AO122" s="1054"/>
      <c r="AP122" s="1056" t="s">
        <v>458</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2250373</v>
      </c>
      <c r="BR122" s="1092"/>
      <c r="BS122" s="1092"/>
      <c r="BT122" s="1092"/>
      <c r="BU122" s="1092"/>
      <c r="BV122" s="1092">
        <v>2183108</v>
      </c>
      <c r="BW122" s="1092"/>
      <c r="BX122" s="1092"/>
      <c r="BY122" s="1092"/>
      <c r="BZ122" s="1092"/>
      <c r="CA122" s="1092">
        <v>2112648</v>
      </c>
      <c r="CB122" s="1092"/>
      <c r="CC122" s="1092"/>
      <c r="CD122" s="1092"/>
      <c r="CE122" s="1092"/>
      <c r="CF122" s="1112">
        <v>139.19999999999999</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458</v>
      </c>
      <c r="DH122" s="1014"/>
      <c r="DI122" s="1014"/>
      <c r="DJ122" s="1014"/>
      <c r="DK122" s="1014"/>
      <c r="DL122" s="1014" t="s">
        <v>458</v>
      </c>
      <c r="DM122" s="1014"/>
      <c r="DN122" s="1014"/>
      <c r="DO122" s="1014"/>
      <c r="DP122" s="1014"/>
      <c r="DQ122" s="1014" t="s">
        <v>458</v>
      </c>
      <c r="DR122" s="1014"/>
      <c r="DS122" s="1014"/>
      <c r="DT122" s="1014"/>
      <c r="DU122" s="1014"/>
      <c r="DV122" s="1015" t="s">
        <v>458</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458</v>
      </c>
      <c r="AB123" s="1053"/>
      <c r="AC123" s="1053"/>
      <c r="AD123" s="1053"/>
      <c r="AE123" s="1054"/>
      <c r="AF123" s="1055" t="s">
        <v>458</v>
      </c>
      <c r="AG123" s="1053"/>
      <c r="AH123" s="1053"/>
      <c r="AI123" s="1053"/>
      <c r="AJ123" s="1054"/>
      <c r="AK123" s="1055" t="s">
        <v>458</v>
      </c>
      <c r="AL123" s="1053"/>
      <c r="AM123" s="1053"/>
      <c r="AN123" s="1053"/>
      <c r="AO123" s="1054"/>
      <c r="AP123" s="1056" t="s">
        <v>458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468</v>
      </c>
      <c r="BP123" s="1100"/>
      <c r="BQ123" s="1159">
        <v>3573311</v>
      </c>
      <c r="BR123" s="1160"/>
      <c r="BS123" s="1160"/>
      <c r="BT123" s="1160"/>
      <c r="BU123" s="1160"/>
      <c r="BV123" s="1160">
        <v>3523448</v>
      </c>
      <c r="BW123" s="1160"/>
      <c r="BX123" s="1160"/>
      <c r="BY123" s="1160"/>
      <c r="BZ123" s="1160"/>
      <c r="CA123" s="1160">
        <v>3454742</v>
      </c>
      <c r="CB123" s="1160"/>
      <c r="CC123" s="1160"/>
      <c r="CD123" s="1160"/>
      <c r="CE123" s="1160"/>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458</v>
      </c>
      <c r="DH123" s="1053"/>
      <c r="DI123" s="1053"/>
      <c r="DJ123" s="1053"/>
      <c r="DK123" s="1054"/>
      <c r="DL123" s="1055" t="s">
        <v>458</v>
      </c>
      <c r="DM123" s="1053"/>
      <c r="DN123" s="1053"/>
      <c r="DO123" s="1053"/>
      <c r="DP123" s="1054"/>
      <c r="DQ123" s="1055" t="s">
        <v>458</v>
      </c>
      <c r="DR123" s="1053"/>
      <c r="DS123" s="1053"/>
      <c r="DT123" s="1053"/>
      <c r="DU123" s="1054"/>
      <c r="DV123" s="1056" t="s">
        <v>458</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458</v>
      </c>
      <c r="AB124" s="1053"/>
      <c r="AC124" s="1053"/>
      <c r="AD124" s="1053"/>
      <c r="AE124" s="1054"/>
      <c r="AF124" s="1055" t="s">
        <v>458</v>
      </c>
      <c r="AG124" s="1053"/>
      <c r="AH124" s="1053"/>
      <c r="AI124" s="1053"/>
      <c r="AJ124" s="1054"/>
      <c r="AK124" s="1055" t="s">
        <v>458</v>
      </c>
      <c r="AL124" s="1053"/>
      <c r="AM124" s="1053"/>
      <c r="AN124" s="1053"/>
      <c r="AO124" s="1054"/>
      <c r="AP124" s="1056" t="s">
        <v>458</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27</v>
      </c>
      <c r="BR124" s="1122"/>
      <c r="BS124" s="1122"/>
      <c r="BT124" s="1122"/>
      <c r="BU124" s="1122"/>
      <c r="BV124" s="1122">
        <v>59.6</v>
      </c>
      <c r="BW124" s="1122"/>
      <c r="BX124" s="1122"/>
      <c r="BY124" s="1122"/>
      <c r="BZ124" s="1122"/>
      <c r="CA124" s="1122">
        <v>24.5</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127</v>
      </c>
      <c r="DM124" s="1078"/>
      <c r="DN124" s="1078"/>
      <c r="DO124" s="1078"/>
      <c r="DP124" s="1079"/>
      <c r="DQ124" s="1077" t="s">
        <v>127</v>
      </c>
      <c r="DR124" s="1078"/>
      <c r="DS124" s="1078"/>
      <c r="DT124" s="1078"/>
      <c r="DU124" s="1079"/>
      <c r="DV124" s="1080" t="s">
        <v>472</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472</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472</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v>64758</v>
      </c>
      <c r="DH126" s="1014"/>
      <c r="DI126" s="1014"/>
      <c r="DJ126" s="1014"/>
      <c r="DK126" s="1014"/>
      <c r="DL126" s="1014">
        <v>21815</v>
      </c>
      <c r="DM126" s="1014"/>
      <c r="DN126" s="1014"/>
      <c r="DO126" s="1014"/>
      <c r="DP126" s="1014"/>
      <c r="DQ126" s="1014">
        <v>3078</v>
      </c>
      <c r="DR126" s="1014"/>
      <c r="DS126" s="1014"/>
      <c r="DT126" s="1014"/>
      <c r="DU126" s="1014"/>
      <c r="DV126" s="1015">
        <v>0.2</v>
      </c>
      <c r="DW126" s="1015"/>
      <c r="DX126" s="1015"/>
      <c r="DY126" s="1015"/>
      <c r="DZ126" s="1016"/>
    </row>
    <row r="127" spans="1:130" s="247"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472</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472</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t="s">
        <v>127</v>
      </c>
      <c r="AB128" s="1142"/>
      <c r="AC128" s="1142"/>
      <c r="AD128" s="1142"/>
      <c r="AE128" s="1143"/>
      <c r="AF128" s="1144" t="s">
        <v>127</v>
      </c>
      <c r="AG128" s="1142"/>
      <c r="AH128" s="1142"/>
      <c r="AI128" s="1142"/>
      <c r="AJ128" s="1143"/>
      <c r="AK128" s="1144" t="s">
        <v>127</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485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472</v>
      </c>
      <c r="DH128" s="1134"/>
      <c r="DI128" s="1134"/>
      <c r="DJ128" s="1134"/>
      <c r="DK128" s="1134"/>
      <c r="DL128" s="1134" t="s">
        <v>487</v>
      </c>
      <c r="DM128" s="1134"/>
      <c r="DN128" s="1134"/>
      <c r="DO128" s="1134"/>
      <c r="DP128" s="1134"/>
      <c r="DQ128" s="1134" t="s">
        <v>488</v>
      </c>
      <c r="DR128" s="1134"/>
      <c r="DS128" s="1134"/>
      <c r="DT128" s="1134"/>
      <c r="DU128" s="1134"/>
      <c r="DV128" s="1135" t="s">
        <v>487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1719062</v>
      </c>
      <c r="AB129" s="1053"/>
      <c r="AC129" s="1053"/>
      <c r="AD129" s="1053"/>
      <c r="AE129" s="1054"/>
      <c r="AF129" s="1055">
        <v>1710575</v>
      </c>
      <c r="AG129" s="1053"/>
      <c r="AH129" s="1053"/>
      <c r="AI129" s="1053"/>
      <c r="AJ129" s="1054"/>
      <c r="AK129" s="1055">
        <v>1714340</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487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200510</v>
      </c>
      <c r="AB130" s="1053"/>
      <c r="AC130" s="1053"/>
      <c r="AD130" s="1053"/>
      <c r="AE130" s="1054"/>
      <c r="AF130" s="1055">
        <v>203494</v>
      </c>
      <c r="AG130" s="1053"/>
      <c r="AH130" s="1053"/>
      <c r="AI130" s="1053"/>
      <c r="AJ130" s="1054"/>
      <c r="AK130" s="1055">
        <v>197080</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9.1999999999999993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1518552</v>
      </c>
      <c r="AB131" s="1078"/>
      <c r="AC131" s="1078"/>
      <c r="AD131" s="1078"/>
      <c r="AE131" s="1079"/>
      <c r="AF131" s="1077">
        <v>1507081</v>
      </c>
      <c r="AG131" s="1078"/>
      <c r="AH131" s="1078"/>
      <c r="AI131" s="1078"/>
      <c r="AJ131" s="1079"/>
      <c r="AK131" s="1077">
        <v>1517260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24.5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8.6095833400000004</v>
      </c>
      <c r="AB132" s="1194"/>
      <c r="AC132" s="1194"/>
      <c r="AD132" s="1194"/>
      <c r="AE132" s="1195"/>
      <c r="AF132" s="1196">
        <v>10.331163350000001</v>
      </c>
      <c r="AG132" s="1194"/>
      <c r="AH132" s="1194"/>
      <c r="AI132" s="1194"/>
      <c r="AJ132" s="1195"/>
      <c r="AK132" s="1196">
        <v>8.6865797560000004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8.5</v>
      </c>
      <c r="AB133" s="1177"/>
      <c r="AC133" s="1177"/>
      <c r="AD133" s="1177"/>
      <c r="AE133" s="1178"/>
      <c r="AF133" s="1176">
        <v>9.3000000000000007</v>
      </c>
      <c r="AG133" s="1177"/>
      <c r="AH133" s="1177"/>
      <c r="AI133" s="1177"/>
      <c r="AJ133" s="1178"/>
      <c r="AK133" s="1176">
        <v>9.1999999999999993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12er/BBervIjdEVf6AcG8SSShNBxfci9iqgg19OoqanQI4o6b+b5r0UJBdv1Gjt0ZEzB6pXkoz7PntWL3jzHA==" saltValue="wnUvKeCsECAcFUrcy1x2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YyF1qf3PKvaAITZm3+eeMETa3C5CcY9Q1tVZ5krreK6tuusSxVlPdFKoajf5kA9JMbMtLaGLa8D4atLD+kHQ==" saltValue="vSZljUOCcur/FmqDhCvM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4GAx3s4HM1N09NUq4yFeKmnkadKsACygo4yg63wjwHBHhxArxa3h1SNp58WUY/mUB8fScl/mui+HaThBej47g==" saltValue="ef7xoeGCbn84H+9rmYSRg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451304</v>
      </c>
      <c r="AP9" s="313">
        <v>138267</v>
      </c>
      <c r="AQ9" s="314">
        <v>198046</v>
      </c>
      <c r="AR9" s="315">
        <v>-30.2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14577</v>
      </c>
      <c r="AP10" s="316">
        <v>4466</v>
      </c>
      <c r="AQ10" s="317">
        <v>23470</v>
      </c>
      <c r="AR10" s="318">
        <v>-81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86344</v>
      </c>
      <c r="AP11" s="316">
        <v>26453</v>
      </c>
      <c r="AQ11" s="317">
        <v>31217</v>
      </c>
      <c r="AR11" s="318">
        <v>-15.3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3147</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27616</v>
      </c>
      <c r="AP14" s="316">
        <v>8461</v>
      </c>
      <c r="AQ14" s="317">
        <v>10757</v>
      </c>
      <c r="AR14" s="318">
        <v>-21.3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10078</v>
      </c>
      <c r="AP15" s="316">
        <v>3088</v>
      </c>
      <c r="AQ15" s="317">
        <v>4810</v>
      </c>
      <c r="AR15" s="318">
        <v>-35.799999999999997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-42923</v>
      </c>
      <c r="AP16" s="316">
        <v>-13150</v>
      </c>
      <c r="AQ16" s="317">
        <v>-18847</v>
      </c>
      <c r="AR16" s="318">
        <v>-30.2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546996</v>
      </c>
      <c r="AP17" s="316">
        <v>167585</v>
      </c>
      <c r="AQ17" s="317">
        <v>252599</v>
      </c>
      <c r="AR17" s="318">
        <v>-33.700000000000003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15.93</v>
      </c>
      <c r="AP21" s="329">
        <v>22.36</v>
      </c>
      <c r="AQ21" s="330">
        <v>-6.43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96.4</v>
      </c>
      <c r="AP22" s="334">
        <v>95.6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200804</v>
      </c>
      <c r="AP32" s="343">
        <v>61521</v>
      </c>
      <c r="AQ32" s="344">
        <v>139617</v>
      </c>
      <c r="AR32" s="345">
        <v>-55.9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120881</v>
      </c>
      <c r="AP35" s="343">
        <v>37035</v>
      </c>
      <c r="AQ35" s="344">
        <v>32699</v>
      </c>
      <c r="AR35" s="345">
        <v>13.3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7193</v>
      </c>
      <c r="AP36" s="343">
        <v>2204</v>
      </c>
      <c r="AQ36" s="344">
        <v>4068</v>
      </c>
      <c r="AR36" s="345">
        <v>-45.8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1263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23</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t="s">
        <v>511</v>
      </c>
      <c r="AP39" s="343" t="s">
        <v>511</v>
      </c>
      <c r="AQ39" s="344">
        <v>-8148</v>
      </c>
      <c r="AR39" s="345" t="s">
        <v>511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-197080</v>
      </c>
      <c r="AP40" s="343">
        <v>-60380</v>
      </c>
      <c r="AQ40" s="344">
        <v>-124721</v>
      </c>
      <c r="AR40" s="345">
        <v>-51.6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131798</v>
      </c>
      <c r="AP41" s="343">
        <v>40379</v>
      </c>
      <c r="AQ41" s="344">
        <v>44807</v>
      </c>
      <c r="AR41" s="345">
        <v>-9.9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512286</v>
      </c>
      <c r="AN51" s="365">
        <v>151385</v>
      </c>
      <c r="AO51" s="366">
        <v>-41.6</v>
      </c>
      <c r="AP51" s="367">
        <v>280458</v>
      </c>
      <c r="AQ51" s="368">
        <v>-15.8</v>
      </c>
      <c r="AR51" s="369">
        <v>-25.8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402777</v>
      </c>
      <c r="AN52" s="373">
        <v>119024</v>
      </c>
      <c r="AO52" s="374">
        <v>-13.6</v>
      </c>
      <c r="AP52" s="375">
        <v>127286</v>
      </c>
      <c r="AQ52" s="376">
        <v>0.4</v>
      </c>
      <c r="AR52" s="377">
        <v>-14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732361</v>
      </c>
      <c r="AN53" s="365">
        <v>218224</v>
      </c>
      <c r="AO53" s="366">
        <v>44.2</v>
      </c>
      <c r="AP53" s="367">
        <v>291945</v>
      </c>
      <c r="AQ53" s="368">
        <v>4.0999999999999996</v>
      </c>
      <c r="AR53" s="369">
        <v>40.1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191365</v>
      </c>
      <c r="AN54" s="373">
        <v>57022</v>
      </c>
      <c r="AO54" s="374">
        <v>-52.1</v>
      </c>
      <c r="AP54" s="375">
        <v>127651</v>
      </c>
      <c r="AQ54" s="376">
        <v>0.3</v>
      </c>
      <c r="AR54" s="377">
        <v>-52.4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560380</v>
      </c>
      <c r="AN55" s="365">
        <v>168738</v>
      </c>
      <c r="AO55" s="366">
        <v>-22.7</v>
      </c>
      <c r="AP55" s="367">
        <v>291173</v>
      </c>
      <c r="AQ55" s="368">
        <v>-0.3</v>
      </c>
      <c r="AR55" s="369">
        <v>-22.4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252874</v>
      </c>
      <c r="AN56" s="373">
        <v>76144</v>
      </c>
      <c r="AO56" s="374">
        <v>33.5</v>
      </c>
      <c r="AP56" s="375">
        <v>119071</v>
      </c>
      <c r="AQ56" s="376">
        <v>-6.7</v>
      </c>
      <c r="AR56" s="377">
        <v>40.200000000000003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437008</v>
      </c>
      <c r="AN57" s="365">
        <v>132346</v>
      </c>
      <c r="AO57" s="366">
        <v>-21.6</v>
      </c>
      <c r="AP57" s="367">
        <v>271581</v>
      </c>
      <c r="AQ57" s="368">
        <v>-6.7</v>
      </c>
      <c r="AR57" s="369">
        <v>-14.9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174746</v>
      </c>
      <c r="AN58" s="373">
        <v>52921</v>
      </c>
      <c r="AO58" s="374">
        <v>-30.5</v>
      </c>
      <c r="AP58" s="375">
        <v>117844</v>
      </c>
      <c r="AQ58" s="376">
        <v>-1</v>
      </c>
      <c r="AR58" s="377">
        <v>-29.5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792803</v>
      </c>
      <c r="AN59" s="365">
        <v>242893</v>
      </c>
      <c r="AO59" s="366">
        <v>83.5</v>
      </c>
      <c r="AP59" s="367">
        <v>268375</v>
      </c>
      <c r="AQ59" s="368">
        <v>-1.2</v>
      </c>
      <c r="AR59" s="369">
        <v>84.7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231592</v>
      </c>
      <c r="AN60" s="373">
        <v>70953</v>
      </c>
      <c r="AO60" s="374">
        <v>34.1</v>
      </c>
      <c r="AP60" s="375">
        <v>119602</v>
      </c>
      <c r="AQ60" s="376">
        <v>1.5</v>
      </c>
      <c r="AR60" s="377">
        <v>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606968</v>
      </c>
      <c r="AN61" s="380">
        <v>182717</v>
      </c>
      <c r="AO61" s="381">
        <v>8.4</v>
      </c>
      <c r="AP61" s="382">
        <v>280706</v>
      </c>
      <c r="AQ61" s="383">
        <v>-4</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250671</v>
      </c>
      <c r="AN62" s="373">
        <v>75213</v>
      </c>
      <c r="AO62" s="374">
        <v>-5.7</v>
      </c>
      <c r="AP62" s="375">
        <v>122291</v>
      </c>
      <c r="AQ62" s="376">
        <v>-1.1000000000000001</v>
      </c>
      <c r="AR62" s="377">
        <v>-4.5999999999999996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BYaDOe9o0JssWLX1UpCP2p5xvYdF2qhhtcgdQyZutYtwYG6bANXinWF2xOWoCAqoP3CKo/knHNsGKirYwSuqQ==" saltValue="twxoD117H/Tca24wHUWy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WZ2ZM702sw3HBZFWCF1M3HHg2YhmJSdW8By87n+LwSs1l2JCH//lJrgqesb3uyTEndHey/jKUCNQG+BPCgQmXg==" saltValue="YonBQcYxfCdeWg1kLAp4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oduzoQ/h/Fg4EQ1RTuJtK+NuJDcuGtaMnawYJlLsIT8xmd559AHohHVugBuLXYG3kgUtYxyliXVwKM7cG0/oMQ==" saltValue="inmBrGWUqSg1fM3TI156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28.63</v>
      </c>
      <c r="G47" s="12">
        <v>27.84</v>
      </c>
      <c r="H47" s="12">
        <v>32.22</v>
      </c>
      <c r="I47" s="12">
        <v>30.45</v>
      </c>
      <c r="J47" s="13">
        <v>28.17</v>
      </c>
    </row>
    <row r="48" spans="2:10" ht="57.75" customHeight="1" x14ac:dyDescent="0.15">
      <c r="B48" s="14"/>
      <c r="C48" s="1238" t="s">
        <v>4</v>
      </c>
      <c r="D48" s="1238"/>
      <c r="E48" s="1239"/>
      <c r="F48" s="15">
        <v>16.5</v>
      </c>
      <c r="G48" s="16">
        <v>10.51</v>
      </c>
      <c r="H48" s="16">
        <v>11.78</v>
      </c>
      <c r="I48" s="16">
        <v>12.18</v>
      </c>
      <c r="J48" s="17">
        <v>13.99</v>
      </c>
    </row>
    <row r="49" spans="2:10" ht="57.75" customHeight="1" thickBot="1" x14ac:dyDescent="0.2">
      <c r="B49" s="18"/>
      <c r="C49" s="1240" t="s">
        <v>5</v>
      </c>
      <c r="D49" s="1240"/>
      <c r="E49" s="1241"/>
      <c r="F49" s="19" t="s">
        <v>558</v>
      </c>
      <c r="G49" s="20" t="s">
        <v>559</v>
      </c>
      <c r="H49" s="20" t="s">
        <v>560</v>
      </c>
      <c r="I49" s="20" t="s">
        <v>561</v>
      </c>
      <c r="J49" s="21" t="s">
        <v>562</v>
      </c>
    </row>
    <row r="50" spans="2:10" ht="13.5" customHeight="1" x14ac:dyDescent="0.15"/>
  </sheetData>
  <sheetProtection algorithmName="SHA-512" hashValue="iTm/Uh4hXKSYwqdTjl9w2yEqcEIZs0IdjcEVHRf+QRMRqLksBOrhHQzm32avATR2LkxxM9jj/HD2LTsfO5267g==" saltValue="VPt46Bf9srCPs0/SYR/s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 </cp:lastModifiedBy>
  <cp:lastPrinted>2021-10-21T06:28:12Z</cp:lastPrinted>
  <dcterms:created xsi:type="dcterms:W3CDTF">2021-02-05T01:38:21Z</dcterms:created>
  <dcterms:modified xsi:type="dcterms:W3CDTF">2021-10-21T06:29:08Z</dcterms:modified>
  <cp:category/>
</cp:coreProperties>
</file>