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y-honda\Desktop\"/>
    </mc:Choice>
  </mc:AlternateContent>
  <xr:revisionPtr revIDLastSave="0" documentId="13_ncr:1_{DB8CC245-2630-43B0-A227-D7E6081500BF}"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<sst xmlns="http://schemas.openxmlformats.org/spreadsheetml/2006/main" count="1125" uniqueCount="617">
  <si>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</si>
  <si>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</si>
  <si>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</si>
  <si>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</si>
  <si>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</si>
  <si>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</si>
  <si>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</si>
  <si>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</si>
  <si>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</si>
  <si>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</si>
  <si>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</si>
  <si>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</si>
  <si>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</si>
  <si>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</si>
  <si>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</si>
  <si>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</si>
  <si>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</si>
  <si>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</si>
  <si>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</si>
  <si>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</si>
  <si>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</si>
  <si>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</si>
  <si>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</si>
  <si>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</si>
  <si>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</si>
  <si>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</si>
  <si>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</si>
  <si>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</si>
  <si>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</si>
  <si>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</si>
  <si>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</si>
  <si>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</si>
  <si>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</si>
  <si>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</si>
  <si>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</si>
  <si>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</si>
  <si>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</si>
  <si>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</si>
  <si>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</si>
  <si>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</si>
  <si>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</si>
  <si>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</si>
  <si>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</si>
  <si>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</si>
  <si>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</si>
  <si>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</si>
  <si>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</si>
  <si>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</si>
  <si>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</si>
  <si>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</si>
  <si>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</si>
  <si>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</si>
  <si>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</si>
  <si>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</si>
  <si>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</si>
  <si>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</si>
  <si>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</si>
  <si>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</si>
  <si>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</si>
  <si>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</si>
  <si>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</si>
  <si>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</si>
  <si>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</si>
  <si>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</si>
  <si>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</si>
  <si>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</si>
  <si>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</si>
  <si>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</si>
  <si>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</si>
  <si>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</si>
  <si>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</si>
  <si>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</si>
  <si>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</si>
  <si>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</si>
  <si>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</si>
  <si>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</si>
  <si>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</si>
  <si>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</si>
  <si>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</si>
  <si>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</si>
  <si>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</si>
  <si>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</si>
  <si>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</si>
  <si>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</si>
  <si>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</si>
  <si>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</si>
  <si>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</si>
  <si>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</si>
  <si>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</si>
  <si>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</si>
  <si>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</si>
  <si>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</si>
  <si>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</si>
  <si>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</si>
  <si>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</si>
  <si>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</si>
  <si>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</si>
  <si>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</si>
  <si>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みなかみ町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</si>
  <si>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</si>
  <si>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</si>
  <si>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</si>
  <si>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</si>
  <si>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</si>
  <si>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</si>
  <si>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</si>
  <si>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</si>
  <si>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</si>
  <si>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</si>
  <si>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</si>
  <si>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</si>
  <si>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</si>
  <si>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</si>
  <si>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</si>
  <si>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</si>
  <si>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</si>
  <si>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</si>
  <si>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</si>
  <si>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</si>
  <si>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</si>
  <si>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</si>
  <si>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</si>
  <si>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</si>
  <si>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</si>
  <si>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</si>
  <si>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</si>
  <si>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</si>
  <si>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</si>
  <si>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</si>
  <si>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</si>
  <si>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</si>
  <si>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</si>
  <si>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</si>
  <si>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</si>
  <si>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</si>
  <si>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</si>
  <si>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</si>
  <si>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</si>
  <si>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</si>
  <si>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</si>
  <si>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</si>
  <si>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</si>
  <si>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</si>
  <si>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</si>
  <si>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</si>
  <si>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</si>
  <si>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</si>
  <si>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</si>
  <si>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</si>
  <si>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</si>
  <si>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</si>
  <si>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</si>
  <si>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</si>
  <si>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</si>
  <si>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</si>
  <si>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</si>
  <si>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</si>
  <si>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</si>
  <si>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</si>
  <si>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</si>
  <si>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</si>
  <si>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</si>
  <si>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</si>
  <si>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</si>
  <si>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</si>
  <si>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</si>
  <si>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</si>
  <si>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</si>
  <si>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</si>
  <si>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</si>
  <si>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</si>
  <si>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</si>
  <si>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</si>
  <si>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</si>
  <si>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</si>
  <si>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</si>
  <si>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</si>
  <si>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</si>
  <si>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</si>
  <si>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</si>
  <si>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</si>
  <si>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</si>
  <si>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</si>
  <si>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</si>
  <si>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</si>
  <si>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</si>
  <si>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</si>
  <si>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</si>
  <si>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</si>
  <si>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</si>
  <si>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</si>
  <si>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</si>
  <si>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</si>
  <si>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</si>
  <si>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</si>
  <si>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</si>
  <si>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</si>
  <si>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</si>
  <si>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</si>
  <si>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</si>
  <si>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</si>
  <si>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</si>
  <si>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</si>
  <si>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</si>
  <si>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</si>
  <si>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</si>
  <si>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</si>
  <si>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</si>
  <si>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</si>
  <si>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</si>
  <si>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</si>
  <si>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群馬県みなかみ町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</si>
  <si>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</si>
  <si>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</si>
  <si>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</si>
  <si>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</si>
  <si>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</si>
  <si>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</si>
  <si>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</si>
  <si>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</si>
  <si>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</si>
  <si>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</si>
  <si>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</si>
  <si>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</si>
  <si>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</si>
  <si>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</si>
  <si>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</si>
  <si>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</si>
  <si>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</si>
  <si>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</si>
  <si>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</si>
  <si>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</si>
  <si>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</si>
  <si>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</si>
  <si>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</si>
  <si>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</si>
  <si>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</si>
  <si>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</si>
  <si>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</si>
  <si>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</si>
  <si>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</si>
  <si>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</si>
  <si>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</si>
  <si>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</si>
  <si>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</si>
  <si>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</si>
  <si>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</si>
  <si>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</si>
  <si>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</si>
  <si>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</si>
  <si>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</si>
  <si>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</si>
  <si>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</si>
  <si>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</si>
  <si>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</si>
  <si>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</si>
  <si>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</si>
  <si>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</si>
  <si>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</si>
  <si>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</si>
  <si>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</si>
  <si>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</si>
  <si>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</si>
  <si>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</si>
  <si>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</si>
  <si>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</si>
  <si>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</si>
  <si>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</si>
  <si>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</si>
  <si>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</si>
  <si>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</si>
  <si>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</si>
  <si>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</si>
  <si>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</si>
  <si>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</si>
  <si>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</si>
  <si>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</si>
  <si>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</si>
  <si>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</si>
  <si>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</si>
  <si>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</si>
  <si>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</si>
  <si>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</si>
  <si>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</si>
  <si>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</si>
  <si>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</si>
  <si>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</si>
  <si>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</si>
  <si>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</si>
  <si>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</si>
  <si>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</si>
  <si>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</si>
  <si>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</si>
  <si>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</si>
  <si>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</si>
  <si>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</si>
  <si>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</si>
  <si>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</si>
  <si>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</si>
  <si>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</si>
  <si>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</si>
  <si>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</si>
  <si>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</si>
  <si>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</si>
  <si>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</si>
  <si>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</si>
  <si>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</si>
  <si>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</si>
  <si>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</si>
  <si>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</si>
  <si>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</si>
  <si>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</si>
  <si>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</si>
  <si>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</si>
  <si>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</si>
  <si>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</si>
  <si>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</si>
  <si>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</si>
  <si>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</si>
  <si>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</si>
  <si>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</si>
  <si>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</si>
  <si>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</si>
  <si>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</si>
  <si>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</si>
  <si>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</si>
  <si>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</si>
  <si>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</si>
  <si>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</si>
  <si>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</si>
  <si>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</si>
  <si>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</si>
  <si>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</si>
  <si>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</si>
  <si>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</si>
  <si>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</si>
  <si>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</si>
  <si>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</si>
  <si>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</si>
  <si>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</si>
  <si>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</si>
  <si>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</si>
  <si>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</si>
  <si>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</si>
  <si>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</si>
  <si>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</si>
  <si>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</si>
  <si>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</si>
  <si>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</si>
  <si>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</si>
  <si>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</si>
  <si>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</si>
  <si>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</si>
  <si>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</si>
  <si>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</si>
  <si>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</si>
  <si>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</si>
  <si>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</si>
  <si>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</si>
  <si>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</si>
  <si>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</si>
  <si>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</si>
  <si>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</si>
  <si>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</si>
  <si>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</si>
  <si>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</si>
  <si>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</si>
  <si>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群馬県みなかみ町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</si>
  <si>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</si>
  <si>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</si>
  <si>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</si>
  <si>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</si>
  <si>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</si>
  <si>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</si>
  <si>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</si>
  <si>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</si>
  <si>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</si>
  <si>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</si>
  <si>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</si>
  <si>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</si>
  <si>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</si>
  <si>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</si>
  <si>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</si>
  <si>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</si>
  <si>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</si>
  <si>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</si>
  <si>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</si>
  <si>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</si>
  <si>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</si>
  <si>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</si>
  <si>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</si>
  <si>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</si>
  <si>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</si>
  <si>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</si>
  <si>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</si>
  <si>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</si>
  <si>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</si>
  <si>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</si>
  <si>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</si>
  <si>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</si>
  <si>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</si>
  <si>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</si>
  <si>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</si>
  <si>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</si>
  <si>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</si>
  <si>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</si>
  <si>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</si>
  <si>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</si>
  <si>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</si>
  <si>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</si>
  <si>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</si>
  <si>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</si>
  <si>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</si>
  <si>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</si>
  <si>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</si>
  <si>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</si>
  <si>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</si>
  <si>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</si>
  <si>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</si>
  <si>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</si>
  <si>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</si>
  <si>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</si>
  <si>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</si>
  <si>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</si>
  <si>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</si>
  <si>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</si>
  <si>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</si>
  <si>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</si>
  <si>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</si>
  <si>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</si>
  <si>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</si>
  <si>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</si>
  <si>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</si>
  <si>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</si>
  <si>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</si>
  <si>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</si>
  <si>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</si>
  <si>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</si>
  <si>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</si>
  <si>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</si>
  <si>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</si>
  <si>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</si>
  <si>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</si>
  <si>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</si>
  <si>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</si>
  <si>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</si>
  <si>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</si>
  <si>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</si>
  <si>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</si>
  <si>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</si>
  <si>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</si>
  <si>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</si>
  <si>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</si>
  <si>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</si>
  <si>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</si>
  <si>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</si>
  <si>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</si>
  <si>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</si>
  <si>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</si>
  <si>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</si>
  <si>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</si>
  <si>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</si>
  <si>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</si>
  <si>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</si>
  <si>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</si>
  <si>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</si>
  <si>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</si>
  <si>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</si>
  <si>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</si>
  <si>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</si>
  <si>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</si>
  <si>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</si>
  <si>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</si>
  <si>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</si>
  <si>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</si>
  <si>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</si>
  <si>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</si>
  <si>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</si>
  <si>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</si>
  <si>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</si>
  <si>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</si>
  <si>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</si>
  <si>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</si>
  <si>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</si>
  <si>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</si>
  <si>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</si>
  <si>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</si>
  <si>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</si>
  <si>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</si>
  <si>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</si>
  <si>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</si>
  <si>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</si>
  <si>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</si>
  <si>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</si>
  <si>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</si>
  <si>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</si>
  <si>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</si>
  <si>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</si>
  <si>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</si>
  <si>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</si>
  <si>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</si>
  <si>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</si>
  <si>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</si>
  <si>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</si>
  <si>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</si>
  <si>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</si>
  <si>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</si>
  <si>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</si>
  <si>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</si>
  <si>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</si>
  <si>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</si>
  <si>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</si>
  <si>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</si>
  <si>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</si>
  <si>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</si>
  <si>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</si>
  <si>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</si>
  <si>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</si>
  <si>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</si>
  <si>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</si>
  <si>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</si>
  <si>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</si>
  <si>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</si>
  <si>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</si>
  <si>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</si>
  <si>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</si>
  <si>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</si>
  <si>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</si>
  <si>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</si>
  <si>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</si>
  <si>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</si>
  <si>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</si>
  <si>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</si>
  <si>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</si>
  <si>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</si>
  <si>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</si>
  <si>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</si>
  <si>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</si>
  <si>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</si>
  <si>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</si>
  <si>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</si>
  <si>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</si>
  <si>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</si>
  <si>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</si>
  <si>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</si>
  <si>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</si>
  <si>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</si>
  <si>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</si>
  <si>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</si>
  <si>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</si>
  <si>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</si>
  <si>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</si>
  <si>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</si>
  <si>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</si>
  <si>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</si>
  <si>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</si>
  <si>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</si>
  <si>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</si>
  <si>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</si>
  <si>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</si>
  <si>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</si>
  <si>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</si>
  <si>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</si>
  <si>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</si>
  <si>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</si>
  <si>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</si>
  <si>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0.44</t>
  </si>
  <si>
    <t>▲ 1.37</t>
  </si>
  <si>
    <t>▲ 5.50</t>
  </si>
  <si>
    <t>▲ 9.54</t>
  </si>
  <si>
    <t>▲ 4.99</t>
  </si>
  <si>
    <t>水道事業会計</t>
  </si>
  <si>
    <t>一般会計</t>
  </si>
  <si>
    <t>国民健康保険特別会計</t>
  </si>
  <si>
    <t>下水道事業特別会計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</si>
  <si>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</si>
  <si>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</si>
  <si>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</si>
  <si>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</si>
  <si>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</si>
  <si>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</si>
  <si>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</si>
  <si>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</si>
  <si>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</si>
  <si>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</si>
  <si>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</si>
  <si>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利根沼田学校組合</t>
    <rPh sb="0" eb="2">
      <t>トネ</t>
    </rPh>
    <rPh sb="2" eb="4">
      <t>ヌマタ</t>
    </rPh>
    <rPh sb="4" eb="6">
      <t>ガッコウ</t>
    </rPh>
    <rPh sb="6" eb="8">
      <t>クミアイ</t>
    </rPh>
    <phoneticPr fontId="2"/>
  </si>
  <si>
    <t>利根沼田広域市町村圏振興整備組合</t>
    <rPh sb="0" eb="2">
      <t>トネ</t>
    </rPh>
    <rPh sb="2" eb="4">
      <t>ヌマタ</t>
    </rPh>
    <rPh sb="4" eb="6">
      <t>コウイキ</t>
    </rPh>
    <rPh sb="6" eb="10">
      <t>シチョウソンケン</t>
    </rPh>
    <rPh sb="10" eb="12">
      <t>シンコウ</t>
    </rPh>
    <rPh sb="12" eb="14">
      <t>セイビ</t>
    </rPh>
    <rPh sb="14" eb="16">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</si>
  <si>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</si>
  <si>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</si>
  <si>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</si>
  <si>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群馬県後期高齢者医療広域連合（特別会計）</t>
    <rPh sb="0" eb="3">
      <t>グンマケン</t>
    </rPh>
    <rPh sb="3" eb="5">
      <t>コウキ</t>
    </rPh>
    <rPh sb="5" eb="8">
      <t>コウレイシャ</t>
    </rPh>
    <rPh sb="8" eb="10">
      <t>イリョウ</t>
    </rPh>
    <rPh sb="10" eb="12">
      <t>コウイキ</t>
    </rPh>
    <rPh sb="12" eb="14">
      <t>レンゴウ</t>
    </rPh>
    <rPh sb="15" eb="17">
      <t>トクベツ</t>
    </rPh>
    <rPh sb="17" eb="19">
      <t>カイケイ</t>
    </rPh>
    <phoneticPr fontId="2"/>
  </si>
  <si>
    <t>月夜野振興公社</t>
    <rPh sb="0" eb="3">
      <t>ツキヨノ</t>
    </rPh>
    <rPh sb="3" eb="5">
      <t>シンコウ</t>
    </rPh>
    <rPh sb="5" eb="7">
      <t>コウシャ</t>
    </rPh>
    <phoneticPr fontId="2"/>
  </si>
  <si>
    <t>水の故郷</t>
    <rPh sb="0" eb="1">
      <t>ミズ</t>
    </rPh>
    <rPh sb="2" eb="4">
      <t>フルサト</t>
    </rPh>
    <phoneticPr fontId="2"/>
  </si>
  <si>
    <t>猿ヶ京温泉夢未来</t>
    <rPh sb="0" eb="3">
      <t>サルガキョウ</t>
    </rPh>
    <rPh sb="3" eb="5">
      <t>オンセン</t>
    </rPh>
    <rPh sb="5" eb="6">
      <t>ユメ</t>
    </rPh>
    <rPh sb="6" eb="8">
      <t>ミライ</t>
    </rPh>
    <phoneticPr fontId="2"/>
  </si>
  <si>
    <t>みなかみ町土地開発公社</t>
    <rPh sb="4" eb="5">
      <t>マチ</t>
    </rPh>
    <rPh sb="5" eb="7">
      <t>トチ</t>
    </rPh>
    <rPh sb="7" eb="9">
      <t>カイハツ</t>
    </rPh>
    <rPh sb="9" eb="11">
      <t>コウシャ</t>
    </rPh>
    <phoneticPr fontId="2"/>
  </si>
  <si>
    <t>-</t>
    <phoneticPr fontId="2"/>
  </si>
  <si>
    <t>合併振興基金</t>
    <rPh sb="0" eb="2">
      <t>ガッペイ</t>
    </rPh>
    <rPh sb="2" eb="4">
      <t>シンコウ</t>
    </rPh>
    <rPh sb="4" eb="6">
      <t>キキン</t>
    </rPh>
    <phoneticPr fontId="5"/>
  </si>
  <si>
    <t>公共施設管理基金</t>
    <rPh sb="0" eb="2">
      <t>コウキョウ</t>
    </rPh>
    <rPh sb="2" eb="4">
      <t>シセツ</t>
    </rPh>
    <rPh sb="4" eb="6">
      <t>カンリ</t>
    </rPh>
    <rPh sb="6" eb="8">
      <t>キキン</t>
    </rPh>
    <phoneticPr fontId="5"/>
  </si>
  <si>
    <t>ふるさと応援基金</t>
    <rPh sb="4" eb="8">
      <t>オウエンキキン</t>
    </rPh>
    <phoneticPr fontId="5"/>
  </si>
  <si>
    <t>町立小中学校統合学校教育施設整備基金</t>
    <rPh sb="0" eb="2">
      <t>チョウリツ</t>
    </rPh>
    <rPh sb="2" eb="6">
      <t>ショウチュウガッコウ</t>
    </rPh>
    <rPh sb="6" eb="8">
      <t>トウゴウ</t>
    </rPh>
    <rPh sb="8" eb="10">
      <t>ガッコウ</t>
    </rPh>
    <rPh sb="10" eb="12">
      <t>キョウイク</t>
    </rPh>
    <rPh sb="12" eb="14">
      <t>シセツ</t>
    </rPh>
    <rPh sb="14" eb="16">
      <t>セイビ</t>
    </rPh>
    <rPh sb="16" eb="18">
      <t>キキン</t>
    </rPh>
    <phoneticPr fontId="5"/>
  </si>
  <si>
    <t>－</t>
    <phoneticPr fontId="2"/>
  </si>
  <si>
    <t>みなかみ・水・「環境力」基金</t>
    <rPh sb="5" eb="6">
      <t>ミズ</t>
    </rPh>
    <rPh sb="8" eb="10">
      <t>カンキョウ</t>
    </rPh>
    <rPh sb="10" eb="11">
      <t>リョク</t>
    </rPh>
    <rPh sb="12" eb="14">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</si>
  <si>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</si>
  <si>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</si>
  <si>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</si>
  <si>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</si>
  <si>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</si>
  <si>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将来負担比率は平成28年度以降算定されていない。これは、地方債の発行抑制や繰上償還に取り組んできたこと及び充当可能基金を計画的に積み立ててきたことによる。
有形固定資産減価償却率は類似団体平均を下回って推移しているものの、地理的な条件により普通建設事業費が多額となりやすく、公共施設等総合管理計画に基づき、施設の統廃合及びこれに伴う施設除却を引き続き推進し、計画的な事業実施を図る。
</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</si>
  <si>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</si>
  <si>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</si>
  <si>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</si>
  <si>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</si>
  <si>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</si>
  <si>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</si>
  <si>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将来負担比率は平成28年度以降算定されていない。これは、地方債の発行抑制や繰上償還に取り組んできたこと及び充当可能基金を計画的に積み立ててきたことによる。
実質公債費比率は類似団体平均を上回っているが、継続的に地方債残高を減少させるために償還期間の短縮等を実施していることが影響している。過疎対策事業債や合併特例事業債などの交付税措置が有利な起債を活用していること、短縮した償還期間のサイクルが落ち着いていくことなどから、今後、実質公債費比率は段階的に改善する見込みである。</t>
    <rPh sb="78" eb="80">
      <t>ジッシツ</t>
    </rPh>
    <rPh sb="80" eb="83">
      <t>コウサイヒ</t>
    </rPh>
    <rPh sb="83" eb="85">
      <t>ヒリツ</t>
    </rPh>
    <rPh sb="86" eb="92">
      <t>ルイジダンタイヘイキン</t>
    </rPh>
    <rPh sb="93" eb="95">
      <t>ウワマワ</t>
    </rPh>
    <rPh sb="101" eb="104">
      <t>ケイゾクテキ</t>
    </rPh>
    <rPh sb="105" eb="108">
      <t>チホウサイ</t>
    </rPh>
    <rPh sb="108" eb="110">
      <t>ザンダカ</t>
    </rPh>
    <rPh sb="111" eb="113">
      <t>ゲンショウ</t>
    </rPh>
    <rPh sb="119" eb="121">
      <t>ショウカン</t>
    </rPh>
    <rPh sb="121" eb="123">
      <t>キカン</t>
    </rPh>
    <rPh sb="124" eb="126">
      <t>タンシュク</t>
    </rPh>
    <rPh sb="126" eb="127">
      <t>トウ</t>
    </rPh>
    <rPh sb="128" eb="130">
      <t>ジッシ</t>
    </rPh>
    <rPh sb="137" eb="139">
      <t>エイキョウ</t>
    </rPh>
    <rPh sb="144" eb="151">
      <t>カソタイサクジギョウサイ</t>
    </rPh>
    <rPh sb="152" eb="158">
      <t>ガッペイトクレイジギョウ</t>
    </rPh>
    <rPh sb="158" eb="159">
      <t>サイ</t>
    </rPh>
    <rPh sb="162" eb="165">
      <t>コウフゼイ</t>
    </rPh>
    <rPh sb="165" eb="167">
      <t>ソチ</t>
    </rPh>
    <rPh sb="168" eb="170">
      <t>ユウリ</t>
    </rPh>
    <rPh sb="171" eb="173">
      <t>キサイ</t>
    </rPh>
    <rPh sb="174" eb="176">
      <t>カツヨウ</t>
    </rPh>
    <rPh sb="183" eb="185">
      <t>タンシュク</t>
    </rPh>
    <rPh sb="187" eb="189">
      <t>ショウカン</t>
    </rPh>
    <rPh sb="189" eb="191">
      <t>キカン</t>
    </rPh>
    <rPh sb="197" eb="198">
      <t>オ</t>
    </rPh>
    <rPh sb="199" eb="200">
      <t>ツ</t>
    </rPh>
    <rPh sb="211" eb="213">
      <t>コンゴ</t>
    </rPh>
    <rPh sb="214" eb="221">
      <t>ジッシツコウサイヒヒリツ</t>
    </rPh>
    <rPh sb="222" eb="225">
      <t>ダンカイテキ</t>
    </rPh>
    <rPh sb="226" eb="228">
      <t>カイゼン</t>
    </rPh>
    <rPh sb="230" eb="232">
      <t>ミコ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</si>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</sst>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B38A825-773C-4997-B71B-2014FAEA81E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38A7-4753-B10D-4B4E59E0DF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140566</c:v>
                </c:pt>
                <c:pt idx="1">
                  <c:v>105394</c:v>
                </c:pt>
                <c:pt idx="2">
                  <c:v>90221</c:v>
                </c:pt>
                <c:pt idx="3">
                  <c:v>93763</c:v>
                </c:pt>
                <c:pt idx="4">
                  <c:v>95779</c:v>
                </c:pt>
              </c:numCache>
            </c:numRef>
          </c:val>
          <c:smooth val="0"/>
          <c:extLst>
            <c:ext xmlns:c16="http://schemas.microsoft.com/office/drawing/2014/chart" uri="{C3380CC4-5D6E-409C-BE32-E72D297353CC}">
              <c16:uniqueId val="{00000001-38A7-4753-B10D-4B4E59E0DF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4.5599999999999996</c:v>
                </c:pt>
                <c:pt idx="1">
                  <c:v>6.19</c:v>
                </c:pt>
                <c:pt idx="2">
                  <c:v>6.87</c:v>
                </c:pt>
                <c:pt idx="3">
                  <c:v>5.47</c:v>
                </c:pt>
                <c:pt idx="4">
                  <c:v>5.61</c:v>
                </c:pt>
              </c:numCache>
            </c:numRef>
          </c:val>
          <c:extLst>
            <c:ext xmlns:c16="http://schemas.microsoft.com/office/drawing/2014/chart" uri="{C3380CC4-5D6E-409C-BE32-E72D297353CC}">
              <c16:uniqueId val="{00000000-DDF2-4D79-8CCF-7DC8B7EA05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41.84</c:v>
                </c:pt>
                <c:pt idx="1">
                  <c:v>42.29</c:v>
                </c:pt>
                <c:pt idx="2">
                  <c:v>41.05</c:v>
                </c:pt>
                <c:pt idx="3">
                  <c:v>37.14</c:v>
                </c:pt>
                <c:pt idx="4">
                  <c:v>35.549999999999997</c:v>
                </c:pt>
              </c:numCache>
            </c:numRef>
          </c:val>
          <c:extLst>
            <c:ext xmlns:c16="http://schemas.microsoft.com/office/drawing/2014/chart" uri="{C3380CC4-5D6E-409C-BE32-E72D297353CC}">
              <c16:uniqueId val="{00000001-DDF2-4D79-8CCF-7DC8B7EA05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-0.44</c:v>
                </c:pt>
                <c:pt idx="1">
                  <c:v>-1.37</c:v>
                </c:pt>
                <c:pt idx="2">
                  <c:v>-5.5</c:v>
                </c:pt>
                <c:pt idx="3">
                  <c:v>-9.5399999999999991</c:v>
                </c:pt>
                <c:pt idx="4">
                  <c:v>-4.99</c:v>
                </c:pt>
              </c:numCache>
            </c:numRef>
          </c:val>
          <c:smooth val="0"/>
          <c:extLst>
            <c:ext xmlns:c16="http://schemas.microsoft.com/office/drawing/2014/chart" uri="{C3380CC4-5D6E-409C-BE32-E72D297353CC}">
              <c16:uniqueId val="{00000002-DDF2-4D79-8CCF-7DC8B7EA05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98-44CB-9E5F-6D23178C53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98-44CB-9E5F-6D23178C53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C98-44CB-9E5F-6D23178C53C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C98-44CB-9E5F-6D23178C53C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c:v>
                </c:pt>
                <c:pt idx="2">
                  <c:v>#N/A</c:v>
                </c:pt>
                <c:pt idx="3">
                  <c:v>0.21</c:v>
                </c:pt>
                <c:pt idx="4">
                  <c:v>#N/A</c:v>
                </c:pt>
                <c:pt idx="5">
                  <c:v>0.23</c:v>
                </c:pt>
                <c:pt idx="6">
                  <c:v>#N/A</c:v>
                </c:pt>
                <c:pt idx="7">
                  <c:v>0.2</c:v>
                </c:pt>
                <c:pt idx="8">
                  <c:v>#N/A</c:v>
                </c:pt>
                <c:pt idx="9">
                  <c:v>0.2</c:v>
                </c:pt>
              </c:numCache>
            </c:numRef>
          </c:val>
          <c:extLst>
            <c:ext xmlns:c16="http://schemas.microsoft.com/office/drawing/2014/chart" uri="{C3380CC4-5D6E-409C-BE32-E72D297353CC}">
              <c16:uniqueId val="{00000004-8C98-44CB-9E5F-6D23178C53C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0.64</c:v>
                </c:pt>
                <c:pt idx="2">
                  <c:v>#N/A</c:v>
                </c:pt>
                <c:pt idx="3">
                  <c:v>1.29</c:v>
                </c:pt>
                <c:pt idx="4">
                  <c:v>#N/A</c:v>
                </c:pt>
                <c:pt idx="5">
                  <c:v>1.26</c:v>
                </c:pt>
                <c:pt idx="6">
                  <c:v>#N/A</c:v>
                </c:pt>
                <c:pt idx="7">
                  <c:v>1.92</c:v>
                </c:pt>
                <c:pt idx="8">
                  <c:v>#N/A</c:v>
                </c:pt>
                <c:pt idx="9">
                  <c:v>0.53</c:v>
                </c:pt>
              </c:numCache>
            </c:numRef>
          </c:val>
          <c:extLst>
            <c:ext xmlns:c16="http://schemas.microsoft.com/office/drawing/2014/chart" uri="{C3380CC4-5D6E-409C-BE32-E72D297353CC}">
              <c16:uniqueId val="{00000005-8C98-44CB-9E5F-6D23178C53C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0.55000000000000004</c:v>
                </c:pt>
                <c:pt idx="2">
                  <c:v>#N/A</c:v>
                </c:pt>
                <c:pt idx="3">
                  <c:v>0.51</c:v>
                </c:pt>
                <c:pt idx="4">
                  <c:v>#N/A</c:v>
                </c:pt>
                <c:pt idx="5">
                  <c:v>0.28999999999999998</c:v>
                </c:pt>
                <c:pt idx="6">
                  <c:v>#N/A</c:v>
                </c:pt>
                <c:pt idx="7">
                  <c:v>0.32</c:v>
                </c:pt>
                <c:pt idx="8">
                  <c:v>#N/A</c:v>
                </c:pt>
                <c:pt idx="9">
                  <c:v>0.57999999999999996</c:v>
                </c:pt>
              </c:numCache>
            </c:numRef>
          </c:val>
          <c:extLst>
            <c:ext xmlns:c16="http://schemas.microsoft.com/office/drawing/2014/chart" uri="{C3380CC4-5D6E-409C-BE32-E72D297353CC}">
              <c16:uniqueId val="{00000006-8C98-44CB-9E5F-6D23178C53C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1.88</c:v>
                </c:pt>
                <c:pt idx="2">
                  <c:v>#N/A</c:v>
                </c:pt>
                <c:pt idx="3">
                  <c:v>2.79</c:v>
                </c:pt>
                <c:pt idx="4">
                  <c:v>#N/A</c:v>
                </c:pt>
                <c:pt idx="5">
                  <c:v>2.95</c:v>
                </c:pt>
                <c:pt idx="6">
                  <c:v>#N/A</c:v>
                </c:pt>
                <c:pt idx="7">
                  <c:v>2.41</c:v>
                </c:pt>
                <c:pt idx="8">
                  <c:v>#N/A</c:v>
                </c:pt>
                <c:pt idx="9">
                  <c:v>2.14</c:v>
                </c:pt>
              </c:numCache>
            </c:numRef>
          </c:val>
          <c:extLst>
            <c:ext xmlns:c16="http://schemas.microsoft.com/office/drawing/2014/chart" uri="{C3380CC4-5D6E-409C-BE32-E72D297353CC}">
              <c16:uniqueId val="{00000007-8C98-44CB-9E5F-6D23178C53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5.09</c:v>
                </c:pt>
                <c:pt idx="2">
                  <c:v>#N/A</c:v>
                </c:pt>
                <c:pt idx="3">
                  <c:v>6.19</c:v>
                </c:pt>
                <c:pt idx="4">
                  <c:v>#N/A</c:v>
                </c:pt>
                <c:pt idx="5">
                  <c:v>6.87</c:v>
                </c:pt>
                <c:pt idx="6">
                  <c:v>#N/A</c:v>
                </c:pt>
                <c:pt idx="7">
                  <c:v>5.46</c:v>
                </c:pt>
                <c:pt idx="8">
                  <c:v>#N/A</c:v>
                </c:pt>
                <c:pt idx="9">
                  <c:v>5.61</c:v>
                </c:pt>
              </c:numCache>
            </c:numRef>
          </c:val>
          <c:extLst>
            <c:ext xmlns:c16="http://schemas.microsoft.com/office/drawing/2014/chart" uri="{C3380CC4-5D6E-409C-BE32-E72D297353CC}">
              <c16:uniqueId val="{00000008-8C98-44CB-9E5F-6D23178C53C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3.8</c:v>
                </c:pt>
                <c:pt idx="2">
                  <c:v>#N/A</c:v>
                </c:pt>
                <c:pt idx="3">
                  <c:v>4.21</c:v>
                </c:pt>
                <c:pt idx="4">
                  <c:v>#N/A</c:v>
                </c:pt>
                <c:pt idx="5">
                  <c:v>4.8499999999999996</c:v>
                </c:pt>
                <c:pt idx="6">
                  <c:v>#N/A</c:v>
                </c:pt>
                <c:pt idx="7">
                  <c:v>5.54</c:v>
                </c:pt>
                <c:pt idx="8">
                  <c:v>#N/A</c:v>
                </c:pt>
                <c:pt idx="9">
                  <c:v>6.14</c:v>
                </c:pt>
              </c:numCache>
            </c:numRef>
          </c:val>
          <c:extLst>
            <c:ext xmlns:c16="http://schemas.microsoft.com/office/drawing/2014/chart" uri="{C3380CC4-5D6E-409C-BE32-E72D297353CC}">
              <c16:uniqueId val="{00000009-8C98-44CB-9E5F-6D23178C53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1743</c:v>
                </c:pt>
                <c:pt idx="5">
                  <c:v>1834</c:v>
                </c:pt>
                <c:pt idx="8">
                  <c:v>1787</c:v>
                </c:pt>
                <c:pt idx="11">
                  <c:v>1757</c:v>
                </c:pt>
                <c:pt idx="14">
                  <c:v>1716</c:v>
                </c:pt>
              </c:numCache>
            </c:numRef>
          </c:val>
          <c:extLst>
            <c:ext xmlns:c16="http://schemas.microsoft.com/office/drawing/2014/chart" uri="{C3380CC4-5D6E-409C-BE32-E72D297353CC}">
              <c16:uniqueId val="{00000000-B9E2-41B6-BE57-EBCA8CB1BE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E2-41B6-BE57-EBCA8CB1BE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174</c:v>
                </c:pt>
                <c:pt idx="3">
                  <c:v>126</c:v>
                </c:pt>
                <c:pt idx="6">
                  <c:v>120</c:v>
                </c:pt>
                <c:pt idx="9">
                  <c:v>12</c:v>
                </c:pt>
                <c:pt idx="12">
                  <c:v>0</c:v>
                </c:pt>
              </c:numCache>
            </c:numRef>
          </c:val>
          <c:extLst>
            <c:ext xmlns:c16="http://schemas.microsoft.com/office/drawing/2014/chart" uri="{C3380CC4-5D6E-409C-BE32-E72D297353CC}">
              <c16:uniqueId val="{00000002-B9E2-41B6-BE57-EBCA8CB1BE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c:v>
                </c:pt>
                <c:pt idx="3">
                  <c:v>14</c:v>
                </c:pt>
                <c:pt idx="6">
                  <c:v>16</c:v>
                </c:pt>
                <c:pt idx="9">
                  <c:v>16</c:v>
                </c:pt>
                <c:pt idx="12">
                  <c:v>16</c:v>
                </c:pt>
              </c:numCache>
            </c:numRef>
          </c:val>
          <c:extLst>
            <c:ext xmlns:c16="http://schemas.microsoft.com/office/drawing/2014/chart" uri="{C3380CC4-5D6E-409C-BE32-E72D297353CC}">
              <c16:uniqueId val="{00000003-B9E2-41B6-BE57-EBCA8CB1BE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435</c:v>
                </c:pt>
                <c:pt idx="3">
                  <c:v>454</c:v>
                </c:pt>
                <c:pt idx="6">
                  <c:v>484</c:v>
                </c:pt>
                <c:pt idx="9">
                  <c:v>452</c:v>
                </c:pt>
                <c:pt idx="12">
                  <c:v>389</c:v>
                </c:pt>
              </c:numCache>
            </c:numRef>
          </c:val>
          <c:extLst>
            <c:ext xmlns:c16="http://schemas.microsoft.com/office/drawing/2014/chart" uri="{C3380CC4-5D6E-409C-BE32-E72D297353CC}">
              <c16:uniqueId val="{00000004-B9E2-41B6-BE57-EBCA8CB1BE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E2-41B6-BE57-EBCA8CB1BE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E2-41B6-BE57-EBCA8CB1BE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2042</c:v>
                </c:pt>
                <c:pt idx="3">
                  <c:v>2129</c:v>
                </c:pt>
                <c:pt idx="6">
                  <c:v>2114</c:v>
                </c:pt>
                <c:pt idx="9">
                  <c:v>2115</c:v>
                </c:pt>
                <c:pt idx="12">
                  <c:v>2181</c:v>
                </c:pt>
              </c:numCache>
            </c:numRef>
          </c:val>
          <c:extLst>
            <c:ext xmlns:c16="http://schemas.microsoft.com/office/drawing/2014/chart" uri="{C3380CC4-5D6E-409C-BE32-E72D297353CC}">
              <c16:uniqueId val="{00000007-B9E2-41B6-BE57-EBCA8CB1BE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921</c:v>
                </c:pt>
                <c:pt idx="2">
                  <c:v>#N/A</c:v>
                </c:pt>
                <c:pt idx="3">
                  <c:v>#N/A</c:v>
                </c:pt>
                <c:pt idx="4">
                  <c:v>889</c:v>
                </c:pt>
                <c:pt idx="5">
                  <c:v>#N/A</c:v>
                </c:pt>
                <c:pt idx="6">
                  <c:v>#N/A</c:v>
                </c:pt>
                <c:pt idx="7">
                  <c:v>947</c:v>
                </c:pt>
                <c:pt idx="8">
                  <c:v>#N/A</c:v>
                </c:pt>
                <c:pt idx="9">
                  <c:v>#N/A</c:v>
                </c:pt>
                <c:pt idx="10">
                  <c:v>838</c:v>
                </c:pt>
                <c:pt idx="11">
                  <c:v>#N/A</c:v>
                </c:pt>
                <c:pt idx="12">
                  <c:v>#N/A</c:v>
                </c:pt>
                <c:pt idx="13">
                  <c:v>870</c:v>
                </c:pt>
                <c:pt idx="14">
                  <c:v>#N/A</c:v>
                </c:pt>
              </c:numCache>
            </c:numRef>
          </c:val>
          <c:smooth val="0"/>
          <c:extLst>
            <c:ext xmlns:c16="http://schemas.microsoft.com/office/drawing/2014/chart" uri="{C3380CC4-5D6E-409C-BE32-E72D297353CC}">
              <c16:uniqueId val="{00000008-B9E2-41B6-BE57-EBCA8CB1BE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14969</c:v>
                </c:pt>
                <c:pt idx="5">
                  <c:v>14686</c:v>
                </c:pt>
                <c:pt idx="8">
                  <c:v>13775</c:v>
                </c:pt>
                <c:pt idx="11">
                  <c:v>13845</c:v>
                </c:pt>
                <c:pt idx="14">
                  <c:v>13166</c:v>
                </c:pt>
              </c:numCache>
            </c:numRef>
          </c:val>
          <c:extLst>
            <c:ext xmlns:c16="http://schemas.microsoft.com/office/drawing/2014/chart" uri="{C3380CC4-5D6E-409C-BE32-E72D297353CC}">
              <c16:uniqueId val="{00000000-018C-4A89-AC39-DEC190A67C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883</c:v>
                </c:pt>
                <c:pt idx="5">
                  <c:v>782</c:v>
                </c:pt>
                <c:pt idx="8">
                  <c:v>642</c:v>
                </c:pt>
                <c:pt idx="11">
                  <c:v>576</c:v>
                </c:pt>
                <c:pt idx="14">
                  <c:v>558</c:v>
                </c:pt>
              </c:numCache>
            </c:numRef>
          </c:val>
          <c:extLst>
            <c:ext xmlns:c16="http://schemas.microsoft.com/office/drawing/2014/chart" uri="{C3380CC4-5D6E-409C-BE32-E72D297353CC}">
              <c16:uniqueId val="{00000001-018C-4A89-AC39-DEC190A67C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6582</c:v>
                </c:pt>
                <c:pt idx="5">
                  <c:v>6890</c:v>
                </c:pt>
                <c:pt idx="8">
                  <c:v>6880</c:v>
                </c:pt>
                <c:pt idx="11">
                  <c:v>6374</c:v>
                </c:pt>
                <c:pt idx="14">
                  <c:v>6463</c:v>
                </c:pt>
              </c:numCache>
            </c:numRef>
          </c:val>
          <c:extLst>
            <c:ext xmlns:c16="http://schemas.microsoft.com/office/drawing/2014/chart" uri="{C3380CC4-5D6E-409C-BE32-E72D297353CC}">
              <c16:uniqueId val="{00000002-018C-4A89-AC39-DEC190A67C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8C-4A89-AC39-DEC190A67C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8C-4A89-AC39-DEC190A67C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c:v>
                </c:pt>
                <c:pt idx="3">
                  <c:v>5</c:v>
                </c:pt>
                <c:pt idx="6">
                  <c:v>1</c:v>
                </c:pt>
                <c:pt idx="9">
                  <c:v>147</c:v>
                </c:pt>
                <c:pt idx="12">
                  <c:v>433</c:v>
                </c:pt>
              </c:numCache>
            </c:numRef>
          </c:val>
          <c:extLst>
            <c:ext xmlns:c16="http://schemas.microsoft.com/office/drawing/2014/chart" uri="{C3380CC4-5D6E-409C-BE32-E72D297353CC}">
              <c16:uniqueId val="{00000005-018C-4A89-AC39-DEC190A67C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3990</c:v>
                </c:pt>
                <c:pt idx="3">
                  <c:v>4002</c:v>
                </c:pt>
                <c:pt idx="6">
                  <c:v>3946</c:v>
                </c:pt>
                <c:pt idx="9">
                  <c:v>4033</c:v>
                </c:pt>
                <c:pt idx="12">
                  <c:v>3990</c:v>
                </c:pt>
              </c:numCache>
            </c:numRef>
          </c:val>
          <c:extLst>
            <c:ext xmlns:c16="http://schemas.microsoft.com/office/drawing/2014/chart" uri="{C3380CC4-5D6E-409C-BE32-E72D297353CC}">
              <c16:uniqueId val="{00000006-018C-4A89-AC39-DEC190A67C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196</c:v>
                </c:pt>
                <c:pt idx="3">
                  <c:v>279</c:v>
                </c:pt>
                <c:pt idx="6">
                  <c:v>465</c:v>
                </c:pt>
                <c:pt idx="9">
                  <c:v>441</c:v>
                </c:pt>
                <c:pt idx="12">
                  <c:v>395</c:v>
                </c:pt>
              </c:numCache>
            </c:numRef>
          </c:val>
          <c:extLst>
            <c:ext xmlns:c16="http://schemas.microsoft.com/office/drawing/2014/chart" uri="{C3380CC4-5D6E-409C-BE32-E72D297353CC}">
              <c16:uniqueId val="{00000007-018C-4A89-AC39-DEC190A67C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5043</c:v>
                </c:pt>
                <c:pt idx="3">
                  <c:v>4495</c:v>
                </c:pt>
                <c:pt idx="6">
                  <c:v>4335</c:v>
                </c:pt>
                <c:pt idx="9">
                  <c:v>4144</c:v>
                </c:pt>
                <c:pt idx="12">
                  <c:v>4020</c:v>
                </c:pt>
              </c:numCache>
            </c:numRef>
          </c:val>
          <c:extLst>
            <c:ext xmlns:c16="http://schemas.microsoft.com/office/drawing/2014/chart" uri="{C3380CC4-5D6E-409C-BE32-E72D297353CC}">
              <c16:uniqueId val="{00000008-018C-4A89-AC39-DEC190A67C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450</c:v>
                </c:pt>
                <c:pt idx="3">
                  <c:v>299</c:v>
                </c:pt>
                <c:pt idx="6">
                  <c:v>138</c:v>
                </c:pt>
                <c:pt idx="9">
                  <c:v>12</c:v>
                </c:pt>
                <c:pt idx="12">
                  <c:v>0</c:v>
                </c:pt>
              </c:numCache>
            </c:numRef>
          </c:val>
          <c:extLst>
            <c:ext xmlns:c16="http://schemas.microsoft.com/office/drawing/2014/chart" uri="{C3380CC4-5D6E-409C-BE32-E72D297353CC}">
              <c16:uniqueId val="{00000009-018C-4A89-AC39-DEC190A67C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13667</c:v>
                </c:pt>
                <c:pt idx="3">
                  <c:v>12916</c:v>
                </c:pt>
                <c:pt idx="6">
                  <c:v>12179</c:v>
                </c:pt>
                <c:pt idx="9">
                  <c:v>11359</c:v>
                </c:pt>
                <c:pt idx="12">
                  <c:v>10407</c:v>
                </c:pt>
              </c:numCache>
            </c:numRef>
          </c:val>
          <c:extLst>
            <c:ext xmlns:c16="http://schemas.microsoft.com/office/drawing/2014/chart" uri="{C3380CC4-5D6E-409C-BE32-E72D297353CC}">
              <c16:uniqueId val="{0000000A-018C-4A89-AC39-DEC190A67C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921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18C-4A89-AC39-DEC190A67C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3779</c:v>
                </c:pt>
                <c:pt idx="1">
                  <c:v>3370</c:v>
                </c:pt>
                <c:pt idx="2">
                  <c:v>3170</c:v>
                </c:pt>
              </c:numCache>
            </c:numRef>
          </c:val>
          <c:extLst>
            <c:ext xmlns:c16="http://schemas.microsoft.com/office/drawing/2014/chart" uri="{C3380CC4-5D6E-409C-BE32-E72D297353CC}">
              <c16:uniqueId val="{00000000-9546-45FE-B6A8-86027AEBCD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434</c:v>
                </c:pt>
                <c:pt idx="1">
                  <c:v>434</c:v>
                </c:pt>
                <c:pt idx="2">
                  <c:v>434</c:v>
                </c:pt>
              </c:numCache>
            </c:numRef>
          </c:val>
          <c:extLst>
            <c:ext xmlns:c16="http://schemas.microsoft.com/office/drawing/2014/chart" uri="{C3380CC4-5D6E-409C-BE32-E72D297353CC}">
              <c16:uniqueId val="{00000001-9546-45FE-B6A8-86027AEBCD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3666</c:v>
                </c:pt>
                <c:pt idx="1">
                  <c:v>3590</c:v>
                </c:pt>
                <c:pt idx="2">
                  <c:v>3749</c:v>
                </c:pt>
              </c:numCache>
            </c:numRef>
          </c:val>
          <c:extLst>
            <c:ext xmlns:c16="http://schemas.microsoft.com/office/drawing/2014/chart" uri="{C3380CC4-5D6E-409C-BE32-E72D297353CC}">
              <c16:uniqueId val="{00000002-9546-45FE-B6A8-86027AEBCD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{229F51A2-7ADF-4B22-99B2-40B2C6735BC5}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573-449E-BDC2-9CB92D4985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{85C90F74-139C-4C51-B2BB-74C37FE9FD37}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73-449E-BDC2-9CB92D4985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{A2B143F1-A374-48B8-830B-DCD515E087F1}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73-449E-BDC2-9CB92D4985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{675E6AA5-02A2-48FA-913A-1A85372AB5BD}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73-449E-BDC2-9CB92D4985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{2578ED77-ECC4-4668-A108-D8049AE4BFB4}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73-449E-BDC2-9CB92D49850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{E0245529-1579-4598-925B-4A825883DA19}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573-449E-BDC2-9CB92D49850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{A3122CD5-0EE3-4D60-BE60-FC27997219D0}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573-449E-BDC2-9CB92D49850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{DB3EB570-DB91-40CB-924B-78B3830CC0CE}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573-449E-BDC2-9CB92D49850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{8AD820D5-AC59-480D-9431-2AF2B29CFE8E}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573-449E-BDC2-9CB92D4985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50.8</c:v>
                </c:pt>
                <c:pt idx="8">
                  <c:v>52.5</c:v>
                </c:pt>
                <c:pt idx="16">
                  <c:v>54.2</c:v>
                </c:pt>
                <c:pt idx="24">
                  <c:v>56</c:v>
                </c:pt>
                <c:pt idx="32">
                  <c:v>57.9</c:v>
                </c:pt>
              </c:numCache>
            </c:numRef>
          </c:xVal>
          <c:yVal>
            <c:numRef>
              <c:f>公会計指標分析・財政指標組合せ分析表!$BP$51:$DC$51</c:f>
              <c:numCache>
                <c:formatCode>#,##0.0;"▲ "#,##0.0</c:formatCode>
                <c:ptCount val="40"/>
                <c:pt idx="0">
                  <c:v>11.4</c:v>
                </c:pt>
              </c:numCache>
            </c:numRef>
          </c:yVal>
          <c:smooth val="0"/>
          <c:extLst>
            <c:ext xmlns:c16="http://schemas.microsoft.com/office/drawing/2014/chart" uri="{C3380CC4-5D6E-409C-BE32-E72D297353CC}">
              <c16:uniqueId val="{00000009-C573-449E-BDC2-9CB92D4985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{5F67800A-81D7-42D1-A498-5D8A8B6298F8}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573-449E-BDC2-9CB92D4985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{27F75FAB-2A62-4C24-B6A7-A8E6477522C6}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73-449E-BDC2-9CB92D4985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{1CA7EA2B-99E2-4916-A00C-1F6E6F7CA5A3}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73-449E-BDC2-9CB92D4985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{7254616F-3824-4686-ABCF-3CE813D96B4D}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73-449E-BDC2-9CB92D4985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{8EC77DCA-4827-4426-89D1-29E0A9D6626F}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73-449E-BDC2-9CB92D49850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{81341B87-D6CE-4488-8CEF-FD55CF776E60}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573-449E-BDC2-9CB92D49850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{851C37E8-D2BD-4CE6-9725-F061E58D398F}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573-449E-BDC2-9CB92D49850E}"/>
                </c:ext>
              </c:extLst>
            </c:dLbl>
            <c:dLbl>
              <c:idx val="24"/>
              <c:layout>
                <c:manualLayout>
                  <c:x val="-3.7790610476028774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{F1DA9516-E395-4AFB-A9CF-4572D3CB8512}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573-449E-BDC2-9CB92D49850E}"/>
                </c:ext>
              </c:extLst>
            </c:dLbl>
            <c:dLbl>
              <c:idx val="32"/>
              <c:layout>
                <c:manualLayout>
                  <c:x val="-2.6370340643777686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{46FCE9A4-612A-4E96-99C3-BEC59E9959EC}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573-449E-BDC2-9CB92D4985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C573-449E-BDC2-9CB92D49850E}"/>
            </c:ext>
          </c:extLst>
        </c:ser>
        <c:dLbls>
          <c:showLegendKey val="0"/>
          <c:showVal val="1"/>
          <c:showCatName val="0"/>
          <c:showSerName val="0"/>
          <c:showPercent val="0"/>
          <c:showBubbleSize val="0"/>
        </c:dLbls>
        <c:axId val="46179840"/>
        <c:axId val="46181760"/>
      </c:scatterChart>
      <c:valAx>
        <c:axId val="46179840"/>
        <c:scaling>
          <c:orientation val="minMax"/>
          <c:max val="61"/>
          <c:min val="50.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{F1AC9A04-421D-409B-90F5-67443EE6C9AF}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5DF-42F3-856A-217471948D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{AAB095C3-E805-4D3F-9FB8-B7001E2775C5}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DF-42F3-856A-217471948D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{80200C8E-B056-479B-9266-424DE2994A82}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DF-42F3-856A-217471948D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{EF2B0377-1DBF-4F55-A1D2-B982CE1982EC}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DF-42F3-856A-217471948D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{4807C6F9-4A31-4EF5-A345-A4F038DE0ACE}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DF-42F3-856A-217471948D4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{C481F59D-6CD7-4E2F-B9B0-4091F19C74CF}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5DF-42F3-856A-217471948D4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{6263339C-AF5B-4C0B-8A1A-EA14D7774DFF}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5DF-42F3-856A-217471948D4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{E867923B-B109-441B-B7EC-0DAFB10926AC}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5DF-42F3-856A-217471948D4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{B4A754BD-2733-4F2F-99E9-4E8EE3C92879}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5DF-42F3-856A-217471948D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11.1</c:v>
                </c:pt>
                <c:pt idx="16">
                  <c:v>11.8</c:v>
                </c:pt>
                <c:pt idx="24">
                  <c:v>11.8</c:v>
                </c:pt>
                <c:pt idx="32">
                  <c:v>11.9</c:v>
                </c:pt>
              </c:numCache>
            </c:numRef>
          </c:xVal>
          <c:yVal>
            <c:numRef>
              <c:f>公会計指標分析・財政指標組合せ分析表!$BP$73:$DC$73</c:f>
              <c:numCache>
                <c:formatCode>#,##0.0;"▲ "#,##0.0</c:formatCode>
                <c:ptCount val="40"/>
                <c:pt idx="0">
                  <c:v>11.4</c:v>
                </c:pt>
              </c:numCache>
            </c:numRef>
          </c:yVal>
          <c:smooth val="0"/>
          <c:extLst>
            <c:ext xmlns:c16="http://schemas.microsoft.com/office/drawing/2014/chart" uri="{C3380CC4-5D6E-409C-BE32-E72D297353CC}">
              <c16:uniqueId val="{00000009-95DF-42F3-856A-217471948D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{E96829C5-CD21-4F6F-A671-8E4CB2009798}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5DF-42F3-856A-217471948D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{7FCBCCB8-9B18-4231-99F1-A1DC629A04AB}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DF-42F3-856A-217471948D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{9E7A3E8B-5C42-44C9-A977-BA6025214206}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DF-42F3-856A-217471948D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{05E6EA79-B3B4-443A-9B43-4795F5DD7680}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DF-42F3-856A-217471948D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{DFC05C31-3A8D-4748-90BD-B10716F9A82F}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DF-42F3-856A-217471948D4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{33DA6F85-D807-4A07-A111-D1F7DD2EB87D}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5DF-42F3-856A-217471948D4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{7D1F2979-39B7-4954-BEDE-305E8F644813}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5DF-42F3-856A-217471948D4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{1FDBE463-D2F9-412B-9507-494353417C7E}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5DF-42F3-856A-217471948D4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{100E5C94-88D1-4AB2-9487-45907A3E7E9E}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5DF-42F3-856A-217471948D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95DF-42F3-856A-217471948D47}"/>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類似団体平均を上回っているが、地方公共団体の財政の健全化に関する法律に基づく財政健全化判断基準の数値を大きく下回っており、元利償還金等及び算入公債費等はほぼ横ばいで推移しているため実質公債費比率の分子は安定している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施設の統廃合等を推進するため、今後一時的に元利償還金が増加する見込みであるが、交付税措置率の有利な過疎対策事業債や合併特例事業債等を有効活用し、比率の変動を最小限にとどめることとし、その後は比率改善に向けて地方債の発行抑制に取り組む方針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将来負担額の減及び充当可能財源等の維持により、平成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年度以降将来負担比率は算定されていない。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繰上償還や借入条件の変更により、地方債現在高は着実に減少しており、充当可能財源等が将来負担額を上回る状態を維持できている。しかし、充当可能基金の額が減少傾向であるため、適切な財源の確保と歳出の精査を引き続き実施し、更なる財政の健全化に取り組む方針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群馬県みなかみ町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の縮減や、臨時財政対策債の発行可能額の減等により一般財源収入が減少し、このため基金の取り崩し額が増加傾向にあり、基金残高は減少している。令和元年度において、地方債や国・県支出金などの特定財源、ふるさと納税の増に伴うふるさと応援基金及びみなかみ・水・「環境力」基金の有効活用を図ったことにより、財政調整基金については取り崩し額を前年度より大幅に減少させ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H30:730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百万円）ため、残高の減少額を抑制している。また、町内小・中学校の統合整備事業に備え、町立小中学校統合学校教育施設整備基金を新設し、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百万円の積み立てを行ったため、特定目的金残高は増加した。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人口減少や全国平均を上回る高齢化率（令和元年度末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過疎化の進行により、町の歳入・歳出を取り巻く状況はより一層厳しくなることが予想され、基金の取り崩しは今後も必要となる見込みである。事務事業の見直しや公共施設の統廃合等による歳出削減及び適切な財源の確保の取り組みを進め、中・長期を見据えた計画的な基金の積み立てと取り崩しを行い、基金残高の減少を引き続き抑制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残高が多い上位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基金について記載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・合併振興基金：合併に伴う町民の連帯の強化、旧町村の区域における地域振興等（まちづくり団体補助など）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・公共施設管理基金：公共施設の大規模改修・維持修繕、取り壊し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・ふるさと応援基金：活力と魅力あるまちづくり（ふるさと納税推進事業、子育て家庭住宅整備補助など）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・町立小中学校統合学校教育施設整備基金：小・中学校の規模適正化に向けた統合整備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・みなかみ・水・「環境力」基金：自然環境・生活環境をまもる事業、環境資源をいかす事業等（資源リサイクルセンター管理運営など）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令和元年度は、ふるさと納税による寄附金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百万円をふるさと応援基金及びみなかみ・水・「環境力」基金に積み立て、まちづくりの財源とするため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百万円を両基金から取り崩した。また、合併振興基金から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百万円を取り崩し、町立小中学校統合学校教育施設整備基金を新設し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百万円の積み立てを行ったことから、特定目的基金全体の残高は増加した。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・合併振興基金：基金の運用益を生み出しながら、新町のまちづくりのため計画的に活用していく。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・公共施設管理基金：施設の大規模修繕等に備え、計画的な活用を図る。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・ふるさと応援基金：ふるさと納税による寄附金を積み立て、計画的な活用を図る。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・町立小中学校統合学校教育施設整備基金：小・中学校の統合整備に備え計画的な積み立てを行い、国庫支出金や地方債でまかなえない経費に充当する。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・みなかみ・水・「環境力」基金：ふるさと応援基金に同じ。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普通交付税の合併算定替の縮減や、臨時財政対策債の発行可能額の減等により一般財源収入が減少し、積立額を超えて財政調整基金の取り崩しを行わざるを得ない状況となっているため、平成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年度以降減少に転じている。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人口減少や全国平均を上回る高齢化率（令和元年度末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過疎化の進行により、町の歳入・歳出を取り巻く状況はより一層厳しくなることが予想され、基金の取り崩しは今後も必要となる見込みである。事務事業の見直しや公共施設の統廃合等による歳出削減及び適切な財源の確保の取り組みを進め、中・長期を見据えた計画的な基金の積み立てと取り崩しを行い、基金残高の減少を引き続き抑制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基金運用から生じた利子分の積み立てのみであり、増減はほぼない。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地方債の現在高が着実に減少するなかで具体的な計画は未定だが、今後、繰上償還等の財源に不足が生じた場合には取り崩しを行う。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047D090-4F3E-4A92-9D7C-EB4CD166BC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DC98CAE-A5B1-4363-B315-1721F52B96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EB70740A-FAD1-4B7D-90D8-A6AAB36EBB6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80CF16A2-C895-4178-8D9E-ABAEC844E43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C3F4AD21-1812-495C-8F28-F8DA89EA762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F86DE3FC-8968-41C1-87D3-D6209EE7999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175C7FFA-E3F4-40E8-980B-6527361CA50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7D2FEF0B-5B72-4223-8888-509327539A3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B17EE1C-3F03-4DA6-8B1E-7D719830709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D260A3-217E-4423-A878-2C11663665E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CDD30415-D9C6-4FE9-8C75-908A0587C21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2C34BE2E-E07F-4782-AE00-3BA6218A86F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291FA6A2-C370-4788-AA2C-8C9ADBE02ED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B0DB1CED-D9CE-4A75-A5FA-5B46DA36603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E1C6EAFE-6C67-4485-ABB3-8D45CDF64F6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7D14F39D-50CD-4B87-B7F8-97054D2B18C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26413021-AFBE-4552-A54C-0813E165691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2889D498-8C15-4A6B-A971-B42ED9115A1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3D6816EE-E7E0-43ED-952D-BBC90387E27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14D6818-162B-4D22-A42F-C1836403714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18,692
18,375
781.08
14,364,173
13,624,245
500,351
8,917,391
10,406,899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B7758A3E-B78B-4DDA-BDFA-ADB80A923BA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B791EA71-DECA-4999-B6A9-01601532544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BE213128-2378-4DD1-9CD1-84774CB6D13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DEDB23A6-D244-4C2F-97AA-9C9E6557F79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BF687ADF-C3D8-46D2-A225-54DAADB65B5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9A14090B-D412-4812-BB1C-1570136E086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12A72573-E5B4-4B74-830C-7FF820BD4E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EAFB40A4-E08C-4BAF-BBE1-F5303528E33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F5C211ED-160D-4F49-9006-0DD592CAA9C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49696691-63A2-4A02-9772-7C0C051BE20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9493397E-BC7B-4450-9884-625527E722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A3DF3D72-E0A3-412D-9ABB-8C907311677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BA03BB6B-17F2-4007-8100-EAB241BAF1E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8C8373A1-15BA-4232-9006-6B51166FF4A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DEE88AC9-9C00-46B8-B170-0FECEB53788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18CA1DAA-10F6-44D1-B688-937BCECE0DC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5F4D6E44-C750-41CC-8105-E9BC401437B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13374626-53AC-4C44-80E0-AD6B28A1B3F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A934FD73-B50F-4E8A-B797-53DCFAA14CB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DAD1A6EF-4BC3-4F08-9F7D-07798213E14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445347EB-5FE9-458D-BFCC-4DD00CB69CE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8BC539A1-43CA-40FF-94E4-DB44D457237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A73C4F29-B066-4455-A86F-FE56C26F063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59D1487B-928E-4D74-9822-726600AD729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1036732-A3D9-4592-88AA-5472C5F7862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FEF0C3FA-319A-4FBA-8B8D-E82317EA659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1CDC9A14-6B35-42B9-8816-CFC4358AC16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6F131AFB-7964-49E3-92D0-9A07D7F2B42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5BBA9A-81ED-46F8-8079-E1C42D4365B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C6FCCBA-58A2-4525-A7A1-E5B6FE836A2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556ED998-C78F-453D-9C00-44CA8BFA5ED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6CF356BF-558D-428F-8C22-BE8524CECF2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CE6521B2-722B-4B6A-A1DA-CDED1971913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D890E165-4482-4E2B-97F4-10D60381837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132D99BC-CD2F-4541-8013-EBCC6DE7347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有形固定資産減価償却率は上昇傾向にあるものの、類似団体平均を下回って推移している。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町の面積が広大（</a:t>
          </a:r>
          <a:r>
            <a:rPr kumimoji="1" lang="en-US" altLang="ja-JP" sz="1100">
              <a:latin typeface="ＭＳ Ｐゴシック" panose="020B0600070205080204" pitchFamily="50" charset="-128"/>
              <a:ea typeface="ＭＳ Ｐゴシック" panose="020B0600070205080204" pitchFamily="50" charset="-128"/>
            </a:rPr>
            <a:t>781.08k</a:t>
          </a:r>
          <a:r>
            <a:rPr kumimoji="1" lang="ja-JP" altLang="en-US" sz="1100">
              <a:latin typeface="ＭＳ Ｐゴシック" panose="020B0600070205080204" pitchFamily="50" charset="-128"/>
              <a:ea typeface="ＭＳ Ｐゴシック" panose="020B0600070205080204" pitchFamily="50" charset="-128"/>
            </a:rPr>
            <a:t>㎡）であり豪雪地帯の山間地に位置することから、道路橋梁などのインフラ整備による普通建設事業費が多額になりやすいことが要因の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つであるが、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年度に策定した公共施設等総合管理計画に基づき、施設の統廃合及びこれに伴う施設除却を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推進し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、計画的な事業実施を図る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A94B3C23-817A-4C53-8555-861606F1222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E072B8D4-3718-4895-9ACC-5912B5B47E1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63A9EDC8-EA58-47E8-8CA1-A2B233BE711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DA12F3BE-BFAC-458C-A7F3-DA86DF96A06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41BF5ED2-9661-4B9F-8543-0422094AC46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8CB5D711-48CB-479B-9940-A861E45B8C7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D69706DB-8522-4F1A-98F9-1B90C1B2E95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6C23A540-DC8E-4298-88E4-6887E574FA7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DBF73401-CF9C-48D2-9A3C-BE63C8F3531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280DEE6B-729F-4848-8881-BB574149D5B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47C85BAA-ED79-4082-9524-273AD740227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FBF43689-AA74-4C4F-8272-B75046C3E25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DD53E4CB-197E-430C-BCAA-E60B0252ACE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B770C69F-F95B-44D0-9E2A-463F83DCEF7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DC028C62-ACCE-4DF0-85B6-79F1036B55F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B4B86496-3358-4FA3-A141-C325D132F93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3" name="直線コネクタ 72">
          <a:extLst>
            <a:ext uri="{FF2B5EF4-FFF2-40B4-BE49-F238E27FC236}">
              <a16:creationId xmlns:a16="http://schemas.microsoft.com/office/drawing/2014/main" id="{EBFF8724-61EA-4D6A-8924-70E2CA720C90}"/>
            </a:ext>
          </a:extLst>
        </xdr:cNvPr>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4" name="有形固定資産減価償却率最小値テキスト">
          <a:extLst>
            <a:ext uri="{FF2B5EF4-FFF2-40B4-BE49-F238E27FC236}">
              <a16:creationId xmlns:a16="http://schemas.microsoft.com/office/drawing/2014/main" id="{CD5F6E74-CD5E-43DA-9491-C23492B5CB4E}"/>
            </a:ext>
          </a:extLst>
        </xdr:cNvPr>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5" name="直線コネクタ 74">
          <a:extLst>
            <a:ext uri="{FF2B5EF4-FFF2-40B4-BE49-F238E27FC236}">
              <a16:creationId xmlns:a16="http://schemas.microsoft.com/office/drawing/2014/main" id="{990BD6F1-7CE0-426E-91D4-8C593A9677BD}"/>
            </a:ext>
          </a:extLst>
        </xdr:cNvPr>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6" name="有形固定資産減価償却率最大値テキスト">
          <a:extLst>
            <a:ext uri="{FF2B5EF4-FFF2-40B4-BE49-F238E27FC236}">
              <a16:creationId xmlns:a16="http://schemas.microsoft.com/office/drawing/2014/main" id="{D9C5C1C3-640A-4597-BF7A-B59921EE1389}"/>
            </a:ext>
          </a:extLst>
        </xdr:cNvPr>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7" name="直線コネクタ 76">
          <a:extLst>
            <a:ext uri="{FF2B5EF4-FFF2-40B4-BE49-F238E27FC236}">
              <a16:creationId xmlns:a16="http://schemas.microsoft.com/office/drawing/2014/main" id="{E6E02720-ABB9-4E6A-8786-9CB935FABB04}"/>
            </a:ext>
          </a:extLst>
        </xdr:cNvPr>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8" name="有形固定資産減価償却率平均値テキスト">
          <a:extLst>
            <a:ext uri="{FF2B5EF4-FFF2-40B4-BE49-F238E27FC236}">
              <a16:creationId xmlns:a16="http://schemas.microsoft.com/office/drawing/2014/main" id="{CB9C16BD-56D5-4730-B3BD-E77519A4FD70}"/>
            </a:ext>
          </a:extLst>
        </xdr:cNvPr>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9" name="フローチャート: 判断 78">
          <a:extLst>
            <a:ext uri="{FF2B5EF4-FFF2-40B4-BE49-F238E27FC236}">
              <a16:creationId xmlns:a16="http://schemas.microsoft.com/office/drawing/2014/main" id="{E45E7A16-39B0-48A9-84DB-4612939DA47C}"/>
            </a:ext>
          </a:extLst>
        </xdr:cNvPr>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80" name="フローチャート: 判断 79">
          <a:extLst>
            <a:ext uri="{FF2B5EF4-FFF2-40B4-BE49-F238E27FC236}">
              <a16:creationId xmlns:a16="http://schemas.microsoft.com/office/drawing/2014/main" id="{05E550D2-1EB3-4292-A328-904F202AA0AF}"/>
            </a:ext>
          </a:extLst>
        </xdr:cNvPr>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1" name="フローチャート: 判断 80">
          <a:extLst>
            <a:ext uri="{FF2B5EF4-FFF2-40B4-BE49-F238E27FC236}">
              <a16:creationId xmlns:a16="http://schemas.microsoft.com/office/drawing/2014/main" id="{1ED1C5F1-0BE8-4E1C-9606-FED1922127BA}"/>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2" name="フローチャート: 判断 81">
          <a:extLst>
            <a:ext uri="{FF2B5EF4-FFF2-40B4-BE49-F238E27FC236}">
              <a16:creationId xmlns:a16="http://schemas.microsoft.com/office/drawing/2014/main" id="{6BA5ECB3-3E13-4BB4-BC9C-BA6DE1FE1A3E}"/>
            </a:ext>
          </a:extLst>
        </xdr:cNvPr>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3" name="フローチャート: 判断 82">
          <a:extLst>
            <a:ext uri="{FF2B5EF4-FFF2-40B4-BE49-F238E27FC236}">
              <a16:creationId xmlns:a16="http://schemas.microsoft.com/office/drawing/2014/main" id="{4750E40F-7CF7-483E-B207-3CBFE9E7A021}"/>
            </a:ext>
          </a:extLst>
        </xdr:cNvPr>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B1552C2-3D47-4D04-B11B-87AA6C23197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7334546-D280-4C12-8AE7-8A66B184864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5EDAA9F-C8F8-4B6B-A3B7-E441AE950E0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26EEFA7-917C-47DD-9238-367CC849164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3AC63D9-5436-4CBC-B74D-128CF86391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89" name="楕円 88">
          <a:extLst>
            <a:ext uri="{FF2B5EF4-FFF2-40B4-BE49-F238E27FC236}">
              <a16:creationId xmlns:a16="http://schemas.microsoft.com/office/drawing/2014/main" id="{FEFBD9E8-0E83-4796-9F2B-6599D890A49D}"/>
            </a:ext>
          </a:extLst>
        </xdr:cNvPr>
        <xdr:cNvSpPr/>
      </xdr:nvSpPr>
      <xdr:spPr>
        <a:xfrm>
          <a:off x="4711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13987</xdr:rowOff>
    </xdr:from>
    <xdr:ext cx="405111" cy="259045"/>
    <xdr:sp macro="" textlink="">
      <xdr:nvSpPr>
        <xdr:cNvPr id="90" name="有形固定資産減価償却率該当値テキスト">
          <a:extLst>
            <a:ext uri="{FF2B5EF4-FFF2-40B4-BE49-F238E27FC236}">
              <a16:creationId xmlns:a16="http://schemas.microsoft.com/office/drawing/2014/main" id="{90D4E184-4AE7-4C04-B418-61C7BC0BB536}"/>
            </a:ext>
          </a:extLst>
        </xdr:cNvPr>
        <xdr:cNvSpPr txBox="1"/>
      </xdr:nvSpPr>
      <xdr:spPr>
        <a:xfrm>
          <a:off x="48133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94192</xdr:rowOff>
    </xdr:from>
    <xdr:to>
      <xdr:col>19</xdr:col>
      <xdr:colOff>187325</xdr:colOff>
      <xdr:row>30</xdr:row>
      <xdr:rowOff>24342</xdr:rowOff>
    </xdr:to>
    <xdr:sp macro="" textlink="">
      <xdr:nvSpPr>
        <xdr:cNvPr id="91" name="楕円 90">
          <a:extLst>
            <a:ext uri="{FF2B5EF4-FFF2-40B4-BE49-F238E27FC236}">
              <a16:creationId xmlns:a16="http://schemas.microsoft.com/office/drawing/2014/main" id="{1AC29C96-B3D6-4B9D-97DC-002BF41DE85D}"/>
            </a:ext>
          </a:extLst>
        </xdr:cNvPr>
        <xdr:cNvSpPr/>
      </xdr:nvSpPr>
      <xdr:spPr>
        <a:xfrm>
          <a:off x="4000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144992</xdr:rowOff>
    </xdr:from>
    <xdr:to>
      <xdr:col>23</xdr:col>
      <xdr:colOff>85725</xdr:colOff>
      <xdr:row>30</xdr:row>
      <xdr:rowOff>41910</xdr:rowOff>
    </xdr:to>
    <xdr:cxnSp macro="">
      <xdr:nvCxnSpPr>
        <xdr:cNvPr id="92" name="直線コネクタ 91">
          <a:extLst>
            <a:ext uri="{FF2B5EF4-FFF2-40B4-BE49-F238E27FC236}">
              <a16:creationId xmlns:a16="http://schemas.microsoft.com/office/drawing/2014/main" id="{E2D2669E-C642-42D8-AE28-EB154EFEE9F5}"/>
            </a:ext>
          </a:extLst>
        </xdr:cNvPr>
        <xdr:cNvCxnSpPr/>
      </xdr:nvCxnSpPr>
      <xdr:spPr>
        <a:xfrm>
          <a:off x="4051300" y="5888567"/>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29422</xdr:rowOff>
    </xdr:from>
    <xdr:to>
      <xdr:col>15</xdr:col>
      <xdr:colOff>187325</xdr:colOff>
      <xdr:row>29</xdr:row>
      <xdr:rowOff>131022</xdr:rowOff>
    </xdr:to>
    <xdr:sp macro="" textlink="">
      <xdr:nvSpPr>
        <xdr:cNvPr id="93" name="楕円 92">
          <a:extLst>
            <a:ext uri="{FF2B5EF4-FFF2-40B4-BE49-F238E27FC236}">
              <a16:creationId xmlns:a16="http://schemas.microsoft.com/office/drawing/2014/main" id="{86407510-8280-4F38-9D3D-C4964DC10331}"/>
            </a:ext>
          </a:extLst>
        </xdr:cNvPr>
        <xdr:cNvSpPr/>
      </xdr:nvSpPr>
      <xdr:spPr>
        <a:xfrm>
          <a:off x="3238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80222</xdr:rowOff>
    </xdr:from>
    <xdr:to>
      <xdr:col>19</xdr:col>
      <xdr:colOff>136525</xdr:colOff>
      <xdr:row>29</xdr:row>
      <xdr:rowOff>144992</xdr:rowOff>
    </xdr:to>
    <xdr:cxnSp macro="">
      <xdr:nvCxnSpPr>
        <xdr:cNvPr id="94" name="直線コネクタ 93">
          <a:extLst>
            <a:ext uri="{FF2B5EF4-FFF2-40B4-BE49-F238E27FC236}">
              <a16:creationId xmlns:a16="http://schemas.microsoft.com/office/drawing/2014/main" id="{F7DCAFA2-4782-44D2-8069-FA075A292612}"/>
            </a:ext>
          </a:extLst>
        </xdr:cNvPr>
        <xdr:cNvCxnSpPr/>
      </xdr:nvCxnSpPr>
      <xdr:spPr>
        <a:xfrm>
          <a:off x="3289300" y="582379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139700</xdr:rowOff>
    </xdr:from>
    <xdr:to>
      <xdr:col>11</xdr:col>
      <xdr:colOff>187325</xdr:colOff>
      <xdr:row>29</xdr:row>
      <xdr:rowOff>69850</xdr:rowOff>
    </xdr:to>
    <xdr:sp macro="" textlink="">
      <xdr:nvSpPr>
        <xdr:cNvPr id="95" name="楕円 94">
          <a:extLst>
            <a:ext uri="{FF2B5EF4-FFF2-40B4-BE49-F238E27FC236}">
              <a16:creationId xmlns:a16="http://schemas.microsoft.com/office/drawing/2014/main" id="{86FAFCA1-2D28-46AA-AB93-A17641431C00}"/>
            </a:ext>
          </a:extLst>
        </xdr:cNvPr>
        <xdr:cNvSpPr/>
      </xdr:nvSpPr>
      <xdr:spPr>
        <a:xfrm>
          <a:off x="2476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19050</xdr:rowOff>
    </xdr:from>
    <xdr:to>
      <xdr:col>15</xdr:col>
      <xdr:colOff>136525</xdr:colOff>
      <xdr:row>29</xdr:row>
      <xdr:rowOff>80222</xdr:rowOff>
    </xdr:to>
    <xdr:cxnSp macro="">
      <xdr:nvCxnSpPr>
        <xdr:cNvPr id="96" name="直線コネクタ 95">
          <a:extLst>
            <a:ext uri="{FF2B5EF4-FFF2-40B4-BE49-F238E27FC236}">
              <a16:creationId xmlns:a16="http://schemas.microsoft.com/office/drawing/2014/main" id="{D5D04758-B1FB-4F89-BD9E-E25E1ED629F9}"/>
            </a:ext>
          </a:extLst>
        </xdr:cNvPr>
        <xdr:cNvCxnSpPr/>
      </xdr:nvCxnSpPr>
      <xdr:spPr>
        <a:xfrm>
          <a:off x="2527300" y="576262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78528</xdr:rowOff>
    </xdr:from>
    <xdr:to>
      <xdr:col>7</xdr:col>
      <xdr:colOff>187325</xdr:colOff>
      <xdr:row>29</xdr:row>
      <xdr:rowOff>8678</xdr:rowOff>
    </xdr:to>
    <xdr:sp macro="" textlink="">
      <xdr:nvSpPr>
        <xdr:cNvPr id="97" name="楕円 96">
          <a:extLst>
            <a:ext uri="{FF2B5EF4-FFF2-40B4-BE49-F238E27FC236}">
              <a16:creationId xmlns:a16="http://schemas.microsoft.com/office/drawing/2014/main" id="{510EF488-69A8-4BB6-9D69-80B81F3C5596}"/>
            </a:ext>
          </a:extLst>
        </xdr:cNvPr>
        <xdr:cNvSpPr/>
      </xdr:nvSpPr>
      <xdr:spPr>
        <a:xfrm>
          <a:off x="17145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129328</xdr:rowOff>
    </xdr:from>
    <xdr:to>
      <xdr:col>11</xdr:col>
      <xdr:colOff>136525</xdr:colOff>
      <xdr:row>29</xdr:row>
      <xdr:rowOff>19050</xdr:rowOff>
    </xdr:to>
    <xdr:cxnSp macro="">
      <xdr:nvCxnSpPr>
        <xdr:cNvPr id="98" name="直線コネクタ 97">
          <a:extLst>
            <a:ext uri="{FF2B5EF4-FFF2-40B4-BE49-F238E27FC236}">
              <a16:creationId xmlns:a16="http://schemas.microsoft.com/office/drawing/2014/main" id="{E9209F7E-F079-4C30-8861-5AFFA7FF6590}"/>
            </a:ext>
          </a:extLst>
        </xdr:cNvPr>
        <xdr:cNvCxnSpPr/>
      </xdr:nvCxnSpPr>
      <xdr:spPr>
        <a:xfrm>
          <a:off x="1765300" y="570145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99" name="n_1aveValue有形固定資産減価償却率">
          <a:extLst>
            <a:ext uri="{FF2B5EF4-FFF2-40B4-BE49-F238E27FC236}">
              <a16:creationId xmlns:a16="http://schemas.microsoft.com/office/drawing/2014/main" id="{F4A4928B-7C33-43FB-87B8-7293239DD873}"/>
            </a:ext>
          </a:extLst>
        </xdr:cNvPr>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100" name="n_2aveValue有形固定資産減価償却率">
          <a:extLst>
            <a:ext uri="{FF2B5EF4-FFF2-40B4-BE49-F238E27FC236}">
              <a16:creationId xmlns:a16="http://schemas.microsoft.com/office/drawing/2014/main" id="{C68600D2-7C52-41B1-AEA6-46014CEA32A5}"/>
            </a:ext>
          </a:extLst>
        </xdr:cNvPr>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101" name="n_3aveValue有形固定資産減価償却率">
          <a:extLst>
            <a:ext uri="{FF2B5EF4-FFF2-40B4-BE49-F238E27FC236}">
              <a16:creationId xmlns:a16="http://schemas.microsoft.com/office/drawing/2014/main" id="{C1D8FF78-23E7-492A-811F-6D5EF7E31463}"/>
            </a:ext>
          </a:extLst>
        </xdr:cNvPr>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118550</xdr:rowOff>
    </xdr:from>
    <xdr:ext cx="405111" cy="259045"/>
    <xdr:sp macro="" textlink="">
      <xdr:nvSpPr>
        <xdr:cNvPr id="102" name="n_4aveValue有形固定資産減価償却率">
          <a:extLst>
            <a:ext uri="{FF2B5EF4-FFF2-40B4-BE49-F238E27FC236}">
              <a16:creationId xmlns:a16="http://schemas.microsoft.com/office/drawing/2014/main" id="{D54F8FA9-ED4D-422A-8680-A267CD39E2AA}"/>
            </a:ext>
          </a:extLst>
        </xdr:cNvPr>
        <xdr:cNvSpPr txBox="1"/>
      </xdr:nvSpPr>
      <xdr:spPr>
        <a:xfrm>
          <a:off x="1562744" y="586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40869</xdr:rowOff>
    </xdr:from>
    <xdr:ext cx="405111" cy="259045"/>
    <xdr:sp macro="" textlink="">
      <xdr:nvSpPr>
        <xdr:cNvPr id="103" name="n_1mainValue有形固定資産減価償却率">
          <a:extLst>
            <a:ext uri="{FF2B5EF4-FFF2-40B4-BE49-F238E27FC236}">
              <a16:creationId xmlns:a16="http://schemas.microsoft.com/office/drawing/2014/main" id="{C54B643E-4417-4CBA-BFF3-95528D1EB688}"/>
            </a:ext>
          </a:extLst>
        </xdr:cNvPr>
        <xdr:cNvSpPr txBox="1"/>
      </xdr:nvSpPr>
      <xdr:spPr>
        <a:xfrm>
          <a:off x="38360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104" name="n_2mainValue有形固定資産減価償却率">
          <a:extLst>
            <a:ext uri="{FF2B5EF4-FFF2-40B4-BE49-F238E27FC236}">
              <a16:creationId xmlns:a16="http://schemas.microsoft.com/office/drawing/2014/main" id="{DAA0F258-4317-4F8C-9E79-9CD7FB62AC55}"/>
            </a:ext>
          </a:extLst>
        </xdr:cNvPr>
        <xdr:cNvSpPr txBox="1"/>
      </xdr:nvSpPr>
      <xdr:spPr>
        <a:xfrm>
          <a:off x="3086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86377</xdr:rowOff>
    </xdr:from>
    <xdr:ext cx="405111" cy="259045"/>
    <xdr:sp macro="" textlink="">
      <xdr:nvSpPr>
        <xdr:cNvPr id="105" name="n_3mainValue有形固定資産減価償却率">
          <a:extLst>
            <a:ext uri="{FF2B5EF4-FFF2-40B4-BE49-F238E27FC236}">
              <a16:creationId xmlns:a16="http://schemas.microsoft.com/office/drawing/2014/main" id="{61AA209A-DD2F-476A-A8C3-52B05CA07FFB}"/>
            </a:ext>
          </a:extLst>
        </xdr:cNvPr>
        <xdr:cNvSpPr txBox="1"/>
      </xdr:nvSpPr>
      <xdr:spPr>
        <a:xfrm>
          <a:off x="2324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25205</xdr:rowOff>
    </xdr:from>
    <xdr:ext cx="405111" cy="259045"/>
    <xdr:sp macro="" textlink="">
      <xdr:nvSpPr>
        <xdr:cNvPr id="106" name="n_4mainValue有形固定資産減価償却率">
          <a:extLst>
            <a:ext uri="{FF2B5EF4-FFF2-40B4-BE49-F238E27FC236}">
              <a16:creationId xmlns:a16="http://schemas.microsoft.com/office/drawing/2014/main" id="{E9915704-274C-4447-A954-1CE0939CA1FE}"/>
            </a:ext>
          </a:extLst>
        </xdr:cNvPr>
        <xdr:cNvSpPr txBox="1"/>
      </xdr:nvSpPr>
      <xdr:spPr>
        <a:xfrm>
          <a:off x="1562744" y="542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40E81988-5472-4FDD-926C-501DC3AC076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ED99BCAC-0BEA-4EC8-9837-6BB1628C56A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C977389D-05AE-44C4-8A73-AAF3CB5DEA2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7365FD18-CA07-4E0A-851B-75CE67B178C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F07C9266-7001-4F81-A825-BDA52ECF2AB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C408C304-A449-4DD1-AE78-C31FF19A6BC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65FF897D-F9CA-45A1-AFC4-6DB6D713A12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F089C737-357C-4260-88C5-93165C2B95B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8DD50E84-5F64-4DB1-83AC-F9FBEB0D33C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A8545DE5-6CD3-4519-8A47-F5EC89F6FBE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D2D205E6-5671-458E-89B6-28AABD69993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1668C3EE-6337-4A49-AC1C-C9BB54AF36A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33177BCC-44A8-4066-8FBD-56ABF23E21F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合併後、地方債の発行抑制や繰上償還に取り組み、平成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年度から償還期間を一律に据置なし</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年償還とするなど、地方債の残高減少による将来負担額の圧縮に努めており、債務償還比率は類似団体平均を下回りつつ、改善傾向にある。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F705A98C-E186-4656-A80E-DBD539ADC50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8E74D250-E307-4643-BECC-995270B6687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9470C9C2-27E4-4B56-B454-FC8E7D2B417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3" name="直線コネクタ 122">
          <a:extLst>
            <a:ext uri="{FF2B5EF4-FFF2-40B4-BE49-F238E27FC236}">
              <a16:creationId xmlns:a16="http://schemas.microsoft.com/office/drawing/2014/main" id="{25EEE2FC-E6F0-482B-A614-4494A70BE355}"/>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4" name="テキスト ボックス 123">
          <a:extLst>
            <a:ext uri="{FF2B5EF4-FFF2-40B4-BE49-F238E27FC236}">
              <a16:creationId xmlns:a16="http://schemas.microsoft.com/office/drawing/2014/main" id="{FD7826D9-BB6A-4236-A82E-71D96B2DF06E}"/>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5" name="直線コネクタ 124">
          <a:extLst>
            <a:ext uri="{FF2B5EF4-FFF2-40B4-BE49-F238E27FC236}">
              <a16:creationId xmlns:a16="http://schemas.microsoft.com/office/drawing/2014/main" id="{7B6BD207-063A-49DB-84C5-7DA8F5509D9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6" name="テキスト ボックス 125">
          <a:extLst>
            <a:ext uri="{FF2B5EF4-FFF2-40B4-BE49-F238E27FC236}">
              <a16:creationId xmlns:a16="http://schemas.microsoft.com/office/drawing/2014/main" id="{FA70B4F1-18F0-4021-A83A-7DD6EA73508D}"/>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7" name="直線コネクタ 126">
          <a:extLst>
            <a:ext uri="{FF2B5EF4-FFF2-40B4-BE49-F238E27FC236}">
              <a16:creationId xmlns:a16="http://schemas.microsoft.com/office/drawing/2014/main" id="{4DBA5E8F-730D-4E83-99BA-ACFFF8F94749}"/>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8" name="テキスト ボックス 127">
          <a:extLst>
            <a:ext uri="{FF2B5EF4-FFF2-40B4-BE49-F238E27FC236}">
              <a16:creationId xmlns:a16="http://schemas.microsoft.com/office/drawing/2014/main" id="{047BFEE7-7C3C-4A4F-AE4D-B1C65A5DA7DB}"/>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9" name="直線コネクタ 128">
          <a:extLst>
            <a:ext uri="{FF2B5EF4-FFF2-40B4-BE49-F238E27FC236}">
              <a16:creationId xmlns:a16="http://schemas.microsoft.com/office/drawing/2014/main" id="{F4204E1C-4A82-46EF-8790-B76BD39B0DF1}"/>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0" name="テキスト ボックス 129">
          <a:extLst>
            <a:ext uri="{FF2B5EF4-FFF2-40B4-BE49-F238E27FC236}">
              <a16:creationId xmlns:a16="http://schemas.microsoft.com/office/drawing/2014/main" id="{5686461A-099C-4DAE-BAD9-BA435AF5A541}"/>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B0C357B1-84E5-4FE9-9FDA-FC1B2B90F3B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2B8B2CE-670E-4782-8639-70CFA22D595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3" name="直線コネクタ 132">
          <a:extLst>
            <a:ext uri="{FF2B5EF4-FFF2-40B4-BE49-F238E27FC236}">
              <a16:creationId xmlns:a16="http://schemas.microsoft.com/office/drawing/2014/main" id="{067FA6E5-AD7F-4817-AC09-AAE8C69BA1F5}"/>
            </a:ext>
          </a:extLst>
        </xdr:cNvPr>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4" name="債務償還比率最小値テキスト">
          <a:extLst>
            <a:ext uri="{FF2B5EF4-FFF2-40B4-BE49-F238E27FC236}">
              <a16:creationId xmlns:a16="http://schemas.microsoft.com/office/drawing/2014/main" id="{B1F45960-AD9A-4FF6-BD80-DE240D07C03B}"/>
            </a:ext>
          </a:extLst>
        </xdr:cNvPr>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5" name="直線コネクタ 134">
          <a:extLst>
            <a:ext uri="{FF2B5EF4-FFF2-40B4-BE49-F238E27FC236}">
              <a16:creationId xmlns:a16="http://schemas.microsoft.com/office/drawing/2014/main" id="{9F3EB356-EFB9-4E61-A90D-99E84AD3EBC9}"/>
            </a:ext>
          </a:extLst>
        </xdr:cNvPr>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6" name="債務償還比率最大値テキスト">
          <a:extLst>
            <a:ext uri="{FF2B5EF4-FFF2-40B4-BE49-F238E27FC236}">
              <a16:creationId xmlns:a16="http://schemas.microsoft.com/office/drawing/2014/main" id="{2AC7D1ED-0989-4CA0-9B3A-F547DDE74D32}"/>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7" name="直線コネクタ 136">
          <a:extLst>
            <a:ext uri="{FF2B5EF4-FFF2-40B4-BE49-F238E27FC236}">
              <a16:creationId xmlns:a16="http://schemas.microsoft.com/office/drawing/2014/main" id="{5DEE8378-584E-4924-8E95-5F97D02FCA32}"/>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38" name="債務償還比率平均値テキスト">
          <a:extLst>
            <a:ext uri="{FF2B5EF4-FFF2-40B4-BE49-F238E27FC236}">
              <a16:creationId xmlns:a16="http://schemas.microsoft.com/office/drawing/2014/main" id="{0F1F6E88-A799-4ABB-AA3B-465BD26C1BF0}"/>
            </a:ext>
          </a:extLst>
        </xdr:cNvPr>
        <xdr:cNvSpPr txBox="1"/>
      </xdr:nvSpPr>
      <xdr:spPr>
        <a:xfrm>
          <a:off x="14846300" y="5821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9" name="フローチャート: 判断 138">
          <a:extLst>
            <a:ext uri="{FF2B5EF4-FFF2-40B4-BE49-F238E27FC236}">
              <a16:creationId xmlns:a16="http://schemas.microsoft.com/office/drawing/2014/main" id="{ADE14197-BD61-4193-AECB-7860F1D5A3DC}"/>
            </a:ext>
          </a:extLst>
        </xdr:cNvPr>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40" name="フローチャート: 判断 139">
          <a:extLst>
            <a:ext uri="{FF2B5EF4-FFF2-40B4-BE49-F238E27FC236}">
              <a16:creationId xmlns:a16="http://schemas.microsoft.com/office/drawing/2014/main" id="{0968B272-64B6-4105-99EC-3F3296B360E9}"/>
            </a:ext>
          </a:extLst>
        </xdr:cNvPr>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41" name="フローチャート: 判断 140">
          <a:extLst>
            <a:ext uri="{FF2B5EF4-FFF2-40B4-BE49-F238E27FC236}">
              <a16:creationId xmlns:a16="http://schemas.microsoft.com/office/drawing/2014/main" id="{2345162A-D4A7-425E-810A-99B0471AD447}"/>
            </a:ext>
          </a:extLst>
        </xdr:cNvPr>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2" name="フローチャート: 判断 141">
          <a:extLst>
            <a:ext uri="{FF2B5EF4-FFF2-40B4-BE49-F238E27FC236}">
              <a16:creationId xmlns:a16="http://schemas.microsoft.com/office/drawing/2014/main" id="{0E247F5B-180C-4261-8C97-225D1C62A0D7}"/>
            </a:ext>
          </a:extLst>
        </xdr:cNvPr>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43" name="フローチャート: 判断 142">
          <a:extLst>
            <a:ext uri="{FF2B5EF4-FFF2-40B4-BE49-F238E27FC236}">
              <a16:creationId xmlns:a16="http://schemas.microsoft.com/office/drawing/2014/main" id="{68C0BF6D-4399-4715-9298-DF583DCBBF48}"/>
            </a:ext>
          </a:extLst>
        </xdr:cNvPr>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223FE0D-CF4A-4976-B4A2-9DF694275FD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A8AEFAAD-C55A-47AF-93C4-6D08F49C31B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75C3BC1-06D0-405D-B38B-F2F533876B2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E8FA9EA2-613D-402E-8A47-7F1CCA8D6B6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A281519E-94AA-4734-947B-DD1CDF296CA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116556</xdr:rowOff>
    </xdr:from>
    <xdr:to>
      <xdr:col>76</xdr:col>
      <xdr:colOff>73025</xdr:colOff>
      <xdr:row>29</xdr:row>
      <xdr:rowOff>46706</xdr:rowOff>
    </xdr:to>
    <xdr:sp macro="" textlink="">
      <xdr:nvSpPr>
        <xdr:cNvPr id="149" name="楕円 148">
          <a:extLst>
            <a:ext uri="{FF2B5EF4-FFF2-40B4-BE49-F238E27FC236}">
              <a16:creationId xmlns:a16="http://schemas.microsoft.com/office/drawing/2014/main" id="{87375901-B357-4228-98EC-12F05E1E73AA}"/>
            </a:ext>
          </a:extLst>
        </xdr:cNvPr>
        <xdr:cNvSpPr/>
      </xdr:nvSpPr>
      <xdr:spPr>
        <a:xfrm>
          <a:off x="14744700" y="568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139433</xdr:rowOff>
    </xdr:from>
    <xdr:ext cx="469744" cy="259045"/>
    <xdr:sp macro="" textlink="">
      <xdr:nvSpPr>
        <xdr:cNvPr id="150" name="債務償還比率該当値テキスト">
          <a:extLst>
            <a:ext uri="{FF2B5EF4-FFF2-40B4-BE49-F238E27FC236}">
              <a16:creationId xmlns:a16="http://schemas.microsoft.com/office/drawing/2014/main" id="{F81CA65F-0BCE-492E-B602-023E05D815DA}"/>
            </a:ext>
          </a:extLst>
        </xdr:cNvPr>
        <xdr:cNvSpPr txBox="1"/>
      </xdr:nvSpPr>
      <xdr:spPr>
        <a:xfrm>
          <a:off x="14846300" y="554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145400</xdr:rowOff>
    </xdr:from>
    <xdr:to>
      <xdr:col>72</xdr:col>
      <xdr:colOff>123825</xdr:colOff>
      <xdr:row>29</xdr:row>
      <xdr:rowOff>75550</xdr:rowOff>
    </xdr:to>
    <xdr:sp macro="" textlink="">
      <xdr:nvSpPr>
        <xdr:cNvPr id="151" name="楕円 150">
          <a:extLst>
            <a:ext uri="{FF2B5EF4-FFF2-40B4-BE49-F238E27FC236}">
              <a16:creationId xmlns:a16="http://schemas.microsoft.com/office/drawing/2014/main" id="{BD32A498-EAAC-48C6-8CD9-20F8EEE114D4}"/>
            </a:ext>
          </a:extLst>
        </xdr:cNvPr>
        <xdr:cNvSpPr/>
      </xdr:nvSpPr>
      <xdr:spPr>
        <a:xfrm>
          <a:off x="14033500" y="57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167356</xdr:rowOff>
    </xdr:from>
    <xdr:to>
      <xdr:col>76</xdr:col>
      <xdr:colOff>22225</xdr:colOff>
      <xdr:row>29</xdr:row>
      <xdr:rowOff>24750</xdr:rowOff>
    </xdr:to>
    <xdr:cxnSp macro="">
      <xdr:nvCxnSpPr>
        <xdr:cNvPr id="152" name="直線コネクタ 151">
          <a:extLst>
            <a:ext uri="{FF2B5EF4-FFF2-40B4-BE49-F238E27FC236}">
              <a16:creationId xmlns:a16="http://schemas.microsoft.com/office/drawing/2014/main" id="{9197D535-6FCF-4E38-B6AD-5BECC5479F4D}"/>
            </a:ext>
          </a:extLst>
        </xdr:cNvPr>
        <xdr:cNvCxnSpPr/>
      </xdr:nvCxnSpPr>
      <xdr:spPr>
        <a:xfrm flipV="1">
          <a:off x="14084300" y="5739481"/>
          <a:ext cx="711200" cy="2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142982</xdr:rowOff>
    </xdr:from>
    <xdr:to>
      <xdr:col>68</xdr:col>
      <xdr:colOff>123825</xdr:colOff>
      <xdr:row>29</xdr:row>
      <xdr:rowOff>73132</xdr:rowOff>
    </xdr:to>
    <xdr:sp macro="" textlink="">
      <xdr:nvSpPr>
        <xdr:cNvPr id="153" name="楕円 152">
          <a:extLst>
            <a:ext uri="{FF2B5EF4-FFF2-40B4-BE49-F238E27FC236}">
              <a16:creationId xmlns:a16="http://schemas.microsoft.com/office/drawing/2014/main" id="{DD74DF88-D1A0-48F2-B484-E22F7C279385}"/>
            </a:ext>
          </a:extLst>
        </xdr:cNvPr>
        <xdr:cNvSpPr/>
      </xdr:nvSpPr>
      <xdr:spPr>
        <a:xfrm>
          <a:off x="13271500" y="57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22332</xdr:rowOff>
    </xdr:from>
    <xdr:to>
      <xdr:col>72</xdr:col>
      <xdr:colOff>73025</xdr:colOff>
      <xdr:row>29</xdr:row>
      <xdr:rowOff>24750</xdr:rowOff>
    </xdr:to>
    <xdr:cxnSp macro="">
      <xdr:nvCxnSpPr>
        <xdr:cNvPr id="154" name="直線コネクタ 153">
          <a:extLst>
            <a:ext uri="{FF2B5EF4-FFF2-40B4-BE49-F238E27FC236}">
              <a16:creationId xmlns:a16="http://schemas.microsoft.com/office/drawing/2014/main" id="{3978B4B3-1AEE-4169-8D1C-B758302A6A68}"/>
            </a:ext>
          </a:extLst>
        </xdr:cNvPr>
        <xdr:cNvCxnSpPr/>
      </xdr:nvCxnSpPr>
      <xdr:spPr>
        <a:xfrm>
          <a:off x="13322300" y="5765907"/>
          <a:ext cx="762000" cy="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158354</xdr:rowOff>
    </xdr:from>
    <xdr:to>
      <xdr:col>64</xdr:col>
      <xdr:colOff>123825</xdr:colOff>
      <xdr:row>29</xdr:row>
      <xdr:rowOff>88504</xdr:rowOff>
    </xdr:to>
    <xdr:sp macro="" textlink="">
      <xdr:nvSpPr>
        <xdr:cNvPr id="155" name="楕円 154">
          <a:extLst>
            <a:ext uri="{FF2B5EF4-FFF2-40B4-BE49-F238E27FC236}">
              <a16:creationId xmlns:a16="http://schemas.microsoft.com/office/drawing/2014/main" id="{0B7F10FD-66DC-40E1-9F22-1467D001364D}"/>
            </a:ext>
          </a:extLst>
        </xdr:cNvPr>
        <xdr:cNvSpPr/>
      </xdr:nvSpPr>
      <xdr:spPr>
        <a:xfrm>
          <a:off x="12509500" y="57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22332</xdr:rowOff>
    </xdr:from>
    <xdr:to>
      <xdr:col>68</xdr:col>
      <xdr:colOff>73025</xdr:colOff>
      <xdr:row>29</xdr:row>
      <xdr:rowOff>37704</xdr:rowOff>
    </xdr:to>
    <xdr:cxnSp macro="">
      <xdr:nvCxnSpPr>
        <xdr:cNvPr id="156" name="直線コネクタ 155">
          <a:extLst>
            <a:ext uri="{FF2B5EF4-FFF2-40B4-BE49-F238E27FC236}">
              <a16:creationId xmlns:a16="http://schemas.microsoft.com/office/drawing/2014/main" id="{76FD0B5D-08EC-4DCD-8842-1489EED1F21F}"/>
            </a:ext>
          </a:extLst>
        </xdr:cNvPr>
        <xdr:cNvCxnSpPr/>
      </xdr:nvCxnSpPr>
      <xdr:spPr>
        <a:xfrm flipV="1">
          <a:off x="12560300" y="5765907"/>
          <a:ext cx="7620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151272</xdr:rowOff>
    </xdr:from>
    <xdr:to>
      <xdr:col>60</xdr:col>
      <xdr:colOff>123825</xdr:colOff>
      <xdr:row>29</xdr:row>
      <xdr:rowOff>81422</xdr:rowOff>
    </xdr:to>
    <xdr:sp macro="" textlink="">
      <xdr:nvSpPr>
        <xdr:cNvPr id="157" name="楕円 156">
          <a:extLst>
            <a:ext uri="{FF2B5EF4-FFF2-40B4-BE49-F238E27FC236}">
              <a16:creationId xmlns:a16="http://schemas.microsoft.com/office/drawing/2014/main" id="{F7E0CCD9-A6BF-4DC8-A95A-3565E657F252}"/>
            </a:ext>
          </a:extLst>
        </xdr:cNvPr>
        <xdr:cNvSpPr/>
      </xdr:nvSpPr>
      <xdr:spPr>
        <a:xfrm>
          <a:off x="11747500" y="572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30622</xdr:rowOff>
    </xdr:from>
    <xdr:to>
      <xdr:col>64</xdr:col>
      <xdr:colOff>73025</xdr:colOff>
      <xdr:row>29</xdr:row>
      <xdr:rowOff>37704</xdr:rowOff>
    </xdr:to>
    <xdr:cxnSp macro="">
      <xdr:nvCxnSpPr>
        <xdr:cNvPr id="158" name="直線コネクタ 157">
          <a:extLst>
            <a:ext uri="{FF2B5EF4-FFF2-40B4-BE49-F238E27FC236}">
              <a16:creationId xmlns:a16="http://schemas.microsoft.com/office/drawing/2014/main" id="{AC26C64C-F758-4748-8EE0-590B61E142C4}"/>
            </a:ext>
          </a:extLst>
        </xdr:cNvPr>
        <xdr:cNvCxnSpPr/>
      </xdr:nvCxnSpPr>
      <xdr:spPr>
        <a:xfrm>
          <a:off x="11798300" y="5774197"/>
          <a:ext cx="762000" cy="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59" name="n_1aveValue債務償還比率">
          <a:extLst>
            <a:ext uri="{FF2B5EF4-FFF2-40B4-BE49-F238E27FC236}">
              <a16:creationId xmlns:a16="http://schemas.microsoft.com/office/drawing/2014/main" id="{F36DC97B-E2B0-4B28-8C19-13C801B82A15}"/>
            </a:ext>
          </a:extLst>
        </xdr:cNvPr>
        <xdr:cNvSpPr txBox="1"/>
      </xdr:nvSpPr>
      <xdr:spPr>
        <a:xfrm>
          <a:off x="138367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60" name="n_2aveValue債務償還比率">
          <a:extLst>
            <a:ext uri="{FF2B5EF4-FFF2-40B4-BE49-F238E27FC236}">
              <a16:creationId xmlns:a16="http://schemas.microsoft.com/office/drawing/2014/main" id="{4BA4C44A-C46A-471C-83DE-610C6069BC6E}"/>
            </a:ext>
          </a:extLst>
        </xdr:cNvPr>
        <xdr:cNvSpPr txBox="1"/>
      </xdr:nvSpPr>
      <xdr:spPr>
        <a:xfrm>
          <a:off x="13087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61" name="n_3aveValue債務償還比率">
          <a:extLst>
            <a:ext uri="{FF2B5EF4-FFF2-40B4-BE49-F238E27FC236}">
              <a16:creationId xmlns:a16="http://schemas.microsoft.com/office/drawing/2014/main" id="{6455F1F3-6D3C-4C43-8B88-2218CA2F9429}"/>
            </a:ext>
          </a:extLst>
        </xdr:cNvPr>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62" name="n_4aveValue債務償還比率">
          <a:extLst>
            <a:ext uri="{FF2B5EF4-FFF2-40B4-BE49-F238E27FC236}">
              <a16:creationId xmlns:a16="http://schemas.microsoft.com/office/drawing/2014/main" id="{168084A4-0A17-419F-975A-0B25CC8D9645}"/>
            </a:ext>
          </a:extLst>
        </xdr:cNvPr>
        <xdr:cNvSpPr txBox="1"/>
      </xdr:nvSpPr>
      <xdr:spPr>
        <a:xfrm>
          <a:off x="11563427" y="5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92077</xdr:rowOff>
    </xdr:from>
    <xdr:ext cx="469744" cy="259045"/>
    <xdr:sp macro="" textlink="">
      <xdr:nvSpPr>
        <xdr:cNvPr id="163" name="n_1mainValue債務償還比率">
          <a:extLst>
            <a:ext uri="{FF2B5EF4-FFF2-40B4-BE49-F238E27FC236}">
              <a16:creationId xmlns:a16="http://schemas.microsoft.com/office/drawing/2014/main" id="{4C4C4E3B-C744-473B-B4B7-ED4CA4424951}"/>
            </a:ext>
          </a:extLst>
        </xdr:cNvPr>
        <xdr:cNvSpPr txBox="1"/>
      </xdr:nvSpPr>
      <xdr:spPr>
        <a:xfrm>
          <a:off x="13836727" y="549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89659</xdr:rowOff>
    </xdr:from>
    <xdr:ext cx="469744" cy="259045"/>
    <xdr:sp macro="" textlink="">
      <xdr:nvSpPr>
        <xdr:cNvPr id="164" name="n_2mainValue債務償還比率">
          <a:extLst>
            <a:ext uri="{FF2B5EF4-FFF2-40B4-BE49-F238E27FC236}">
              <a16:creationId xmlns:a16="http://schemas.microsoft.com/office/drawing/2014/main" id="{EF599CCA-8773-4441-B8B7-6E87AB3A8A5D}"/>
            </a:ext>
          </a:extLst>
        </xdr:cNvPr>
        <xdr:cNvSpPr txBox="1"/>
      </xdr:nvSpPr>
      <xdr:spPr>
        <a:xfrm>
          <a:off x="13087427" y="5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105031</xdr:rowOff>
    </xdr:from>
    <xdr:ext cx="469744" cy="259045"/>
    <xdr:sp macro="" textlink="">
      <xdr:nvSpPr>
        <xdr:cNvPr id="165" name="n_3mainValue債務償還比率">
          <a:extLst>
            <a:ext uri="{FF2B5EF4-FFF2-40B4-BE49-F238E27FC236}">
              <a16:creationId xmlns:a16="http://schemas.microsoft.com/office/drawing/2014/main" id="{64F28E91-B92F-4B2F-AEB7-EFD8D069F8C2}"/>
            </a:ext>
          </a:extLst>
        </xdr:cNvPr>
        <xdr:cNvSpPr txBox="1"/>
      </xdr:nvSpPr>
      <xdr:spPr>
        <a:xfrm>
          <a:off x="12325427" y="550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97949</xdr:rowOff>
    </xdr:from>
    <xdr:ext cx="469744" cy="259045"/>
    <xdr:sp macro="" textlink="">
      <xdr:nvSpPr>
        <xdr:cNvPr id="166" name="n_4mainValue債務償還比率">
          <a:extLst>
            <a:ext uri="{FF2B5EF4-FFF2-40B4-BE49-F238E27FC236}">
              <a16:creationId xmlns:a16="http://schemas.microsoft.com/office/drawing/2014/main" id="{AE4034B1-26A0-43BD-B5E6-77933B70E789}"/>
            </a:ext>
          </a:extLst>
        </xdr:cNvPr>
        <xdr:cNvSpPr txBox="1"/>
      </xdr:nvSpPr>
      <xdr:spPr>
        <a:xfrm>
          <a:off x="11563427" y="549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8BCAA288-6E46-41D4-A0A2-883F7248585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B71A2271-3C8B-4EF1-902D-BE2CBC83085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A30CDD7-54B1-4CE0-A91D-6E03197D232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BB8694A4-01E5-4FEE-B025-2FC44373DC1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76614CB2-B8DE-4515-A258-467571B3F2A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60395264-0072-4FAB-AE4B-1940555F94C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E48FFEF-BDC3-45EE-8BCB-86C34A6B92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E989103-94A7-411E-854C-46855EF1569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2ABC1A3-95B7-45CB-81F3-56BCC806360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805DFC-C739-43A1-BF44-E5193C78A50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87C89C-98B7-429B-A576-235E6334632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5F6749-563A-41B1-8537-B304BF06B21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5174254-BCD0-4E74-A9B3-164DF8FD5F3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352D2C3-CE38-4DAE-A034-DCA3BBDC743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69BA3D-43F2-43B6-80EE-2BCFE595AA8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B0233A9-E001-47E7-854B-CC2E0BC0DCE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18,692
18,375
781.08
14,364,173
13,624,245
500,351
8,917,391
10,406,899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F8EB176-F553-4F7E-8BD5-323001BA3A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C04268A-3724-463D-8E26-58F172C861C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0917291-A64D-454D-8AC9-59A474AAA53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8F0F7BB-2A24-4757-ADD1-22B6951D1CC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03B148-DF0D-41B7-9CAA-BAD15E30599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4639281-00C7-4DA4-8E47-A570C682F7A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E29C110-BC2A-4AAA-8922-7E03B90879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1CAC236-D70A-4D8E-85E9-1E227DC296B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7520A1-4F2B-4C08-9EFA-D2FBD9B6E6B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7F7FB2E-9FA4-4CF5-9DA2-DD6B8085183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DEDEBDE-CC5E-4598-BE08-4B53F34619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F29977-2F89-4A32-92F0-62C4F4FE05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D5BDD82-A983-4FBF-A378-B772218C0F1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47969D6-C1C7-4402-9A11-2B6E43CE8E2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111C2FB-47AD-4334-B92F-A6CEEC578C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86D5068-A1F9-49DA-A8C6-FA7534F8782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FA1756-BB6F-417D-8A39-266BC3E26A4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518AE89-5E65-40AC-B8EF-7EBEDD77476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35AB62C-ABA2-4F47-A420-3368D8D80AA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147076F-96CF-4B98-8369-ABF4D7BF1BD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6AD5494-2B37-4068-9BD8-E51FE4183D8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B47AE69-6243-4F37-AEDF-89AA43C6A04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E78EDFF-B453-4136-A9B2-333C19921DD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66F0521-2F65-463F-BD25-A288C41339A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A827A86-7C0B-45D5-BE51-60BCBED44B9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D2F5895-7D06-4F13-95DF-D9A4356D2BC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80FFEE5-5B48-44C9-A81C-32A0AF0450F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587A912-DC78-4180-A9FA-1C51F548503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EDCEAE5-5CC8-435F-B994-F31398D0AA2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3ECAADC-8634-4604-A96B-BBE6B657F14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121AAA0-2E94-4E58-8CD3-4DBCA2A3800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FA11798-00B2-42E3-B36C-30D43211B86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4041D83-D4EC-4F09-8F75-1E3DDC13D99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FEC0884-EA1A-4EBF-AE05-53AC87339EC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82FB5D1-75A7-4A03-BC6C-52F005E9E32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8AB5B82-F76A-41A2-958C-04FEA84E311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7DBCA81-BAB9-4533-A7A5-35C65A7BBA9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6996CC7-6902-4834-97E6-A90DB84F6AB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B9DBE49-3D03-4F22-84EC-6316267B631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26F66BC-41CA-47F4-BC09-12D460AD8D0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8C38F53-135E-4843-8F84-338E7283735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B78E071-CF74-4867-B575-C45992743D4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767F3D3-1BC4-42CD-9697-5B88550301B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CF53CEE-7612-4B74-BE49-308C2634FA0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4F07C5E-CB97-4FB2-944E-DAF4457EAA2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3AFCDEFD-8965-4EC8-865B-07E7DBD4F818}"/>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4507AA4E-65B9-4DBD-818A-BF74236A646A}"/>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CBD0CF6F-6753-49B6-A576-0DBAC59EE685}"/>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D81F0EBF-F388-4AC9-8209-9E7AAC944282}"/>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3670712F-B788-40E3-81CB-553445026016}"/>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a:extLst>
            <a:ext uri="{FF2B5EF4-FFF2-40B4-BE49-F238E27FC236}">
              <a16:creationId xmlns:a16="http://schemas.microsoft.com/office/drawing/2014/main" id="{0483763D-220A-45CC-AD1E-AE18213DD570}"/>
            </a:ext>
          </a:extLst>
        </xdr:cNvPr>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CA5C3C9B-C45A-47A1-A683-90A65006A4C5}"/>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A38EA924-B7E6-4331-B564-DA01427E3D1E}"/>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4B158656-EB22-4EC0-90B4-1D79C885E0FF}"/>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F1FE3D05-17CD-4E5A-998D-520D6684CF24}"/>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id="{ED6A3F9D-6EAF-4944-A141-21A6A9E8E549}"/>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B83115E-77F2-4BC4-A766-DF95E938912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ED50113-8135-4F36-9973-7149DF387F4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3C3B657-E7D5-4148-9210-38DCDD78867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B690829-4C00-4CBA-A5BA-445B80ADF7C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26E4F4A-83DD-4187-9797-2EF70455FC6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141605</xdr:rowOff>
    </xdr:from>
    <xdr:to>
      <xdr:col>24</xdr:col>
      <xdr:colOff>114300</xdr:colOff>
      <xdr:row>37</xdr:row>
      <xdr:rowOff>71755</xdr:rowOff>
    </xdr:to>
    <xdr:sp macro="" textlink="">
      <xdr:nvSpPr>
        <xdr:cNvPr id="73" name="楕円 72">
          <a:extLst>
            <a:ext uri="{FF2B5EF4-FFF2-40B4-BE49-F238E27FC236}">
              <a16:creationId xmlns:a16="http://schemas.microsoft.com/office/drawing/2014/main" id="{A6A76B21-7792-4FB9-BCBD-C3775DB7F8C4}"/>
            </a:ext>
          </a:extLst>
        </xdr:cNvPr>
        <xdr:cNvSpPr/>
      </xdr:nvSpPr>
      <xdr:spPr>
        <a:xfrm>
          <a:off x="45847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164482</xdr:rowOff>
    </xdr:from>
    <xdr:ext cx="405111" cy="259045"/>
    <xdr:sp macro="" textlink="">
      <xdr:nvSpPr>
        <xdr:cNvPr id="74" name="【道路】&#10;有形固定資産減価償却率該当値テキスト">
          <a:extLst>
            <a:ext uri="{FF2B5EF4-FFF2-40B4-BE49-F238E27FC236}">
              <a16:creationId xmlns:a16="http://schemas.microsoft.com/office/drawing/2014/main" id="{97790005-D04F-4957-A5E2-3E40BDBB42B7}"/>
            </a:ext>
          </a:extLst>
        </xdr:cNvPr>
        <xdr:cNvSpPr txBox="1"/>
      </xdr:nvSpPr>
      <xdr:spPr>
        <a:xfrm>
          <a:off x="46736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135890</xdr:rowOff>
    </xdr:from>
    <xdr:to>
      <xdr:col>20</xdr:col>
      <xdr:colOff>38100</xdr:colOff>
      <xdr:row>37</xdr:row>
      <xdr:rowOff>66040</xdr:rowOff>
    </xdr:to>
    <xdr:sp macro="" textlink="">
      <xdr:nvSpPr>
        <xdr:cNvPr id="75" name="楕円 74">
          <a:extLst>
            <a:ext uri="{FF2B5EF4-FFF2-40B4-BE49-F238E27FC236}">
              <a16:creationId xmlns:a16="http://schemas.microsoft.com/office/drawing/2014/main" id="{186BD19E-E667-44C1-8F7A-960285B877C2}"/>
            </a:ext>
          </a:extLst>
        </xdr:cNvPr>
        <xdr:cNvSpPr/>
      </xdr:nvSpPr>
      <xdr:spPr>
        <a:xfrm>
          <a:off x="3746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xdr:rowOff>
    </xdr:from>
    <xdr:to>
      <xdr:col>24</xdr:col>
      <xdr:colOff>63500</xdr:colOff>
      <xdr:row>37</xdr:row>
      <xdr:rowOff>20955</xdr:rowOff>
    </xdr:to>
    <xdr:cxnSp macro="">
      <xdr:nvCxnSpPr>
        <xdr:cNvPr id="76" name="直線コネクタ 75">
          <a:extLst>
            <a:ext uri="{FF2B5EF4-FFF2-40B4-BE49-F238E27FC236}">
              <a16:creationId xmlns:a16="http://schemas.microsoft.com/office/drawing/2014/main" id="{422CD853-14F9-4B32-9305-95F351F7746F}"/>
            </a:ext>
          </a:extLst>
        </xdr:cNvPr>
        <xdr:cNvCxnSpPr/>
      </xdr:nvCxnSpPr>
      <xdr:spPr>
        <a:xfrm>
          <a:off x="3797300" y="63588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113030</xdr:rowOff>
    </xdr:from>
    <xdr:to>
      <xdr:col>15</xdr:col>
      <xdr:colOff>101600</xdr:colOff>
      <xdr:row>37</xdr:row>
      <xdr:rowOff>43180</xdr:rowOff>
    </xdr:to>
    <xdr:sp macro="" textlink="">
      <xdr:nvSpPr>
        <xdr:cNvPr id="77" name="楕円 76">
          <a:extLst>
            <a:ext uri="{FF2B5EF4-FFF2-40B4-BE49-F238E27FC236}">
              <a16:creationId xmlns:a16="http://schemas.microsoft.com/office/drawing/2014/main" id="{AE45C606-F893-4B1E-AE8C-76CE6E2D0430}"/>
            </a:ext>
          </a:extLst>
        </xdr:cNvPr>
        <xdr:cNvSpPr/>
      </xdr:nvSpPr>
      <xdr:spPr>
        <a:xfrm>
          <a:off x="2857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163830</xdr:rowOff>
    </xdr:from>
    <xdr:to>
      <xdr:col>19</xdr:col>
      <xdr:colOff>177800</xdr:colOff>
      <xdr:row>37</xdr:row>
      <xdr:rowOff>15240</xdr:rowOff>
    </xdr:to>
    <xdr:cxnSp macro="">
      <xdr:nvCxnSpPr>
        <xdr:cNvPr id="78" name="直線コネクタ 77">
          <a:extLst>
            <a:ext uri="{FF2B5EF4-FFF2-40B4-BE49-F238E27FC236}">
              <a16:creationId xmlns:a16="http://schemas.microsoft.com/office/drawing/2014/main" id="{DB226A31-9AE9-418D-9A18-0242345A5AAF}"/>
            </a:ext>
          </a:extLst>
        </xdr:cNvPr>
        <xdr:cNvCxnSpPr/>
      </xdr:nvCxnSpPr>
      <xdr:spPr>
        <a:xfrm>
          <a:off x="2908300" y="6336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9" name="楕円 78">
          <a:extLst>
            <a:ext uri="{FF2B5EF4-FFF2-40B4-BE49-F238E27FC236}">
              <a16:creationId xmlns:a16="http://schemas.microsoft.com/office/drawing/2014/main" id="{49742E36-1A2D-4F22-9373-C1E2370E9236}"/>
            </a:ext>
          </a:extLst>
        </xdr:cNvPr>
        <xdr:cNvSpPr/>
      </xdr:nvSpPr>
      <xdr:spPr>
        <a:xfrm>
          <a:off x="196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133350</xdr:rowOff>
    </xdr:from>
    <xdr:to>
      <xdr:col>15</xdr:col>
      <xdr:colOff>50800</xdr:colOff>
      <xdr:row>36</xdr:row>
      <xdr:rowOff>163830</xdr:rowOff>
    </xdr:to>
    <xdr:cxnSp macro="">
      <xdr:nvCxnSpPr>
        <xdr:cNvPr id="80" name="直線コネクタ 79">
          <a:extLst>
            <a:ext uri="{FF2B5EF4-FFF2-40B4-BE49-F238E27FC236}">
              <a16:creationId xmlns:a16="http://schemas.microsoft.com/office/drawing/2014/main" id="{CF047F67-FD19-46F5-AEF5-2D0CF012A704}"/>
            </a:ext>
          </a:extLst>
        </xdr:cNvPr>
        <xdr:cNvCxnSpPr/>
      </xdr:nvCxnSpPr>
      <xdr:spPr>
        <a:xfrm>
          <a:off x="2019300" y="6305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67310</xdr:rowOff>
    </xdr:from>
    <xdr:to>
      <xdr:col>6</xdr:col>
      <xdr:colOff>38100</xdr:colOff>
      <xdr:row>36</xdr:row>
      <xdr:rowOff>168910</xdr:rowOff>
    </xdr:to>
    <xdr:sp macro="" textlink="">
      <xdr:nvSpPr>
        <xdr:cNvPr id="81" name="楕円 80">
          <a:extLst>
            <a:ext uri="{FF2B5EF4-FFF2-40B4-BE49-F238E27FC236}">
              <a16:creationId xmlns:a16="http://schemas.microsoft.com/office/drawing/2014/main" id="{C019A3B6-C19E-40EE-AB89-DEA8064A7453}"/>
            </a:ext>
          </a:extLst>
        </xdr:cNvPr>
        <xdr:cNvSpPr/>
      </xdr:nvSpPr>
      <xdr:spPr>
        <a:xfrm>
          <a:off x="1079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118110</xdr:rowOff>
    </xdr:from>
    <xdr:to>
      <xdr:col>10</xdr:col>
      <xdr:colOff>114300</xdr:colOff>
      <xdr:row>36</xdr:row>
      <xdr:rowOff>133350</xdr:rowOff>
    </xdr:to>
    <xdr:cxnSp macro="">
      <xdr:nvCxnSpPr>
        <xdr:cNvPr id="82" name="直線コネクタ 81">
          <a:extLst>
            <a:ext uri="{FF2B5EF4-FFF2-40B4-BE49-F238E27FC236}">
              <a16:creationId xmlns:a16="http://schemas.microsoft.com/office/drawing/2014/main" id="{9D9F393C-16F3-41B3-9A6D-3DDA8DB26DE6}"/>
            </a:ext>
          </a:extLst>
        </xdr:cNvPr>
        <xdr:cNvCxnSpPr/>
      </xdr:nvCxnSpPr>
      <xdr:spPr>
        <a:xfrm>
          <a:off x="1130300" y="62903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3" name="n_1aveValue【道路】&#10;有形固定資産減価償却率">
          <a:extLst>
            <a:ext uri="{FF2B5EF4-FFF2-40B4-BE49-F238E27FC236}">
              <a16:creationId xmlns:a16="http://schemas.microsoft.com/office/drawing/2014/main" id="{689594DB-D3D3-4567-AFA4-3B505B7D9E7D}"/>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4" name="n_2aveValue【道路】&#10;有形固定資産減価償却率">
          <a:extLst>
            <a:ext uri="{FF2B5EF4-FFF2-40B4-BE49-F238E27FC236}">
              <a16:creationId xmlns:a16="http://schemas.microsoft.com/office/drawing/2014/main" id="{A0391EB4-DA7C-4BB9-B48C-61A10361462C}"/>
            </a:ext>
          </a:extLst>
        </xdr:cNvPr>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9E0BE8BC-90A2-488B-976C-3490FD299B20}"/>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76217</xdr:rowOff>
    </xdr:from>
    <xdr:ext cx="405111" cy="259045"/>
    <xdr:sp macro="" textlink="">
      <xdr:nvSpPr>
        <xdr:cNvPr id="86" name="n_4aveValue【道路】&#10;有形固定資産減価償却率">
          <a:extLst>
            <a:ext uri="{FF2B5EF4-FFF2-40B4-BE49-F238E27FC236}">
              <a16:creationId xmlns:a16="http://schemas.microsoft.com/office/drawing/2014/main" id="{F031981E-BA0E-4322-91C0-DD2C4100668A}"/>
            </a:ext>
          </a:extLst>
        </xdr:cNvPr>
        <xdr:cNvSpPr txBox="1"/>
      </xdr:nvSpPr>
      <xdr:spPr>
        <a:xfrm>
          <a:off x="927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82567</xdr:rowOff>
    </xdr:from>
    <xdr:ext cx="405111" cy="259045"/>
    <xdr:sp macro="" textlink="">
      <xdr:nvSpPr>
        <xdr:cNvPr id="87" name="n_1mainValue【道路】&#10;有形固定資産減価償却率">
          <a:extLst>
            <a:ext uri="{FF2B5EF4-FFF2-40B4-BE49-F238E27FC236}">
              <a16:creationId xmlns:a16="http://schemas.microsoft.com/office/drawing/2014/main" id="{3F7A32DC-67ED-4568-9299-0B03873718E1}"/>
            </a:ext>
          </a:extLst>
        </xdr:cNvPr>
        <xdr:cNvSpPr txBox="1"/>
      </xdr:nvSpPr>
      <xdr:spPr>
        <a:xfrm>
          <a:off x="35820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59707</xdr:rowOff>
    </xdr:from>
    <xdr:ext cx="405111" cy="259045"/>
    <xdr:sp macro="" textlink="">
      <xdr:nvSpPr>
        <xdr:cNvPr id="88" name="n_2mainValue【道路】&#10;有形固定資産減価償却率">
          <a:extLst>
            <a:ext uri="{FF2B5EF4-FFF2-40B4-BE49-F238E27FC236}">
              <a16:creationId xmlns:a16="http://schemas.microsoft.com/office/drawing/2014/main" id="{4F7CD1B6-FC69-474B-A871-B79A0F14E12A}"/>
            </a:ext>
          </a:extLst>
        </xdr:cNvPr>
        <xdr:cNvSpPr txBox="1"/>
      </xdr:nvSpPr>
      <xdr:spPr>
        <a:xfrm>
          <a:off x="2705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9" name="n_3mainValue【道路】&#10;有形固定資産減価償却率">
          <a:extLst>
            <a:ext uri="{FF2B5EF4-FFF2-40B4-BE49-F238E27FC236}">
              <a16:creationId xmlns:a16="http://schemas.microsoft.com/office/drawing/2014/main" id="{8D41119D-597B-4CE3-B2F3-D51E94A52006}"/>
            </a:ext>
          </a:extLst>
        </xdr:cNvPr>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13987</xdr:rowOff>
    </xdr:from>
    <xdr:ext cx="405111" cy="259045"/>
    <xdr:sp macro="" textlink="">
      <xdr:nvSpPr>
        <xdr:cNvPr id="90" name="n_4mainValue【道路】&#10;有形固定資産減価償却率">
          <a:extLst>
            <a:ext uri="{FF2B5EF4-FFF2-40B4-BE49-F238E27FC236}">
              <a16:creationId xmlns:a16="http://schemas.microsoft.com/office/drawing/2014/main" id="{FEF27EB2-A81C-4360-B359-AE32E9CCF6B6}"/>
            </a:ext>
          </a:extLst>
        </xdr:cNvPr>
        <xdr:cNvSpPr txBox="1"/>
      </xdr:nvSpPr>
      <xdr:spPr>
        <a:xfrm>
          <a:off x="927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B0C068F-C907-484B-A1A9-61CABDBDC7B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A4CFBF5-2E8E-4416-93A6-FEBF207C8C5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EA71C7A-3A41-4E40-9641-857FA08395A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D26B6CE-5CD9-4685-84EB-F271BF8C69C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9AD7A25-DB33-46C9-926C-43E1DDD9A51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637C042-A067-4BDF-AB4A-FDCBB473981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D986DD6-405C-4A0F-82EC-DD60566F87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3148E03-2A39-40E7-A59C-2C4C52F1526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67EC0E0-108F-4388-A3C3-E788E600C79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C83D60B-3A21-4132-9445-D35AB8F622B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A1ECEDC8-EEE5-4AEE-8E53-A02537327A9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79688B79-28D6-4FAC-8754-5FF43FE32BE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D83262C9-BA03-4790-BBE8-21DCD3D0CD5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8CCCA892-50B5-4C95-ACE6-58220169D07F}"/>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5E4D6CFA-01F1-48B7-A5FF-A0C0457E331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A9F3DB97-724A-4ED4-A324-D3BF61969921}"/>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62511A43-D9E0-472D-A088-F78D5D144A5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B55DBA80-543B-40A0-A029-D68854C60EFC}"/>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5EC8EB3-4DBB-4D6A-9087-8E37E9C86A4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451D2333-1A35-4138-B7A1-68A51A9D409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A3C9799-C70C-41A1-8971-EF15BC64BC6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a:extLst>
            <a:ext uri="{FF2B5EF4-FFF2-40B4-BE49-F238E27FC236}">
              <a16:creationId xmlns:a16="http://schemas.microsoft.com/office/drawing/2014/main" id="{81B4B0B0-B512-4AD0-9EAD-9802C470E723}"/>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a:extLst>
            <a:ext uri="{FF2B5EF4-FFF2-40B4-BE49-F238E27FC236}">
              <a16:creationId xmlns:a16="http://schemas.microsoft.com/office/drawing/2014/main" id="{6F3DC9D5-1787-4638-A4F8-D3462B402B73}"/>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a:extLst>
            <a:ext uri="{FF2B5EF4-FFF2-40B4-BE49-F238E27FC236}">
              <a16:creationId xmlns:a16="http://schemas.microsoft.com/office/drawing/2014/main" id="{12E9013D-5FF1-4C04-BD01-0CDD782EADAD}"/>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a:extLst>
            <a:ext uri="{FF2B5EF4-FFF2-40B4-BE49-F238E27FC236}">
              <a16:creationId xmlns:a16="http://schemas.microsoft.com/office/drawing/2014/main" id="{26C6611C-1945-40DD-9041-6C1F7F6F887E}"/>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a:extLst>
            <a:ext uri="{FF2B5EF4-FFF2-40B4-BE49-F238E27FC236}">
              <a16:creationId xmlns:a16="http://schemas.microsoft.com/office/drawing/2014/main" id="{2AEEB493-2D2D-4261-B74F-B89BBE24753C}"/>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16888</xdr:rowOff>
    </xdr:from>
    <xdr:ext cx="534377" cy="259045"/>
    <xdr:sp macro="" textlink="">
      <xdr:nvSpPr>
        <xdr:cNvPr id="117" name="【道路】&#10;一人当たり延長平均値テキスト">
          <a:extLst>
            <a:ext uri="{FF2B5EF4-FFF2-40B4-BE49-F238E27FC236}">
              <a16:creationId xmlns:a16="http://schemas.microsoft.com/office/drawing/2014/main" id="{F48C44CA-1F8B-405E-8272-F6DB98922D62}"/>
            </a:ext>
          </a:extLst>
        </xdr:cNvPr>
        <xdr:cNvSpPr txBox="1"/>
      </xdr:nvSpPr>
      <xdr:spPr>
        <a:xfrm>
          <a:off x="10515600" y="7046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a:extLst>
            <a:ext uri="{FF2B5EF4-FFF2-40B4-BE49-F238E27FC236}">
              <a16:creationId xmlns:a16="http://schemas.microsoft.com/office/drawing/2014/main" id="{6B45E59D-75A4-4CF7-939D-180B549F05CA}"/>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a:extLst>
            <a:ext uri="{FF2B5EF4-FFF2-40B4-BE49-F238E27FC236}">
              <a16:creationId xmlns:a16="http://schemas.microsoft.com/office/drawing/2014/main" id="{61D39D2E-6049-409F-A787-6D9AD994B83C}"/>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a:extLst>
            <a:ext uri="{FF2B5EF4-FFF2-40B4-BE49-F238E27FC236}">
              <a16:creationId xmlns:a16="http://schemas.microsoft.com/office/drawing/2014/main" id="{6519ED6A-8559-449E-8036-554B814A3526}"/>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a:extLst>
            <a:ext uri="{FF2B5EF4-FFF2-40B4-BE49-F238E27FC236}">
              <a16:creationId xmlns:a16="http://schemas.microsoft.com/office/drawing/2014/main" id="{3E47D767-CDD3-4435-A75B-3EA62F13C5E0}"/>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a:extLst>
            <a:ext uri="{FF2B5EF4-FFF2-40B4-BE49-F238E27FC236}">
              <a16:creationId xmlns:a16="http://schemas.microsoft.com/office/drawing/2014/main" id="{B1017342-FE28-45FE-8017-309F0561EEA4}"/>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957AC78-4FEF-45FC-BB65-AF278E1D1B8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41D879F-DB4F-47F4-9F1A-DB0B7C95013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9A69218-994B-4914-99A9-B9233BBFAC9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A854000-FCA8-47FA-BC6A-0698D925377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A381932-4720-4B15-BFE7-6ED33319DB7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27260</xdr:rowOff>
    </xdr:from>
    <xdr:to>
      <xdr:col>55</xdr:col>
      <xdr:colOff>50800</xdr:colOff>
      <xdr:row>41</xdr:row>
      <xdr:rowOff>128860</xdr:rowOff>
    </xdr:to>
    <xdr:sp macro="" textlink="">
      <xdr:nvSpPr>
        <xdr:cNvPr id="128" name="楕円 127">
          <a:extLst>
            <a:ext uri="{FF2B5EF4-FFF2-40B4-BE49-F238E27FC236}">
              <a16:creationId xmlns:a16="http://schemas.microsoft.com/office/drawing/2014/main" id="{716B5753-0F3D-4EE5-B1A4-C04B750CE8C9}"/>
            </a:ext>
          </a:extLst>
        </xdr:cNvPr>
        <xdr:cNvSpPr/>
      </xdr:nvSpPr>
      <xdr:spPr>
        <a:xfrm>
          <a:off x="10426700" y="70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158087</xdr:rowOff>
    </xdr:from>
    <xdr:ext cx="534377" cy="259045"/>
    <xdr:sp macro="" textlink="">
      <xdr:nvSpPr>
        <xdr:cNvPr id="129" name="【道路】&#10;一人当たり延長該当値テキスト">
          <a:extLst>
            <a:ext uri="{FF2B5EF4-FFF2-40B4-BE49-F238E27FC236}">
              <a16:creationId xmlns:a16="http://schemas.microsoft.com/office/drawing/2014/main" id="{F4B2D602-2FCA-4671-9367-5336C3117644}"/>
            </a:ext>
          </a:extLst>
        </xdr:cNvPr>
        <xdr:cNvSpPr txBox="1"/>
      </xdr:nvSpPr>
      <xdr:spPr>
        <a:xfrm>
          <a:off x="10515600" y="684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28262</xdr:rowOff>
    </xdr:from>
    <xdr:to>
      <xdr:col>50</xdr:col>
      <xdr:colOff>165100</xdr:colOff>
      <xdr:row>41</xdr:row>
      <xdr:rowOff>129862</xdr:rowOff>
    </xdr:to>
    <xdr:sp macro="" textlink="">
      <xdr:nvSpPr>
        <xdr:cNvPr id="130" name="楕円 129">
          <a:extLst>
            <a:ext uri="{FF2B5EF4-FFF2-40B4-BE49-F238E27FC236}">
              <a16:creationId xmlns:a16="http://schemas.microsoft.com/office/drawing/2014/main" id="{8DEE9796-A9A6-422A-9CFE-EEAA4A8B9843}"/>
            </a:ext>
          </a:extLst>
        </xdr:cNvPr>
        <xdr:cNvSpPr/>
      </xdr:nvSpPr>
      <xdr:spPr>
        <a:xfrm>
          <a:off x="9588500" y="705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78060</xdr:rowOff>
    </xdr:from>
    <xdr:to>
      <xdr:col>55</xdr:col>
      <xdr:colOff>0</xdr:colOff>
      <xdr:row>41</xdr:row>
      <xdr:rowOff>79062</xdr:rowOff>
    </xdr:to>
    <xdr:cxnSp macro="">
      <xdr:nvCxnSpPr>
        <xdr:cNvPr id="131" name="直線コネクタ 130">
          <a:extLst>
            <a:ext uri="{FF2B5EF4-FFF2-40B4-BE49-F238E27FC236}">
              <a16:creationId xmlns:a16="http://schemas.microsoft.com/office/drawing/2014/main" id="{760615D3-20C5-4F1D-B0AB-91C3269D2DAB}"/>
            </a:ext>
          </a:extLst>
        </xdr:cNvPr>
        <xdr:cNvCxnSpPr/>
      </xdr:nvCxnSpPr>
      <xdr:spPr>
        <a:xfrm flipV="1">
          <a:off x="9639300" y="7107510"/>
          <a:ext cx="8382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27098</xdr:rowOff>
    </xdr:from>
    <xdr:to>
      <xdr:col>46</xdr:col>
      <xdr:colOff>38100</xdr:colOff>
      <xdr:row>41</xdr:row>
      <xdr:rowOff>128698</xdr:rowOff>
    </xdr:to>
    <xdr:sp macro="" textlink="">
      <xdr:nvSpPr>
        <xdr:cNvPr id="132" name="楕円 131">
          <a:extLst>
            <a:ext uri="{FF2B5EF4-FFF2-40B4-BE49-F238E27FC236}">
              <a16:creationId xmlns:a16="http://schemas.microsoft.com/office/drawing/2014/main" id="{D4E50932-6B4A-4694-B565-F22B29916FAB}"/>
            </a:ext>
          </a:extLst>
        </xdr:cNvPr>
        <xdr:cNvSpPr/>
      </xdr:nvSpPr>
      <xdr:spPr>
        <a:xfrm>
          <a:off x="8699500" y="705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77898</xdr:rowOff>
    </xdr:from>
    <xdr:to>
      <xdr:col>50</xdr:col>
      <xdr:colOff>114300</xdr:colOff>
      <xdr:row>41</xdr:row>
      <xdr:rowOff>79062</xdr:rowOff>
    </xdr:to>
    <xdr:cxnSp macro="">
      <xdr:nvCxnSpPr>
        <xdr:cNvPr id="133" name="直線コネクタ 132">
          <a:extLst>
            <a:ext uri="{FF2B5EF4-FFF2-40B4-BE49-F238E27FC236}">
              <a16:creationId xmlns:a16="http://schemas.microsoft.com/office/drawing/2014/main" id="{3BEF8D8A-4F52-4E2C-94BD-037848D93779}"/>
            </a:ext>
          </a:extLst>
        </xdr:cNvPr>
        <xdr:cNvCxnSpPr/>
      </xdr:nvCxnSpPr>
      <xdr:spPr>
        <a:xfrm>
          <a:off x="8750300" y="7107348"/>
          <a:ext cx="889000" cy="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28196</xdr:rowOff>
    </xdr:from>
    <xdr:to>
      <xdr:col>41</xdr:col>
      <xdr:colOff>101600</xdr:colOff>
      <xdr:row>41</xdr:row>
      <xdr:rowOff>129796</xdr:rowOff>
    </xdr:to>
    <xdr:sp macro="" textlink="">
      <xdr:nvSpPr>
        <xdr:cNvPr id="134" name="楕円 133">
          <a:extLst>
            <a:ext uri="{FF2B5EF4-FFF2-40B4-BE49-F238E27FC236}">
              <a16:creationId xmlns:a16="http://schemas.microsoft.com/office/drawing/2014/main" id="{03AA4717-B982-4265-BF32-E8C444940762}"/>
            </a:ext>
          </a:extLst>
        </xdr:cNvPr>
        <xdr:cNvSpPr/>
      </xdr:nvSpPr>
      <xdr:spPr>
        <a:xfrm>
          <a:off x="7810500" y="7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77898</xdr:rowOff>
    </xdr:from>
    <xdr:to>
      <xdr:col>45</xdr:col>
      <xdr:colOff>177800</xdr:colOff>
      <xdr:row>41</xdr:row>
      <xdr:rowOff>78996</xdr:rowOff>
    </xdr:to>
    <xdr:cxnSp macro="">
      <xdr:nvCxnSpPr>
        <xdr:cNvPr id="135" name="直線コネクタ 134">
          <a:extLst>
            <a:ext uri="{FF2B5EF4-FFF2-40B4-BE49-F238E27FC236}">
              <a16:creationId xmlns:a16="http://schemas.microsoft.com/office/drawing/2014/main" id="{8C35EEDB-420B-4E38-996B-A1E6857536EB}"/>
            </a:ext>
          </a:extLst>
        </xdr:cNvPr>
        <xdr:cNvCxnSpPr/>
      </xdr:nvCxnSpPr>
      <xdr:spPr>
        <a:xfrm flipV="1">
          <a:off x="7861300" y="7107348"/>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29316</xdr:rowOff>
    </xdr:from>
    <xdr:to>
      <xdr:col>36</xdr:col>
      <xdr:colOff>165100</xdr:colOff>
      <xdr:row>41</xdr:row>
      <xdr:rowOff>130916</xdr:rowOff>
    </xdr:to>
    <xdr:sp macro="" textlink="">
      <xdr:nvSpPr>
        <xdr:cNvPr id="136" name="楕円 135">
          <a:extLst>
            <a:ext uri="{FF2B5EF4-FFF2-40B4-BE49-F238E27FC236}">
              <a16:creationId xmlns:a16="http://schemas.microsoft.com/office/drawing/2014/main" id="{A8A43BA9-F7F2-42B9-B2B2-D42A36BA3D07}"/>
            </a:ext>
          </a:extLst>
        </xdr:cNvPr>
        <xdr:cNvSpPr/>
      </xdr:nvSpPr>
      <xdr:spPr>
        <a:xfrm>
          <a:off x="6921500" y="705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78996</xdr:rowOff>
    </xdr:from>
    <xdr:to>
      <xdr:col>41</xdr:col>
      <xdr:colOff>50800</xdr:colOff>
      <xdr:row>41</xdr:row>
      <xdr:rowOff>80116</xdr:rowOff>
    </xdr:to>
    <xdr:cxnSp macro="">
      <xdr:nvCxnSpPr>
        <xdr:cNvPr id="137" name="直線コネクタ 136">
          <a:extLst>
            <a:ext uri="{FF2B5EF4-FFF2-40B4-BE49-F238E27FC236}">
              <a16:creationId xmlns:a16="http://schemas.microsoft.com/office/drawing/2014/main" id="{40630D81-BF9D-4928-909F-BCE264D6539C}"/>
            </a:ext>
          </a:extLst>
        </xdr:cNvPr>
        <xdr:cNvCxnSpPr/>
      </xdr:nvCxnSpPr>
      <xdr:spPr>
        <a:xfrm flipV="1">
          <a:off x="6972300" y="7108446"/>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131894</xdr:rowOff>
    </xdr:from>
    <xdr:ext cx="534377" cy="259045"/>
    <xdr:sp macro="" textlink="">
      <xdr:nvSpPr>
        <xdr:cNvPr id="138" name="n_1aveValue【道路】&#10;一人当たり延長">
          <a:extLst>
            <a:ext uri="{FF2B5EF4-FFF2-40B4-BE49-F238E27FC236}">
              <a16:creationId xmlns:a16="http://schemas.microsoft.com/office/drawing/2014/main" id="{D030AA24-39FD-40BA-9AE6-3E52DEB30B0B}"/>
            </a:ext>
          </a:extLst>
        </xdr:cNvPr>
        <xdr:cNvSpPr txBox="1"/>
      </xdr:nvSpPr>
      <xdr:spPr>
        <a:xfrm>
          <a:off x="9359411" y="716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134946</xdr:rowOff>
    </xdr:from>
    <xdr:ext cx="534377" cy="259045"/>
    <xdr:sp macro="" textlink="">
      <xdr:nvSpPr>
        <xdr:cNvPr id="139" name="n_2aveValue【道路】&#10;一人当たり延長">
          <a:extLst>
            <a:ext uri="{FF2B5EF4-FFF2-40B4-BE49-F238E27FC236}">
              <a16:creationId xmlns:a16="http://schemas.microsoft.com/office/drawing/2014/main" id="{0B3058AA-8793-43B8-A827-BC2AADD04C51}"/>
            </a:ext>
          </a:extLst>
        </xdr:cNvPr>
        <xdr:cNvSpPr txBox="1"/>
      </xdr:nvSpPr>
      <xdr:spPr>
        <a:xfrm>
          <a:off x="8483111" y="71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158731</xdr:rowOff>
    </xdr:from>
    <xdr:ext cx="534377" cy="259045"/>
    <xdr:sp macro="" textlink="">
      <xdr:nvSpPr>
        <xdr:cNvPr id="140" name="n_3aveValue【道路】&#10;一人当たり延長">
          <a:extLst>
            <a:ext uri="{FF2B5EF4-FFF2-40B4-BE49-F238E27FC236}">
              <a16:creationId xmlns:a16="http://schemas.microsoft.com/office/drawing/2014/main" id="{783A0643-6926-4A73-BE5F-44E047AC9D99}"/>
            </a:ext>
          </a:extLst>
        </xdr:cNvPr>
        <xdr:cNvSpPr txBox="1"/>
      </xdr:nvSpPr>
      <xdr:spPr>
        <a:xfrm>
          <a:off x="7594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a:extLst>
            <a:ext uri="{FF2B5EF4-FFF2-40B4-BE49-F238E27FC236}">
              <a16:creationId xmlns:a16="http://schemas.microsoft.com/office/drawing/2014/main" id="{6E36EBB1-7B86-46DE-A991-5413969CF077}"/>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146389</xdr:rowOff>
    </xdr:from>
    <xdr:ext cx="534377" cy="259045"/>
    <xdr:sp macro="" textlink="">
      <xdr:nvSpPr>
        <xdr:cNvPr id="142" name="n_1mainValue【道路】&#10;一人当たり延長">
          <a:extLst>
            <a:ext uri="{FF2B5EF4-FFF2-40B4-BE49-F238E27FC236}">
              <a16:creationId xmlns:a16="http://schemas.microsoft.com/office/drawing/2014/main" id="{BAF3FE38-AAF6-443A-BBED-45626997C60D}"/>
            </a:ext>
          </a:extLst>
        </xdr:cNvPr>
        <xdr:cNvSpPr txBox="1"/>
      </xdr:nvSpPr>
      <xdr:spPr>
        <a:xfrm>
          <a:off x="9359411" y="683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145225</xdr:rowOff>
    </xdr:from>
    <xdr:ext cx="534377" cy="259045"/>
    <xdr:sp macro="" textlink="">
      <xdr:nvSpPr>
        <xdr:cNvPr id="143" name="n_2mainValue【道路】&#10;一人当たり延長">
          <a:extLst>
            <a:ext uri="{FF2B5EF4-FFF2-40B4-BE49-F238E27FC236}">
              <a16:creationId xmlns:a16="http://schemas.microsoft.com/office/drawing/2014/main" id="{528FB584-CF27-4C74-873E-A9CDEADE5A6C}"/>
            </a:ext>
          </a:extLst>
        </xdr:cNvPr>
        <xdr:cNvSpPr txBox="1"/>
      </xdr:nvSpPr>
      <xdr:spPr>
        <a:xfrm>
          <a:off x="8483111" y="683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146323</xdr:rowOff>
    </xdr:from>
    <xdr:ext cx="534377" cy="259045"/>
    <xdr:sp macro="" textlink="">
      <xdr:nvSpPr>
        <xdr:cNvPr id="144" name="n_3mainValue【道路】&#10;一人当たり延長">
          <a:extLst>
            <a:ext uri="{FF2B5EF4-FFF2-40B4-BE49-F238E27FC236}">
              <a16:creationId xmlns:a16="http://schemas.microsoft.com/office/drawing/2014/main" id="{83B322FB-45B1-4EAD-9326-EC7C4D8A6BF2}"/>
            </a:ext>
          </a:extLst>
        </xdr:cNvPr>
        <xdr:cNvSpPr txBox="1"/>
      </xdr:nvSpPr>
      <xdr:spPr>
        <a:xfrm>
          <a:off x="7594111" y="683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122043</xdr:rowOff>
    </xdr:from>
    <xdr:ext cx="534377" cy="259045"/>
    <xdr:sp macro="" textlink="">
      <xdr:nvSpPr>
        <xdr:cNvPr id="145" name="n_4mainValue【道路】&#10;一人当たり延長">
          <a:extLst>
            <a:ext uri="{FF2B5EF4-FFF2-40B4-BE49-F238E27FC236}">
              <a16:creationId xmlns:a16="http://schemas.microsoft.com/office/drawing/2014/main" id="{BCC8AED6-E054-4345-A3D1-51C352F43A12}"/>
            </a:ext>
          </a:extLst>
        </xdr:cNvPr>
        <xdr:cNvSpPr txBox="1"/>
      </xdr:nvSpPr>
      <xdr:spPr>
        <a:xfrm>
          <a:off x="6705111" y="715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0A0FC4B-CFD5-4166-B85C-0F6FE1DD05E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90E8BD62-ED44-47B1-8BC5-2D3F09E0CC1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0CF0401-FB5A-4AE7-85D4-FE4451A680B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F6E32F5-51A3-461B-996F-390C873F6F5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F9556BF-9786-4384-AAD1-3EEB8BC9A65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CE19392-287F-48D4-9161-F3385E5D0D5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761A216-EBA2-4440-99C8-752E96A233D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A09D1149-DB51-4B99-87B2-7FCCDF70593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6D4807D2-F614-47E3-83B4-07D9D91FDE0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B43538C-22E2-4352-86B6-C528B6E8DD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7D44BD4-40F3-40D4-B40E-C2DDA517B7A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5E0245B-4712-4B96-A932-B11AF307F06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51D01DB2-6E7A-47DC-BDFE-C29DD4F1A3E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13894B6-C3D2-4F0C-B3A0-451E3E6670B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6D4F012F-49F9-46D6-A0D0-30F52F0D510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4D81954-1CA5-4C83-87D7-37D93D218E4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39504984-D390-4021-8A10-62B01251489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38F90DDB-5755-429E-9668-9048BD7B63E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2DC972D1-AE5A-4B0D-B3B4-DBFCC889C27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C66D7290-BEAE-4B5B-9199-910ACBCE721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5D1665E8-8B55-4047-BDD6-F782B4916FA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ED6900A4-2114-49BB-A946-9F339F46E82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2B07D6C7-72B9-4D5A-8E5E-DF5574C4691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DF44984-9F60-4BED-87C8-6F2212D825D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9F6D0A97-1D17-43DC-905D-B87630FFDF2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a:extLst>
            <a:ext uri="{FF2B5EF4-FFF2-40B4-BE49-F238E27FC236}">
              <a16:creationId xmlns:a16="http://schemas.microsoft.com/office/drawing/2014/main" id="{C1E0E8A5-00F7-4F2F-82D1-7C8559CBAC43}"/>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377070F0-ADC6-4D4D-8EC0-EE2E70AA9F93}"/>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a:extLst>
            <a:ext uri="{FF2B5EF4-FFF2-40B4-BE49-F238E27FC236}">
              <a16:creationId xmlns:a16="http://schemas.microsoft.com/office/drawing/2014/main" id="{7B844DAB-CC79-415B-9129-2D57DCEC84FD}"/>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3E6FF275-EBDD-474F-A828-EBE8B72A0DC6}"/>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a:extLst>
            <a:ext uri="{FF2B5EF4-FFF2-40B4-BE49-F238E27FC236}">
              <a16:creationId xmlns:a16="http://schemas.microsoft.com/office/drawing/2014/main" id="{8178ABE7-ED51-4303-B130-1682DB78B63C}"/>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15BDFAA-221F-4926-B396-C403541F62EE}"/>
            </a:ext>
          </a:extLst>
        </xdr:cNvPr>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a:extLst>
            <a:ext uri="{FF2B5EF4-FFF2-40B4-BE49-F238E27FC236}">
              <a16:creationId xmlns:a16="http://schemas.microsoft.com/office/drawing/2014/main" id="{CC362BC5-ED3C-42FC-A05D-F3BABB527113}"/>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a:extLst>
            <a:ext uri="{FF2B5EF4-FFF2-40B4-BE49-F238E27FC236}">
              <a16:creationId xmlns:a16="http://schemas.microsoft.com/office/drawing/2014/main" id="{EA172E91-87F3-4A4A-A1AD-2CE6B04BC9A0}"/>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a:extLst>
            <a:ext uri="{FF2B5EF4-FFF2-40B4-BE49-F238E27FC236}">
              <a16:creationId xmlns:a16="http://schemas.microsoft.com/office/drawing/2014/main" id="{1DD4C4F4-6EC9-4E61-BE02-8DFF56E0F091}"/>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a:extLst>
            <a:ext uri="{FF2B5EF4-FFF2-40B4-BE49-F238E27FC236}">
              <a16:creationId xmlns:a16="http://schemas.microsoft.com/office/drawing/2014/main" id="{E2735216-574E-48E4-8095-504B464463E5}"/>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a:extLst>
            <a:ext uri="{FF2B5EF4-FFF2-40B4-BE49-F238E27FC236}">
              <a16:creationId xmlns:a16="http://schemas.microsoft.com/office/drawing/2014/main" id="{66FDAB36-FCE4-4DC4-A2A5-2CDDDFEBE125}"/>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E7773DE-5F71-4F8B-9295-B3FA8F9EB82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F0AE6B6-760B-437D-A589-11F4629F09B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2510896-9479-419F-8D65-403E0C3C7E2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4A35C41-85FD-4BFF-9CFC-5A050114AD7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AA73F98-F722-4679-BBB2-93339EC3D10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161472</xdr:rowOff>
    </xdr:from>
    <xdr:to>
      <xdr:col>24</xdr:col>
      <xdr:colOff>114300</xdr:colOff>
      <xdr:row>60</xdr:row>
      <xdr:rowOff>91622</xdr:rowOff>
    </xdr:to>
    <xdr:sp macro="" textlink="">
      <xdr:nvSpPr>
        <xdr:cNvPr id="187" name="楕円 186">
          <a:extLst>
            <a:ext uri="{FF2B5EF4-FFF2-40B4-BE49-F238E27FC236}">
              <a16:creationId xmlns:a16="http://schemas.microsoft.com/office/drawing/2014/main" id="{F1FFE76E-C7E9-42B4-8EAF-00D0B2F8E9F1}"/>
            </a:ext>
          </a:extLst>
        </xdr:cNvPr>
        <xdr:cNvSpPr/>
      </xdr:nvSpPr>
      <xdr:spPr>
        <a:xfrm>
          <a:off x="45847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12899</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5F4321CE-DF3A-43B8-B2E6-EC0C87B1AA49}"/>
            </a:ext>
          </a:extLst>
        </xdr:cNvPr>
        <xdr:cNvSpPr txBox="1"/>
      </xdr:nvSpPr>
      <xdr:spPr>
        <a:xfrm>
          <a:off x="4673600" y="1012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89" name="楕円 188">
          <a:extLst>
            <a:ext uri="{FF2B5EF4-FFF2-40B4-BE49-F238E27FC236}">
              <a16:creationId xmlns:a16="http://schemas.microsoft.com/office/drawing/2014/main" id="{4ADFC9BC-1132-4A1E-B1AE-D2E9C1274A19}"/>
            </a:ext>
          </a:extLst>
        </xdr:cNvPr>
        <xdr:cNvSpPr/>
      </xdr:nvSpPr>
      <xdr:spPr>
        <a:xfrm>
          <a:off x="3746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19594</xdr:rowOff>
    </xdr:from>
    <xdr:to>
      <xdr:col>24</xdr:col>
      <xdr:colOff>63500</xdr:colOff>
      <xdr:row>60</xdr:row>
      <xdr:rowOff>40822</xdr:rowOff>
    </xdr:to>
    <xdr:cxnSp macro="">
      <xdr:nvCxnSpPr>
        <xdr:cNvPr id="190" name="直線コネクタ 189">
          <a:extLst>
            <a:ext uri="{FF2B5EF4-FFF2-40B4-BE49-F238E27FC236}">
              <a16:creationId xmlns:a16="http://schemas.microsoft.com/office/drawing/2014/main" id="{55F28F41-ECA9-4662-BBCD-C41AB8F1F202}"/>
            </a:ext>
          </a:extLst>
        </xdr:cNvPr>
        <xdr:cNvCxnSpPr/>
      </xdr:nvCxnSpPr>
      <xdr:spPr>
        <a:xfrm>
          <a:off x="3797300" y="1030659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91" name="楕円 190">
          <a:extLst>
            <a:ext uri="{FF2B5EF4-FFF2-40B4-BE49-F238E27FC236}">
              <a16:creationId xmlns:a16="http://schemas.microsoft.com/office/drawing/2014/main" id="{D6222567-0D9C-40CD-AFB1-4C7F7870F69B}"/>
            </a:ext>
          </a:extLst>
        </xdr:cNvPr>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19594</xdr:rowOff>
    </xdr:to>
    <xdr:cxnSp macro="">
      <xdr:nvCxnSpPr>
        <xdr:cNvPr id="192" name="直線コネクタ 191">
          <a:extLst>
            <a:ext uri="{FF2B5EF4-FFF2-40B4-BE49-F238E27FC236}">
              <a16:creationId xmlns:a16="http://schemas.microsoft.com/office/drawing/2014/main" id="{EFDD3A9B-D57A-4D7A-A5C8-8783D3F89D3E}"/>
            </a:ext>
          </a:extLst>
        </xdr:cNvPr>
        <xdr:cNvCxnSpPr/>
      </xdr:nvCxnSpPr>
      <xdr:spPr>
        <a:xfrm>
          <a:off x="2908300" y="1026414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70031</xdr:rowOff>
    </xdr:from>
    <xdr:to>
      <xdr:col>10</xdr:col>
      <xdr:colOff>165100</xdr:colOff>
      <xdr:row>60</xdr:row>
      <xdr:rowOff>181</xdr:rowOff>
    </xdr:to>
    <xdr:sp macro="" textlink="">
      <xdr:nvSpPr>
        <xdr:cNvPr id="193" name="楕円 192">
          <a:extLst>
            <a:ext uri="{FF2B5EF4-FFF2-40B4-BE49-F238E27FC236}">
              <a16:creationId xmlns:a16="http://schemas.microsoft.com/office/drawing/2014/main" id="{06971B07-A702-401E-91E6-B4AD87B9A5E9}"/>
            </a:ext>
          </a:extLst>
        </xdr:cNvPr>
        <xdr:cNvSpPr/>
      </xdr:nvSpPr>
      <xdr:spPr>
        <a:xfrm>
          <a:off x="1968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120831</xdr:rowOff>
    </xdr:from>
    <xdr:to>
      <xdr:col>15</xdr:col>
      <xdr:colOff>50800</xdr:colOff>
      <xdr:row>59</xdr:row>
      <xdr:rowOff>148590</xdr:rowOff>
    </xdr:to>
    <xdr:cxnSp macro="">
      <xdr:nvCxnSpPr>
        <xdr:cNvPr id="194" name="直線コネクタ 193">
          <a:extLst>
            <a:ext uri="{FF2B5EF4-FFF2-40B4-BE49-F238E27FC236}">
              <a16:creationId xmlns:a16="http://schemas.microsoft.com/office/drawing/2014/main" id="{FDD693E2-F4AA-4C22-913B-4314CEDC1CBA}"/>
            </a:ext>
          </a:extLst>
        </xdr:cNvPr>
        <xdr:cNvCxnSpPr/>
      </xdr:nvCxnSpPr>
      <xdr:spPr>
        <a:xfrm>
          <a:off x="2019300" y="102363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37374</xdr:rowOff>
    </xdr:from>
    <xdr:to>
      <xdr:col>6</xdr:col>
      <xdr:colOff>38100</xdr:colOff>
      <xdr:row>59</xdr:row>
      <xdr:rowOff>138974</xdr:rowOff>
    </xdr:to>
    <xdr:sp macro="" textlink="">
      <xdr:nvSpPr>
        <xdr:cNvPr id="195" name="楕円 194">
          <a:extLst>
            <a:ext uri="{FF2B5EF4-FFF2-40B4-BE49-F238E27FC236}">
              <a16:creationId xmlns:a16="http://schemas.microsoft.com/office/drawing/2014/main" id="{12CFE65E-5396-4460-BE59-ECFC4235B092}"/>
            </a:ext>
          </a:extLst>
        </xdr:cNvPr>
        <xdr:cNvSpPr/>
      </xdr:nvSpPr>
      <xdr:spPr>
        <a:xfrm>
          <a:off x="1079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88174</xdr:rowOff>
    </xdr:from>
    <xdr:to>
      <xdr:col>10</xdr:col>
      <xdr:colOff>114300</xdr:colOff>
      <xdr:row>59</xdr:row>
      <xdr:rowOff>120831</xdr:rowOff>
    </xdr:to>
    <xdr:cxnSp macro="">
      <xdr:nvCxnSpPr>
        <xdr:cNvPr id="196" name="直線コネクタ 195">
          <a:extLst>
            <a:ext uri="{FF2B5EF4-FFF2-40B4-BE49-F238E27FC236}">
              <a16:creationId xmlns:a16="http://schemas.microsoft.com/office/drawing/2014/main" id="{67149DAE-C44E-49CE-BC83-E80234B6DB04}"/>
            </a:ext>
          </a:extLst>
        </xdr:cNvPr>
        <xdr:cNvCxnSpPr/>
      </xdr:nvCxnSpPr>
      <xdr:spPr>
        <a:xfrm>
          <a:off x="1130300" y="102037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67A37986-8C12-4419-9D7C-46AC19CC2216}"/>
            </a:ext>
          </a:extLst>
        </xdr:cNvPr>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63C15DF-13F2-4130-A763-702693BED9B1}"/>
            </a:ext>
          </a:extLst>
        </xdr:cNvPr>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E3B6701F-D3E0-4B01-9EE2-BCC5CF6C6258}"/>
            </a:ext>
          </a:extLst>
        </xdr:cNvPr>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9270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F37A1A83-7349-4865-8F83-3D8DF5AB199D}"/>
            </a:ext>
          </a:extLst>
        </xdr:cNvPr>
        <xdr:cNvSpPr txBox="1"/>
      </xdr:nvSpPr>
      <xdr:spPr>
        <a:xfrm>
          <a:off x="927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86921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0EC618D-6716-49DB-A673-D404315F2A80}"/>
            </a:ext>
          </a:extLst>
        </xdr:cNvPr>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4674E90E-016A-4693-966F-405625F844CD}"/>
            </a:ext>
          </a:extLst>
        </xdr:cNvPr>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16708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D2948B51-975C-4102-9EB4-B1AD9103A9A4}"/>
            </a:ext>
          </a:extLst>
        </xdr:cNvPr>
        <xdr:cNvSpPr txBox="1"/>
      </xdr:nvSpPr>
      <xdr:spPr>
        <a:xfrm>
          <a:off x="1816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155501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DCB7D8DB-3813-4A68-953E-7121C0B63DFA}"/>
            </a:ext>
          </a:extLst>
        </xdr:cNvPr>
        <xdr:cNvSpPr txBox="1"/>
      </xdr:nvSpPr>
      <xdr:spPr>
        <a:xfrm>
          <a:off x="927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4C721BD-C32D-4A0E-A10E-3C5BC66FF9E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B97C93E-0E95-4EAE-A45F-BD738A9CBE9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746849D-0C90-41E5-B58E-5DF67D11FEA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BDBF16E-A890-4774-AF44-CEA9E43EADF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4490D55B-7D9D-4D02-9FCD-357DFD7E336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E56F172-5027-47A1-9B03-7B88433D49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7EA88BD-39E0-4E25-B449-7A74F3A2E57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DAF0905-A953-4534-B4F1-D614514A5BE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67B969F-97AC-491C-AFB3-3AD2D89C693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46D8D76-31EB-4A3C-A1E3-039CB8A308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345A8E30-597E-47A7-A5C0-4489909420F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E112BD6D-6643-4B13-A453-ED0C74B2DCF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54E33393-CF3D-4C58-B7EA-356927AAAE0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E56F6E56-1A76-47D9-993D-EF106E6AF3DB}"/>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C68667CE-FD77-4265-8F06-E4F99E20547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DC686A27-1D4E-4A91-AEBA-63D10D7B83A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1E932BFF-70E6-4291-B31F-F308C516258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01FAD03F-BCEC-4864-B303-4A44D017ADCA}"/>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FBDCE7F1-EA85-443B-9328-90FC7673941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823E561A-2BE7-455D-B7EB-F75376184468}"/>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386B5DE9-5C3E-4A65-8748-63D89A01961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a:extLst>
            <a:ext uri="{FF2B5EF4-FFF2-40B4-BE49-F238E27FC236}">
              <a16:creationId xmlns:a16="http://schemas.microsoft.com/office/drawing/2014/main" id="{C682CF82-3DB5-4EF9-B9A7-EBBD2EA263C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B50E8271-312D-4EA7-A72F-A65FB595B87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9027E2F4-557C-404D-872D-CE0615E02E2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22998750-6720-4C94-BE42-9882D318D6D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a:extLst>
            <a:ext uri="{FF2B5EF4-FFF2-40B4-BE49-F238E27FC236}">
              <a16:creationId xmlns:a16="http://schemas.microsoft.com/office/drawing/2014/main" id="{15BE569A-354F-4E34-B14C-7B2A2348AFF9}"/>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43861A21-BE39-4EC9-A683-6326D1F77616}"/>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a:extLst>
            <a:ext uri="{FF2B5EF4-FFF2-40B4-BE49-F238E27FC236}">
              <a16:creationId xmlns:a16="http://schemas.microsoft.com/office/drawing/2014/main" id="{71220294-3B78-42F4-AA4A-0B2950C2075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C376ABA-69AE-4CE2-9649-7BEAE692039B}"/>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a:extLst>
            <a:ext uri="{FF2B5EF4-FFF2-40B4-BE49-F238E27FC236}">
              <a16:creationId xmlns:a16="http://schemas.microsoft.com/office/drawing/2014/main" id="{3AD7FBE9-752A-4834-AFFC-C156FB64651B}"/>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1F8BD10B-D734-4557-8ED0-37E975F95CAE}"/>
            </a:ext>
          </a:extLst>
        </xdr:cNvPr>
        <xdr:cNvSpPr txBox="1"/>
      </xdr:nvSpPr>
      <xdr:spPr>
        <a:xfrm>
          <a:off x="10515600"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a:extLst>
            <a:ext uri="{FF2B5EF4-FFF2-40B4-BE49-F238E27FC236}">
              <a16:creationId xmlns:a16="http://schemas.microsoft.com/office/drawing/2014/main" id="{E1B0BE20-B36B-428D-A7D2-454D9DB8D57D}"/>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a:extLst>
            <a:ext uri="{FF2B5EF4-FFF2-40B4-BE49-F238E27FC236}">
              <a16:creationId xmlns:a16="http://schemas.microsoft.com/office/drawing/2014/main" id="{9DE27B91-AAB3-456F-8C41-4DD03F8BC8AD}"/>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a:extLst>
            <a:ext uri="{FF2B5EF4-FFF2-40B4-BE49-F238E27FC236}">
              <a16:creationId xmlns:a16="http://schemas.microsoft.com/office/drawing/2014/main" id="{DC3F7C57-6211-4CA5-895E-DE3956EA029D}"/>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a:extLst>
            <a:ext uri="{FF2B5EF4-FFF2-40B4-BE49-F238E27FC236}">
              <a16:creationId xmlns:a16="http://schemas.microsoft.com/office/drawing/2014/main" id="{D3190373-A44D-4CAB-9886-63C2C1CE65EC}"/>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a:extLst>
            <a:ext uri="{FF2B5EF4-FFF2-40B4-BE49-F238E27FC236}">
              <a16:creationId xmlns:a16="http://schemas.microsoft.com/office/drawing/2014/main" id="{E788D00C-6AC7-4E74-A273-FEE83BC56DAE}"/>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B64B19E-EEC5-482E-B0D5-111E429BFAC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9073D4B-A8F3-4E32-86AD-22FF974323B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5E19BC9-88AA-44A9-BC42-D5D7671DF10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FBEB818-BE7C-4E99-A9D6-680191819EA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6BD7259-79C8-4756-8799-7AC5724D827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38963</xdr:rowOff>
    </xdr:from>
    <xdr:to>
      <xdr:col>55</xdr:col>
      <xdr:colOff>50800</xdr:colOff>
      <xdr:row>55</xdr:row>
      <xdr:rowOff>140563</xdr:rowOff>
    </xdr:to>
    <xdr:sp macro="" textlink="">
      <xdr:nvSpPr>
        <xdr:cNvPr id="246" name="楕円 245">
          <a:extLst>
            <a:ext uri="{FF2B5EF4-FFF2-40B4-BE49-F238E27FC236}">
              <a16:creationId xmlns:a16="http://schemas.microsoft.com/office/drawing/2014/main" id="{AE661D69-B266-4416-990B-810094F3BDF9}"/>
            </a:ext>
          </a:extLst>
        </xdr:cNvPr>
        <xdr:cNvSpPr/>
      </xdr:nvSpPr>
      <xdr:spPr>
        <a:xfrm>
          <a:off x="10426700" y="94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163440</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8CE4C05B-935A-407D-8642-5C7371F4DF6A}"/>
            </a:ext>
          </a:extLst>
        </xdr:cNvPr>
        <xdr:cNvSpPr txBox="1"/>
      </xdr:nvSpPr>
      <xdr:spPr>
        <a:xfrm>
          <a:off x="10515600" y="9421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115666</xdr:rowOff>
    </xdr:from>
    <xdr:to>
      <xdr:col>50</xdr:col>
      <xdr:colOff>165100</xdr:colOff>
      <xdr:row>56</xdr:row>
      <xdr:rowOff>45816</xdr:rowOff>
    </xdr:to>
    <xdr:sp macro="" textlink="">
      <xdr:nvSpPr>
        <xdr:cNvPr id="248" name="楕円 247">
          <a:extLst>
            <a:ext uri="{FF2B5EF4-FFF2-40B4-BE49-F238E27FC236}">
              <a16:creationId xmlns:a16="http://schemas.microsoft.com/office/drawing/2014/main" id="{FAEF803A-2184-4AE6-80DE-F6D2E9ABDB86}"/>
            </a:ext>
          </a:extLst>
        </xdr:cNvPr>
        <xdr:cNvSpPr/>
      </xdr:nvSpPr>
      <xdr:spPr>
        <a:xfrm>
          <a:off x="9588500" y="954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89763</xdr:rowOff>
    </xdr:from>
    <xdr:to>
      <xdr:col>55</xdr:col>
      <xdr:colOff>0</xdr:colOff>
      <xdr:row>55</xdr:row>
      <xdr:rowOff>166466</xdr:rowOff>
    </xdr:to>
    <xdr:cxnSp macro="">
      <xdr:nvCxnSpPr>
        <xdr:cNvPr id="249" name="直線コネクタ 248">
          <a:extLst>
            <a:ext uri="{FF2B5EF4-FFF2-40B4-BE49-F238E27FC236}">
              <a16:creationId xmlns:a16="http://schemas.microsoft.com/office/drawing/2014/main" id="{A5D07783-6AC0-4963-BE29-93C5CDE97D27}"/>
            </a:ext>
          </a:extLst>
        </xdr:cNvPr>
        <xdr:cNvCxnSpPr/>
      </xdr:nvCxnSpPr>
      <xdr:spPr>
        <a:xfrm flipV="1">
          <a:off x="9639300" y="9519513"/>
          <a:ext cx="838200" cy="7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104360</xdr:rowOff>
    </xdr:from>
    <xdr:to>
      <xdr:col>46</xdr:col>
      <xdr:colOff>38100</xdr:colOff>
      <xdr:row>56</xdr:row>
      <xdr:rowOff>34510</xdr:rowOff>
    </xdr:to>
    <xdr:sp macro="" textlink="">
      <xdr:nvSpPr>
        <xdr:cNvPr id="250" name="楕円 249">
          <a:extLst>
            <a:ext uri="{FF2B5EF4-FFF2-40B4-BE49-F238E27FC236}">
              <a16:creationId xmlns:a16="http://schemas.microsoft.com/office/drawing/2014/main" id="{A546AF28-72E3-4747-AC1D-F1DC848EEB64}"/>
            </a:ext>
          </a:extLst>
        </xdr:cNvPr>
        <xdr:cNvSpPr/>
      </xdr:nvSpPr>
      <xdr:spPr>
        <a:xfrm>
          <a:off x="8699500" y="95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155160</xdr:rowOff>
    </xdr:from>
    <xdr:to>
      <xdr:col>50</xdr:col>
      <xdr:colOff>114300</xdr:colOff>
      <xdr:row>55</xdr:row>
      <xdr:rowOff>166466</xdr:rowOff>
    </xdr:to>
    <xdr:cxnSp macro="">
      <xdr:nvCxnSpPr>
        <xdr:cNvPr id="251" name="直線コネクタ 250">
          <a:extLst>
            <a:ext uri="{FF2B5EF4-FFF2-40B4-BE49-F238E27FC236}">
              <a16:creationId xmlns:a16="http://schemas.microsoft.com/office/drawing/2014/main" id="{A94EA02A-BC08-457E-AC96-DCE837DF337D}"/>
            </a:ext>
          </a:extLst>
        </xdr:cNvPr>
        <xdr:cNvCxnSpPr/>
      </xdr:nvCxnSpPr>
      <xdr:spPr>
        <a:xfrm>
          <a:off x="8750300" y="9584910"/>
          <a:ext cx="889000" cy="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142784</xdr:rowOff>
    </xdr:from>
    <xdr:to>
      <xdr:col>41</xdr:col>
      <xdr:colOff>101600</xdr:colOff>
      <xdr:row>56</xdr:row>
      <xdr:rowOff>72934</xdr:rowOff>
    </xdr:to>
    <xdr:sp macro="" textlink="">
      <xdr:nvSpPr>
        <xdr:cNvPr id="252" name="楕円 251">
          <a:extLst>
            <a:ext uri="{FF2B5EF4-FFF2-40B4-BE49-F238E27FC236}">
              <a16:creationId xmlns:a16="http://schemas.microsoft.com/office/drawing/2014/main" id="{BEF36D82-88EF-404C-93B1-7D704E095215}"/>
            </a:ext>
          </a:extLst>
        </xdr:cNvPr>
        <xdr:cNvSpPr/>
      </xdr:nvSpPr>
      <xdr:spPr>
        <a:xfrm>
          <a:off x="7810500" y="95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155160</xdr:rowOff>
    </xdr:from>
    <xdr:to>
      <xdr:col>45</xdr:col>
      <xdr:colOff>177800</xdr:colOff>
      <xdr:row>56</xdr:row>
      <xdr:rowOff>22134</xdr:rowOff>
    </xdr:to>
    <xdr:cxnSp macro="">
      <xdr:nvCxnSpPr>
        <xdr:cNvPr id="253" name="直線コネクタ 252">
          <a:extLst>
            <a:ext uri="{FF2B5EF4-FFF2-40B4-BE49-F238E27FC236}">
              <a16:creationId xmlns:a16="http://schemas.microsoft.com/office/drawing/2014/main" id="{60154F29-1C3B-43C1-B202-C0F3C5C47503}"/>
            </a:ext>
          </a:extLst>
        </xdr:cNvPr>
        <xdr:cNvCxnSpPr/>
      </xdr:nvCxnSpPr>
      <xdr:spPr>
        <a:xfrm flipV="1">
          <a:off x="7861300" y="9584910"/>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1881</xdr:rowOff>
    </xdr:from>
    <xdr:to>
      <xdr:col>36</xdr:col>
      <xdr:colOff>165100</xdr:colOff>
      <xdr:row>56</xdr:row>
      <xdr:rowOff>103481</xdr:rowOff>
    </xdr:to>
    <xdr:sp macro="" textlink="">
      <xdr:nvSpPr>
        <xdr:cNvPr id="254" name="楕円 253">
          <a:extLst>
            <a:ext uri="{FF2B5EF4-FFF2-40B4-BE49-F238E27FC236}">
              <a16:creationId xmlns:a16="http://schemas.microsoft.com/office/drawing/2014/main" id="{EA742F3A-333F-465D-B853-26FA70ED0463}"/>
            </a:ext>
          </a:extLst>
        </xdr:cNvPr>
        <xdr:cNvSpPr/>
      </xdr:nvSpPr>
      <xdr:spPr>
        <a:xfrm>
          <a:off x="6921500" y="96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22134</xdr:rowOff>
    </xdr:from>
    <xdr:to>
      <xdr:col>41</xdr:col>
      <xdr:colOff>50800</xdr:colOff>
      <xdr:row>56</xdr:row>
      <xdr:rowOff>52681</xdr:rowOff>
    </xdr:to>
    <xdr:cxnSp macro="">
      <xdr:nvCxnSpPr>
        <xdr:cNvPr id="255" name="直線コネクタ 254">
          <a:extLst>
            <a:ext uri="{FF2B5EF4-FFF2-40B4-BE49-F238E27FC236}">
              <a16:creationId xmlns:a16="http://schemas.microsoft.com/office/drawing/2014/main" id="{CC157F29-B054-4B09-B21F-CFB7C41128F1}"/>
            </a:ext>
          </a:extLst>
        </xdr:cNvPr>
        <xdr:cNvCxnSpPr/>
      </xdr:nvCxnSpPr>
      <xdr:spPr>
        <a:xfrm flipV="1">
          <a:off x="6972300" y="9623334"/>
          <a:ext cx="889000" cy="3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37533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E4ACF1FC-C733-4F61-8662-7143A9EA9D52}"/>
            </a:ext>
          </a:extLst>
        </xdr:cNvPr>
        <xdr:cNvSpPr txBox="1"/>
      </xdr:nvSpPr>
      <xdr:spPr>
        <a:xfrm>
          <a:off x="9327095" y="1101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35714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9239EE6E-3359-4D34-AF63-3CD06ABBD666}"/>
            </a:ext>
          </a:extLst>
        </xdr:cNvPr>
        <xdr:cNvSpPr txBox="1"/>
      </xdr:nvSpPr>
      <xdr:spPr>
        <a:xfrm>
          <a:off x="8450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46397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B753C59B-1C89-4DE7-92F2-C2DBD5320FED}"/>
            </a:ext>
          </a:extLst>
        </xdr:cNvPr>
        <xdr:cNvSpPr txBox="1"/>
      </xdr:nvSpPr>
      <xdr:spPr>
        <a:xfrm>
          <a:off x="7561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33945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E29E1698-6827-49A1-A6E0-CE71B0363F18}"/>
            </a:ext>
          </a:extLst>
        </xdr:cNvPr>
        <xdr:cNvSpPr txBox="1"/>
      </xdr:nvSpPr>
      <xdr:spPr>
        <a:xfrm>
          <a:off x="6672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62343</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EA3E1781-88AC-4B78-846A-B76C13DADAAB}"/>
            </a:ext>
          </a:extLst>
        </xdr:cNvPr>
        <xdr:cNvSpPr txBox="1"/>
      </xdr:nvSpPr>
      <xdr:spPr>
        <a:xfrm>
          <a:off x="9281505" y="93206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51037</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F0295C5A-7D97-492E-B591-228E00D009A6}"/>
            </a:ext>
          </a:extLst>
        </xdr:cNvPr>
        <xdr:cNvSpPr txBox="1"/>
      </xdr:nvSpPr>
      <xdr:spPr>
        <a:xfrm>
          <a:off x="8405205" y="93093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89461</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A1248528-3C98-445F-8C0B-126AE00AD854}"/>
            </a:ext>
          </a:extLst>
        </xdr:cNvPr>
        <xdr:cNvSpPr txBox="1"/>
      </xdr:nvSpPr>
      <xdr:spPr>
        <a:xfrm>
          <a:off x="7516205" y="93477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54</xdr:row>
      <xdr:rowOff>120008</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0C903C58-FA47-4735-BB94-96230D3F9BE8}"/>
            </a:ext>
          </a:extLst>
        </xdr:cNvPr>
        <xdr:cNvSpPr txBox="1"/>
      </xdr:nvSpPr>
      <xdr:spPr>
        <a:xfrm>
          <a:off x="6627205" y="93783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02F23F0-3061-4AF5-BE16-D690F985CD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7A402F2-4AE0-4DE7-B586-0469305443D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F09EF8AD-09B0-423C-8387-3941B0EE9F5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B05783A-BD66-4C25-999D-1A0BC75F61C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52F17E7B-4CF7-4CFE-B1DD-8D9E1BAB99C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3431328D-BD9D-4C61-8C86-4FF3F7D342F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93A2A88F-51A3-452E-B0CB-16A8A88C156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4B186E6-6910-4F6B-B349-7D2725E022B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9EF2AD7F-94F3-49CF-80B5-9C9F3692437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7DEE717-DC4A-4FA2-8988-AEFCB55E095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FDCEE498-1C8F-4BA6-B863-B8E0CD4BA73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CAF00EA3-5942-43FD-8811-CDB82577570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D0F126B4-E9C3-41A2-A380-BCC53AA94E5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CF2F2945-F5E0-4658-9061-3D2C7C373FE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E4BECD45-7E8E-41AB-867D-CADBF54F2D7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BFBBF884-7956-4AA4-A5BE-CAE566D83F4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EB6AF22B-8544-4F1E-8712-D050ACAC6C8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59398BD7-4549-4925-A1D6-2F4AFAC4D67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81F899B0-F119-4172-A215-9710057AF3D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9834E7CA-6C3F-47E1-AE2D-68CADFBF5E5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DB08062F-9903-48A3-95AF-AC4583E01A5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8C0E83-EEEA-4868-A212-E7B8FA3CB5B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A1654903-EB26-47C4-BD12-8EBE4835779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C14FBDAB-D297-40A9-A7F8-E02ABBBFE98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F6E0C41A-4F2E-40EC-A54F-06C1ADF6E705}"/>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9500D996-822D-4940-89EF-602EAE622DD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DAFFFE97-F5CF-4E21-8B57-414E6B98C68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714F0851-9BA3-48BC-BA10-F0099F35546E}"/>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a:extLst>
            <a:ext uri="{FF2B5EF4-FFF2-40B4-BE49-F238E27FC236}">
              <a16:creationId xmlns:a16="http://schemas.microsoft.com/office/drawing/2014/main" id="{2BAB5743-EC7E-4669-96D7-02C334165677}"/>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B95F249-AC20-4252-B326-698C64F93572}"/>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a:extLst>
            <a:ext uri="{FF2B5EF4-FFF2-40B4-BE49-F238E27FC236}">
              <a16:creationId xmlns:a16="http://schemas.microsoft.com/office/drawing/2014/main" id="{C3D2EAA1-9A8D-4BF5-823B-A0436469A918}"/>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a:extLst>
            <a:ext uri="{FF2B5EF4-FFF2-40B4-BE49-F238E27FC236}">
              <a16:creationId xmlns:a16="http://schemas.microsoft.com/office/drawing/2014/main" id="{58B3751F-D326-4FB6-87FB-33C0D8207846}"/>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a:extLst>
            <a:ext uri="{FF2B5EF4-FFF2-40B4-BE49-F238E27FC236}">
              <a16:creationId xmlns:a16="http://schemas.microsoft.com/office/drawing/2014/main" id="{25DCE93A-6EC4-46B6-BBBA-B0BB77D2F0C1}"/>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a:extLst>
            <a:ext uri="{FF2B5EF4-FFF2-40B4-BE49-F238E27FC236}">
              <a16:creationId xmlns:a16="http://schemas.microsoft.com/office/drawing/2014/main" id="{6FDA84E9-1263-4772-BE77-2E15CE01259C}"/>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a:extLst>
            <a:ext uri="{FF2B5EF4-FFF2-40B4-BE49-F238E27FC236}">
              <a16:creationId xmlns:a16="http://schemas.microsoft.com/office/drawing/2014/main" id="{75B011C1-00A8-4A44-8326-79AF1C873ED6}"/>
            </a:ext>
          </a:extLst>
        </xdr:cNvPr>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DF3C7B8-4969-49DB-974B-C321DA5B0C0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4D6E69F-1FCE-47AF-B2CD-17B7C63F8A7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8D83648-208C-411A-824A-B87B36335DB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C393DF0-F5FA-458C-BD0E-21030C262CF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8E64A29-3A02-4A31-90D6-FFD1343B8B9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149225</xdr:rowOff>
    </xdr:from>
    <xdr:to>
      <xdr:col>24</xdr:col>
      <xdr:colOff>114300</xdr:colOff>
      <xdr:row>84</xdr:row>
      <xdr:rowOff>79375</xdr:rowOff>
    </xdr:to>
    <xdr:sp macro="" textlink="">
      <xdr:nvSpPr>
        <xdr:cNvPr id="304" name="楕円 303">
          <a:extLst>
            <a:ext uri="{FF2B5EF4-FFF2-40B4-BE49-F238E27FC236}">
              <a16:creationId xmlns:a16="http://schemas.microsoft.com/office/drawing/2014/main" id="{4DF9A3C8-65B6-4385-B89D-383723E73AE4}"/>
            </a:ext>
          </a:extLst>
        </xdr:cNvPr>
        <xdr:cNvSpPr/>
      </xdr:nvSpPr>
      <xdr:spPr>
        <a:xfrm>
          <a:off x="4584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127652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C529A801-C96B-47C8-85D5-7EC297A9C36A}"/>
            </a:ext>
          </a:extLst>
        </xdr:cNvPr>
        <xdr:cNvSpPr txBox="1"/>
      </xdr:nvSpPr>
      <xdr:spPr>
        <a:xfrm>
          <a:off x="4673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107314</xdr:rowOff>
    </xdr:from>
    <xdr:to>
      <xdr:col>20</xdr:col>
      <xdr:colOff>38100</xdr:colOff>
      <xdr:row>84</xdr:row>
      <xdr:rowOff>37464</xdr:rowOff>
    </xdr:to>
    <xdr:sp macro="" textlink="">
      <xdr:nvSpPr>
        <xdr:cNvPr id="306" name="楕円 305">
          <a:extLst>
            <a:ext uri="{FF2B5EF4-FFF2-40B4-BE49-F238E27FC236}">
              <a16:creationId xmlns:a16="http://schemas.microsoft.com/office/drawing/2014/main" id="{547DC7DF-9B03-417D-9151-F49CA50643A5}"/>
            </a:ext>
          </a:extLst>
        </xdr:cNvPr>
        <xdr:cNvSpPr/>
      </xdr:nvSpPr>
      <xdr:spPr>
        <a:xfrm>
          <a:off x="3746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158114</xdr:rowOff>
    </xdr:from>
    <xdr:to>
      <xdr:col>24</xdr:col>
      <xdr:colOff>63500</xdr:colOff>
      <xdr:row>84</xdr:row>
      <xdr:rowOff>28575</xdr:rowOff>
    </xdr:to>
    <xdr:cxnSp macro="">
      <xdr:nvCxnSpPr>
        <xdr:cNvPr id="307" name="直線コネクタ 306">
          <a:extLst>
            <a:ext uri="{FF2B5EF4-FFF2-40B4-BE49-F238E27FC236}">
              <a16:creationId xmlns:a16="http://schemas.microsoft.com/office/drawing/2014/main" id="{C442B342-B2F7-4198-AC2B-D734E5568CCC}"/>
            </a:ext>
          </a:extLst>
        </xdr:cNvPr>
        <xdr:cNvCxnSpPr/>
      </xdr:nvCxnSpPr>
      <xdr:spPr>
        <a:xfrm>
          <a:off x="3797300" y="143884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63500</xdr:rowOff>
    </xdr:from>
    <xdr:to>
      <xdr:col>15</xdr:col>
      <xdr:colOff>101600</xdr:colOff>
      <xdr:row>83</xdr:row>
      <xdr:rowOff>165100</xdr:rowOff>
    </xdr:to>
    <xdr:sp macro="" textlink="">
      <xdr:nvSpPr>
        <xdr:cNvPr id="308" name="楕円 307">
          <a:extLst>
            <a:ext uri="{FF2B5EF4-FFF2-40B4-BE49-F238E27FC236}">
              <a16:creationId xmlns:a16="http://schemas.microsoft.com/office/drawing/2014/main" id="{113749D3-CBE1-4D26-9D25-8B4532412083}"/>
            </a:ext>
          </a:extLst>
        </xdr:cNvPr>
        <xdr:cNvSpPr/>
      </xdr:nvSpPr>
      <xdr:spPr>
        <a:xfrm>
          <a:off x="2857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114300</xdr:rowOff>
    </xdr:from>
    <xdr:to>
      <xdr:col>19</xdr:col>
      <xdr:colOff>177800</xdr:colOff>
      <xdr:row>83</xdr:row>
      <xdr:rowOff>158114</xdr:rowOff>
    </xdr:to>
    <xdr:cxnSp macro="">
      <xdr:nvCxnSpPr>
        <xdr:cNvPr id="309" name="直線コネクタ 308">
          <a:extLst>
            <a:ext uri="{FF2B5EF4-FFF2-40B4-BE49-F238E27FC236}">
              <a16:creationId xmlns:a16="http://schemas.microsoft.com/office/drawing/2014/main" id="{09CC4A17-5CB7-4827-A2BF-807CCC021E8C}"/>
            </a:ext>
          </a:extLst>
        </xdr:cNvPr>
        <xdr:cNvCxnSpPr/>
      </xdr:nvCxnSpPr>
      <xdr:spPr>
        <a:xfrm>
          <a:off x="2908300" y="143446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17780</xdr:rowOff>
    </xdr:from>
    <xdr:to>
      <xdr:col>10</xdr:col>
      <xdr:colOff>165100</xdr:colOff>
      <xdr:row>83</xdr:row>
      <xdr:rowOff>119380</xdr:rowOff>
    </xdr:to>
    <xdr:sp macro="" textlink="">
      <xdr:nvSpPr>
        <xdr:cNvPr id="310" name="楕円 309">
          <a:extLst>
            <a:ext uri="{FF2B5EF4-FFF2-40B4-BE49-F238E27FC236}">
              <a16:creationId xmlns:a16="http://schemas.microsoft.com/office/drawing/2014/main" id="{17923F2D-72D3-4590-B7A8-8F7938EAC8A5}"/>
            </a:ext>
          </a:extLst>
        </xdr:cNvPr>
        <xdr:cNvSpPr/>
      </xdr:nvSpPr>
      <xdr:spPr>
        <a:xfrm>
          <a:off x="1968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68580</xdr:rowOff>
    </xdr:from>
    <xdr:to>
      <xdr:col>15</xdr:col>
      <xdr:colOff>50800</xdr:colOff>
      <xdr:row>83</xdr:row>
      <xdr:rowOff>114300</xdr:rowOff>
    </xdr:to>
    <xdr:cxnSp macro="">
      <xdr:nvCxnSpPr>
        <xdr:cNvPr id="311" name="直線コネクタ 310">
          <a:extLst>
            <a:ext uri="{FF2B5EF4-FFF2-40B4-BE49-F238E27FC236}">
              <a16:creationId xmlns:a16="http://schemas.microsoft.com/office/drawing/2014/main" id="{513E79CA-F27C-49DF-9BF2-9FD579770030}"/>
            </a:ext>
          </a:extLst>
        </xdr:cNvPr>
        <xdr:cNvCxnSpPr/>
      </xdr:nvCxnSpPr>
      <xdr:spPr>
        <a:xfrm>
          <a:off x="2019300" y="14298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145414</xdr:rowOff>
    </xdr:from>
    <xdr:to>
      <xdr:col>6</xdr:col>
      <xdr:colOff>38100</xdr:colOff>
      <xdr:row>83</xdr:row>
      <xdr:rowOff>75564</xdr:rowOff>
    </xdr:to>
    <xdr:sp macro="" textlink="">
      <xdr:nvSpPr>
        <xdr:cNvPr id="312" name="楕円 311">
          <a:extLst>
            <a:ext uri="{FF2B5EF4-FFF2-40B4-BE49-F238E27FC236}">
              <a16:creationId xmlns:a16="http://schemas.microsoft.com/office/drawing/2014/main" id="{B5930766-17CC-4EB7-85E9-6F0A192C9640}"/>
            </a:ext>
          </a:extLst>
        </xdr:cNvPr>
        <xdr:cNvSpPr/>
      </xdr:nvSpPr>
      <xdr:spPr>
        <a:xfrm>
          <a:off x="1079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24764</xdr:rowOff>
    </xdr:from>
    <xdr:to>
      <xdr:col>10</xdr:col>
      <xdr:colOff>114300</xdr:colOff>
      <xdr:row>83</xdr:row>
      <xdr:rowOff>68580</xdr:rowOff>
    </xdr:to>
    <xdr:cxnSp macro="">
      <xdr:nvCxnSpPr>
        <xdr:cNvPr id="313" name="直線コネクタ 312">
          <a:extLst>
            <a:ext uri="{FF2B5EF4-FFF2-40B4-BE49-F238E27FC236}">
              <a16:creationId xmlns:a16="http://schemas.microsoft.com/office/drawing/2014/main" id="{8DAD9B2A-5AC4-4B0C-8B2D-81882EE0A8A9}"/>
            </a:ext>
          </a:extLst>
        </xdr:cNvPr>
        <xdr:cNvCxnSpPr/>
      </xdr:nvCxnSpPr>
      <xdr:spPr>
        <a:xfrm>
          <a:off x="1130300" y="142551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14" name="n_1aveValue【公営住宅】&#10;有形固定資産減価償却率">
          <a:extLst>
            <a:ext uri="{FF2B5EF4-FFF2-40B4-BE49-F238E27FC236}">
              <a16:creationId xmlns:a16="http://schemas.microsoft.com/office/drawing/2014/main" id="{99F37887-C353-4398-8000-593D3C7A6F45}"/>
            </a:ext>
          </a:extLst>
        </xdr:cNvPr>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15" name="n_2aveValue【公営住宅】&#10;有形固定資産減価償却率">
          <a:extLst>
            <a:ext uri="{FF2B5EF4-FFF2-40B4-BE49-F238E27FC236}">
              <a16:creationId xmlns:a16="http://schemas.microsoft.com/office/drawing/2014/main" id="{57FA5ACD-EB5E-40AA-A0A2-AB83073E685B}"/>
            </a:ext>
          </a:extLst>
        </xdr:cNvPr>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6" name="n_3aveValue【公営住宅】&#10;有形固定資産減価償却率">
          <a:extLst>
            <a:ext uri="{FF2B5EF4-FFF2-40B4-BE49-F238E27FC236}">
              <a16:creationId xmlns:a16="http://schemas.microsoft.com/office/drawing/2014/main" id="{4D9E1E82-0CFB-48A2-AB97-25559F5C3E17}"/>
            </a:ext>
          </a:extLst>
        </xdr:cNvPr>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17" name="n_4aveValue【公営住宅】&#10;有形固定資産減価償却率">
          <a:extLst>
            <a:ext uri="{FF2B5EF4-FFF2-40B4-BE49-F238E27FC236}">
              <a16:creationId xmlns:a16="http://schemas.microsoft.com/office/drawing/2014/main" id="{032770AD-E32E-46BC-85A8-00F18BE9B997}"/>
            </a:ext>
          </a:extLst>
        </xdr:cNvPr>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28591</xdr:rowOff>
    </xdr:from>
    <xdr:ext cx="405111" cy="259045"/>
    <xdr:sp macro="" textlink="">
      <xdr:nvSpPr>
        <xdr:cNvPr id="318" name="n_1mainValue【公営住宅】&#10;有形固定資産減価償却率">
          <a:extLst>
            <a:ext uri="{FF2B5EF4-FFF2-40B4-BE49-F238E27FC236}">
              <a16:creationId xmlns:a16="http://schemas.microsoft.com/office/drawing/2014/main" id="{7957F12F-3886-4A39-BDF1-39B4E7BFC07A}"/>
            </a:ext>
          </a:extLst>
        </xdr:cNvPr>
        <xdr:cNvSpPr txBox="1"/>
      </xdr:nvSpPr>
      <xdr:spPr>
        <a:xfrm>
          <a:off x="3582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319" name="n_2mainValue【公営住宅】&#10;有形固定資産減価償却率">
          <a:extLst>
            <a:ext uri="{FF2B5EF4-FFF2-40B4-BE49-F238E27FC236}">
              <a16:creationId xmlns:a16="http://schemas.microsoft.com/office/drawing/2014/main" id="{10ED87D2-B9BE-4E51-94F3-03581A500F61}"/>
            </a:ext>
          </a:extLst>
        </xdr:cNvPr>
        <xdr:cNvSpPr txBox="1"/>
      </xdr:nvSpPr>
      <xdr:spPr>
        <a:xfrm>
          <a:off x="2705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20" name="n_3mainValue【公営住宅】&#10;有形固定資産減価償却率">
          <a:extLst>
            <a:ext uri="{FF2B5EF4-FFF2-40B4-BE49-F238E27FC236}">
              <a16:creationId xmlns:a16="http://schemas.microsoft.com/office/drawing/2014/main" id="{4EBF025D-829F-4DDD-8898-969674AD7522}"/>
            </a:ext>
          </a:extLst>
        </xdr:cNvPr>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92091</xdr:rowOff>
    </xdr:from>
    <xdr:ext cx="405111" cy="259045"/>
    <xdr:sp macro="" textlink="">
      <xdr:nvSpPr>
        <xdr:cNvPr id="321" name="n_4mainValue【公営住宅】&#10;有形固定資産減価償却率">
          <a:extLst>
            <a:ext uri="{FF2B5EF4-FFF2-40B4-BE49-F238E27FC236}">
              <a16:creationId xmlns:a16="http://schemas.microsoft.com/office/drawing/2014/main" id="{D3481033-3858-4EB9-9F55-74A8BA0A470E}"/>
            </a:ext>
          </a:extLst>
        </xdr:cNvPr>
        <xdr:cNvSpPr txBox="1"/>
      </xdr:nvSpPr>
      <xdr:spPr>
        <a:xfrm>
          <a:off x="927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C03DE06F-4F5A-4C1E-971F-326ED4EAB3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1CBF3F7-9219-416D-B32F-725500DE717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318BA7DE-CE1C-410D-AB89-C04D4E775E6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7E436779-EE97-4F12-BB01-98A03A51E0A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A3B538E-4CBD-453C-9ED1-8E14B80CFBC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8FA6272D-4E2D-4F19-9ECA-3C942D00787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44D4D8A8-B563-4AD2-8892-6B43C311706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3ED19263-15E9-4A0A-B68C-7674FB11E46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5D3E9D32-6B9A-486B-822D-E65AFDC8373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B5C4726-F13F-41F8-A06E-A117340E12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D949CDF1-65E8-44E4-A778-062304B7BB1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D6931A6E-9022-4627-9D66-A5D4C0BE053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5D5EBBFE-3CC4-4CC6-B819-DB6210FE5D7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339D3B29-3F83-46FE-AC5F-20B51EB305F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12097BF6-248E-4D81-B2C5-107A32FA95A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7A6D8604-5E96-4C50-A26D-07104373563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CC02C1D7-B4CA-45B8-A2A4-48E0E25AB6B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C5B14D60-9223-470F-829D-24FE2E0DC16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E7DA68C8-A61C-40DA-8069-6AF60DE94F1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5323D42-AA21-4C81-95FB-9FF4B933514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DC0696F1-C681-4A68-B865-6DE58F26C8A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A42067C2-F6F3-41EA-9DF3-004793B2D53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94417508-7683-4ECE-BCA7-6742B19052E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a:extLst>
            <a:ext uri="{FF2B5EF4-FFF2-40B4-BE49-F238E27FC236}">
              <a16:creationId xmlns:a16="http://schemas.microsoft.com/office/drawing/2014/main" id="{0AD7C34B-3FCD-48F2-8293-8300F103D9E6}"/>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a:extLst>
            <a:ext uri="{FF2B5EF4-FFF2-40B4-BE49-F238E27FC236}">
              <a16:creationId xmlns:a16="http://schemas.microsoft.com/office/drawing/2014/main" id="{492B5EC8-D8D0-4FC5-B369-CCC5F24FB6CF}"/>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a:extLst>
            <a:ext uri="{FF2B5EF4-FFF2-40B4-BE49-F238E27FC236}">
              <a16:creationId xmlns:a16="http://schemas.microsoft.com/office/drawing/2014/main" id="{744FAB76-EE94-4A70-B131-A332EA79F741}"/>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a:extLst>
            <a:ext uri="{FF2B5EF4-FFF2-40B4-BE49-F238E27FC236}">
              <a16:creationId xmlns:a16="http://schemas.microsoft.com/office/drawing/2014/main" id="{ED7D0F3E-323D-47B7-848B-3FA827CBDF82}"/>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a:extLst>
            <a:ext uri="{FF2B5EF4-FFF2-40B4-BE49-F238E27FC236}">
              <a16:creationId xmlns:a16="http://schemas.microsoft.com/office/drawing/2014/main" id="{D90E60DD-6036-445D-9587-1857D5D06BB4}"/>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50" name="【公営住宅】&#10;一人当たり面積平均値テキスト">
          <a:extLst>
            <a:ext uri="{FF2B5EF4-FFF2-40B4-BE49-F238E27FC236}">
              <a16:creationId xmlns:a16="http://schemas.microsoft.com/office/drawing/2014/main" id="{366A5DE9-D18E-47B7-9DD3-1160FC3A3DC1}"/>
            </a:ext>
          </a:extLst>
        </xdr:cNvPr>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a:extLst>
            <a:ext uri="{FF2B5EF4-FFF2-40B4-BE49-F238E27FC236}">
              <a16:creationId xmlns:a16="http://schemas.microsoft.com/office/drawing/2014/main" id="{62EFA8AB-E0B3-4765-8E95-AC891BC59705}"/>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a:extLst>
            <a:ext uri="{FF2B5EF4-FFF2-40B4-BE49-F238E27FC236}">
              <a16:creationId xmlns:a16="http://schemas.microsoft.com/office/drawing/2014/main" id="{9BFC0E38-4CC5-4FCD-94CE-6A4E59138479}"/>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a:extLst>
            <a:ext uri="{FF2B5EF4-FFF2-40B4-BE49-F238E27FC236}">
              <a16:creationId xmlns:a16="http://schemas.microsoft.com/office/drawing/2014/main" id="{F4D14C7C-DBA2-48A5-8871-BD8AB89D7B47}"/>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a:extLst>
            <a:ext uri="{FF2B5EF4-FFF2-40B4-BE49-F238E27FC236}">
              <a16:creationId xmlns:a16="http://schemas.microsoft.com/office/drawing/2014/main" id="{0B86F278-6FE6-4037-A1C6-D57D6CFBC000}"/>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a:extLst>
            <a:ext uri="{FF2B5EF4-FFF2-40B4-BE49-F238E27FC236}">
              <a16:creationId xmlns:a16="http://schemas.microsoft.com/office/drawing/2014/main" id="{9B2E84DE-70F3-4A06-8E8F-867D5A57ABB1}"/>
            </a:ext>
          </a:extLst>
        </xdr:cNvPr>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2DA35AD-297B-464E-924A-7D837966303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D120022-2E90-4E00-9E1E-E1B7594B8FC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5647825-84E6-4CBD-B823-93C1226A7E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567B5A5-7FFE-4957-A4C3-06749E1FF89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53F3717-CF46-4177-93E2-C6B2CA8778A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74930</xdr:rowOff>
    </xdr:from>
    <xdr:to>
      <xdr:col>55</xdr:col>
      <xdr:colOff>50800</xdr:colOff>
      <xdr:row>83</xdr:row>
      <xdr:rowOff>5080</xdr:rowOff>
    </xdr:to>
    <xdr:sp macro="" textlink="">
      <xdr:nvSpPr>
        <xdr:cNvPr id="361" name="楕円 360">
          <a:extLst>
            <a:ext uri="{FF2B5EF4-FFF2-40B4-BE49-F238E27FC236}">
              <a16:creationId xmlns:a16="http://schemas.microsoft.com/office/drawing/2014/main" id="{FAC05FBA-CBDE-4E66-9741-0C9184151B3D}"/>
            </a:ext>
          </a:extLst>
        </xdr:cNvPr>
        <xdr:cNvSpPr/>
      </xdr:nvSpPr>
      <xdr:spPr>
        <a:xfrm>
          <a:off x="10426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97807</xdr:rowOff>
    </xdr:from>
    <xdr:ext cx="469744" cy="259045"/>
    <xdr:sp macro="" textlink="">
      <xdr:nvSpPr>
        <xdr:cNvPr id="362" name="【公営住宅】&#10;一人当たり面積該当値テキスト">
          <a:extLst>
            <a:ext uri="{FF2B5EF4-FFF2-40B4-BE49-F238E27FC236}">
              <a16:creationId xmlns:a16="http://schemas.microsoft.com/office/drawing/2014/main" id="{E212F461-C92E-4FB3-9C44-2A1683CF93E7}"/>
            </a:ext>
          </a:extLst>
        </xdr:cNvPr>
        <xdr:cNvSpPr txBox="1"/>
      </xdr:nvSpPr>
      <xdr:spPr>
        <a:xfrm>
          <a:off x="10515600"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82169</xdr:rowOff>
    </xdr:from>
    <xdr:to>
      <xdr:col>50</xdr:col>
      <xdr:colOff>165100</xdr:colOff>
      <xdr:row>83</xdr:row>
      <xdr:rowOff>12319</xdr:rowOff>
    </xdr:to>
    <xdr:sp macro="" textlink="">
      <xdr:nvSpPr>
        <xdr:cNvPr id="363" name="楕円 362">
          <a:extLst>
            <a:ext uri="{FF2B5EF4-FFF2-40B4-BE49-F238E27FC236}">
              <a16:creationId xmlns:a16="http://schemas.microsoft.com/office/drawing/2014/main" id="{52213A1D-711C-4D71-AAB5-B643A4ACE62C}"/>
            </a:ext>
          </a:extLst>
        </xdr:cNvPr>
        <xdr:cNvSpPr/>
      </xdr:nvSpPr>
      <xdr:spPr>
        <a:xfrm>
          <a:off x="9588500" y="1414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125730</xdr:rowOff>
    </xdr:from>
    <xdr:to>
      <xdr:col>55</xdr:col>
      <xdr:colOff>0</xdr:colOff>
      <xdr:row>82</xdr:row>
      <xdr:rowOff>132969</xdr:rowOff>
    </xdr:to>
    <xdr:cxnSp macro="">
      <xdr:nvCxnSpPr>
        <xdr:cNvPr id="364" name="直線コネクタ 363">
          <a:extLst>
            <a:ext uri="{FF2B5EF4-FFF2-40B4-BE49-F238E27FC236}">
              <a16:creationId xmlns:a16="http://schemas.microsoft.com/office/drawing/2014/main" id="{4C28A73A-325E-4E40-8F5D-278B02F36CB3}"/>
            </a:ext>
          </a:extLst>
        </xdr:cNvPr>
        <xdr:cNvCxnSpPr/>
      </xdr:nvCxnSpPr>
      <xdr:spPr>
        <a:xfrm flipV="1">
          <a:off x="9639300" y="1418463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100837</xdr:rowOff>
    </xdr:from>
    <xdr:to>
      <xdr:col>46</xdr:col>
      <xdr:colOff>38100</xdr:colOff>
      <xdr:row>83</xdr:row>
      <xdr:rowOff>30987</xdr:rowOff>
    </xdr:to>
    <xdr:sp macro="" textlink="">
      <xdr:nvSpPr>
        <xdr:cNvPr id="365" name="楕円 364">
          <a:extLst>
            <a:ext uri="{FF2B5EF4-FFF2-40B4-BE49-F238E27FC236}">
              <a16:creationId xmlns:a16="http://schemas.microsoft.com/office/drawing/2014/main" id="{2DEE8619-8E1B-4200-8DDD-CDD67C6EE360}"/>
            </a:ext>
          </a:extLst>
        </xdr:cNvPr>
        <xdr:cNvSpPr/>
      </xdr:nvSpPr>
      <xdr:spPr>
        <a:xfrm>
          <a:off x="8699500" y="141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132969</xdr:rowOff>
    </xdr:from>
    <xdr:to>
      <xdr:col>50</xdr:col>
      <xdr:colOff>114300</xdr:colOff>
      <xdr:row>82</xdr:row>
      <xdr:rowOff>151637</xdr:rowOff>
    </xdr:to>
    <xdr:cxnSp macro="">
      <xdr:nvCxnSpPr>
        <xdr:cNvPr id="366" name="直線コネクタ 365">
          <a:extLst>
            <a:ext uri="{FF2B5EF4-FFF2-40B4-BE49-F238E27FC236}">
              <a16:creationId xmlns:a16="http://schemas.microsoft.com/office/drawing/2014/main" id="{73B0A3F1-EB72-4508-9DD5-BB7620D8BA53}"/>
            </a:ext>
          </a:extLst>
        </xdr:cNvPr>
        <xdr:cNvCxnSpPr/>
      </xdr:nvCxnSpPr>
      <xdr:spPr>
        <a:xfrm flipV="1">
          <a:off x="8750300" y="14191869"/>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113792</xdr:rowOff>
    </xdr:from>
    <xdr:to>
      <xdr:col>41</xdr:col>
      <xdr:colOff>101600</xdr:colOff>
      <xdr:row>83</xdr:row>
      <xdr:rowOff>43942</xdr:rowOff>
    </xdr:to>
    <xdr:sp macro="" textlink="">
      <xdr:nvSpPr>
        <xdr:cNvPr id="367" name="楕円 366">
          <a:extLst>
            <a:ext uri="{FF2B5EF4-FFF2-40B4-BE49-F238E27FC236}">
              <a16:creationId xmlns:a16="http://schemas.microsoft.com/office/drawing/2014/main" id="{D38AEC01-3D2A-49F4-819C-12EAF76128A4}"/>
            </a:ext>
          </a:extLst>
        </xdr:cNvPr>
        <xdr:cNvSpPr/>
      </xdr:nvSpPr>
      <xdr:spPr>
        <a:xfrm>
          <a:off x="7810500" y="1417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151637</xdr:rowOff>
    </xdr:from>
    <xdr:to>
      <xdr:col>45</xdr:col>
      <xdr:colOff>177800</xdr:colOff>
      <xdr:row>82</xdr:row>
      <xdr:rowOff>164592</xdr:rowOff>
    </xdr:to>
    <xdr:cxnSp macro="">
      <xdr:nvCxnSpPr>
        <xdr:cNvPr id="368" name="直線コネクタ 367">
          <a:extLst>
            <a:ext uri="{FF2B5EF4-FFF2-40B4-BE49-F238E27FC236}">
              <a16:creationId xmlns:a16="http://schemas.microsoft.com/office/drawing/2014/main" id="{4DB8073C-FA00-4DB7-8998-C03BF0AD8BE5}"/>
            </a:ext>
          </a:extLst>
        </xdr:cNvPr>
        <xdr:cNvCxnSpPr/>
      </xdr:nvCxnSpPr>
      <xdr:spPr>
        <a:xfrm flipV="1">
          <a:off x="7861300" y="14210537"/>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126364</xdr:rowOff>
    </xdr:from>
    <xdr:to>
      <xdr:col>36</xdr:col>
      <xdr:colOff>165100</xdr:colOff>
      <xdr:row>83</xdr:row>
      <xdr:rowOff>56514</xdr:rowOff>
    </xdr:to>
    <xdr:sp macro="" textlink="">
      <xdr:nvSpPr>
        <xdr:cNvPr id="369" name="楕円 368">
          <a:extLst>
            <a:ext uri="{FF2B5EF4-FFF2-40B4-BE49-F238E27FC236}">
              <a16:creationId xmlns:a16="http://schemas.microsoft.com/office/drawing/2014/main" id="{B0EF8871-CB17-46E8-AFE9-89876F68EBFA}"/>
            </a:ext>
          </a:extLst>
        </xdr:cNvPr>
        <xdr:cNvSpPr/>
      </xdr:nvSpPr>
      <xdr:spPr>
        <a:xfrm>
          <a:off x="6921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164592</xdr:rowOff>
    </xdr:from>
    <xdr:to>
      <xdr:col>41</xdr:col>
      <xdr:colOff>50800</xdr:colOff>
      <xdr:row>83</xdr:row>
      <xdr:rowOff>5714</xdr:rowOff>
    </xdr:to>
    <xdr:cxnSp macro="">
      <xdr:nvCxnSpPr>
        <xdr:cNvPr id="370" name="直線コネクタ 369">
          <a:extLst>
            <a:ext uri="{FF2B5EF4-FFF2-40B4-BE49-F238E27FC236}">
              <a16:creationId xmlns:a16="http://schemas.microsoft.com/office/drawing/2014/main" id="{AF384E7A-F008-4B26-B2D0-7EFB9C517E70}"/>
            </a:ext>
          </a:extLst>
        </xdr:cNvPr>
        <xdr:cNvCxnSpPr/>
      </xdr:nvCxnSpPr>
      <xdr:spPr>
        <a:xfrm flipV="1">
          <a:off x="6972300" y="14223492"/>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61358</xdr:rowOff>
    </xdr:from>
    <xdr:ext cx="469744" cy="259045"/>
    <xdr:sp macro="" textlink="">
      <xdr:nvSpPr>
        <xdr:cNvPr id="371" name="n_1aveValue【公営住宅】&#10;一人当たり面積">
          <a:extLst>
            <a:ext uri="{FF2B5EF4-FFF2-40B4-BE49-F238E27FC236}">
              <a16:creationId xmlns:a16="http://schemas.microsoft.com/office/drawing/2014/main" id="{B5653F54-B430-4A5A-864C-90C180DE6437}"/>
            </a:ext>
          </a:extLst>
        </xdr:cNvPr>
        <xdr:cNvSpPr txBox="1"/>
      </xdr:nvSpPr>
      <xdr:spPr>
        <a:xfrm>
          <a:off x="9391727" y="1446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28212</xdr:rowOff>
    </xdr:from>
    <xdr:ext cx="469744" cy="259045"/>
    <xdr:sp macro="" textlink="">
      <xdr:nvSpPr>
        <xdr:cNvPr id="372" name="n_2aveValue【公営住宅】&#10;一人当たり面積">
          <a:extLst>
            <a:ext uri="{FF2B5EF4-FFF2-40B4-BE49-F238E27FC236}">
              <a16:creationId xmlns:a16="http://schemas.microsoft.com/office/drawing/2014/main" id="{BB68079C-2ECF-4317-A088-0733C38D511D}"/>
            </a:ext>
          </a:extLst>
        </xdr:cNvPr>
        <xdr:cNvSpPr txBox="1"/>
      </xdr:nvSpPr>
      <xdr:spPr>
        <a:xfrm>
          <a:off x="8515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159656</xdr:rowOff>
    </xdr:from>
    <xdr:ext cx="469744" cy="259045"/>
    <xdr:sp macro="" textlink="">
      <xdr:nvSpPr>
        <xdr:cNvPr id="373" name="n_3aveValue【公営住宅】&#10;一人当たり面積">
          <a:extLst>
            <a:ext uri="{FF2B5EF4-FFF2-40B4-BE49-F238E27FC236}">
              <a16:creationId xmlns:a16="http://schemas.microsoft.com/office/drawing/2014/main" id="{67927B8B-70B3-4AFB-9121-1FD89BF78346}"/>
            </a:ext>
          </a:extLst>
        </xdr:cNvPr>
        <xdr:cNvSpPr txBox="1"/>
      </xdr:nvSpPr>
      <xdr:spPr>
        <a:xfrm>
          <a:off x="7626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74" name="n_4aveValue【公営住宅】&#10;一人当たり面積">
          <a:extLst>
            <a:ext uri="{FF2B5EF4-FFF2-40B4-BE49-F238E27FC236}">
              <a16:creationId xmlns:a16="http://schemas.microsoft.com/office/drawing/2014/main" id="{7EA2CFCC-ECBD-44E6-8573-0FF989810307}"/>
            </a:ext>
          </a:extLst>
        </xdr:cNvPr>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28846</xdr:rowOff>
    </xdr:from>
    <xdr:ext cx="469744" cy="259045"/>
    <xdr:sp macro="" textlink="">
      <xdr:nvSpPr>
        <xdr:cNvPr id="375" name="n_1mainValue【公営住宅】&#10;一人当たり面積">
          <a:extLst>
            <a:ext uri="{FF2B5EF4-FFF2-40B4-BE49-F238E27FC236}">
              <a16:creationId xmlns:a16="http://schemas.microsoft.com/office/drawing/2014/main" id="{2665964D-414F-4140-985C-41749C1ACADB}"/>
            </a:ext>
          </a:extLst>
        </xdr:cNvPr>
        <xdr:cNvSpPr txBox="1"/>
      </xdr:nvSpPr>
      <xdr:spPr>
        <a:xfrm>
          <a:off x="9391727" y="1391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47514</xdr:rowOff>
    </xdr:from>
    <xdr:ext cx="469744" cy="259045"/>
    <xdr:sp macro="" textlink="">
      <xdr:nvSpPr>
        <xdr:cNvPr id="376" name="n_2mainValue【公営住宅】&#10;一人当たり面積">
          <a:extLst>
            <a:ext uri="{FF2B5EF4-FFF2-40B4-BE49-F238E27FC236}">
              <a16:creationId xmlns:a16="http://schemas.microsoft.com/office/drawing/2014/main" id="{1D3D0025-2629-4E10-AAB0-E18A7FE0BBA6}"/>
            </a:ext>
          </a:extLst>
        </xdr:cNvPr>
        <xdr:cNvSpPr txBox="1"/>
      </xdr:nvSpPr>
      <xdr:spPr>
        <a:xfrm>
          <a:off x="8515427" y="1393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60469</xdr:rowOff>
    </xdr:from>
    <xdr:ext cx="469744" cy="259045"/>
    <xdr:sp macro="" textlink="">
      <xdr:nvSpPr>
        <xdr:cNvPr id="377" name="n_3mainValue【公営住宅】&#10;一人当たり面積">
          <a:extLst>
            <a:ext uri="{FF2B5EF4-FFF2-40B4-BE49-F238E27FC236}">
              <a16:creationId xmlns:a16="http://schemas.microsoft.com/office/drawing/2014/main" id="{3FF0FA6F-D2BC-41CD-8332-95A1992F4F52}"/>
            </a:ext>
          </a:extLst>
        </xdr:cNvPr>
        <xdr:cNvSpPr txBox="1"/>
      </xdr:nvSpPr>
      <xdr:spPr>
        <a:xfrm>
          <a:off x="7626427" y="1394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47641</xdr:rowOff>
    </xdr:from>
    <xdr:ext cx="469744" cy="259045"/>
    <xdr:sp macro="" textlink="">
      <xdr:nvSpPr>
        <xdr:cNvPr id="378" name="n_4mainValue【公営住宅】&#10;一人当たり面積">
          <a:extLst>
            <a:ext uri="{FF2B5EF4-FFF2-40B4-BE49-F238E27FC236}">
              <a16:creationId xmlns:a16="http://schemas.microsoft.com/office/drawing/2014/main" id="{FD11A797-F8A6-4F58-A82F-74BC7CBBC394}"/>
            </a:ext>
          </a:extLst>
        </xdr:cNvPr>
        <xdr:cNvSpPr txBox="1"/>
      </xdr:nvSpPr>
      <xdr:spPr>
        <a:xfrm>
          <a:off x="6737427" y="1427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CC132665-96C2-4C98-9E0C-0652093E64A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4AE6A13F-522B-421B-B9D3-86F653405F3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739FFF64-EB2C-42A9-8F14-19908926031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D2784900-D420-443E-B314-47BD9E25B6D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EB16A147-ABB2-47B8-9A52-129512F1999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BEEBE957-7D4D-4E61-BA28-DBD1829458E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DC195BEF-5D94-44D7-8D03-BC645A91228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2FD26DD6-BE49-4DCD-B651-1F3B30F0776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FEE77692-78D3-421A-839B-4000571B8BA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49BECCF3-D3DE-4731-A271-D8B568DEE7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536CCF9C-8230-4D76-8255-72BB0A17E08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A6BCE14D-87A0-45B6-9C17-91B8FA1EC8F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EF145AF6-2CC2-483D-82F6-E806EC6BF62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3A411546-B0E1-4680-9F5C-FB47A972759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B10F37EC-2D8D-4AAD-A7FD-DF434933C5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B15BC308-D4A2-4807-99F0-B91D890B6C2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9B9E5B28-8990-4408-96F5-823BEACE5C3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ED95C97C-28AD-4874-A8E3-75461975CA5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2BD10E27-5ACE-495E-B26F-AB23C586E8D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A9E1D815-41CC-4021-B3BD-7C7A112A579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420C77A1-3F35-438F-BCFB-8A5839C326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7D3CE261-2FA9-4216-951E-134ECEB2B98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72C1EC35-7392-4176-B2E3-A036FDAC974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4946CDAF-2AC9-42B7-8BA4-15065F71343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F1B2369B-7944-4CBF-A9B7-586A35E367E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C869AD34-66DF-47E4-9ED3-868105FC099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1B9F9ADF-6E59-42BB-955A-723897AB242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4684B9E3-0269-4AEA-A100-A99629C1C43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BDE868E2-C679-42A8-8E90-1AA06C8ABC0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7F020604-B6A9-4DBB-ACE5-51E71B392A6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4848A50C-82E7-4501-B19B-E116F2999BF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CB80CCCD-FAB0-4229-866A-738BDCF512A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2CA8A241-6C01-43C3-BF09-93BD9897C64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A9C6E05E-0B7A-4C07-99D3-252C6CE1BB9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5A75ED8B-98E2-426A-8986-A850570D209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C089825F-2063-42AB-AFC7-C94452490D2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20D7F2F3-4B91-492D-91C6-80000875C80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40277D82-9EFD-4FCF-9E46-D857D21A91E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248BA59-0F24-4AAD-86D9-40E1AD2A2E3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6435A003-EDEC-4468-96B0-4493ADA0E9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F40077E6-BA3E-444C-9755-C287CEF9F069}"/>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B08325E6-F2F5-4281-9755-E5D2A887A1A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A6142479-63F8-47E3-B5EF-0828C8DE11C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31866148-2BEA-4F15-801F-AE663F34E644}"/>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3" name="直線コネクタ 422">
          <a:extLst>
            <a:ext uri="{FF2B5EF4-FFF2-40B4-BE49-F238E27FC236}">
              <a16:creationId xmlns:a16="http://schemas.microsoft.com/office/drawing/2014/main" id="{1E18C866-6276-4EA6-BC1B-F94FEA7C2544}"/>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6489B701-B0D1-4FC2-9AF5-FDF196A0FB11}"/>
            </a:ext>
          </a:extLst>
        </xdr:cNvPr>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25" name="フローチャート: 判断 424">
          <a:extLst>
            <a:ext uri="{FF2B5EF4-FFF2-40B4-BE49-F238E27FC236}">
              <a16:creationId xmlns:a16="http://schemas.microsoft.com/office/drawing/2014/main" id="{4AA14844-59AC-4194-9C1F-99090D8F709E}"/>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26" name="フローチャート: 判断 425">
          <a:extLst>
            <a:ext uri="{FF2B5EF4-FFF2-40B4-BE49-F238E27FC236}">
              <a16:creationId xmlns:a16="http://schemas.microsoft.com/office/drawing/2014/main" id="{F0B61AAF-2CD4-4023-981E-E7DB18655FAA}"/>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27" name="フローチャート: 判断 426">
          <a:extLst>
            <a:ext uri="{FF2B5EF4-FFF2-40B4-BE49-F238E27FC236}">
              <a16:creationId xmlns:a16="http://schemas.microsoft.com/office/drawing/2014/main" id="{DBF21130-250C-4780-B662-F41C0BD4E92F}"/>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28" name="フローチャート: 判断 427">
          <a:extLst>
            <a:ext uri="{FF2B5EF4-FFF2-40B4-BE49-F238E27FC236}">
              <a16:creationId xmlns:a16="http://schemas.microsoft.com/office/drawing/2014/main" id="{84D7CDCF-323C-424D-972B-D354C41A3CD3}"/>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9" name="フローチャート: 判断 428">
          <a:extLst>
            <a:ext uri="{FF2B5EF4-FFF2-40B4-BE49-F238E27FC236}">
              <a16:creationId xmlns:a16="http://schemas.microsoft.com/office/drawing/2014/main" id="{468310C2-D925-4C13-B763-3712658B1183}"/>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282AE8E-7A53-4750-AB64-DB8FFF741F9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B65CE6A-7A71-4AA5-BBD6-54C76562468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7567ED0-2A28-4E3C-9376-0F8BA00064B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330E71D-159F-4854-AAB2-F5115AB3A85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CE1E02A-1C62-4033-88A7-7BC2C602332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19685</xdr:rowOff>
    </xdr:from>
    <xdr:to>
      <xdr:col>85</xdr:col>
      <xdr:colOff>177800</xdr:colOff>
      <xdr:row>38</xdr:row>
      <xdr:rowOff>121285</xdr:rowOff>
    </xdr:to>
    <xdr:sp macro="" textlink="">
      <xdr:nvSpPr>
        <xdr:cNvPr id="435" name="楕円 434">
          <a:extLst>
            <a:ext uri="{FF2B5EF4-FFF2-40B4-BE49-F238E27FC236}">
              <a16:creationId xmlns:a16="http://schemas.microsoft.com/office/drawing/2014/main" id="{B5F4E884-7F50-41B6-9F69-D4F16D45FBED}"/>
            </a:ext>
          </a:extLst>
        </xdr:cNvPr>
        <xdr:cNvSpPr/>
      </xdr:nvSpPr>
      <xdr:spPr>
        <a:xfrm>
          <a:off x="16268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169562</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50C482D8-2FBA-4130-AE06-DA73301CC15B}"/>
            </a:ext>
          </a:extLst>
        </xdr:cNvPr>
        <xdr:cNvSpPr txBox="1"/>
      </xdr:nvSpPr>
      <xdr:spPr>
        <a:xfrm>
          <a:off x="16357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139700</xdr:rowOff>
    </xdr:from>
    <xdr:to>
      <xdr:col>81</xdr:col>
      <xdr:colOff>101600</xdr:colOff>
      <xdr:row>38</xdr:row>
      <xdr:rowOff>69850</xdr:rowOff>
    </xdr:to>
    <xdr:sp macro="" textlink="">
      <xdr:nvSpPr>
        <xdr:cNvPr id="437" name="楕円 436">
          <a:extLst>
            <a:ext uri="{FF2B5EF4-FFF2-40B4-BE49-F238E27FC236}">
              <a16:creationId xmlns:a16="http://schemas.microsoft.com/office/drawing/2014/main" id="{AE736EEE-5F7B-4B9E-BA7D-D9603D426EAA}"/>
            </a:ext>
          </a:extLst>
        </xdr:cNvPr>
        <xdr:cNvSpPr/>
      </xdr:nvSpPr>
      <xdr:spPr>
        <a:xfrm>
          <a:off x="15430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19050</xdr:rowOff>
    </xdr:from>
    <xdr:to>
      <xdr:col>85</xdr:col>
      <xdr:colOff>127000</xdr:colOff>
      <xdr:row>38</xdr:row>
      <xdr:rowOff>70485</xdr:rowOff>
    </xdr:to>
    <xdr:cxnSp macro="">
      <xdr:nvCxnSpPr>
        <xdr:cNvPr id="438" name="直線コネクタ 437">
          <a:extLst>
            <a:ext uri="{FF2B5EF4-FFF2-40B4-BE49-F238E27FC236}">
              <a16:creationId xmlns:a16="http://schemas.microsoft.com/office/drawing/2014/main" id="{F2E240E9-C257-4E68-8DDB-C3F73EADEC11}"/>
            </a:ext>
          </a:extLst>
        </xdr:cNvPr>
        <xdr:cNvCxnSpPr/>
      </xdr:nvCxnSpPr>
      <xdr:spPr>
        <a:xfrm>
          <a:off x="15481300" y="65341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130175</xdr:rowOff>
    </xdr:from>
    <xdr:to>
      <xdr:col>76</xdr:col>
      <xdr:colOff>165100</xdr:colOff>
      <xdr:row>38</xdr:row>
      <xdr:rowOff>60325</xdr:rowOff>
    </xdr:to>
    <xdr:sp macro="" textlink="">
      <xdr:nvSpPr>
        <xdr:cNvPr id="439" name="楕円 438">
          <a:extLst>
            <a:ext uri="{FF2B5EF4-FFF2-40B4-BE49-F238E27FC236}">
              <a16:creationId xmlns:a16="http://schemas.microsoft.com/office/drawing/2014/main" id="{6F88632D-A6C9-43B0-B15B-132F3C079BC5}"/>
            </a:ext>
          </a:extLst>
        </xdr:cNvPr>
        <xdr:cNvSpPr/>
      </xdr:nvSpPr>
      <xdr:spPr>
        <a:xfrm>
          <a:off x="14541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xdr:rowOff>
    </xdr:from>
    <xdr:to>
      <xdr:col>81</xdr:col>
      <xdr:colOff>50800</xdr:colOff>
      <xdr:row>38</xdr:row>
      <xdr:rowOff>19050</xdr:rowOff>
    </xdr:to>
    <xdr:cxnSp macro="">
      <xdr:nvCxnSpPr>
        <xdr:cNvPr id="440" name="直線コネクタ 439">
          <a:extLst>
            <a:ext uri="{FF2B5EF4-FFF2-40B4-BE49-F238E27FC236}">
              <a16:creationId xmlns:a16="http://schemas.microsoft.com/office/drawing/2014/main" id="{53A2EDB6-16B5-435E-B35D-0F295B0891EB}"/>
            </a:ext>
          </a:extLst>
        </xdr:cNvPr>
        <xdr:cNvCxnSpPr/>
      </xdr:nvCxnSpPr>
      <xdr:spPr>
        <a:xfrm>
          <a:off x="14592300" y="6524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90170</xdr:rowOff>
    </xdr:from>
    <xdr:to>
      <xdr:col>72</xdr:col>
      <xdr:colOff>38100</xdr:colOff>
      <xdr:row>38</xdr:row>
      <xdr:rowOff>20320</xdr:rowOff>
    </xdr:to>
    <xdr:sp macro="" textlink="">
      <xdr:nvSpPr>
        <xdr:cNvPr id="441" name="楕円 440">
          <a:extLst>
            <a:ext uri="{FF2B5EF4-FFF2-40B4-BE49-F238E27FC236}">
              <a16:creationId xmlns:a16="http://schemas.microsoft.com/office/drawing/2014/main" id="{A12AB52E-6656-4D3C-830D-2E447329A4B6}"/>
            </a:ext>
          </a:extLst>
        </xdr:cNvPr>
        <xdr:cNvSpPr/>
      </xdr:nvSpPr>
      <xdr:spPr>
        <a:xfrm>
          <a:off x="13652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140970</xdr:rowOff>
    </xdr:from>
    <xdr:to>
      <xdr:col>76</xdr:col>
      <xdr:colOff>114300</xdr:colOff>
      <xdr:row>38</xdr:row>
      <xdr:rowOff>9525</xdr:rowOff>
    </xdr:to>
    <xdr:cxnSp macro="">
      <xdr:nvCxnSpPr>
        <xdr:cNvPr id="442" name="直線コネクタ 441">
          <a:extLst>
            <a:ext uri="{FF2B5EF4-FFF2-40B4-BE49-F238E27FC236}">
              <a16:creationId xmlns:a16="http://schemas.microsoft.com/office/drawing/2014/main" id="{E12CA769-2C65-4EF9-A666-D636457CA4F9}"/>
            </a:ext>
          </a:extLst>
        </xdr:cNvPr>
        <xdr:cNvCxnSpPr/>
      </xdr:nvCxnSpPr>
      <xdr:spPr>
        <a:xfrm>
          <a:off x="13703300" y="64846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6350</xdr:rowOff>
    </xdr:from>
    <xdr:to>
      <xdr:col>67</xdr:col>
      <xdr:colOff>101600</xdr:colOff>
      <xdr:row>38</xdr:row>
      <xdr:rowOff>107950</xdr:rowOff>
    </xdr:to>
    <xdr:sp macro="" textlink="">
      <xdr:nvSpPr>
        <xdr:cNvPr id="443" name="楕円 442">
          <a:extLst>
            <a:ext uri="{FF2B5EF4-FFF2-40B4-BE49-F238E27FC236}">
              <a16:creationId xmlns:a16="http://schemas.microsoft.com/office/drawing/2014/main" id="{4EB1BAE7-F7E2-4813-A97A-BC95CE699D51}"/>
            </a:ext>
          </a:extLst>
        </xdr:cNvPr>
        <xdr:cNvSpPr/>
      </xdr:nvSpPr>
      <xdr:spPr>
        <a:xfrm>
          <a:off x="12763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140970</xdr:rowOff>
    </xdr:from>
    <xdr:to>
      <xdr:col>71</xdr:col>
      <xdr:colOff>177800</xdr:colOff>
      <xdr:row>38</xdr:row>
      <xdr:rowOff>57150</xdr:rowOff>
    </xdr:to>
    <xdr:cxnSp macro="">
      <xdr:nvCxnSpPr>
        <xdr:cNvPr id="444" name="直線コネクタ 443">
          <a:extLst>
            <a:ext uri="{FF2B5EF4-FFF2-40B4-BE49-F238E27FC236}">
              <a16:creationId xmlns:a16="http://schemas.microsoft.com/office/drawing/2014/main" id="{2CB57520-9F36-4773-B278-4DB7D0C4A9BC}"/>
            </a:ext>
          </a:extLst>
        </xdr:cNvPr>
        <xdr:cNvCxnSpPr/>
      </xdr:nvCxnSpPr>
      <xdr:spPr>
        <a:xfrm flipV="1">
          <a:off x="12814300" y="64846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2223008A-097E-4B6C-A0DD-C295E2A5153F}"/>
            </a:ext>
          </a:extLst>
        </xdr:cNvPr>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86FC727A-7A9F-44CE-B1FF-E64A53E85D7F}"/>
            </a:ext>
          </a:extLst>
        </xdr:cNvPr>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7CBA2FA6-0038-45D3-A7DF-17408DCE0ADA}"/>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D5120D5C-A210-4B65-AA23-02387FC21043}"/>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60977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644CFE8B-2DC8-428E-AED7-10F6DF49FC1E}"/>
            </a:ext>
          </a:extLst>
        </xdr:cNvPr>
        <xdr:cNvSpPr txBox="1"/>
      </xdr:nvSpPr>
      <xdr:spPr>
        <a:xfrm>
          <a:off x="15266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51452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79D4BE26-B4A5-47BA-86D5-2B03C0E9C0FF}"/>
            </a:ext>
          </a:extLst>
        </xdr:cNvPr>
        <xdr:cNvSpPr txBox="1"/>
      </xdr:nvSpPr>
      <xdr:spPr>
        <a:xfrm>
          <a:off x="14389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11447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BC8863B3-22F7-4325-B424-3EE414EBE330}"/>
            </a:ext>
          </a:extLst>
        </xdr:cNvPr>
        <xdr:cNvSpPr txBox="1"/>
      </xdr:nvSpPr>
      <xdr:spPr>
        <a:xfrm>
          <a:off x="13500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99077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AB688D5C-1175-4C8D-9333-E213452C37E8}"/>
            </a:ext>
          </a:extLst>
        </xdr:cNvPr>
        <xdr:cNvSpPr txBox="1"/>
      </xdr:nvSpPr>
      <xdr:spPr>
        <a:xfrm>
          <a:off x="12611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272300C5-7FF4-43F9-87CD-53AF54CB637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9DB350E4-796C-467C-BD5F-A38539C438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60A55257-985C-4237-8484-78E7F591DBD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84028520-A99F-4C03-83C8-37C2E20150A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CCCE2B36-4388-4F48-8E46-7B45B03B659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9AAFD039-23B9-42E7-9557-721CACDF2F0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DB8ED72A-EF28-4469-A815-7C569644110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278194BC-B403-4B70-AE90-E505811B15E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604F5198-DA2A-4124-9574-F5B36B93C33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E1964BD1-434C-46AD-A7D2-848CA6EF408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F9DB1566-E322-4BF6-9701-67588673227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BFBAEF69-3420-46D0-994E-0AC2E4B9242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71B62CD4-5CDE-489B-A863-E27892EDC88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B7A4B593-81DB-4EEE-8BF8-93816816736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2BCBC513-41C9-4820-BBED-F1BDF399945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75624293-83FE-4CC5-B7DA-C75581AFCEF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D8FC43E7-743F-4C77-81A4-1C5AC5B2923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285421E3-80B3-44AB-8E30-A2BB76D611D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2C5F03F3-00BD-47FE-B150-C481BCE6A68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93CF49E2-F9DE-489F-8E84-20510964E40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F7FBEC18-9CB8-4A51-B7A4-440D14368D3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74" name="直線コネクタ 473">
          <a:extLst>
            <a:ext uri="{FF2B5EF4-FFF2-40B4-BE49-F238E27FC236}">
              <a16:creationId xmlns:a16="http://schemas.microsoft.com/office/drawing/2014/main" id="{E41349B8-63C1-45D0-BD4A-DDB3E9C901D9}"/>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DB98118D-768C-408F-9F82-2C4F4E6ED0D5}"/>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76" name="直線コネクタ 475">
          <a:extLst>
            <a:ext uri="{FF2B5EF4-FFF2-40B4-BE49-F238E27FC236}">
              <a16:creationId xmlns:a16="http://schemas.microsoft.com/office/drawing/2014/main" id="{0287604E-D6D9-4C06-91B7-249BE16CF5CE}"/>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72882623-3570-40E0-9783-4E31F06A35D3}"/>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78" name="直線コネクタ 477">
          <a:extLst>
            <a:ext uri="{FF2B5EF4-FFF2-40B4-BE49-F238E27FC236}">
              <a16:creationId xmlns:a16="http://schemas.microsoft.com/office/drawing/2014/main" id="{51159058-BE3B-492A-931A-F0E604087C0A}"/>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5ED2C4EC-395A-4AB4-8900-BCCF9CEA3233}"/>
            </a:ext>
          </a:extLst>
        </xdr:cNvPr>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80" name="フローチャート: 判断 479">
          <a:extLst>
            <a:ext uri="{FF2B5EF4-FFF2-40B4-BE49-F238E27FC236}">
              <a16:creationId xmlns:a16="http://schemas.microsoft.com/office/drawing/2014/main" id="{A918E9EC-A745-46F6-884A-49D3C341D1C1}"/>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81" name="フローチャート: 判断 480">
          <a:extLst>
            <a:ext uri="{FF2B5EF4-FFF2-40B4-BE49-F238E27FC236}">
              <a16:creationId xmlns:a16="http://schemas.microsoft.com/office/drawing/2014/main" id="{5324BF5F-0344-48C2-85E1-304E17DC03F7}"/>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82" name="フローチャート: 判断 481">
          <a:extLst>
            <a:ext uri="{FF2B5EF4-FFF2-40B4-BE49-F238E27FC236}">
              <a16:creationId xmlns:a16="http://schemas.microsoft.com/office/drawing/2014/main" id="{8F8C056C-546C-40F3-92E2-723C00F154D5}"/>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83" name="フローチャート: 判断 482">
          <a:extLst>
            <a:ext uri="{FF2B5EF4-FFF2-40B4-BE49-F238E27FC236}">
              <a16:creationId xmlns:a16="http://schemas.microsoft.com/office/drawing/2014/main" id="{68A693BE-2764-4CF9-B554-60B0165C0996}"/>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4" name="フローチャート: 判断 483">
          <a:extLst>
            <a:ext uri="{FF2B5EF4-FFF2-40B4-BE49-F238E27FC236}">
              <a16:creationId xmlns:a16="http://schemas.microsoft.com/office/drawing/2014/main" id="{1DB09607-446C-41BE-9F0B-39600B104383}"/>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D1B773F-01D6-463F-A392-CAFCAA8E039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2A411DC-1266-4BE4-9099-D47BBD9D311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C852C83-AFD0-4196-8349-AB8D70252AF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BBFDD8A-FC01-4637-98DF-4979FDE7615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302EA27-33E2-40B1-9193-EE1971CA164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146558</xdr:rowOff>
    </xdr:from>
    <xdr:to>
      <xdr:col>116</xdr:col>
      <xdr:colOff>114300</xdr:colOff>
      <xdr:row>39</xdr:row>
      <xdr:rowOff>76708</xdr:rowOff>
    </xdr:to>
    <xdr:sp macro="" textlink="">
      <xdr:nvSpPr>
        <xdr:cNvPr id="490" name="楕円 489">
          <a:extLst>
            <a:ext uri="{FF2B5EF4-FFF2-40B4-BE49-F238E27FC236}">
              <a16:creationId xmlns:a16="http://schemas.microsoft.com/office/drawing/2014/main" id="{149BA592-A8E6-4019-88D3-89AAE5210DDA}"/>
            </a:ext>
          </a:extLst>
        </xdr:cNvPr>
        <xdr:cNvSpPr/>
      </xdr:nvSpPr>
      <xdr:spPr>
        <a:xfrm>
          <a:off x="221107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169435</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AEBACD55-2FE1-44A0-B772-C0C210F0B28A}"/>
            </a:ext>
          </a:extLst>
        </xdr:cNvPr>
        <xdr:cNvSpPr txBox="1"/>
      </xdr:nvSpPr>
      <xdr:spPr>
        <a:xfrm>
          <a:off x="22199600" y="651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29972</xdr:rowOff>
    </xdr:from>
    <xdr:to>
      <xdr:col>112</xdr:col>
      <xdr:colOff>38100</xdr:colOff>
      <xdr:row>39</xdr:row>
      <xdr:rowOff>131572</xdr:rowOff>
    </xdr:to>
    <xdr:sp macro="" textlink="">
      <xdr:nvSpPr>
        <xdr:cNvPr id="492" name="楕円 491">
          <a:extLst>
            <a:ext uri="{FF2B5EF4-FFF2-40B4-BE49-F238E27FC236}">
              <a16:creationId xmlns:a16="http://schemas.microsoft.com/office/drawing/2014/main" id="{936FC472-416C-42B9-945C-4B67B2C1A928}"/>
            </a:ext>
          </a:extLst>
        </xdr:cNvPr>
        <xdr:cNvSpPr/>
      </xdr:nvSpPr>
      <xdr:spPr>
        <a:xfrm>
          <a:off x="21272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25908</xdr:rowOff>
    </xdr:from>
    <xdr:to>
      <xdr:col>116</xdr:col>
      <xdr:colOff>63500</xdr:colOff>
      <xdr:row>39</xdr:row>
      <xdr:rowOff>80772</xdr:rowOff>
    </xdr:to>
    <xdr:cxnSp macro="">
      <xdr:nvCxnSpPr>
        <xdr:cNvPr id="493" name="直線コネクタ 492">
          <a:extLst>
            <a:ext uri="{FF2B5EF4-FFF2-40B4-BE49-F238E27FC236}">
              <a16:creationId xmlns:a16="http://schemas.microsoft.com/office/drawing/2014/main" id="{5654A463-5765-44D7-8A23-AD53CE3B00AB}"/>
            </a:ext>
          </a:extLst>
        </xdr:cNvPr>
        <xdr:cNvCxnSpPr/>
      </xdr:nvCxnSpPr>
      <xdr:spPr>
        <a:xfrm flipV="1">
          <a:off x="21323300" y="671245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135128</xdr:rowOff>
    </xdr:from>
    <xdr:to>
      <xdr:col>107</xdr:col>
      <xdr:colOff>101600</xdr:colOff>
      <xdr:row>38</xdr:row>
      <xdr:rowOff>65278</xdr:rowOff>
    </xdr:to>
    <xdr:sp macro="" textlink="">
      <xdr:nvSpPr>
        <xdr:cNvPr id="494" name="楕円 493">
          <a:extLst>
            <a:ext uri="{FF2B5EF4-FFF2-40B4-BE49-F238E27FC236}">
              <a16:creationId xmlns:a16="http://schemas.microsoft.com/office/drawing/2014/main" id="{F72C5341-2583-47B6-ACEC-F3AC42ABE0C1}"/>
            </a:ext>
          </a:extLst>
        </xdr:cNvPr>
        <xdr:cNvSpPr/>
      </xdr:nvSpPr>
      <xdr:spPr>
        <a:xfrm>
          <a:off x="20383500" y="6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xdr:rowOff>
    </xdr:from>
    <xdr:to>
      <xdr:col>111</xdr:col>
      <xdr:colOff>177800</xdr:colOff>
      <xdr:row>39</xdr:row>
      <xdr:rowOff>80772</xdr:rowOff>
    </xdr:to>
    <xdr:cxnSp macro="">
      <xdr:nvCxnSpPr>
        <xdr:cNvPr id="495" name="直線コネクタ 494">
          <a:extLst>
            <a:ext uri="{FF2B5EF4-FFF2-40B4-BE49-F238E27FC236}">
              <a16:creationId xmlns:a16="http://schemas.microsoft.com/office/drawing/2014/main" id="{82824BB1-FD20-48DF-B7A7-606EB22EB13D}"/>
            </a:ext>
          </a:extLst>
        </xdr:cNvPr>
        <xdr:cNvCxnSpPr/>
      </xdr:nvCxnSpPr>
      <xdr:spPr>
        <a:xfrm>
          <a:off x="20434300" y="652957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146558</xdr:rowOff>
    </xdr:from>
    <xdr:to>
      <xdr:col>102</xdr:col>
      <xdr:colOff>165100</xdr:colOff>
      <xdr:row>38</xdr:row>
      <xdr:rowOff>76708</xdr:rowOff>
    </xdr:to>
    <xdr:sp macro="" textlink="">
      <xdr:nvSpPr>
        <xdr:cNvPr id="496" name="楕円 495">
          <a:extLst>
            <a:ext uri="{FF2B5EF4-FFF2-40B4-BE49-F238E27FC236}">
              <a16:creationId xmlns:a16="http://schemas.microsoft.com/office/drawing/2014/main" id="{92CF1675-E17F-477C-A1E7-465962EC9984}"/>
            </a:ext>
          </a:extLst>
        </xdr:cNvPr>
        <xdr:cNvSpPr/>
      </xdr:nvSpPr>
      <xdr:spPr>
        <a:xfrm>
          <a:off x="19494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14478</xdr:rowOff>
    </xdr:from>
    <xdr:to>
      <xdr:col>107</xdr:col>
      <xdr:colOff>50800</xdr:colOff>
      <xdr:row>38</xdr:row>
      <xdr:rowOff>25908</xdr:rowOff>
    </xdr:to>
    <xdr:cxnSp macro="">
      <xdr:nvCxnSpPr>
        <xdr:cNvPr id="497" name="直線コネクタ 496">
          <a:extLst>
            <a:ext uri="{FF2B5EF4-FFF2-40B4-BE49-F238E27FC236}">
              <a16:creationId xmlns:a16="http://schemas.microsoft.com/office/drawing/2014/main" id="{BA340FEC-E0C2-4D3F-BDA8-A82C88EB72D6}"/>
            </a:ext>
          </a:extLst>
        </xdr:cNvPr>
        <xdr:cNvCxnSpPr/>
      </xdr:nvCxnSpPr>
      <xdr:spPr>
        <a:xfrm flipV="1">
          <a:off x="19545300" y="65295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73406</xdr:rowOff>
    </xdr:from>
    <xdr:to>
      <xdr:col>98</xdr:col>
      <xdr:colOff>38100</xdr:colOff>
      <xdr:row>37</xdr:row>
      <xdr:rowOff>3556</xdr:rowOff>
    </xdr:to>
    <xdr:sp macro="" textlink="">
      <xdr:nvSpPr>
        <xdr:cNvPr id="498" name="楕円 497">
          <a:extLst>
            <a:ext uri="{FF2B5EF4-FFF2-40B4-BE49-F238E27FC236}">
              <a16:creationId xmlns:a16="http://schemas.microsoft.com/office/drawing/2014/main" id="{F1C9F3AB-C059-46F3-9BD5-9EDB04954742}"/>
            </a:ext>
          </a:extLst>
        </xdr:cNvPr>
        <xdr:cNvSpPr/>
      </xdr:nvSpPr>
      <xdr:spPr>
        <a:xfrm>
          <a:off x="18605500" y="6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124206</xdr:rowOff>
    </xdr:from>
    <xdr:to>
      <xdr:col>102</xdr:col>
      <xdr:colOff>114300</xdr:colOff>
      <xdr:row>38</xdr:row>
      <xdr:rowOff>25908</xdr:rowOff>
    </xdr:to>
    <xdr:cxnSp macro="">
      <xdr:nvCxnSpPr>
        <xdr:cNvPr id="499" name="直線コネクタ 498">
          <a:extLst>
            <a:ext uri="{FF2B5EF4-FFF2-40B4-BE49-F238E27FC236}">
              <a16:creationId xmlns:a16="http://schemas.microsoft.com/office/drawing/2014/main" id="{1263DCFF-F16B-4685-8B4C-EAF14779ACAE}"/>
            </a:ext>
          </a:extLst>
        </xdr:cNvPr>
        <xdr:cNvCxnSpPr/>
      </xdr:nvCxnSpPr>
      <xdr:spPr>
        <a:xfrm>
          <a:off x="18656300" y="6296406"/>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50738787-029C-4B3E-9639-4ECE574243AB}"/>
            </a:ext>
          </a:extLst>
        </xdr:cNvPr>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F3A8000E-BA9D-4DA3-BECE-847F754CBD5C}"/>
            </a:ext>
          </a:extLst>
        </xdr:cNvPr>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F00AB3AB-A616-4646-8F04-89BB0AF2C6B6}"/>
            </a:ext>
          </a:extLst>
        </xdr:cNvPr>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45F288AD-77F7-404A-8A46-0AD1D15391F7}"/>
            </a:ext>
          </a:extLst>
        </xdr:cNvPr>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122699</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57BD5C82-74FD-4F71-8DAE-4DC19C92D529}"/>
            </a:ext>
          </a:extLst>
        </xdr:cNvPr>
        <xdr:cNvSpPr txBox="1"/>
      </xdr:nvSpPr>
      <xdr:spPr>
        <a:xfrm>
          <a:off x="21075727"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81805</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3CBC30BA-F0D0-4744-AB5A-3B4ED49E9C30}"/>
            </a:ext>
          </a:extLst>
        </xdr:cNvPr>
        <xdr:cNvSpPr txBox="1"/>
      </xdr:nvSpPr>
      <xdr:spPr>
        <a:xfrm>
          <a:off x="20199427"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93235</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F506F964-B188-4791-A23D-7902A9745E2D}"/>
            </a:ext>
          </a:extLst>
        </xdr:cNvPr>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20083</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E9DD1BA5-8FED-433C-B484-8214690F509D}"/>
            </a:ext>
          </a:extLst>
        </xdr:cNvPr>
        <xdr:cNvSpPr txBox="1"/>
      </xdr:nvSpPr>
      <xdr:spPr>
        <a:xfrm>
          <a:off x="18421427" y="60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1093D395-71FD-4540-A055-669D1B9A56A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A23C7949-C8AB-4684-88E3-11C2C6A87FC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624D6A75-B9E8-4D5C-9C9B-0F280A1276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A38115E1-6D4B-4286-BD2B-9405DAD70C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E8002515-2B84-4B47-A2E5-958ED37587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658BFE82-67CC-45C5-8532-7ABE820096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B96F89D5-B9B3-44D9-95D9-B2028D923D4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8E147ADE-7751-4795-B7E6-7549BA36F3A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9DA042A4-51B8-4137-822A-564E7E39263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43DB71A3-66E4-414A-89EF-80F577B9BA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78B8F8FA-8EC3-4304-B0D8-DEB54291C11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608F1EF0-1769-47EC-BA42-8407DE35872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1050B246-7C29-4B6E-85C5-28E5A6231E9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A20C8DBE-8E39-475F-B136-C7B676523EB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1B8660A6-86E4-4294-A2F3-ADC43C67DC0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C8214F0B-6DDA-4110-9C42-917E1423711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A1DD3FDD-D5D3-4AD9-8B3B-A53E28ACBBA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4D843F91-10B6-455F-9D84-A52D65BA41B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BF68755A-B63E-48DD-BDCF-41CB6E80531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FF932C51-9EEA-4FDB-9ECF-000C1325200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E51B008B-D298-401B-AE69-1F20FFF125A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D70337B9-7CBC-42E0-A66B-EC90BD1559E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248E8450-614F-422F-BD57-465951127E6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943B8AE5-E5C0-45BA-A205-E6284827863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32" name="直線コネクタ 531">
          <a:extLst>
            <a:ext uri="{FF2B5EF4-FFF2-40B4-BE49-F238E27FC236}">
              <a16:creationId xmlns:a16="http://schemas.microsoft.com/office/drawing/2014/main" id="{3B369E3D-3FE7-43FF-9E0F-7A26AA461DBC}"/>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1920E66A-4832-41E6-9704-B2714F6C4FA9}"/>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34" name="直線コネクタ 533">
          <a:extLst>
            <a:ext uri="{FF2B5EF4-FFF2-40B4-BE49-F238E27FC236}">
              <a16:creationId xmlns:a16="http://schemas.microsoft.com/office/drawing/2014/main" id="{1F772214-D3B3-4231-8909-87FF9AC42AE7}"/>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3396C3C8-1638-4BAF-BA94-9E59D40AD95C}"/>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36" name="直線コネクタ 535">
          <a:extLst>
            <a:ext uri="{FF2B5EF4-FFF2-40B4-BE49-F238E27FC236}">
              <a16:creationId xmlns:a16="http://schemas.microsoft.com/office/drawing/2014/main" id="{625D491D-E486-4DF5-BFCA-B5CFAFCA454F}"/>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F3A36421-61B7-4080-AC4B-BF5F8A101B28}"/>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8" name="フローチャート: 判断 537">
          <a:extLst>
            <a:ext uri="{FF2B5EF4-FFF2-40B4-BE49-F238E27FC236}">
              <a16:creationId xmlns:a16="http://schemas.microsoft.com/office/drawing/2014/main" id="{E98F1C56-4CBA-4CEA-A7E4-614AB1FB3982}"/>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478864D3-DF15-4E85-A955-42F4D0DC09B6}"/>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40" name="フローチャート: 判断 539">
          <a:extLst>
            <a:ext uri="{FF2B5EF4-FFF2-40B4-BE49-F238E27FC236}">
              <a16:creationId xmlns:a16="http://schemas.microsoft.com/office/drawing/2014/main" id="{055A5B28-F34F-4B2D-8CFF-11E525ABE02A}"/>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1" name="フローチャート: 判断 540">
          <a:extLst>
            <a:ext uri="{FF2B5EF4-FFF2-40B4-BE49-F238E27FC236}">
              <a16:creationId xmlns:a16="http://schemas.microsoft.com/office/drawing/2014/main" id="{8FB5513F-6F28-40C4-8A53-0A95780C6F6B}"/>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42" name="フローチャート: 判断 541">
          <a:extLst>
            <a:ext uri="{FF2B5EF4-FFF2-40B4-BE49-F238E27FC236}">
              <a16:creationId xmlns:a16="http://schemas.microsoft.com/office/drawing/2014/main" id="{D3CA541F-9675-4B4D-B33E-9061E5ECCD34}"/>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7F8F3A4-D8B0-4F42-B041-FB3D40E3306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51A5AE5-550B-4B9E-8E04-C2F08E9DE51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B3534A2-C71F-455F-BFE8-ED3F0133432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63B9488-5625-4F09-9B40-AAF9FC9E420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A9DC524-A42F-471E-91B4-8896CF703D9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145415</xdr:rowOff>
    </xdr:from>
    <xdr:to>
      <xdr:col>85</xdr:col>
      <xdr:colOff>177800</xdr:colOff>
      <xdr:row>60</xdr:row>
      <xdr:rowOff>75565</xdr:rowOff>
    </xdr:to>
    <xdr:sp macro="" textlink="">
      <xdr:nvSpPr>
        <xdr:cNvPr id="548" name="楕円 547">
          <a:extLst>
            <a:ext uri="{FF2B5EF4-FFF2-40B4-BE49-F238E27FC236}">
              <a16:creationId xmlns:a16="http://schemas.microsoft.com/office/drawing/2014/main" id="{B3DB2FB4-D581-4B5D-BF1E-AF26C79E73FD}"/>
            </a:ext>
          </a:extLst>
        </xdr:cNvPr>
        <xdr:cNvSpPr/>
      </xdr:nvSpPr>
      <xdr:spPr>
        <a:xfrm>
          <a:off x="16268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168292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E8517DC9-6F5F-4B20-8976-6AF386B77B94}"/>
            </a:ext>
          </a:extLst>
        </xdr:cNvPr>
        <xdr:cNvSpPr txBox="1"/>
      </xdr:nvSpPr>
      <xdr:spPr>
        <a:xfrm>
          <a:off x="16357600"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145415</xdr:rowOff>
    </xdr:from>
    <xdr:to>
      <xdr:col>81</xdr:col>
      <xdr:colOff>101600</xdr:colOff>
      <xdr:row>60</xdr:row>
      <xdr:rowOff>75565</xdr:rowOff>
    </xdr:to>
    <xdr:sp macro="" textlink="">
      <xdr:nvSpPr>
        <xdr:cNvPr id="550" name="楕円 549">
          <a:extLst>
            <a:ext uri="{FF2B5EF4-FFF2-40B4-BE49-F238E27FC236}">
              <a16:creationId xmlns:a16="http://schemas.microsoft.com/office/drawing/2014/main" id="{23E1D9FA-5077-440F-ACB6-052592BFF134}"/>
            </a:ext>
          </a:extLst>
        </xdr:cNvPr>
        <xdr:cNvSpPr/>
      </xdr:nvSpPr>
      <xdr:spPr>
        <a:xfrm>
          <a:off x="15430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24765</xdr:rowOff>
    </xdr:from>
    <xdr:to>
      <xdr:col>85</xdr:col>
      <xdr:colOff>127000</xdr:colOff>
      <xdr:row>60</xdr:row>
      <xdr:rowOff>24765</xdr:rowOff>
    </xdr:to>
    <xdr:cxnSp macro="">
      <xdr:nvCxnSpPr>
        <xdr:cNvPr id="551" name="直線コネクタ 550">
          <a:extLst>
            <a:ext uri="{FF2B5EF4-FFF2-40B4-BE49-F238E27FC236}">
              <a16:creationId xmlns:a16="http://schemas.microsoft.com/office/drawing/2014/main" id="{FC927121-09C0-47A5-B2FF-9F0D1EA0AEA5}"/>
            </a:ext>
          </a:extLst>
        </xdr:cNvPr>
        <xdr:cNvCxnSpPr/>
      </xdr:nvCxnSpPr>
      <xdr:spPr>
        <a:xfrm>
          <a:off x="15481300" y="10311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90170</xdr:rowOff>
    </xdr:from>
    <xdr:to>
      <xdr:col>76</xdr:col>
      <xdr:colOff>165100</xdr:colOff>
      <xdr:row>60</xdr:row>
      <xdr:rowOff>20320</xdr:rowOff>
    </xdr:to>
    <xdr:sp macro="" textlink="">
      <xdr:nvSpPr>
        <xdr:cNvPr id="552" name="楕円 551">
          <a:extLst>
            <a:ext uri="{FF2B5EF4-FFF2-40B4-BE49-F238E27FC236}">
              <a16:creationId xmlns:a16="http://schemas.microsoft.com/office/drawing/2014/main" id="{500A3497-3E53-4763-AF7F-2A1FD2EA88F7}"/>
            </a:ext>
          </a:extLst>
        </xdr:cNvPr>
        <xdr:cNvSpPr/>
      </xdr:nvSpPr>
      <xdr:spPr>
        <a:xfrm>
          <a:off x="14541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140970</xdr:rowOff>
    </xdr:from>
    <xdr:to>
      <xdr:col>81</xdr:col>
      <xdr:colOff>50800</xdr:colOff>
      <xdr:row>60</xdr:row>
      <xdr:rowOff>24765</xdr:rowOff>
    </xdr:to>
    <xdr:cxnSp macro="">
      <xdr:nvCxnSpPr>
        <xdr:cNvPr id="553" name="直線コネクタ 552">
          <a:extLst>
            <a:ext uri="{FF2B5EF4-FFF2-40B4-BE49-F238E27FC236}">
              <a16:creationId xmlns:a16="http://schemas.microsoft.com/office/drawing/2014/main" id="{3C3C9A86-A190-4802-B869-82FA671A52B9}"/>
            </a:ext>
          </a:extLst>
        </xdr:cNvPr>
        <xdr:cNvCxnSpPr/>
      </xdr:nvCxnSpPr>
      <xdr:spPr>
        <a:xfrm>
          <a:off x="14592300" y="1025652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65405</xdr:rowOff>
    </xdr:from>
    <xdr:to>
      <xdr:col>72</xdr:col>
      <xdr:colOff>38100</xdr:colOff>
      <xdr:row>59</xdr:row>
      <xdr:rowOff>167005</xdr:rowOff>
    </xdr:to>
    <xdr:sp macro="" textlink="">
      <xdr:nvSpPr>
        <xdr:cNvPr id="554" name="楕円 553">
          <a:extLst>
            <a:ext uri="{FF2B5EF4-FFF2-40B4-BE49-F238E27FC236}">
              <a16:creationId xmlns:a16="http://schemas.microsoft.com/office/drawing/2014/main" id="{F066EA60-54A9-4042-96E1-7DD923FAAFDD}"/>
            </a:ext>
          </a:extLst>
        </xdr:cNvPr>
        <xdr:cNvSpPr/>
      </xdr:nvSpPr>
      <xdr:spPr>
        <a:xfrm>
          <a:off x="13652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116205</xdr:rowOff>
    </xdr:from>
    <xdr:to>
      <xdr:col>76</xdr:col>
      <xdr:colOff>114300</xdr:colOff>
      <xdr:row>59</xdr:row>
      <xdr:rowOff>140970</xdr:rowOff>
    </xdr:to>
    <xdr:cxnSp macro="">
      <xdr:nvCxnSpPr>
        <xdr:cNvPr id="555" name="直線コネクタ 554">
          <a:extLst>
            <a:ext uri="{FF2B5EF4-FFF2-40B4-BE49-F238E27FC236}">
              <a16:creationId xmlns:a16="http://schemas.microsoft.com/office/drawing/2014/main" id="{690B59DC-9C72-4615-B385-50925EABA4B0}"/>
            </a:ext>
          </a:extLst>
        </xdr:cNvPr>
        <xdr:cNvCxnSpPr/>
      </xdr:nvCxnSpPr>
      <xdr:spPr>
        <a:xfrm>
          <a:off x="13703300" y="102317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38735</xdr:rowOff>
    </xdr:from>
    <xdr:to>
      <xdr:col>67</xdr:col>
      <xdr:colOff>101600</xdr:colOff>
      <xdr:row>59</xdr:row>
      <xdr:rowOff>140335</xdr:rowOff>
    </xdr:to>
    <xdr:sp macro="" textlink="">
      <xdr:nvSpPr>
        <xdr:cNvPr id="556" name="楕円 555">
          <a:extLst>
            <a:ext uri="{FF2B5EF4-FFF2-40B4-BE49-F238E27FC236}">
              <a16:creationId xmlns:a16="http://schemas.microsoft.com/office/drawing/2014/main" id="{9EB04D49-4A5C-490A-8A8E-812800BBF060}"/>
            </a:ext>
          </a:extLst>
        </xdr:cNvPr>
        <xdr:cNvSpPr/>
      </xdr:nvSpPr>
      <xdr:spPr>
        <a:xfrm>
          <a:off x="12763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89535</xdr:rowOff>
    </xdr:from>
    <xdr:to>
      <xdr:col>71</xdr:col>
      <xdr:colOff>177800</xdr:colOff>
      <xdr:row>59</xdr:row>
      <xdr:rowOff>116205</xdr:rowOff>
    </xdr:to>
    <xdr:cxnSp macro="">
      <xdr:nvCxnSpPr>
        <xdr:cNvPr id="557" name="直線コネクタ 556">
          <a:extLst>
            <a:ext uri="{FF2B5EF4-FFF2-40B4-BE49-F238E27FC236}">
              <a16:creationId xmlns:a16="http://schemas.microsoft.com/office/drawing/2014/main" id="{8BD32832-AADD-4914-92B7-E9ABF75BE192}"/>
            </a:ext>
          </a:extLst>
        </xdr:cNvPr>
        <xdr:cNvCxnSpPr/>
      </xdr:nvCxnSpPr>
      <xdr:spPr>
        <a:xfrm>
          <a:off x="12814300" y="102050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id="{42F059EC-D1C8-4B67-AAAD-41F174523D69}"/>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559" name="n_2aveValue【学校施設】&#10;有形固定資産減価償却率">
          <a:extLst>
            <a:ext uri="{FF2B5EF4-FFF2-40B4-BE49-F238E27FC236}">
              <a16:creationId xmlns:a16="http://schemas.microsoft.com/office/drawing/2014/main" id="{4645CC78-4153-487B-9DE4-08263D048B81}"/>
            </a:ext>
          </a:extLst>
        </xdr:cNvPr>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60" name="n_3aveValue【学校施設】&#10;有形固定資産減価償却率">
          <a:extLst>
            <a:ext uri="{FF2B5EF4-FFF2-40B4-BE49-F238E27FC236}">
              <a16:creationId xmlns:a16="http://schemas.microsoft.com/office/drawing/2014/main" id="{DE7AD8B2-4595-4367-8FF7-337B35A39FDE}"/>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561" name="n_4aveValue【学校施設】&#10;有形固定資産減価償却率">
          <a:extLst>
            <a:ext uri="{FF2B5EF4-FFF2-40B4-BE49-F238E27FC236}">
              <a16:creationId xmlns:a16="http://schemas.microsoft.com/office/drawing/2014/main" id="{4F6B9322-5501-4637-B967-4E04F00D269C}"/>
            </a:ext>
          </a:extLst>
        </xdr:cNvPr>
        <xdr:cNvSpPr txBox="1"/>
      </xdr:nvSpPr>
      <xdr:spPr>
        <a:xfrm>
          <a:off x="12611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92092</xdr:rowOff>
    </xdr:from>
    <xdr:ext cx="405111" cy="259045"/>
    <xdr:sp macro="" textlink="">
      <xdr:nvSpPr>
        <xdr:cNvPr id="562" name="n_1mainValue【学校施設】&#10;有形固定資産減価償却率">
          <a:extLst>
            <a:ext uri="{FF2B5EF4-FFF2-40B4-BE49-F238E27FC236}">
              <a16:creationId xmlns:a16="http://schemas.microsoft.com/office/drawing/2014/main" id="{3591A617-9807-469B-891C-7DB1082841C4}"/>
            </a:ext>
          </a:extLst>
        </xdr:cNvPr>
        <xdr:cNvSpPr txBox="1"/>
      </xdr:nvSpPr>
      <xdr:spPr>
        <a:xfrm>
          <a:off x="152660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563" name="n_2mainValue【学校施設】&#10;有形固定資産減価償却率">
          <a:extLst>
            <a:ext uri="{FF2B5EF4-FFF2-40B4-BE49-F238E27FC236}">
              <a16:creationId xmlns:a16="http://schemas.microsoft.com/office/drawing/2014/main" id="{C16ECBD7-9124-45FA-A012-3CDE6B9EC567}"/>
            </a:ext>
          </a:extLst>
        </xdr:cNvPr>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12082</xdr:rowOff>
    </xdr:from>
    <xdr:ext cx="405111" cy="259045"/>
    <xdr:sp macro="" textlink="">
      <xdr:nvSpPr>
        <xdr:cNvPr id="564" name="n_3mainValue【学校施設】&#10;有形固定資産減価償却率">
          <a:extLst>
            <a:ext uri="{FF2B5EF4-FFF2-40B4-BE49-F238E27FC236}">
              <a16:creationId xmlns:a16="http://schemas.microsoft.com/office/drawing/2014/main" id="{FB64470D-E579-4511-A7F3-699B18E1C4F2}"/>
            </a:ext>
          </a:extLst>
        </xdr:cNvPr>
        <xdr:cNvSpPr txBox="1"/>
      </xdr:nvSpPr>
      <xdr:spPr>
        <a:xfrm>
          <a:off x="13500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156862</xdr:rowOff>
    </xdr:from>
    <xdr:ext cx="405111" cy="259045"/>
    <xdr:sp macro="" textlink="">
      <xdr:nvSpPr>
        <xdr:cNvPr id="565" name="n_4mainValue【学校施設】&#10;有形固定資産減価償却率">
          <a:extLst>
            <a:ext uri="{FF2B5EF4-FFF2-40B4-BE49-F238E27FC236}">
              <a16:creationId xmlns:a16="http://schemas.microsoft.com/office/drawing/2014/main" id="{195237C3-935B-427A-9CCE-2A3D7A0EC947}"/>
            </a:ext>
          </a:extLst>
        </xdr:cNvPr>
        <xdr:cNvSpPr txBox="1"/>
      </xdr:nvSpPr>
      <xdr:spPr>
        <a:xfrm>
          <a:off x="12611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A5280E73-FE77-4A42-9030-DBD80BA42BC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DCB1B8A6-A6ED-4E25-A893-FDD35EBA98F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74589C6D-DB3A-4211-B7AD-F41A7FB0318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DD5060F3-2A02-4FFA-A99B-52B1D387CD8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45C94C9E-3402-403A-A2CD-03E0B5E97A4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3AD4DC4F-899F-4244-BF69-EE30004B195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224C23C-2274-4315-90E9-96777479D4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C652E1E1-6F2A-4390-933D-7FBEE26680E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F7B6BD51-FB85-482B-BC2B-E6182D18FF5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9442B5AA-39E1-4E92-B4DA-D2AD65A2CFA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55C719B9-D97F-43AA-9E09-47CD185EA2F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CA70F1EF-1245-4A35-9FDB-891243064C6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784CE083-78C6-44EB-88D2-699781F1B24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27663BFE-C331-433A-AF71-B01682FBF2B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7F9D4513-98B8-4407-B50F-0B7C6E0193D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6A931888-1A54-4C58-9FCC-E924B5AC03E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5734167F-F8ED-4EF4-AB43-5D52A4F89D0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CFE148F7-80F6-4393-B927-A5445A68912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F7AC60BF-4DC1-4CC3-8DAB-86AE5BDB224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88E6BFF8-BD5E-4E19-BE94-ED65515428E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5FDE73C9-2AE7-48DA-B851-A75D0F069DA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C09580E3-F587-45D3-A73B-31563EBD639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88" name="直線コネクタ 587">
          <a:extLst>
            <a:ext uri="{FF2B5EF4-FFF2-40B4-BE49-F238E27FC236}">
              <a16:creationId xmlns:a16="http://schemas.microsoft.com/office/drawing/2014/main" id="{6359817E-8CB6-4CFF-9D02-8A313992D65F}"/>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89" name="【学校施設】&#10;一人当たり面積最小値テキスト">
          <a:extLst>
            <a:ext uri="{FF2B5EF4-FFF2-40B4-BE49-F238E27FC236}">
              <a16:creationId xmlns:a16="http://schemas.microsoft.com/office/drawing/2014/main" id="{40799702-29DC-4D76-9444-10D5EF70BAE2}"/>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90" name="直線コネクタ 589">
          <a:extLst>
            <a:ext uri="{FF2B5EF4-FFF2-40B4-BE49-F238E27FC236}">
              <a16:creationId xmlns:a16="http://schemas.microsoft.com/office/drawing/2014/main" id="{189EF218-266D-4B91-9BA8-FD2C5BE740A8}"/>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91" name="【学校施設】&#10;一人当たり面積最大値テキスト">
          <a:extLst>
            <a:ext uri="{FF2B5EF4-FFF2-40B4-BE49-F238E27FC236}">
              <a16:creationId xmlns:a16="http://schemas.microsoft.com/office/drawing/2014/main" id="{0DC4CCC2-6FEF-4336-BFDB-61CBAF79F37C}"/>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92" name="直線コネクタ 591">
          <a:extLst>
            <a:ext uri="{FF2B5EF4-FFF2-40B4-BE49-F238E27FC236}">
              <a16:creationId xmlns:a16="http://schemas.microsoft.com/office/drawing/2014/main" id="{36A553CF-9BBD-445B-9D2E-F4CDD0B1EA88}"/>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593" name="【学校施設】&#10;一人当たり面積平均値テキスト">
          <a:extLst>
            <a:ext uri="{FF2B5EF4-FFF2-40B4-BE49-F238E27FC236}">
              <a16:creationId xmlns:a16="http://schemas.microsoft.com/office/drawing/2014/main" id="{048D8743-3E09-4E0D-99B6-246A8F2E347E}"/>
            </a:ext>
          </a:extLst>
        </xdr:cNvPr>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94" name="フローチャート: 判断 593">
          <a:extLst>
            <a:ext uri="{FF2B5EF4-FFF2-40B4-BE49-F238E27FC236}">
              <a16:creationId xmlns:a16="http://schemas.microsoft.com/office/drawing/2014/main" id="{E97F2B10-DB76-40EE-8185-8AE2072E2931}"/>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95" name="フローチャート: 判断 594">
          <a:extLst>
            <a:ext uri="{FF2B5EF4-FFF2-40B4-BE49-F238E27FC236}">
              <a16:creationId xmlns:a16="http://schemas.microsoft.com/office/drawing/2014/main" id="{06CC1623-E999-473D-BDB9-709AFB595133}"/>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96" name="フローチャート: 判断 595">
          <a:extLst>
            <a:ext uri="{FF2B5EF4-FFF2-40B4-BE49-F238E27FC236}">
              <a16:creationId xmlns:a16="http://schemas.microsoft.com/office/drawing/2014/main" id="{216F1158-D674-4AB0-823D-8CD5F27AE919}"/>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97" name="フローチャート: 判断 596">
          <a:extLst>
            <a:ext uri="{FF2B5EF4-FFF2-40B4-BE49-F238E27FC236}">
              <a16:creationId xmlns:a16="http://schemas.microsoft.com/office/drawing/2014/main" id="{B6F1C02D-C48E-4ADE-ACB3-001F72B3AC3F}"/>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98" name="フローチャート: 判断 597">
          <a:extLst>
            <a:ext uri="{FF2B5EF4-FFF2-40B4-BE49-F238E27FC236}">
              <a16:creationId xmlns:a16="http://schemas.microsoft.com/office/drawing/2014/main" id="{4AAC2419-0F2C-4D77-A207-A3807D9842CB}"/>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FEACDE4A-6931-44A0-BD77-875135D8BEB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6EB6790-1379-4EBF-88F7-8BF2D0A1A40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559F57D-B6DD-4E63-AE2D-73CED097F7E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DF3FB43-2C46-4C26-8C38-F08026F710F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802E674-3862-4007-8118-CE006A13AD8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17780</xdr:rowOff>
    </xdr:from>
    <xdr:to>
      <xdr:col>116</xdr:col>
      <xdr:colOff>114300</xdr:colOff>
      <xdr:row>59</xdr:row>
      <xdr:rowOff>119380</xdr:rowOff>
    </xdr:to>
    <xdr:sp macro="" textlink="">
      <xdr:nvSpPr>
        <xdr:cNvPr id="604" name="楕円 603">
          <a:extLst>
            <a:ext uri="{FF2B5EF4-FFF2-40B4-BE49-F238E27FC236}">
              <a16:creationId xmlns:a16="http://schemas.microsoft.com/office/drawing/2014/main" id="{11F1C95E-DCA2-447F-8DD2-76A72E51CCFC}"/>
            </a:ext>
          </a:extLst>
        </xdr:cNvPr>
        <xdr:cNvSpPr/>
      </xdr:nvSpPr>
      <xdr:spPr>
        <a:xfrm>
          <a:off x="22110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40657</xdr:rowOff>
    </xdr:from>
    <xdr:ext cx="469744" cy="259045"/>
    <xdr:sp macro="" textlink="">
      <xdr:nvSpPr>
        <xdr:cNvPr id="605" name="【学校施設】&#10;一人当たり面積該当値テキスト">
          <a:extLst>
            <a:ext uri="{FF2B5EF4-FFF2-40B4-BE49-F238E27FC236}">
              <a16:creationId xmlns:a16="http://schemas.microsoft.com/office/drawing/2014/main" id="{0B21E429-F22E-4330-AB6F-E759154ABFBE}"/>
            </a:ext>
          </a:extLst>
        </xdr:cNvPr>
        <xdr:cNvSpPr txBox="1"/>
      </xdr:nvSpPr>
      <xdr:spPr>
        <a:xfrm>
          <a:off x="22199600"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112420</xdr:rowOff>
    </xdr:from>
    <xdr:to>
      <xdr:col>112</xdr:col>
      <xdr:colOff>38100</xdr:colOff>
      <xdr:row>60</xdr:row>
      <xdr:rowOff>42570</xdr:rowOff>
    </xdr:to>
    <xdr:sp macro="" textlink="">
      <xdr:nvSpPr>
        <xdr:cNvPr id="606" name="楕円 605">
          <a:extLst>
            <a:ext uri="{FF2B5EF4-FFF2-40B4-BE49-F238E27FC236}">
              <a16:creationId xmlns:a16="http://schemas.microsoft.com/office/drawing/2014/main" id="{03D62FAA-227C-4D75-855E-202811B65FDD}"/>
            </a:ext>
          </a:extLst>
        </xdr:cNvPr>
        <xdr:cNvSpPr/>
      </xdr:nvSpPr>
      <xdr:spPr>
        <a:xfrm>
          <a:off x="21272500" y="102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68580</xdr:rowOff>
    </xdr:from>
    <xdr:to>
      <xdr:col>116</xdr:col>
      <xdr:colOff>63500</xdr:colOff>
      <xdr:row>59</xdr:row>
      <xdr:rowOff>163220</xdr:rowOff>
    </xdr:to>
    <xdr:cxnSp macro="">
      <xdr:nvCxnSpPr>
        <xdr:cNvPr id="607" name="直線コネクタ 606">
          <a:extLst>
            <a:ext uri="{FF2B5EF4-FFF2-40B4-BE49-F238E27FC236}">
              <a16:creationId xmlns:a16="http://schemas.microsoft.com/office/drawing/2014/main" id="{1E8F4C3B-E13D-4E31-8E6D-4C658E88E8B4}"/>
            </a:ext>
          </a:extLst>
        </xdr:cNvPr>
        <xdr:cNvCxnSpPr/>
      </xdr:nvCxnSpPr>
      <xdr:spPr>
        <a:xfrm flipV="1">
          <a:off x="21323300" y="10184130"/>
          <a:ext cx="838200"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136195</xdr:rowOff>
    </xdr:from>
    <xdr:to>
      <xdr:col>107</xdr:col>
      <xdr:colOff>101600</xdr:colOff>
      <xdr:row>60</xdr:row>
      <xdr:rowOff>66345</xdr:rowOff>
    </xdr:to>
    <xdr:sp macro="" textlink="">
      <xdr:nvSpPr>
        <xdr:cNvPr id="608" name="楕円 607">
          <a:extLst>
            <a:ext uri="{FF2B5EF4-FFF2-40B4-BE49-F238E27FC236}">
              <a16:creationId xmlns:a16="http://schemas.microsoft.com/office/drawing/2014/main" id="{255C29C2-89CE-4341-8230-F52D285726F5}"/>
            </a:ext>
          </a:extLst>
        </xdr:cNvPr>
        <xdr:cNvSpPr/>
      </xdr:nvSpPr>
      <xdr:spPr>
        <a:xfrm>
          <a:off x="20383500" y="102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163220</xdr:rowOff>
    </xdr:from>
    <xdr:to>
      <xdr:col>111</xdr:col>
      <xdr:colOff>177800</xdr:colOff>
      <xdr:row>60</xdr:row>
      <xdr:rowOff>15545</xdr:rowOff>
    </xdr:to>
    <xdr:cxnSp macro="">
      <xdr:nvCxnSpPr>
        <xdr:cNvPr id="609" name="直線コネクタ 608">
          <a:extLst>
            <a:ext uri="{FF2B5EF4-FFF2-40B4-BE49-F238E27FC236}">
              <a16:creationId xmlns:a16="http://schemas.microsoft.com/office/drawing/2014/main" id="{C674FD74-38A9-4413-A435-0DC72A195ACD}"/>
            </a:ext>
          </a:extLst>
        </xdr:cNvPr>
        <xdr:cNvCxnSpPr/>
      </xdr:nvCxnSpPr>
      <xdr:spPr>
        <a:xfrm flipV="1">
          <a:off x="20434300" y="10278770"/>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158141</xdr:rowOff>
    </xdr:from>
    <xdr:to>
      <xdr:col>102</xdr:col>
      <xdr:colOff>165100</xdr:colOff>
      <xdr:row>60</xdr:row>
      <xdr:rowOff>88291</xdr:rowOff>
    </xdr:to>
    <xdr:sp macro="" textlink="">
      <xdr:nvSpPr>
        <xdr:cNvPr id="610" name="楕円 609">
          <a:extLst>
            <a:ext uri="{FF2B5EF4-FFF2-40B4-BE49-F238E27FC236}">
              <a16:creationId xmlns:a16="http://schemas.microsoft.com/office/drawing/2014/main" id="{0415658E-8C37-4C8A-9943-55DBE6329C61}"/>
            </a:ext>
          </a:extLst>
        </xdr:cNvPr>
        <xdr:cNvSpPr/>
      </xdr:nvSpPr>
      <xdr:spPr>
        <a:xfrm>
          <a:off x="19494500" y="102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15545</xdr:rowOff>
    </xdr:from>
    <xdr:to>
      <xdr:col>107</xdr:col>
      <xdr:colOff>50800</xdr:colOff>
      <xdr:row>60</xdr:row>
      <xdr:rowOff>37491</xdr:rowOff>
    </xdr:to>
    <xdr:cxnSp macro="">
      <xdr:nvCxnSpPr>
        <xdr:cNvPr id="611" name="直線コネクタ 610">
          <a:extLst>
            <a:ext uri="{FF2B5EF4-FFF2-40B4-BE49-F238E27FC236}">
              <a16:creationId xmlns:a16="http://schemas.microsoft.com/office/drawing/2014/main" id="{0E9D9442-5C22-4B6E-AD4C-53A8060908BC}"/>
            </a:ext>
          </a:extLst>
        </xdr:cNvPr>
        <xdr:cNvCxnSpPr/>
      </xdr:nvCxnSpPr>
      <xdr:spPr>
        <a:xfrm flipV="1">
          <a:off x="19545300" y="1030254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13208</xdr:rowOff>
    </xdr:from>
    <xdr:to>
      <xdr:col>98</xdr:col>
      <xdr:colOff>38100</xdr:colOff>
      <xdr:row>60</xdr:row>
      <xdr:rowOff>114808</xdr:rowOff>
    </xdr:to>
    <xdr:sp macro="" textlink="">
      <xdr:nvSpPr>
        <xdr:cNvPr id="612" name="楕円 611">
          <a:extLst>
            <a:ext uri="{FF2B5EF4-FFF2-40B4-BE49-F238E27FC236}">
              <a16:creationId xmlns:a16="http://schemas.microsoft.com/office/drawing/2014/main" id="{5CCA5136-0CA0-4A53-ACA9-88F4D535486A}"/>
            </a:ext>
          </a:extLst>
        </xdr:cNvPr>
        <xdr:cNvSpPr/>
      </xdr:nvSpPr>
      <xdr:spPr>
        <a:xfrm>
          <a:off x="18605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37491</xdr:rowOff>
    </xdr:from>
    <xdr:to>
      <xdr:col>102</xdr:col>
      <xdr:colOff>114300</xdr:colOff>
      <xdr:row>60</xdr:row>
      <xdr:rowOff>64008</xdr:rowOff>
    </xdr:to>
    <xdr:cxnSp macro="">
      <xdr:nvCxnSpPr>
        <xdr:cNvPr id="613" name="直線コネクタ 612">
          <a:extLst>
            <a:ext uri="{FF2B5EF4-FFF2-40B4-BE49-F238E27FC236}">
              <a16:creationId xmlns:a16="http://schemas.microsoft.com/office/drawing/2014/main" id="{E8077D18-2389-4715-91E5-DA29D5476783}"/>
            </a:ext>
          </a:extLst>
        </xdr:cNvPr>
        <xdr:cNvCxnSpPr/>
      </xdr:nvCxnSpPr>
      <xdr:spPr>
        <a:xfrm flipV="1">
          <a:off x="18656300" y="10324491"/>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123765</xdr:rowOff>
    </xdr:from>
    <xdr:ext cx="469744" cy="259045"/>
    <xdr:sp macro="" textlink="">
      <xdr:nvSpPr>
        <xdr:cNvPr id="614" name="n_1aveValue【学校施設】&#10;一人当たり面積">
          <a:extLst>
            <a:ext uri="{FF2B5EF4-FFF2-40B4-BE49-F238E27FC236}">
              <a16:creationId xmlns:a16="http://schemas.microsoft.com/office/drawing/2014/main" id="{CCB1C402-64A4-405F-97EF-78C6845E3352}"/>
            </a:ext>
          </a:extLst>
        </xdr:cNvPr>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615" name="n_2aveValue【学校施設】&#10;一人当たり面積">
          <a:extLst>
            <a:ext uri="{FF2B5EF4-FFF2-40B4-BE49-F238E27FC236}">
              <a16:creationId xmlns:a16="http://schemas.microsoft.com/office/drawing/2014/main" id="{E446E803-EB81-40E0-8E11-2AC621DEE5CF}"/>
            </a:ext>
          </a:extLst>
        </xdr:cNvPr>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616" name="n_3aveValue【学校施設】&#10;一人当たり面積">
          <a:extLst>
            <a:ext uri="{FF2B5EF4-FFF2-40B4-BE49-F238E27FC236}">
              <a16:creationId xmlns:a16="http://schemas.microsoft.com/office/drawing/2014/main" id="{659BA148-DF9C-4C02-8F83-DF67527C4B27}"/>
            </a:ext>
          </a:extLst>
        </xdr:cNvPr>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33697</xdr:rowOff>
    </xdr:from>
    <xdr:ext cx="469744" cy="259045"/>
    <xdr:sp macro="" textlink="">
      <xdr:nvSpPr>
        <xdr:cNvPr id="617" name="n_4aveValue【学校施設】&#10;一人当たり面積">
          <a:extLst>
            <a:ext uri="{FF2B5EF4-FFF2-40B4-BE49-F238E27FC236}">
              <a16:creationId xmlns:a16="http://schemas.microsoft.com/office/drawing/2014/main" id="{EB3FE826-385A-4728-96F4-7CA216B82A74}"/>
            </a:ext>
          </a:extLst>
        </xdr:cNvPr>
        <xdr:cNvSpPr txBox="1"/>
      </xdr:nvSpPr>
      <xdr:spPr>
        <a:xfrm>
          <a:off x="18421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59097</xdr:rowOff>
    </xdr:from>
    <xdr:ext cx="469744" cy="259045"/>
    <xdr:sp macro="" textlink="">
      <xdr:nvSpPr>
        <xdr:cNvPr id="618" name="n_1mainValue【学校施設】&#10;一人当たり面積">
          <a:extLst>
            <a:ext uri="{FF2B5EF4-FFF2-40B4-BE49-F238E27FC236}">
              <a16:creationId xmlns:a16="http://schemas.microsoft.com/office/drawing/2014/main" id="{2C13305A-F0B9-4135-A676-95CCD4F1A62B}"/>
            </a:ext>
          </a:extLst>
        </xdr:cNvPr>
        <xdr:cNvSpPr txBox="1"/>
      </xdr:nvSpPr>
      <xdr:spPr>
        <a:xfrm>
          <a:off x="21075727" y="1000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82872</xdr:rowOff>
    </xdr:from>
    <xdr:ext cx="469744" cy="259045"/>
    <xdr:sp macro="" textlink="">
      <xdr:nvSpPr>
        <xdr:cNvPr id="619" name="n_2mainValue【学校施設】&#10;一人当たり面積">
          <a:extLst>
            <a:ext uri="{FF2B5EF4-FFF2-40B4-BE49-F238E27FC236}">
              <a16:creationId xmlns:a16="http://schemas.microsoft.com/office/drawing/2014/main" id="{4AC3AB8C-382E-4400-9B43-FB618E33E1E8}"/>
            </a:ext>
          </a:extLst>
        </xdr:cNvPr>
        <xdr:cNvSpPr txBox="1"/>
      </xdr:nvSpPr>
      <xdr:spPr>
        <a:xfrm>
          <a:off x="20199427" y="100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104818</xdr:rowOff>
    </xdr:from>
    <xdr:ext cx="469744" cy="259045"/>
    <xdr:sp macro="" textlink="">
      <xdr:nvSpPr>
        <xdr:cNvPr id="620" name="n_3mainValue【学校施設】&#10;一人当たり面積">
          <a:extLst>
            <a:ext uri="{FF2B5EF4-FFF2-40B4-BE49-F238E27FC236}">
              <a16:creationId xmlns:a16="http://schemas.microsoft.com/office/drawing/2014/main" id="{F2A9D79D-7DA7-44EB-84E1-B9B8728DC00A}"/>
            </a:ext>
          </a:extLst>
        </xdr:cNvPr>
        <xdr:cNvSpPr txBox="1"/>
      </xdr:nvSpPr>
      <xdr:spPr>
        <a:xfrm>
          <a:off x="19310427" y="100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131335</xdr:rowOff>
    </xdr:from>
    <xdr:ext cx="469744" cy="259045"/>
    <xdr:sp macro="" textlink="">
      <xdr:nvSpPr>
        <xdr:cNvPr id="621" name="n_4mainValue【学校施設】&#10;一人当たり面積">
          <a:extLst>
            <a:ext uri="{FF2B5EF4-FFF2-40B4-BE49-F238E27FC236}">
              <a16:creationId xmlns:a16="http://schemas.microsoft.com/office/drawing/2014/main" id="{E3E33E32-8428-4439-9BD8-E48E13746AD7}"/>
            </a:ext>
          </a:extLst>
        </xdr:cNvPr>
        <xdr:cNvSpPr txBox="1"/>
      </xdr:nvSpPr>
      <xdr:spPr>
        <a:xfrm>
          <a:off x="184214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2349C93B-39FF-4166-9752-03B05B09DC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621B86EA-89AE-47AC-8ACE-9BE3BAFD3F5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58465751-1906-4D1C-A764-8FA7ECE8010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170A1A44-FBA7-4761-8502-18889631AF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D7EB3383-FFE8-4E76-9D25-2FDB13541FF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58DB44D5-B646-4BC9-82A6-D5481CB59C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D0BA376E-1057-4A28-A8E0-B562C34D69C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B1F7698-82A9-4C7A-9AAE-545F4139BB5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9B5B3A5B-2855-4B0A-8F43-5527ED78307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855ABB12-4302-452E-8580-A71C1091F7D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2298FF39-F0C1-460C-B139-184006F28FA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8AD6DDB3-087C-4576-9955-B6FA0F91805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A177E04C-2744-4966-917A-9EC2CEC3D5E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CC10E4D3-7475-4DFA-B6D4-15225921314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E698E322-B54C-4512-B9D0-7A591C11CC2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170F0ADD-3B81-4BAF-ACB4-97D3C17CC4E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AB10405-302E-4A32-A282-840488D532D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99867D35-415A-4D07-9DC4-AB0EA497E83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F5B297E8-FBFE-423C-84EA-F8E9468F6D3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1936BAE3-CDE4-41FA-AB40-7ECFAD8A09E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4AED7A1B-9672-4711-96B3-B7BCBD3C3C4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E801DBF2-8323-4421-8D71-1C04DF8D3FB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F0FD4621-9C4C-4BDF-B9A1-E1C7F09489C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54D31D82-CE6F-4FBB-955C-1852E36B719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A45B19E4-23D9-4C9D-8FA7-8D1BDE9A322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93E347C6-FABE-4316-B380-779B304DA140}"/>
            </a:ext>
          </a:extLst>
        </xdr:cNvPr>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7B3F330E-E37C-46F2-9892-CE73CEBD868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200F830D-0627-4012-915E-F07AD90A881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650" name="【児童館】&#10;有形固定資産減価償却率最大値テキスト">
          <a:extLst>
            <a:ext uri="{FF2B5EF4-FFF2-40B4-BE49-F238E27FC236}">
              <a16:creationId xmlns:a16="http://schemas.microsoft.com/office/drawing/2014/main" id="{81F37DB5-752B-4836-BA75-10BFB1619535}"/>
            </a:ext>
          </a:extLst>
        </xdr:cNvPr>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651" name="直線コネクタ 650">
          <a:extLst>
            <a:ext uri="{FF2B5EF4-FFF2-40B4-BE49-F238E27FC236}">
              <a16:creationId xmlns:a16="http://schemas.microsoft.com/office/drawing/2014/main" id="{0B0A095D-8E24-42EE-9C9C-5E31AFB260FD}"/>
            </a:ext>
          </a:extLst>
        </xdr:cNvPr>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139172</xdr:rowOff>
    </xdr:from>
    <xdr:ext cx="405111" cy="259045"/>
    <xdr:sp macro="" textlink="">
      <xdr:nvSpPr>
        <xdr:cNvPr id="652" name="【児童館】&#10;有形固定資産減価償却率平均値テキスト">
          <a:extLst>
            <a:ext uri="{FF2B5EF4-FFF2-40B4-BE49-F238E27FC236}">
              <a16:creationId xmlns:a16="http://schemas.microsoft.com/office/drawing/2014/main" id="{A2A8CB3A-E954-498D-9CB3-8CB13C0D25F0}"/>
            </a:ext>
          </a:extLst>
        </xdr:cNvPr>
        <xdr:cNvSpPr txBox="1"/>
      </xdr:nvSpPr>
      <xdr:spPr>
        <a:xfrm>
          <a:off x="163576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53" name="フローチャート: 判断 652">
          <a:extLst>
            <a:ext uri="{FF2B5EF4-FFF2-40B4-BE49-F238E27FC236}">
              <a16:creationId xmlns:a16="http://schemas.microsoft.com/office/drawing/2014/main" id="{1ED9C308-C764-4545-90FA-0F8F41F3B1BD}"/>
            </a:ext>
          </a:extLst>
        </xdr:cNvPr>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4" name="フローチャート: 判断 653">
          <a:extLst>
            <a:ext uri="{FF2B5EF4-FFF2-40B4-BE49-F238E27FC236}">
              <a16:creationId xmlns:a16="http://schemas.microsoft.com/office/drawing/2014/main" id="{B773FD97-0106-4345-8A44-A4763175A3BC}"/>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655" name="フローチャート: 判断 654">
          <a:extLst>
            <a:ext uri="{FF2B5EF4-FFF2-40B4-BE49-F238E27FC236}">
              <a16:creationId xmlns:a16="http://schemas.microsoft.com/office/drawing/2014/main" id="{EED47E6C-B697-4B73-A0F4-853017AF0334}"/>
            </a:ext>
          </a:extLst>
        </xdr:cNvPr>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56" name="フローチャート: 判断 655">
          <a:extLst>
            <a:ext uri="{FF2B5EF4-FFF2-40B4-BE49-F238E27FC236}">
              <a16:creationId xmlns:a16="http://schemas.microsoft.com/office/drawing/2014/main" id="{EA2CD358-F05C-479C-8C2D-EA9CD004146E}"/>
            </a:ext>
          </a:extLst>
        </xdr:cNvPr>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657" name="フローチャート: 判断 656">
          <a:extLst>
            <a:ext uri="{FF2B5EF4-FFF2-40B4-BE49-F238E27FC236}">
              <a16:creationId xmlns:a16="http://schemas.microsoft.com/office/drawing/2014/main" id="{4D576866-A7A4-490D-9098-71D8C91B55F4}"/>
            </a:ext>
          </a:extLst>
        </xdr:cNvPr>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2987B51-A2E8-4CCB-BA8A-BB098DD88E7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432C5F9B-2068-4987-9E0E-823493D6AD5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1BE40A7-9A34-4232-995A-4076BD92234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BB96E7C1-CB20-4EA6-B3C8-F3037830B58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B4BAF12-CE23-4459-A1D4-3031EBC64BB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10161</xdr:rowOff>
    </xdr:from>
    <xdr:to>
      <xdr:col>85</xdr:col>
      <xdr:colOff>177800</xdr:colOff>
      <xdr:row>85</xdr:row>
      <xdr:rowOff>111761</xdr:rowOff>
    </xdr:to>
    <xdr:sp macro="" textlink="">
      <xdr:nvSpPr>
        <xdr:cNvPr id="663" name="楕円 662">
          <a:extLst>
            <a:ext uri="{FF2B5EF4-FFF2-40B4-BE49-F238E27FC236}">
              <a16:creationId xmlns:a16="http://schemas.microsoft.com/office/drawing/2014/main" id="{8039BA42-3F49-430E-A55B-C825096226E9}"/>
            </a:ext>
          </a:extLst>
        </xdr:cNvPr>
        <xdr:cNvSpPr/>
      </xdr:nvSpPr>
      <xdr:spPr>
        <a:xfrm>
          <a:off x="16268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160038</xdr:rowOff>
    </xdr:from>
    <xdr:ext cx="405111" cy="259045"/>
    <xdr:sp macro="" textlink="">
      <xdr:nvSpPr>
        <xdr:cNvPr id="664" name="【児童館】&#10;有形固定資産減価償却率該当値テキスト">
          <a:extLst>
            <a:ext uri="{FF2B5EF4-FFF2-40B4-BE49-F238E27FC236}">
              <a16:creationId xmlns:a16="http://schemas.microsoft.com/office/drawing/2014/main" id="{3B6CF098-1E10-4DE5-8CB6-FBD0991062BD}"/>
            </a:ext>
          </a:extLst>
        </xdr:cNvPr>
        <xdr:cNvSpPr txBox="1"/>
      </xdr:nvSpPr>
      <xdr:spPr>
        <a:xfrm>
          <a:off x="16357600"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130992</xdr:rowOff>
    </xdr:from>
    <xdr:to>
      <xdr:col>81</xdr:col>
      <xdr:colOff>101600</xdr:colOff>
      <xdr:row>85</xdr:row>
      <xdr:rowOff>61142</xdr:rowOff>
    </xdr:to>
    <xdr:sp macro="" textlink="">
      <xdr:nvSpPr>
        <xdr:cNvPr id="665" name="楕円 664">
          <a:extLst>
            <a:ext uri="{FF2B5EF4-FFF2-40B4-BE49-F238E27FC236}">
              <a16:creationId xmlns:a16="http://schemas.microsoft.com/office/drawing/2014/main" id="{00ACD8EA-26CC-465C-B07E-995A77E79D4E}"/>
            </a:ext>
          </a:extLst>
        </xdr:cNvPr>
        <xdr:cNvSpPr/>
      </xdr:nvSpPr>
      <xdr:spPr>
        <a:xfrm>
          <a:off x="15430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10342</xdr:rowOff>
    </xdr:from>
    <xdr:to>
      <xdr:col>85</xdr:col>
      <xdr:colOff>127000</xdr:colOff>
      <xdr:row>85</xdr:row>
      <xdr:rowOff>60961</xdr:rowOff>
    </xdr:to>
    <xdr:cxnSp macro="">
      <xdr:nvCxnSpPr>
        <xdr:cNvPr id="666" name="直線コネクタ 665">
          <a:extLst>
            <a:ext uri="{FF2B5EF4-FFF2-40B4-BE49-F238E27FC236}">
              <a16:creationId xmlns:a16="http://schemas.microsoft.com/office/drawing/2014/main" id="{173230AF-B679-4D80-875D-C5BF8D99370A}"/>
            </a:ext>
          </a:extLst>
        </xdr:cNvPr>
        <xdr:cNvCxnSpPr/>
      </xdr:nvCxnSpPr>
      <xdr:spPr>
        <a:xfrm>
          <a:off x="15481300" y="14583592"/>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101600</xdr:rowOff>
    </xdr:from>
    <xdr:to>
      <xdr:col>76</xdr:col>
      <xdr:colOff>165100</xdr:colOff>
      <xdr:row>85</xdr:row>
      <xdr:rowOff>31750</xdr:rowOff>
    </xdr:to>
    <xdr:sp macro="" textlink="">
      <xdr:nvSpPr>
        <xdr:cNvPr id="667" name="楕円 666">
          <a:extLst>
            <a:ext uri="{FF2B5EF4-FFF2-40B4-BE49-F238E27FC236}">
              <a16:creationId xmlns:a16="http://schemas.microsoft.com/office/drawing/2014/main" id="{8E9E9FCF-5CEC-46ED-A44F-53AB2EB8310D}"/>
            </a:ext>
          </a:extLst>
        </xdr:cNvPr>
        <xdr:cNvSpPr/>
      </xdr:nvSpPr>
      <xdr:spPr>
        <a:xfrm>
          <a:off x="1454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152400</xdr:rowOff>
    </xdr:from>
    <xdr:to>
      <xdr:col>81</xdr:col>
      <xdr:colOff>50800</xdr:colOff>
      <xdr:row>85</xdr:row>
      <xdr:rowOff>10342</xdr:rowOff>
    </xdr:to>
    <xdr:cxnSp macro="">
      <xdr:nvCxnSpPr>
        <xdr:cNvPr id="668" name="直線コネクタ 667">
          <a:extLst>
            <a:ext uri="{FF2B5EF4-FFF2-40B4-BE49-F238E27FC236}">
              <a16:creationId xmlns:a16="http://schemas.microsoft.com/office/drawing/2014/main" id="{763BAB8D-B80C-4F21-B4FF-2B77B944DC8D}"/>
            </a:ext>
          </a:extLst>
        </xdr:cNvPr>
        <xdr:cNvCxnSpPr/>
      </xdr:nvCxnSpPr>
      <xdr:spPr>
        <a:xfrm>
          <a:off x="14592300" y="145542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54248</xdr:rowOff>
    </xdr:from>
    <xdr:to>
      <xdr:col>72</xdr:col>
      <xdr:colOff>38100</xdr:colOff>
      <xdr:row>84</xdr:row>
      <xdr:rowOff>155848</xdr:rowOff>
    </xdr:to>
    <xdr:sp macro="" textlink="">
      <xdr:nvSpPr>
        <xdr:cNvPr id="669" name="楕円 668">
          <a:extLst>
            <a:ext uri="{FF2B5EF4-FFF2-40B4-BE49-F238E27FC236}">
              <a16:creationId xmlns:a16="http://schemas.microsoft.com/office/drawing/2014/main" id="{EBEBF1CC-AA6F-4CE7-816D-2ED854F1D43F}"/>
            </a:ext>
          </a:extLst>
        </xdr:cNvPr>
        <xdr:cNvSpPr/>
      </xdr:nvSpPr>
      <xdr:spPr>
        <a:xfrm>
          <a:off x="13652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105048</xdr:rowOff>
    </xdr:from>
    <xdr:to>
      <xdr:col>76</xdr:col>
      <xdr:colOff>114300</xdr:colOff>
      <xdr:row>84</xdr:row>
      <xdr:rowOff>152400</xdr:rowOff>
    </xdr:to>
    <xdr:cxnSp macro="">
      <xdr:nvCxnSpPr>
        <xdr:cNvPr id="670" name="直線コネクタ 669">
          <a:extLst>
            <a:ext uri="{FF2B5EF4-FFF2-40B4-BE49-F238E27FC236}">
              <a16:creationId xmlns:a16="http://schemas.microsoft.com/office/drawing/2014/main" id="{9370AC77-D061-496D-B74D-562B2E6DA456}"/>
            </a:ext>
          </a:extLst>
        </xdr:cNvPr>
        <xdr:cNvCxnSpPr/>
      </xdr:nvCxnSpPr>
      <xdr:spPr>
        <a:xfrm>
          <a:off x="13703300" y="1450684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3629</xdr:rowOff>
    </xdr:from>
    <xdr:to>
      <xdr:col>67</xdr:col>
      <xdr:colOff>101600</xdr:colOff>
      <xdr:row>84</xdr:row>
      <xdr:rowOff>105229</xdr:rowOff>
    </xdr:to>
    <xdr:sp macro="" textlink="">
      <xdr:nvSpPr>
        <xdr:cNvPr id="671" name="楕円 670">
          <a:extLst>
            <a:ext uri="{FF2B5EF4-FFF2-40B4-BE49-F238E27FC236}">
              <a16:creationId xmlns:a16="http://schemas.microsoft.com/office/drawing/2014/main" id="{097FEC43-7017-4CD1-A3BB-99CA65CB4B36}"/>
            </a:ext>
          </a:extLst>
        </xdr:cNvPr>
        <xdr:cNvSpPr/>
      </xdr:nvSpPr>
      <xdr:spPr>
        <a:xfrm>
          <a:off x="1276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54429</xdr:rowOff>
    </xdr:from>
    <xdr:to>
      <xdr:col>71</xdr:col>
      <xdr:colOff>177800</xdr:colOff>
      <xdr:row>84</xdr:row>
      <xdr:rowOff>105048</xdr:rowOff>
    </xdr:to>
    <xdr:cxnSp macro="">
      <xdr:nvCxnSpPr>
        <xdr:cNvPr id="672" name="直線コネクタ 671">
          <a:extLst>
            <a:ext uri="{FF2B5EF4-FFF2-40B4-BE49-F238E27FC236}">
              <a16:creationId xmlns:a16="http://schemas.microsoft.com/office/drawing/2014/main" id="{9ADF5099-B6BD-4433-9D3B-B9FCE18ACC1A}"/>
            </a:ext>
          </a:extLst>
        </xdr:cNvPr>
        <xdr:cNvCxnSpPr/>
      </xdr:nvCxnSpPr>
      <xdr:spPr>
        <a:xfrm>
          <a:off x="12814300" y="1445622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673" name="n_1aveValue【児童館】&#10;有形固定資産減価償却率">
          <a:extLst>
            <a:ext uri="{FF2B5EF4-FFF2-40B4-BE49-F238E27FC236}">
              <a16:creationId xmlns:a16="http://schemas.microsoft.com/office/drawing/2014/main" id="{C2AD67A3-1F87-45D1-9F4F-8F5BB877DCCE}"/>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674" name="n_2aveValue【児童館】&#10;有形固定資産減価償却率">
          <a:extLst>
            <a:ext uri="{FF2B5EF4-FFF2-40B4-BE49-F238E27FC236}">
              <a16:creationId xmlns:a16="http://schemas.microsoft.com/office/drawing/2014/main" id="{707D07CC-EC4F-4C29-BE6B-CAAF60081FC5}"/>
            </a:ext>
          </a:extLst>
        </xdr:cNvPr>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675" name="n_3aveValue【児童館】&#10;有形固定資産減価償却率">
          <a:extLst>
            <a:ext uri="{FF2B5EF4-FFF2-40B4-BE49-F238E27FC236}">
              <a16:creationId xmlns:a16="http://schemas.microsoft.com/office/drawing/2014/main" id="{DB32DD31-3503-4FFC-85AA-8867C493228F}"/>
            </a:ext>
          </a:extLst>
        </xdr:cNvPr>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676" name="n_4aveValue【児童館】&#10;有形固定資産減価償却率">
          <a:extLst>
            <a:ext uri="{FF2B5EF4-FFF2-40B4-BE49-F238E27FC236}">
              <a16:creationId xmlns:a16="http://schemas.microsoft.com/office/drawing/2014/main" id="{DBC54C36-AC10-4C9C-9F87-E0338CFFDC24}"/>
            </a:ext>
          </a:extLst>
        </xdr:cNvPr>
        <xdr:cNvSpPr txBox="1"/>
      </xdr:nvSpPr>
      <xdr:spPr>
        <a:xfrm>
          <a:off x="12611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52269</xdr:rowOff>
    </xdr:from>
    <xdr:ext cx="405111" cy="259045"/>
    <xdr:sp macro="" textlink="">
      <xdr:nvSpPr>
        <xdr:cNvPr id="677" name="n_1mainValue【児童館】&#10;有形固定資産減価償却率">
          <a:extLst>
            <a:ext uri="{FF2B5EF4-FFF2-40B4-BE49-F238E27FC236}">
              <a16:creationId xmlns:a16="http://schemas.microsoft.com/office/drawing/2014/main" id="{60FA0DDB-A5F6-4278-A26E-3E2EF3DDA717}"/>
            </a:ext>
          </a:extLst>
        </xdr:cNvPr>
        <xdr:cNvSpPr txBox="1"/>
      </xdr:nvSpPr>
      <xdr:spPr>
        <a:xfrm>
          <a:off x="152660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48277</xdr:rowOff>
    </xdr:from>
    <xdr:ext cx="405111" cy="259045"/>
    <xdr:sp macro="" textlink="">
      <xdr:nvSpPr>
        <xdr:cNvPr id="678" name="n_2mainValue【児童館】&#10;有形固定資産減価償却率">
          <a:extLst>
            <a:ext uri="{FF2B5EF4-FFF2-40B4-BE49-F238E27FC236}">
              <a16:creationId xmlns:a16="http://schemas.microsoft.com/office/drawing/2014/main" id="{0EC94FD1-1100-41BB-BAE8-41FE67363D1A}"/>
            </a:ext>
          </a:extLst>
        </xdr:cNvPr>
        <xdr:cNvSpPr txBox="1"/>
      </xdr:nvSpPr>
      <xdr:spPr>
        <a:xfrm>
          <a:off x="14389744" y="1427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146975</xdr:rowOff>
    </xdr:from>
    <xdr:ext cx="405111" cy="259045"/>
    <xdr:sp macro="" textlink="">
      <xdr:nvSpPr>
        <xdr:cNvPr id="679" name="n_3mainValue【児童館】&#10;有形固定資産減価償却率">
          <a:extLst>
            <a:ext uri="{FF2B5EF4-FFF2-40B4-BE49-F238E27FC236}">
              <a16:creationId xmlns:a16="http://schemas.microsoft.com/office/drawing/2014/main" id="{C9D10B5A-4E32-4C4B-BEA7-2181FFC5E8DA}"/>
            </a:ext>
          </a:extLst>
        </xdr:cNvPr>
        <xdr:cNvSpPr txBox="1"/>
      </xdr:nvSpPr>
      <xdr:spPr>
        <a:xfrm>
          <a:off x="13500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96356</xdr:rowOff>
    </xdr:from>
    <xdr:ext cx="405111" cy="259045"/>
    <xdr:sp macro="" textlink="">
      <xdr:nvSpPr>
        <xdr:cNvPr id="680" name="n_4mainValue【児童館】&#10;有形固定資産減価償却率">
          <a:extLst>
            <a:ext uri="{FF2B5EF4-FFF2-40B4-BE49-F238E27FC236}">
              <a16:creationId xmlns:a16="http://schemas.microsoft.com/office/drawing/2014/main" id="{74DBCEC1-8179-4AD2-86C5-45B57853AB23}"/>
            </a:ext>
          </a:extLst>
        </xdr:cNvPr>
        <xdr:cNvSpPr txBox="1"/>
      </xdr:nvSpPr>
      <xdr:spPr>
        <a:xfrm>
          <a:off x="12611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413AB037-C91A-4916-9E56-9EDC5DF770F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3E1F287D-7AFB-4923-AA05-19B3908390C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C254011D-3D68-4880-97B7-493FBD5F388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60B8279E-C32C-424A-BFB9-8A6B944DDCC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CE043E0B-CDCC-4586-970F-6932B2DC940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B36DC366-2667-49E0-960C-C67132C5D82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B7C35AD1-79DE-4BB0-9558-BBD41E5DCD5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7617DF8D-1A19-4BF5-BBDE-061A2F2FF4B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7D18129-E37E-4064-BB54-F7CC129EC8B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89F15AD3-3577-49D6-9AF4-83725D03AD0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A6E96285-53F0-4541-AF79-6FE2D78A4B5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240FCAEF-2DDC-43AF-A3B0-41DBC050E9D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4CDE5CB0-FC6B-4DDB-9214-6914DCBD558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76CC84F4-87E6-4583-9FF1-118892A8F23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539E9AD8-337A-48D2-B366-F023D8C500C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31F7EB90-63D4-46C7-9CE4-030168818A5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13C8D765-DDC7-4BD3-AAE4-DAA670D8FD3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D3292121-D501-4675-9312-FF7151A1BB0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75919BC5-EA75-46BA-8EE0-4B6A32F2DBB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BC4A0D2C-0F99-4F8D-8159-B29F0CA301A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5E2CE33A-8F44-44F2-BD2E-0B401EAC28F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702" name="直線コネクタ 701">
          <a:extLst>
            <a:ext uri="{FF2B5EF4-FFF2-40B4-BE49-F238E27FC236}">
              <a16:creationId xmlns:a16="http://schemas.microsoft.com/office/drawing/2014/main" id="{9130B038-2547-407E-93FA-8C03A560E484}"/>
            </a:ext>
          </a:extLst>
        </xdr:cNvPr>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3" name="【児童館】&#10;一人当たり面積最小値テキスト">
          <a:extLst>
            <a:ext uri="{FF2B5EF4-FFF2-40B4-BE49-F238E27FC236}">
              <a16:creationId xmlns:a16="http://schemas.microsoft.com/office/drawing/2014/main" id="{76183C7E-9F6A-44D4-93CC-6C06CA5AB7B7}"/>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4" name="直線コネクタ 703">
          <a:extLst>
            <a:ext uri="{FF2B5EF4-FFF2-40B4-BE49-F238E27FC236}">
              <a16:creationId xmlns:a16="http://schemas.microsoft.com/office/drawing/2014/main" id="{9058274B-3258-4D88-9E7D-5298F58D1105}"/>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5" name="【児童館】&#10;一人当たり面積最大値テキスト">
          <a:extLst>
            <a:ext uri="{FF2B5EF4-FFF2-40B4-BE49-F238E27FC236}">
              <a16:creationId xmlns:a16="http://schemas.microsoft.com/office/drawing/2014/main" id="{BE2007A8-A428-45CE-9A5E-E1DF5DFA098C}"/>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6" name="直線コネクタ 705">
          <a:extLst>
            <a:ext uri="{FF2B5EF4-FFF2-40B4-BE49-F238E27FC236}">
              <a16:creationId xmlns:a16="http://schemas.microsoft.com/office/drawing/2014/main" id="{3403EB74-4F5B-4100-8E76-EA5CCAD1C124}"/>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07" name="【児童館】&#10;一人当たり面積平均値テキスト">
          <a:extLst>
            <a:ext uri="{FF2B5EF4-FFF2-40B4-BE49-F238E27FC236}">
              <a16:creationId xmlns:a16="http://schemas.microsoft.com/office/drawing/2014/main" id="{0DE9C2A2-2E10-490B-B11B-B2AF512E99A8}"/>
            </a:ext>
          </a:extLst>
        </xdr:cNvPr>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8" name="フローチャート: 判断 707">
          <a:extLst>
            <a:ext uri="{FF2B5EF4-FFF2-40B4-BE49-F238E27FC236}">
              <a16:creationId xmlns:a16="http://schemas.microsoft.com/office/drawing/2014/main" id="{7E85A6A6-2676-412F-9483-B742A8B12D3D}"/>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709" name="フローチャート: 判断 708">
          <a:extLst>
            <a:ext uri="{FF2B5EF4-FFF2-40B4-BE49-F238E27FC236}">
              <a16:creationId xmlns:a16="http://schemas.microsoft.com/office/drawing/2014/main" id="{6E07B932-4779-438F-B6FD-D77ED60EEA03}"/>
            </a:ext>
          </a:extLst>
        </xdr:cNvPr>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710" name="フローチャート: 判断 709">
          <a:extLst>
            <a:ext uri="{FF2B5EF4-FFF2-40B4-BE49-F238E27FC236}">
              <a16:creationId xmlns:a16="http://schemas.microsoft.com/office/drawing/2014/main" id="{75B7810F-B8CE-4527-93B4-44418FA92688}"/>
            </a:ext>
          </a:extLst>
        </xdr:cNvPr>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11" name="フローチャート: 判断 710">
          <a:extLst>
            <a:ext uri="{FF2B5EF4-FFF2-40B4-BE49-F238E27FC236}">
              <a16:creationId xmlns:a16="http://schemas.microsoft.com/office/drawing/2014/main" id="{D9C49C60-41E3-4F4F-A042-EF2E7526C0B9}"/>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12" name="フローチャート: 判断 711">
          <a:extLst>
            <a:ext uri="{FF2B5EF4-FFF2-40B4-BE49-F238E27FC236}">
              <a16:creationId xmlns:a16="http://schemas.microsoft.com/office/drawing/2014/main" id="{FF53EB94-E3CC-4B5A-8A56-2F90F5EB4B93}"/>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5E906300-3DFE-4D23-B824-8D96EEBD623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BF159AB-ABA9-4B14-A71B-14F0009D6EE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3F28377C-DC14-4ABC-8171-92BC5B4FE00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5E7CE37A-5FFE-40A2-A48D-2B8B6C480EB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7F2E702-87B8-47BD-AB4A-1ED9FD2F395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718" name="楕円 717">
          <a:extLst>
            <a:ext uri="{FF2B5EF4-FFF2-40B4-BE49-F238E27FC236}">
              <a16:creationId xmlns:a16="http://schemas.microsoft.com/office/drawing/2014/main" id="{F01EC491-EBE0-42D3-B19A-1FB822A2FA58}"/>
            </a:ext>
          </a:extLst>
        </xdr:cNvPr>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719" name="【児童館】&#10;一人当たり面積該当値テキスト">
          <a:extLst>
            <a:ext uri="{FF2B5EF4-FFF2-40B4-BE49-F238E27FC236}">
              <a16:creationId xmlns:a16="http://schemas.microsoft.com/office/drawing/2014/main" id="{C51BF530-5E15-4B62-A9FD-12AE83D1B006}"/>
            </a:ext>
          </a:extLst>
        </xdr:cNvPr>
        <xdr:cNvSpPr txBox="1"/>
      </xdr:nvSpPr>
      <xdr:spPr>
        <a:xfrm>
          <a:off x="22199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720" name="楕円 719">
          <a:extLst>
            <a:ext uri="{FF2B5EF4-FFF2-40B4-BE49-F238E27FC236}">
              <a16:creationId xmlns:a16="http://schemas.microsoft.com/office/drawing/2014/main" id="{5D1F36CE-E1D5-4736-9187-5E4988C5E6C3}"/>
            </a:ext>
          </a:extLst>
        </xdr:cNvPr>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150113</xdr:rowOff>
    </xdr:to>
    <xdr:cxnSp macro="">
      <xdr:nvCxnSpPr>
        <xdr:cNvPr id="721" name="直線コネクタ 720">
          <a:extLst>
            <a:ext uri="{FF2B5EF4-FFF2-40B4-BE49-F238E27FC236}">
              <a16:creationId xmlns:a16="http://schemas.microsoft.com/office/drawing/2014/main" id="{F32AA027-1051-49FF-91C7-69EE062477AB}"/>
            </a:ext>
          </a:extLst>
        </xdr:cNvPr>
        <xdr:cNvCxnSpPr/>
      </xdr:nvCxnSpPr>
      <xdr:spPr>
        <a:xfrm flipV="1">
          <a:off x="21323300" y="147187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722" name="楕円 721">
          <a:extLst>
            <a:ext uri="{FF2B5EF4-FFF2-40B4-BE49-F238E27FC236}">
              <a16:creationId xmlns:a16="http://schemas.microsoft.com/office/drawing/2014/main" id="{A5C8DE07-C8DA-45F2-9798-EA3970709CFF}"/>
            </a:ext>
          </a:extLst>
        </xdr:cNvPr>
        <xdr:cNvSpPr/>
      </xdr:nvSpPr>
      <xdr:spPr>
        <a:xfrm>
          <a:off x="20383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150113</xdr:rowOff>
    </xdr:from>
    <xdr:to>
      <xdr:col>111</xdr:col>
      <xdr:colOff>177800</xdr:colOff>
      <xdr:row>85</xdr:row>
      <xdr:rowOff>150113</xdr:rowOff>
    </xdr:to>
    <xdr:cxnSp macro="">
      <xdr:nvCxnSpPr>
        <xdr:cNvPr id="723" name="直線コネクタ 722">
          <a:extLst>
            <a:ext uri="{FF2B5EF4-FFF2-40B4-BE49-F238E27FC236}">
              <a16:creationId xmlns:a16="http://schemas.microsoft.com/office/drawing/2014/main" id="{9E144A07-1EF7-40C8-BB83-7665B3DA5B54}"/>
            </a:ext>
          </a:extLst>
        </xdr:cNvPr>
        <xdr:cNvCxnSpPr/>
      </xdr:nvCxnSpPr>
      <xdr:spPr>
        <a:xfrm>
          <a:off x="20434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24" name="楕円 723">
          <a:extLst>
            <a:ext uri="{FF2B5EF4-FFF2-40B4-BE49-F238E27FC236}">
              <a16:creationId xmlns:a16="http://schemas.microsoft.com/office/drawing/2014/main" id="{EFC4D079-E4B4-47DA-B93E-055217ADFDB7}"/>
            </a:ext>
          </a:extLst>
        </xdr:cNvPr>
        <xdr:cNvSpPr/>
      </xdr:nvSpPr>
      <xdr:spPr>
        <a:xfrm>
          <a:off x="19494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150113</xdr:rowOff>
    </xdr:from>
    <xdr:to>
      <xdr:col>107</xdr:col>
      <xdr:colOff>50800</xdr:colOff>
      <xdr:row>85</xdr:row>
      <xdr:rowOff>150113</xdr:rowOff>
    </xdr:to>
    <xdr:cxnSp macro="">
      <xdr:nvCxnSpPr>
        <xdr:cNvPr id="725" name="直線コネクタ 724">
          <a:extLst>
            <a:ext uri="{FF2B5EF4-FFF2-40B4-BE49-F238E27FC236}">
              <a16:creationId xmlns:a16="http://schemas.microsoft.com/office/drawing/2014/main" id="{662385C0-B8A4-49C8-A10C-82F5DBA7B6F5}"/>
            </a:ext>
          </a:extLst>
        </xdr:cNvPr>
        <xdr:cNvCxnSpPr/>
      </xdr:nvCxnSpPr>
      <xdr:spPr>
        <a:xfrm>
          <a:off x="19545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99313</xdr:rowOff>
    </xdr:from>
    <xdr:to>
      <xdr:col>98</xdr:col>
      <xdr:colOff>38100</xdr:colOff>
      <xdr:row>86</xdr:row>
      <xdr:rowOff>29463</xdr:rowOff>
    </xdr:to>
    <xdr:sp macro="" textlink="">
      <xdr:nvSpPr>
        <xdr:cNvPr id="726" name="楕円 725">
          <a:extLst>
            <a:ext uri="{FF2B5EF4-FFF2-40B4-BE49-F238E27FC236}">
              <a16:creationId xmlns:a16="http://schemas.microsoft.com/office/drawing/2014/main" id="{CF6A6A09-525D-4BC9-A430-D2B12F337FC9}"/>
            </a:ext>
          </a:extLst>
        </xdr:cNvPr>
        <xdr:cNvSpPr/>
      </xdr:nvSpPr>
      <xdr:spPr>
        <a:xfrm>
          <a:off x="18605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150113</xdr:rowOff>
    </xdr:from>
    <xdr:to>
      <xdr:col>102</xdr:col>
      <xdr:colOff>114300</xdr:colOff>
      <xdr:row>85</xdr:row>
      <xdr:rowOff>150113</xdr:rowOff>
    </xdr:to>
    <xdr:cxnSp macro="">
      <xdr:nvCxnSpPr>
        <xdr:cNvPr id="727" name="直線コネクタ 726">
          <a:extLst>
            <a:ext uri="{FF2B5EF4-FFF2-40B4-BE49-F238E27FC236}">
              <a16:creationId xmlns:a16="http://schemas.microsoft.com/office/drawing/2014/main" id="{265801D5-1CBF-4A5E-B618-9333B4EED066}"/>
            </a:ext>
          </a:extLst>
        </xdr:cNvPr>
        <xdr:cNvCxnSpPr/>
      </xdr:nvCxnSpPr>
      <xdr:spPr>
        <a:xfrm>
          <a:off x="18656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20845</xdr:rowOff>
    </xdr:from>
    <xdr:ext cx="469744" cy="259045"/>
    <xdr:sp macro="" textlink="">
      <xdr:nvSpPr>
        <xdr:cNvPr id="728" name="n_1aveValue【児童館】&#10;一人当たり面積">
          <a:extLst>
            <a:ext uri="{FF2B5EF4-FFF2-40B4-BE49-F238E27FC236}">
              <a16:creationId xmlns:a16="http://schemas.microsoft.com/office/drawing/2014/main" id="{BFF86BE3-A848-46F0-A907-B0D2EC3821EF}"/>
            </a:ext>
          </a:extLst>
        </xdr:cNvPr>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729" name="n_2aveValue【児童館】&#10;一人当たり面積">
          <a:extLst>
            <a:ext uri="{FF2B5EF4-FFF2-40B4-BE49-F238E27FC236}">
              <a16:creationId xmlns:a16="http://schemas.microsoft.com/office/drawing/2014/main" id="{C241461F-4242-4193-A0D3-950A771ADA65}"/>
            </a:ext>
          </a:extLst>
        </xdr:cNvPr>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730" name="n_3aveValue【児童館】&#10;一人当たり面積">
          <a:extLst>
            <a:ext uri="{FF2B5EF4-FFF2-40B4-BE49-F238E27FC236}">
              <a16:creationId xmlns:a16="http://schemas.microsoft.com/office/drawing/2014/main" id="{C5667235-CDCD-4C5E-84A1-3D0144CA4C07}"/>
            </a:ext>
          </a:extLst>
        </xdr:cNvPr>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731" name="n_4aveValue【児童館】&#10;一人当たり面積">
          <a:extLst>
            <a:ext uri="{FF2B5EF4-FFF2-40B4-BE49-F238E27FC236}">
              <a16:creationId xmlns:a16="http://schemas.microsoft.com/office/drawing/2014/main" id="{E67AB97B-1175-4E9C-9D22-C94784E34720}"/>
            </a:ext>
          </a:extLst>
        </xdr:cNvPr>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732" name="n_1mainValue【児童館】&#10;一人当たり面積">
          <a:extLst>
            <a:ext uri="{FF2B5EF4-FFF2-40B4-BE49-F238E27FC236}">
              <a16:creationId xmlns:a16="http://schemas.microsoft.com/office/drawing/2014/main" id="{BD2C27FC-F550-4C72-8552-E597B7BC5887}"/>
            </a:ext>
          </a:extLst>
        </xdr:cNvPr>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733" name="n_2mainValue【児童館】&#10;一人当たり面積">
          <a:extLst>
            <a:ext uri="{FF2B5EF4-FFF2-40B4-BE49-F238E27FC236}">
              <a16:creationId xmlns:a16="http://schemas.microsoft.com/office/drawing/2014/main" id="{FC31C849-3A28-4863-A457-7E49AD69DF6C}"/>
            </a:ext>
          </a:extLst>
        </xdr:cNvPr>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734" name="n_3mainValue【児童館】&#10;一人当たり面積">
          <a:extLst>
            <a:ext uri="{FF2B5EF4-FFF2-40B4-BE49-F238E27FC236}">
              <a16:creationId xmlns:a16="http://schemas.microsoft.com/office/drawing/2014/main" id="{095E6B8D-43B3-4744-B36E-6BD3CDE06245}"/>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735" name="n_4mainValue【児童館】&#10;一人当たり面積">
          <a:extLst>
            <a:ext uri="{FF2B5EF4-FFF2-40B4-BE49-F238E27FC236}">
              <a16:creationId xmlns:a16="http://schemas.microsoft.com/office/drawing/2014/main" id="{C8C4D8CB-6271-44CA-94FF-B78F80A21AE0}"/>
            </a:ext>
          </a:extLst>
        </xdr:cNvPr>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87D05FBB-333E-46A0-99CD-5213201433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FA101B75-D9A2-4938-98D6-5D443831C32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17E74C26-FBDD-4009-9417-E4795A5828A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C4ACE2DC-092D-4DC1-9F43-532C79DA64B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54F4DB46-DB57-4DED-8959-9927E678F7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ECD9E848-7171-44EA-B4C8-3B7635951D6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FCAC9B7C-F001-4DCC-9A1D-034F0C1F653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2DDBB5BF-E91A-4819-8D90-227727A6562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144B12C0-4674-49E6-B16C-06E906B509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EE37189F-F3BE-4B91-8F35-D94DC713BBC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349C3C8A-85C1-419E-B749-DD1897B24A6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9F0AE750-2AED-41DB-9CD2-005B9813ECF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82BD1ECB-3506-4512-8F54-136517663D6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43813500-E7AD-47B6-82F6-8398DE5661C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7E6962A8-E680-436D-A8D0-BCA99C7B38A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B02D89CF-C0BB-4066-96D8-DD7FCD8612A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A3B65303-168B-4B98-94DC-6D18CE00665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5B2B5B5E-6FC9-497A-B4E4-6A78082848D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C3B950D2-B07B-4F34-A625-A948D0D6603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AF94797D-FC57-4DB7-BFE4-A4C092821E3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4BC906B1-7FCB-4837-94F3-B1893F9F195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D964B6FE-D095-474C-AEE0-C5ED0113DF5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1E742902-934F-49A0-B50A-C3FCDB3EFD3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BACC0263-D3D4-4891-869D-3F95CB3464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43BCDF2F-8CE6-48F6-86C8-2A160B01C7C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4AB1295F-2EE4-438E-A33D-6826C843F7E5}"/>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a:extLst>
            <a:ext uri="{FF2B5EF4-FFF2-40B4-BE49-F238E27FC236}">
              <a16:creationId xmlns:a16="http://schemas.microsoft.com/office/drawing/2014/main" id="{08081C22-DC05-4BAC-AB86-12F6F769160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C18BFBA7-8AE8-452D-ACF4-5F9AA79C58E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64" name="【公民館】&#10;有形固定資産減価償却率最大値テキスト">
          <a:extLst>
            <a:ext uri="{FF2B5EF4-FFF2-40B4-BE49-F238E27FC236}">
              <a16:creationId xmlns:a16="http://schemas.microsoft.com/office/drawing/2014/main" id="{0DEC0C7C-6B2C-4AE9-8FA0-1ECDD27D6689}"/>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65" name="直線コネクタ 764">
          <a:extLst>
            <a:ext uri="{FF2B5EF4-FFF2-40B4-BE49-F238E27FC236}">
              <a16:creationId xmlns:a16="http://schemas.microsoft.com/office/drawing/2014/main" id="{8674A403-D79F-4132-9634-757AF27C3D73}"/>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766" name="【公民館】&#10;有形固定資産減価償却率平均値テキスト">
          <a:extLst>
            <a:ext uri="{FF2B5EF4-FFF2-40B4-BE49-F238E27FC236}">
              <a16:creationId xmlns:a16="http://schemas.microsoft.com/office/drawing/2014/main" id="{32CBCA0B-A357-40B4-AB92-698C91022BDE}"/>
            </a:ext>
          </a:extLst>
        </xdr:cNvPr>
        <xdr:cNvSpPr txBox="1"/>
      </xdr:nvSpPr>
      <xdr:spPr>
        <a:xfrm>
          <a:off x="16357600"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67" name="フローチャート: 判断 766">
          <a:extLst>
            <a:ext uri="{FF2B5EF4-FFF2-40B4-BE49-F238E27FC236}">
              <a16:creationId xmlns:a16="http://schemas.microsoft.com/office/drawing/2014/main" id="{F760C08F-5CD2-44CA-BBE1-18D7995CDA1A}"/>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68" name="フローチャート: 判断 767">
          <a:extLst>
            <a:ext uri="{FF2B5EF4-FFF2-40B4-BE49-F238E27FC236}">
              <a16:creationId xmlns:a16="http://schemas.microsoft.com/office/drawing/2014/main" id="{6FA6E3D5-3ED8-4923-9DA5-E7884FC392A5}"/>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69" name="フローチャート: 判断 768">
          <a:extLst>
            <a:ext uri="{FF2B5EF4-FFF2-40B4-BE49-F238E27FC236}">
              <a16:creationId xmlns:a16="http://schemas.microsoft.com/office/drawing/2014/main" id="{EC50ADC3-0C8A-4B31-826E-FF8361F56C5F}"/>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70" name="フローチャート: 判断 769">
          <a:extLst>
            <a:ext uri="{FF2B5EF4-FFF2-40B4-BE49-F238E27FC236}">
              <a16:creationId xmlns:a16="http://schemas.microsoft.com/office/drawing/2014/main" id="{A8A6031A-2E55-43A6-B494-BFA1F28C6427}"/>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771" name="フローチャート: 判断 770">
          <a:extLst>
            <a:ext uri="{FF2B5EF4-FFF2-40B4-BE49-F238E27FC236}">
              <a16:creationId xmlns:a16="http://schemas.microsoft.com/office/drawing/2014/main" id="{976F6848-1A68-4661-9633-FE7FA0D276B7}"/>
            </a:ext>
          </a:extLst>
        </xdr:cNvPr>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9DBCB38F-D992-422D-9140-755105C8D5E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6C14550-67C2-4E20-8F56-F058F885D01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DD666E2F-009D-45EF-AE4E-77CDD80F870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CF01737-092C-45E6-B7BE-1B6A98190A3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3121E8E-9066-4673-AE5A-E568FF59B52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138068</xdr:rowOff>
    </xdr:from>
    <xdr:to>
      <xdr:col>85</xdr:col>
      <xdr:colOff>177800</xdr:colOff>
      <xdr:row>106</xdr:row>
      <xdr:rowOff>68218</xdr:rowOff>
    </xdr:to>
    <xdr:sp macro="" textlink="">
      <xdr:nvSpPr>
        <xdr:cNvPr id="777" name="楕円 776">
          <a:extLst>
            <a:ext uri="{FF2B5EF4-FFF2-40B4-BE49-F238E27FC236}">
              <a16:creationId xmlns:a16="http://schemas.microsoft.com/office/drawing/2014/main" id="{0CF3E277-E8F5-4B1F-BF13-9DCCE6949443}"/>
            </a:ext>
          </a:extLst>
        </xdr:cNvPr>
        <xdr:cNvSpPr/>
      </xdr:nvSpPr>
      <xdr:spPr>
        <a:xfrm>
          <a:off x="16268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160945</xdr:rowOff>
    </xdr:from>
    <xdr:ext cx="405111" cy="259045"/>
    <xdr:sp macro="" textlink="">
      <xdr:nvSpPr>
        <xdr:cNvPr id="778" name="【公民館】&#10;有形固定資産減価償却率該当値テキスト">
          <a:extLst>
            <a:ext uri="{FF2B5EF4-FFF2-40B4-BE49-F238E27FC236}">
              <a16:creationId xmlns:a16="http://schemas.microsoft.com/office/drawing/2014/main" id="{5B1DAEDD-2262-4E97-860C-2D00353A609E}"/>
            </a:ext>
          </a:extLst>
        </xdr:cNvPr>
        <xdr:cNvSpPr txBox="1"/>
      </xdr:nvSpPr>
      <xdr:spPr>
        <a:xfrm>
          <a:off x="16357600" y="17991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100512</xdr:rowOff>
    </xdr:from>
    <xdr:to>
      <xdr:col>81</xdr:col>
      <xdr:colOff>101600</xdr:colOff>
      <xdr:row>106</xdr:row>
      <xdr:rowOff>30662</xdr:rowOff>
    </xdr:to>
    <xdr:sp macro="" textlink="">
      <xdr:nvSpPr>
        <xdr:cNvPr id="779" name="楕円 778">
          <a:extLst>
            <a:ext uri="{FF2B5EF4-FFF2-40B4-BE49-F238E27FC236}">
              <a16:creationId xmlns:a16="http://schemas.microsoft.com/office/drawing/2014/main" id="{AD4357B4-F880-4DF2-9080-1B119DA6CD18}"/>
            </a:ext>
          </a:extLst>
        </xdr:cNvPr>
        <xdr:cNvSpPr/>
      </xdr:nvSpPr>
      <xdr:spPr>
        <a:xfrm>
          <a:off x="15430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151312</xdr:rowOff>
    </xdr:from>
    <xdr:to>
      <xdr:col>85</xdr:col>
      <xdr:colOff>127000</xdr:colOff>
      <xdr:row>106</xdr:row>
      <xdr:rowOff>17418</xdr:rowOff>
    </xdr:to>
    <xdr:cxnSp macro="">
      <xdr:nvCxnSpPr>
        <xdr:cNvPr id="780" name="直線コネクタ 779">
          <a:extLst>
            <a:ext uri="{FF2B5EF4-FFF2-40B4-BE49-F238E27FC236}">
              <a16:creationId xmlns:a16="http://schemas.microsoft.com/office/drawing/2014/main" id="{21E31E6A-1F15-4892-AF95-57B282D98D17}"/>
            </a:ext>
          </a:extLst>
        </xdr:cNvPr>
        <xdr:cNvCxnSpPr/>
      </xdr:nvCxnSpPr>
      <xdr:spPr>
        <a:xfrm>
          <a:off x="15481300" y="1815356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80918</xdr:rowOff>
    </xdr:from>
    <xdr:to>
      <xdr:col>76</xdr:col>
      <xdr:colOff>165100</xdr:colOff>
      <xdr:row>106</xdr:row>
      <xdr:rowOff>11068</xdr:rowOff>
    </xdr:to>
    <xdr:sp macro="" textlink="">
      <xdr:nvSpPr>
        <xdr:cNvPr id="781" name="楕円 780">
          <a:extLst>
            <a:ext uri="{FF2B5EF4-FFF2-40B4-BE49-F238E27FC236}">
              <a16:creationId xmlns:a16="http://schemas.microsoft.com/office/drawing/2014/main" id="{AD216AC0-5AC7-487E-B19D-08CF09D51311}"/>
            </a:ext>
          </a:extLst>
        </xdr:cNvPr>
        <xdr:cNvSpPr/>
      </xdr:nvSpPr>
      <xdr:spPr>
        <a:xfrm>
          <a:off x="14541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131718</xdr:rowOff>
    </xdr:from>
    <xdr:to>
      <xdr:col>81</xdr:col>
      <xdr:colOff>50800</xdr:colOff>
      <xdr:row>105</xdr:row>
      <xdr:rowOff>151312</xdr:rowOff>
    </xdr:to>
    <xdr:cxnSp macro="">
      <xdr:nvCxnSpPr>
        <xdr:cNvPr id="782" name="直線コネクタ 781">
          <a:extLst>
            <a:ext uri="{FF2B5EF4-FFF2-40B4-BE49-F238E27FC236}">
              <a16:creationId xmlns:a16="http://schemas.microsoft.com/office/drawing/2014/main" id="{D2A5E2AB-5E54-4A38-B0E4-CEBF2E649FE7}"/>
            </a:ext>
          </a:extLst>
        </xdr:cNvPr>
        <xdr:cNvCxnSpPr/>
      </xdr:nvCxnSpPr>
      <xdr:spPr>
        <a:xfrm>
          <a:off x="14592300" y="1813396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46627</xdr:rowOff>
    </xdr:from>
    <xdr:to>
      <xdr:col>72</xdr:col>
      <xdr:colOff>38100</xdr:colOff>
      <xdr:row>105</xdr:row>
      <xdr:rowOff>148227</xdr:rowOff>
    </xdr:to>
    <xdr:sp macro="" textlink="">
      <xdr:nvSpPr>
        <xdr:cNvPr id="783" name="楕円 782">
          <a:extLst>
            <a:ext uri="{FF2B5EF4-FFF2-40B4-BE49-F238E27FC236}">
              <a16:creationId xmlns:a16="http://schemas.microsoft.com/office/drawing/2014/main" id="{5C3AE9DB-E075-44D0-9C1E-676BE879C169}"/>
            </a:ext>
          </a:extLst>
        </xdr:cNvPr>
        <xdr:cNvSpPr/>
      </xdr:nvSpPr>
      <xdr:spPr>
        <a:xfrm>
          <a:off x="13652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97427</xdr:rowOff>
    </xdr:from>
    <xdr:to>
      <xdr:col>76</xdr:col>
      <xdr:colOff>114300</xdr:colOff>
      <xdr:row>105</xdr:row>
      <xdr:rowOff>131718</xdr:rowOff>
    </xdr:to>
    <xdr:cxnSp macro="">
      <xdr:nvCxnSpPr>
        <xdr:cNvPr id="784" name="直線コネクタ 783">
          <a:extLst>
            <a:ext uri="{FF2B5EF4-FFF2-40B4-BE49-F238E27FC236}">
              <a16:creationId xmlns:a16="http://schemas.microsoft.com/office/drawing/2014/main" id="{D2248452-38B5-4ACF-B78A-D2A1134DD4CC}"/>
            </a:ext>
          </a:extLst>
        </xdr:cNvPr>
        <xdr:cNvCxnSpPr/>
      </xdr:nvCxnSpPr>
      <xdr:spPr>
        <a:xfrm>
          <a:off x="13703300" y="180996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10705</xdr:rowOff>
    </xdr:from>
    <xdr:to>
      <xdr:col>67</xdr:col>
      <xdr:colOff>101600</xdr:colOff>
      <xdr:row>105</xdr:row>
      <xdr:rowOff>112305</xdr:rowOff>
    </xdr:to>
    <xdr:sp macro="" textlink="">
      <xdr:nvSpPr>
        <xdr:cNvPr id="785" name="楕円 784">
          <a:extLst>
            <a:ext uri="{FF2B5EF4-FFF2-40B4-BE49-F238E27FC236}">
              <a16:creationId xmlns:a16="http://schemas.microsoft.com/office/drawing/2014/main" id="{CD7CC96E-7721-4476-B356-748075FAC5D6}"/>
            </a:ext>
          </a:extLst>
        </xdr:cNvPr>
        <xdr:cNvSpPr/>
      </xdr:nvSpPr>
      <xdr:spPr>
        <a:xfrm>
          <a:off x="12763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61505</xdr:rowOff>
    </xdr:from>
    <xdr:to>
      <xdr:col>71</xdr:col>
      <xdr:colOff>177800</xdr:colOff>
      <xdr:row>105</xdr:row>
      <xdr:rowOff>97427</xdr:rowOff>
    </xdr:to>
    <xdr:cxnSp macro="">
      <xdr:nvCxnSpPr>
        <xdr:cNvPr id="786" name="直線コネクタ 785">
          <a:extLst>
            <a:ext uri="{FF2B5EF4-FFF2-40B4-BE49-F238E27FC236}">
              <a16:creationId xmlns:a16="http://schemas.microsoft.com/office/drawing/2014/main" id="{7804028A-CC0F-4AFF-9858-C5EBC414CC31}"/>
            </a:ext>
          </a:extLst>
        </xdr:cNvPr>
        <xdr:cNvCxnSpPr/>
      </xdr:nvCxnSpPr>
      <xdr:spPr>
        <a:xfrm>
          <a:off x="12814300" y="180637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787" name="n_1aveValue【公民館】&#10;有形固定資産減価償却率">
          <a:extLst>
            <a:ext uri="{FF2B5EF4-FFF2-40B4-BE49-F238E27FC236}">
              <a16:creationId xmlns:a16="http://schemas.microsoft.com/office/drawing/2014/main" id="{0D4A8026-57C9-4315-AB83-901C76D6DEC6}"/>
            </a:ext>
          </a:extLst>
        </xdr:cNvPr>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64243</xdr:rowOff>
    </xdr:from>
    <xdr:ext cx="405111" cy="259045"/>
    <xdr:sp macro="" textlink="">
      <xdr:nvSpPr>
        <xdr:cNvPr id="788" name="n_2aveValue【公民館】&#10;有形固定資産減価償却率">
          <a:extLst>
            <a:ext uri="{FF2B5EF4-FFF2-40B4-BE49-F238E27FC236}">
              <a16:creationId xmlns:a16="http://schemas.microsoft.com/office/drawing/2014/main" id="{BB29896D-0C94-4BA0-94CB-1218E53C3D08}"/>
            </a:ext>
          </a:extLst>
        </xdr:cNvPr>
        <xdr:cNvSpPr txBox="1"/>
      </xdr:nvSpPr>
      <xdr:spPr>
        <a:xfrm>
          <a:off x="14389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789" name="n_3aveValue【公民館】&#10;有形固定資産減価償却率">
          <a:extLst>
            <a:ext uri="{FF2B5EF4-FFF2-40B4-BE49-F238E27FC236}">
              <a16:creationId xmlns:a16="http://schemas.microsoft.com/office/drawing/2014/main" id="{FB9B74E9-A126-4FFF-A276-35772A7079AB}"/>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790" name="n_4aveValue【公民館】&#10;有形固定資産減価償却率">
          <a:extLst>
            <a:ext uri="{FF2B5EF4-FFF2-40B4-BE49-F238E27FC236}">
              <a16:creationId xmlns:a16="http://schemas.microsoft.com/office/drawing/2014/main" id="{EEF8B352-7AD3-402C-B049-082AC72193EF}"/>
            </a:ext>
          </a:extLst>
        </xdr:cNvPr>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47189</xdr:rowOff>
    </xdr:from>
    <xdr:ext cx="405111" cy="259045"/>
    <xdr:sp macro="" textlink="">
      <xdr:nvSpPr>
        <xdr:cNvPr id="791" name="n_1mainValue【公民館】&#10;有形固定資産減価償却率">
          <a:extLst>
            <a:ext uri="{FF2B5EF4-FFF2-40B4-BE49-F238E27FC236}">
              <a16:creationId xmlns:a16="http://schemas.microsoft.com/office/drawing/2014/main" id="{36E0E40F-DDE9-4B2F-BE83-3D6D2CB976ED}"/>
            </a:ext>
          </a:extLst>
        </xdr:cNvPr>
        <xdr:cNvSpPr txBox="1"/>
      </xdr:nvSpPr>
      <xdr:spPr>
        <a:xfrm>
          <a:off x="15266044" y="1787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27595</xdr:rowOff>
    </xdr:from>
    <xdr:ext cx="405111" cy="259045"/>
    <xdr:sp macro="" textlink="">
      <xdr:nvSpPr>
        <xdr:cNvPr id="792" name="n_2mainValue【公民館】&#10;有形固定資産減価償却率">
          <a:extLst>
            <a:ext uri="{FF2B5EF4-FFF2-40B4-BE49-F238E27FC236}">
              <a16:creationId xmlns:a16="http://schemas.microsoft.com/office/drawing/2014/main" id="{84B67AC9-084D-4729-A4ED-69959729355E}"/>
            </a:ext>
          </a:extLst>
        </xdr:cNvPr>
        <xdr:cNvSpPr txBox="1"/>
      </xdr:nvSpPr>
      <xdr:spPr>
        <a:xfrm>
          <a:off x="14389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164754</xdr:rowOff>
    </xdr:from>
    <xdr:ext cx="405111" cy="259045"/>
    <xdr:sp macro="" textlink="">
      <xdr:nvSpPr>
        <xdr:cNvPr id="793" name="n_3mainValue【公民館】&#10;有形固定資産減価償却率">
          <a:extLst>
            <a:ext uri="{FF2B5EF4-FFF2-40B4-BE49-F238E27FC236}">
              <a16:creationId xmlns:a16="http://schemas.microsoft.com/office/drawing/2014/main" id="{8FC03CC9-FE7B-40BC-B9ED-3C7E68582EA9}"/>
            </a:ext>
          </a:extLst>
        </xdr:cNvPr>
        <xdr:cNvSpPr txBox="1"/>
      </xdr:nvSpPr>
      <xdr:spPr>
        <a:xfrm>
          <a:off x="135007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94" name="n_4mainValue【公民館】&#10;有形固定資産減価償却率">
          <a:extLst>
            <a:ext uri="{FF2B5EF4-FFF2-40B4-BE49-F238E27FC236}">
              <a16:creationId xmlns:a16="http://schemas.microsoft.com/office/drawing/2014/main" id="{A1104A9C-5E49-4933-AD80-1ACE8F5DBEEA}"/>
            </a:ext>
          </a:extLst>
        </xdr:cNvPr>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E6C3A7B5-DF85-4283-82B0-925B2FE9EFA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85DDF198-28E3-4BCB-94BA-0862D6DB181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C0D8270E-ABE8-400E-AE7B-8F531077C9A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D14D5483-03E9-43E2-80A8-37F364BEF8A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32F9E441-CAA8-4986-AD50-52BC5B52AA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1EB73B38-8756-45C3-8F17-56661E10107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D9D93489-F650-44D3-8B83-711D1DC0619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53A80C8-E330-4A63-ADEA-4CB8320FC90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CA52C9AF-1925-46EA-B05D-31E71C0B5D0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E525E9B3-345F-4AAD-9935-4C84DC585DC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a:extLst>
            <a:ext uri="{FF2B5EF4-FFF2-40B4-BE49-F238E27FC236}">
              <a16:creationId xmlns:a16="http://schemas.microsoft.com/office/drawing/2014/main" id="{1401E437-AA01-4844-9BD5-4B1F364C9A6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a:extLst>
            <a:ext uri="{FF2B5EF4-FFF2-40B4-BE49-F238E27FC236}">
              <a16:creationId xmlns:a16="http://schemas.microsoft.com/office/drawing/2014/main" id="{346DFB39-8BAE-42E6-9A33-027FB05C604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a:extLst>
            <a:ext uri="{FF2B5EF4-FFF2-40B4-BE49-F238E27FC236}">
              <a16:creationId xmlns:a16="http://schemas.microsoft.com/office/drawing/2014/main" id="{C07C6CEC-B4D5-442D-83B5-B08E0DBC338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a:extLst>
            <a:ext uri="{FF2B5EF4-FFF2-40B4-BE49-F238E27FC236}">
              <a16:creationId xmlns:a16="http://schemas.microsoft.com/office/drawing/2014/main" id="{5707EF45-75AA-4E27-A6E8-EB10CDD78C3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a:extLst>
            <a:ext uri="{FF2B5EF4-FFF2-40B4-BE49-F238E27FC236}">
              <a16:creationId xmlns:a16="http://schemas.microsoft.com/office/drawing/2014/main" id="{6F39B790-9BC2-41B3-BA45-545083BD914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a:extLst>
            <a:ext uri="{FF2B5EF4-FFF2-40B4-BE49-F238E27FC236}">
              <a16:creationId xmlns:a16="http://schemas.microsoft.com/office/drawing/2014/main" id="{9EB628FB-E81D-49AE-BF35-8EF863466AA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a:extLst>
            <a:ext uri="{FF2B5EF4-FFF2-40B4-BE49-F238E27FC236}">
              <a16:creationId xmlns:a16="http://schemas.microsoft.com/office/drawing/2014/main" id="{E53F5CA8-6DC5-427F-958B-04F476417F3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a:extLst>
            <a:ext uri="{FF2B5EF4-FFF2-40B4-BE49-F238E27FC236}">
              <a16:creationId xmlns:a16="http://schemas.microsoft.com/office/drawing/2014/main" id="{F434E676-246D-44E5-94CD-B730CF3F2FA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a:extLst>
            <a:ext uri="{FF2B5EF4-FFF2-40B4-BE49-F238E27FC236}">
              <a16:creationId xmlns:a16="http://schemas.microsoft.com/office/drawing/2014/main" id="{83DD5840-4036-47B1-B924-36CB6566C31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a:extLst>
            <a:ext uri="{FF2B5EF4-FFF2-40B4-BE49-F238E27FC236}">
              <a16:creationId xmlns:a16="http://schemas.microsoft.com/office/drawing/2014/main" id="{0AB54D3A-6E70-463C-9E6B-1E3FBAA65C5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a:extLst>
            <a:ext uri="{FF2B5EF4-FFF2-40B4-BE49-F238E27FC236}">
              <a16:creationId xmlns:a16="http://schemas.microsoft.com/office/drawing/2014/main" id="{9A794A97-AF0A-4219-BAA7-B3232BF1FE2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a:extLst>
            <a:ext uri="{FF2B5EF4-FFF2-40B4-BE49-F238E27FC236}">
              <a16:creationId xmlns:a16="http://schemas.microsoft.com/office/drawing/2014/main" id="{028CFD81-E95A-40B3-B74A-FDAAAEE497A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1004AC95-448C-4999-8263-AEEE3D4E5B7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C8B783EA-F872-4BA1-82D7-D8B43D21338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8FECBA1E-D9FD-4719-A6BC-3425A7BCB9C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20" name="直線コネクタ 819">
          <a:extLst>
            <a:ext uri="{FF2B5EF4-FFF2-40B4-BE49-F238E27FC236}">
              <a16:creationId xmlns:a16="http://schemas.microsoft.com/office/drawing/2014/main" id="{43D0EDBC-0A09-4B75-8E1C-74C378BC08C3}"/>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21" name="【公民館】&#10;一人当たり面積最小値テキスト">
          <a:extLst>
            <a:ext uri="{FF2B5EF4-FFF2-40B4-BE49-F238E27FC236}">
              <a16:creationId xmlns:a16="http://schemas.microsoft.com/office/drawing/2014/main" id="{D113AA52-D931-4572-B3AA-09C489223E3A}"/>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22" name="直線コネクタ 821">
          <a:extLst>
            <a:ext uri="{FF2B5EF4-FFF2-40B4-BE49-F238E27FC236}">
              <a16:creationId xmlns:a16="http://schemas.microsoft.com/office/drawing/2014/main" id="{30419B2C-9BF7-4BDE-AFAE-6337BBB5076F}"/>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23" name="【公民館】&#10;一人当たり面積最大値テキスト">
          <a:extLst>
            <a:ext uri="{FF2B5EF4-FFF2-40B4-BE49-F238E27FC236}">
              <a16:creationId xmlns:a16="http://schemas.microsoft.com/office/drawing/2014/main" id="{C286A346-47B2-410D-B638-DFB481B22FE5}"/>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24" name="直線コネクタ 823">
          <a:extLst>
            <a:ext uri="{FF2B5EF4-FFF2-40B4-BE49-F238E27FC236}">
              <a16:creationId xmlns:a16="http://schemas.microsoft.com/office/drawing/2014/main" id="{79DC3921-968B-40C8-BFF2-E52A60479E0E}"/>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825" name="【公民館】&#10;一人当たり面積平均値テキスト">
          <a:extLst>
            <a:ext uri="{FF2B5EF4-FFF2-40B4-BE49-F238E27FC236}">
              <a16:creationId xmlns:a16="http://schemas.microsoft.com/office/drawing/2014/main" id="{5AA390DB-B803-47CD-B8B4-8BA28735A18E}"/>
            </a:ext>
          </a:extLst>
        </xdr:cNvPr>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26" name="フローチャート: 判断 825">
          <a:extLst>
            <a:ext uri="{FF2B5EF4-FFF2-40B4-BE49-F238E27FC236}">
              <a16:creationId xmlns:a16="http://schemas.microsoft.com/office/drawing/2014/main" id="{F3ED7C17-5E61-4BC3-BC80-8A7E866AB9AA}"/>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27" name="フローチャート: 判断 826">
          <a:extLst>
            <a:ext uri="{FF2B5EF4-FFF2-40B4-BE49-F238E27FC236}">
              <a16:creationId xmlns:a16="http://schemas.microsoft.com/office/drawing/2014/main" id="{E9D138BA-34F8-4402-9EE7-B0D912A901C8}"/>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28" name="フローチャート: 判断 827">
          <a:extLst>
            <a:ext uri="{FF2B5EF4-FFF2-40B4-BE49-F238E27FC236}">
              <a16:creationId xmlns:a16="http://schemas.microsoft.com/office/drawing/2014/main" id="{377D9AE5-9A5D-496B-BCE8-5121CECA392C}"/>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29" name="フローチャート: 判断 828">
          <a:extLst>
            <a:ext uri="{FF2B5EF4-FFF2-40B4-BE49-F238E27FC236}">
              <a16:creationId xmlns:a16="http://schemas.microsoft.com/office/drawing/2014/main" id="{5456AB07-5CF9-4696-98BC-1A1A8CF8191B}"/>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830" name="フローチャート: 判断 829">
          <a:extLst>
            <a:ext uri="{FF2B5EF4-FFF2-40B4-BE49-F238E27FC236}">
              <a16:creationId xmlns:a16="http://schemas.microsoft.com/office/drawing/2014/main" id="{CA0CE0E8-48FB-4D6A-9D49-55F53AB9DE81}"/>
            </a:ext>
          </a:extLst>
        </xdr:cNvPr>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640E659-5031-4848-911F-48574873F08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A6D702A-C9CE-4C55-B21D-994A6C55C67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40C507D-2A6F-4A0F-A66D-82FBBE560D5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6572E148-F310-4256-92B5-2EAE3B865F4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F8502CAC-669A-419E-B196-D15D8627498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93980</xdr:rowOff>
    </xdr:from>
    <xdr:to>
      <xdr:col>116</xdr:col>
      <xdr:colOff>114300</xdr:colOff>
      <xdr:row>108</xdr:row>
      <xdr:rowOff>24130</xdr:rowOff>
    </xdr:to>
    <xdr:sp macro="" textlink="">
      <xdr:nvSpPr>
        <xdr:cNvPr id="836" name="楕円 835">
          <a:extLst>
            <a:ext uri="{FF2B5EF4-FFF2-40B4-BE49-F238E27FC236}">
              <a16:creationId xmlns:a16="http://schemas.microsoft.com/office/drawing/2014/main" id="{9CFC0C57-B3A6-4219-A009-D1CE8AC58048}"/>
            </a:ext>
          </a:extLst>
        </xdr:cNvPr>
        <xdr:cNvSpPr/>
      </xdr:nvSpPr>
      <xdr:spPr>
        <a:xfrm>
          <a:off x="22110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72407</xdr:rowOff>
    </xdr:from>
    <xdr:ext cx="469744" cy="259045"/>
    <xdr:sp macro="" textlink="">
      <xdr:nvSpPr>
        <xdr:cNvPr id="837" name="【公民館】&#10;一人当たり面積該当値テキスト">
          <a:extLst>
            <a:ext uri="{FF2B5EF4-FFF2-40B4-BE49-F238E27FC236}">
              <a16:creationId xmlns:a16="http://schemas.microsoft.com/office/drawing/2014/main" id="{0300ACAA-B6EF-43A4-AB24-2FD7A3FCE4A7}"/>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133169</xdr:rowOff>
    </xdr:from>
    <xdr:to>
      <xdr:col>112</xdr:col>
      <xdr:colOff>38100</xdr:colOff>
      <xdr:row>108</xdr:row>
      <xdr:rowOff>63319</xdr:rowOff>
    </xdr:to>
    <xdr:sp macro="" textlink="">
      <xdr:nvSpPr>
        <xdr:cNvPr id="838" name="楕円 837">
          <a:extLst>
            <a:ext uri="{FF2B5EF4-FFF2-40B4-BE49-F238E27FC236}">
              <a16:creationId xmlns:a16="http://schemas.microsoft.com/office/drawing/2014/main" id="{4183F5EF-0309-4C5F-82F0-370A9908BDF8}"/>
            </a:ext>
          </a:extLst>
        </xdr:cNvPr>
        <xdr:cNvSpPr/>
      </xdr:nvSpPr>
      <xdr:spPr>
        <a:xfrm>
          <a:off x="21272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144780</xdr:rowOff>
    </xdr:from>
    <xdr:to>
      <xdr:col>116</xdr:col>
      <xdr:colOff>63500</xdr:colOff>
      <xdr:row>108</xdr:row>
      <xdr:rowOff>12519</xdr:rowOff>
    </xdr:to>
    <xdr:cxnSp macro="">
      <xdr:nvCxnSpPr>
        <xdr:cNvPr id="839" name="直線コネクタ 838">
          <a:extLst>
            <a:ext uri="{FF2B5EF4-FFF2-40B4-BE49-F238E27FC236}">
              <a16:creationId xmlns:a16="http://schemas.microsoft.com/office/drawing/2014/main" id="{D524ABBD-EFA8-45C0-B583-108E7D2FC671}"/>
            </a:ext>
          </a:extLst>
        </xdr:cNvPr>
        <xdr:cNvCxnSpPr/>
      </xdr:nvCxnSpPr>
      <xdr:spPr>
        <a:xfrm flipV="1">
          <a:off x="21323300" y="1848993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103777</xdr:rowOff>
    </xdr:from>
    <xdr:to>
      <xdr:col>107</xdr:col>
      <xdr:colOff>101600</xdr:colOff>
      <xdr:row>108</xdr:row>
      <xdr:rowOff>33927</xdr:rowOff>
    </xdr:to>
    <xdr:sp macro="" textlink="">
      <xdr:nvSpPr>
        <xdr:cNvPr id="840" name="楕円 839">
          <a:extLst>
            <a:ext uri="{FF2B5EF4-FFF2-40B4-BE49-F238E27FC236}">
              <a16:creationId xmlns:a16="http://schemas.microsoft.com/office/drawing/2014/main" id="{46E982B8-221F-4EB0-AFB7-AFFFD3BB6A5D}"/>
            </a:ext>
          </a:extLst>
        </xdr:cNvPr>
        <xdr:cNvSpPr/>
      </xdr:nvSpPr>
      <xdr:spPr>
        <a:xfrm>
          <a:off x="20383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154577</xdr:rowOff>
    </xdr:from>
    <xdr:to>
      <xdr:col>111</xdr:col>
      <xdr:colOff>177800</xdr:colOff>
      <xdr:row>108</xdr:row>
      <xdr:rowOff>12519</xdr:rowOff>
    </xdr:to>
    <xdr:cxnSp macro="">
      <xdr:nvCxnSpPr>
        <xdr:cNvPr id="841" name="直線コネクタ 840">
          <a:extLst>
            <a:ext uri="{FF2B5EF4-FFF2-40B4-BE49-F238E27FC236}">
              <a16:creationId xmlns:a16="http://schemas.microsoft.com/office/drawing/2014/main" id="{4185F3B9-01B3-4CE9-9020-93A35E590311}"/>
            </a:ext>
          </a:extLst>
        </xdr:cNvPr>
        <xdr:cNvCxnSpPr/>
      </xdr:nvCxnSpPr>
      <xdr:spPr>
        <a:xfrm>
          <a:off x="20434300" y="184997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108676</xdr:rowOff>
    </xdr:from>
    <xdr:to>
      <xdr:col>102</xdr:col>
      <xdr:colOff>165100</xdr:colOff>
      <xdr:row>108</xdr:row>
      <xdr:rowOff>38826</xdr:rowOff>
    </xdr:to>
    <xdr:sp macro="" textlink="">
      <xdr:nvSpPr>
        <xdr:cNvPr id="842" name="楕円 841">
          <a:extLst>
            <a:ext uri="{FF2B5EF4-FFF2-40B4-BE49-F238E27FC236}">
              <a16:creationId xmlns:a16="http://schemas.microsoft.com/office/drawing/2014/main" id="{581DFD93-3E4D-4357-9DC7-C25FDDE944A6}"/>
            </a:ext>
          </a:extLst>
        </xdr:cNvPr>
        <xdr:cNvSpPr/>
      </xdr:nvSpPr>
      <xdr:spPr>
        <a:xfrm>
          <a:off x="19494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154577</xdr:rowOff>
    </xdr:from>
    <xdr:to>
      <xdr:col>107</xdr:col>
      <xdr:colOff>50800</xdr:colOff>
      <xdr:row>107</xdr:row>
      <xdr:rowOff>159476</xdr:rowOff>
    </xdr:to>
    <xdr:cxnSp macro="">
      <xdr:nvCxnSpPr>
        <xdr:cNvPr id="843" name="直線コネクタ 842">
          <a:extLst>
            <a:ext uri="{FF2B5EF4-FFF2-40B4-BE49-F238E27FC236}">
              <a16:creationId xmlns:a16="http://schemas.microsoft.com/office/drawing/2014/main" id="{5E5BB2F2-C778-45AC-93AF-B90A163D69C7}"/>
            </a:ext>
          </a:extLst>
        </xdr:cNvPr>
        <xdr:cNvCxnSpPr/>
      </xdr:nvCxnSpPr>
      <xdr:spPr>
        <a:xfrm flipV="1">
          <a:off x="19545300" y="184997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111942</xdr:rowOff>
    </xdr:from>
    <xdr:to>
      <xdr:col>98</xdr:col>
      <xdr:colOff>38100</xdr:colOff>
      <xdr:row>108</xdr:row>
      <xdr:rowOff>42092</xdr:rowOff>
    </xdr:to>
    <xdr:sp macro="" textlink="">
      <xdr:nvSpPr>
        <xdr:cNvPr id="844" name="楕円 843">
          <a:extLst>
            <a:ext uri="{FF2B5EF4-FFF2-40B4-BE49-F238E27FC236}">
              <a16:creationId xmlns:a16="http://schemas.microsoft.com/office/drawing/2014/main" id="{337D51CD-EDED-4C17-ACBF-448BCBC5B8B4}"/>
            </a:ext>
          </a:extLst>
        </xdr:cNvPr>
        <xdr:cNvSpPr/>
      </xdr:nvSpPr>
      <xdr:spPr>
        <a:xfrm>
          <a:off x="18605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159476</xdr:rowOff>
    </xdr:from>
    <xdr:to>
      <xdr:col>102</xdr:col>
      <xdr:colOff>114300</xdr:colOff>
      <xdr:row>107</xdr:row>
      <xdr:rowOff>162742</xdr:rowOff>
    </xdr:to>
    <xdr:cxnSp macro="">
      <xdr:nvCxnSpPr>
        <xdr:cNvPr id="845" name="直線コネクタ 844">
          <a:extLst>
            <a:ext uri="{FF2B5EF4-FFF2-40B4-BE49-F238E27FC236}">
              <a16:creationId xmlns:a16="http://schemas.microsoft.com/office/drawing/2014/main" id="{8CCDB412-231C-419B-9589-182E830030D2}"/>
            </a:ext>
          </a:extLst>
        </xdr:cNvPr>
        <xdr:cNvCxnSpPr/>
      </xdr:nvCxnSpPr>
      <xdr:spPr>
        <a:xfrm flipV="1">
          <a:off x="18656300" y="185046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846" name="n_1aveValue【公民館】&#10;一人当たり面積">
          <a:extLst>
            <a:ext uri="{FF2B5EF4-FFF2-40B4-BE49-F238E27FC236}">
              <a16:creationId xmlns:a16="http://schemas.microsoft.com/office/drawing/2014/main" id="{17EB6AC1-FE50-45D5-A761-0A315AC3C444}"/>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847" name="n_2aveValue【公民館】&#10;一人当たり面積">
          <a:extLst>
            <a:ext uri="{FF2B5EF4-FFF2-40B4-BE49-F238E27FC236}">
              <a16:creationId xmlns:a16="http://schemas.microsoft.com/office/drawing/2014/main" id="{D47ABBDB-CC3C-4AA0-BF9B-8599CE27E349}"/>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848" name="n_3aveValue【公民館】&#10;一人当たり面積">
          <a:extLst>
            <a:ext uri="{FF2B5EF4-FFF2-40B4-BE49-F238E27FC236}">
              <a16:creationId xmlns:a16="http://schemas.microsoft.com/office/drawing/2014/main" id="{453DDDFA-325B-421B-A6D0-B9DDA6C61AE8}"/>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849" name="n_4aveValue【公民館】&#10;一人当たり面積">
          <a:extLst>
            <a:ext uri="{FF2B5EF4-FFF2-40B4-BE49-F238E27FC236}">
              <a16:creationId xmlns:a16="http://schemas.microsoft.com/office/drawing/2014/main" id="{281D62A9-D229-4A52-BA01-7287E82BEB49}"/>
            </a:ext>
          </a:extLst>
        </xdr:cNvPr>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54446</xdr:rowOff>
    </xdr:from>
    <xdr:ext cx="469744" cy="259045"/>
    <xdr:sp macro="" textlink="">
      <xdr:nvSpPr>
        <xdr:cNvPr id="850" name="n_1mainValue【公民館】&#10;一人当たり面積">
          <a:extLst>
            <a:ext uri="{FF2B5EF4-FFF2-40B4-BE49-F238E27FC236}">
              <a16:creationId xmlns:a16="http://schemas.microsoft.com/office/drawing/2014/main" id="{142E449A-0AD6-4819-A92C-568D83F12EB8}"/>
            </a:ext>
          </a:extLst>
        </xdr:cNvPr>
        <xdr:cNvSpPr txBox="1"/>
      </xdr:nvSpPr>
      <xdr:spPr>
        <a:xfrm>
          <a:off x="21075727" y="185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25054</xdr:rowOff>
    </xdr:from>
    <xdr:ext cx="469744" cy="259045"/>
    <xdr:sp macro="" textlink="">
      <xdr:nvSpPr>
        <xdr:cNvPr id="851" name="n_2mainValue【公民館】&#10;一人当たり面積">
          <a:extLst>
            <a:ext uri="{FF2B5EF4-FFF2-40B4-BE49-F238E27FC236}">
              <a16:creationId xmlns:a16="http://schemas.microsoft.com/office/drawing/2014/main" id="{E7EDA366-F345-4ED8-97E3-161FC4D972F3}"/>
            </a:ext>
          </a:extLst>
        </xdr:cNvPr>
        <xdr:cNvSpPr txBox="1"/>
      </xdr:nvSpPr>
      <xdr:spPr>
        <a:xfrm>
          <a:off x="20199427" y="1854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29953</xdr:rowOff>
    </xdr:from>
    <xdr:ext cx="469744" cy="259045"/>
    <xdr:sp macro="" textlink="">
      <xdr:nvSpPr>
        <xdr:cNvPr id="852" name="n_3mainValue【公民館】&#10;一人当たり面積">
          <a:extLst>
            <a:ext uri="{FF2B5EF4-FFF2-40B4-BE49-F238E27FC236}">
              <a16:creationId xmlns:a16="http://schemas.microsoft.com/office/drawing/2014/main" id="{D2D1A4CE-E7BB-4EAB-A80D-CCE22AC469CE}"/>
            </a:ext>
          </a:extLst>
        </xdr:cNvPr>
        <xdr:cNvSpPr txBox="1"/>
      </xdr:nvSpPr>
      <xdr:spPr>
        <a:xfrm>
          <a:off x="19310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33219</xdr:rowOff>
    </xdr:from>
    <xdr:ext cx="469744" cy="259045"/>
    <xdr:sp macro="" textlink="">
      <xdr:nvSpPr>
        <xdr:cNvPr id="853" name="n_4mainValue【公民館】&#10;一人当たり面積">
          <a:extLst>
            <a:ext uri="{FF2B5EF4-FFF2-40B4-BE49-F238E27FC236}">
              <a16:creationId xmlns:a16="http://schemas.microsoft.com/office/drawing/2014/main" id="{F38B7581-0A8B-4C01-AE03-C31999842715}"/>
            </a:ext>
          </a:extLst>
        </xdr:cNvPr>
        <xdr:cNvSpPr txBox="1"/>
      </xdr:nvSpPr>
      <xdr:spPr>
        <a:xfrm>
          <a:off x="18421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A233D535-6891-4205-93F8-FAE210093ED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18D42D29-C184-4710-A098-9EC3466CC4F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2B8B5FCC-56A4-42FF-A2A5-AC253A2EA54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人当たり有形固定資産（償却資産）額」について、類似団体内で最も高い数値となっているが、これは、町の地理的な特徴（面積が</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と広大であり集落が点在していること、起伏の多い山間地であること、河川が多く流れていることなど）により、橋りょうやトンネルを多く抱えているためである。住民の生活や地域の産業振興に必要な資産であり、これを縮減していくことは難しいため、公共施設等総合管理計画に基づき適正な維持管理及び計画的な更新を図る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人当たり面積」について、類似団体平均より高い数値となっているが、これは、過疎化や少子化の進行に伴い児童・生徒数が減少しているためである。このような状況のなか、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教育水準の確保及び学習環境の維持向上を図るため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町内に</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校ある中学校を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校に統合すべく事業を進めているところである。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86FDA83-84C1-46BB-B89B-B8596DADAD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CA87D11-EAD8-4EB1-8BF2-9B19628ADF6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AA9BB4A-F805-4EDD-8BEF-F381E767C8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85F4B4A-0B41-4241-8F9E-1919533B0D9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625CDF-6AA4-4D2D-8340-6AA92A90B8B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12643B-C868-426F-9F1D-C5713989BA4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4410941-81E1-42DD-B35F-5193ABA0C0D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3F3DB8A-A0C7-4ED2-8555-499A47B2BF4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DA0F2DB-DF90-4ABA-8261-3A81E285F54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49C0A8C-FAB8-4AAC-B7EA-FFC1898F655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18,692
18,375
781.08
14,364,173
13,624,245
500,351
8,917,391
10,406,899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A54068-9F8D-485B-AADA-1C2E1B73C54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7F8A4EA-8514-40BE-958B-1AEC7168C6A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CE8CC1A-D1A6-4077-A02C-488CE9A91A4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06BF9F-FC66-4041-AEE7-3084DD439A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5869F2-DCAA-4366-BD82-E43A703BB45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1DD47CD-FE21-4E79-9F6F-923032CD537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74BDC8A-7ABC-4D9A-AB0E-8C033E8C8E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EFF0904-D26B-44D3-8D09-3FB0575E69C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D065B0-3371-447D-BD91-13E5DD9C38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E672C1-F96E-4CF7-9704-1549FAD5890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DF800E8-0B96-45DD-96E0-5F6586D35B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CE97C27-62CE-45E4-800B-D052B5EC328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C47437-A071-404C-A3CB-72E7DF3385A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EA86DB4-4651-452A-87FA-3FB21007AD4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A006BFC-5393-42CB-8CCD-F2B787B70A1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FBEFE8-70A7-4900-AC40-E6D3E74517D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D068F3A-A47F-4903-AC59-5994B9F2FA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FF4628F-D228-4B1C-8332-8FB390595AF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C701990-6D7A-4927-A65F-21FC50451CD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9613BB7-F783-41F0-A814-57322C8E0CF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8BFD9F4-4A83-4E69-AFE7-FCCA8CF89A6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BBFC931-3B37-4CE8-9B26-5723CBA3B05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68F1C5A-40AF-4F35-B8A8-8F3260B6F24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7A2B15D-9E32-413C-81DE-D94DE292750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D627441-D4C4-479F-9457-858BC88BF36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93F51FB-FD12-4DF3-A881-3AFF9DDD45A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1222F7-0EAB-4A71-AA3A-AB48FC8ED1E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BF958A7-41CA-45C4-8EC6-55384EB59BA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25297B3-FDB8-474C-AE0E-1B56D74308D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D5CCEBE-369B-41FF-AE6E-E23A654B11D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E205F8B-71FB-4C85-B7E4-49A17F76D3E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02D31F1-DF86-437D-BCB4-9E15A186FDB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74044DE-E380-4491-9C42-5159EF0351E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CFC9835-59FD-48D1-AF88-1E89D8BF5C9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383B68C-50DC-4EF7-8116-124DC8FFB8E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B17EEED-39C9-4EEB-B396-8762D1C393A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28F3C9F-E83C-474F-A822-24D4C370F45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258E2EB-720C-444E-9BA3-BD1379C613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F2812E9-C6C2-4A70-AA09-CAB3412CA82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50579F4-649F-4CD3-B09E-85BBA640638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D078764-5FD2-4818-80C7-F154C46CDBD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DA46E7B-A022-452A-BD75-651CEFC9DA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4A21265-3BDC-4ECA-B69C-3A6F4A0A0A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4FF3006-368E-4653-A7DD-F847B413B73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BD5875C-8A0E-4748-B441-119C512C538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3608D03-92FE-4E5C-A42E-B9B24F12049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0BC1F93-2F36-4A5D-8149-80E551826DD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62424E2-30D6-4599-8B2C-9083C754B97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6D316EBB-3964-42E3-A3CF-D4F718034A8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5D4F9AFD-281C-4B09-8F21-31A45B58289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E8F658DF-6F12-4021-8969-16A2F5C5848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7787E1BA-42D7-4759-A140-EBE6D560F3B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4DA8662F-922F-4E6D-9F53-4D51D3102C8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CAA084F8-4016-42B4-9AEE-252B57B2CE5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7F8AE120-56CE-4E9A-A7C7-5A4F7BB39EA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62D69F2-3837-4555-904E-35133622B1F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167F6561-A9F8-487E-A29B-D6663FE4D0F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B6FBE95-EBBC-4B10-8F1B-4263431009E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8D68D2BB-239D-41D8-9728-587561EAD6A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FD1D8631-4260-4B49-87C9-E69B330F266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32FC1F18-078E-4CE3-906D-B0E5C6C24B7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107C379A-D26B-4FD7-8A6A-60F63AC98F4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807BA41F-C6CC-464A-8DFD-E9C49DCF9045}"/>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F61F3653-DCDC-4616-A74A-7D4A0CEB7EB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4CE7297-8F98-46C9-81E3-1A083D21617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36FCD45D-764A-466C-9BE3-A4F2C4DFEFFB}"/>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a:extLst>
            <a:ext uri="{FF2B5EF4-FFF2-40B4-BE49-F238E27FC236}">
              <a16:creationId xmlns:a16="http://schemas.microsoft.com/office/drawing/2014/main" id="{861D4EA3-D724-4764-8B88-744712D98DBF}"/>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8F254A49-C4DF-4D8B-8197-1D401E46FFC4}"/>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a:extLst>
            <a:ext uri="{FF2B5EF4-FFF2-40B4-BE49-F238E27FC236}">
              <a16:creationId xmlns:a16="http://schemas.microsoft.com/office/drawing/2014/main" id="{0EA868E3-0AD4-4654-A465-EF9BDD934DD5}"/>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a:extLst>
            <a:ext uri="{FF2B5EF4-FFF2-40B4-BE49-F238E27FC236}">
              <a16:creationId xmlns:a16="http://schemas.microsoft.com/office/drawing/2014/main" id="{E9634867-2707-4B78-82DF-5EB7B1F64E62}"/>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a:extLst>
            <a:ext uri="{FF2B5EF4-FFF2-40B4-BE49-F238E27FC236}">
              <a16:creationId xmlns:a16="http://schemas.microsoft.com/office/drawing/2014/main" id="{F8A79396-854A-41C4-889A-29BC01ED3128}"/>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FCFFC469-008B-4D5A-8BBD-D15809084EB7}"/>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84" name="フローチャート: 判断 83">
          <a:extLst>
            <a:ext uri="{FF2B5EF4-FFF2-40B4-BE49-F238E27FC236}">
              <a16:creationId xmlns:a16="http://schemas.microsoft.com/office/drawing/2014/main" id="{2CFFB56E-2418-4B06-808A-FE768B67280A}"/>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DB4E8E1-A48B-41EC-9638-687DCBD849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66E9664-8BCD-424C-BAAE-4872816D7E2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81308FF-A48C-49DB-B909-61F5308C6F1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F2E864C-6166-49BA-AFF7-A040A9AF0E1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9C2D29B-E094-42FE-91A7-3B1E045E81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91259</xdr:rowOff>
    </xdr:from>
    <xdr:to>
      <xdr:col>24</xdr:col>
      <xdr:colOff>114300</xdr:colOff>
      <xdr:row>63</xdr:row>
      <xdr:rowOff>21409</xdr:rowOff>
    </xdr:to>
    <xdr:sp macro="" textlink="">
      <xdr:nvSpPr>
        <xdr:cNvPr id="90" name="楕円 89">
          <a:extLst>
            <a:ext uri="{FF2B5EF4-FFF2-40B4-BE49-F238E27FC236}">
              <a16:creationId xmlns:a16="http://schemas.microsoft.com/office/drawing/2014/main" id="{A061B7F5-6669-4758-BDA9-BCB08D06D93D}"/>
            </a:ext>
          </a:extLst>
        </xdr:cNvPr>
        <xdr:cNvSpPr/>
      </xdr:nvSpPr>
      <xdr:spPr>
        <a:xfrm>
          <a:off x="45847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69686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F40EB6C-F074-448D-8F9D-1D50B7A27132}"/>
            </a:ext>
          </a:extLst>
        </xdr:cNvPr>
        <xdr:cNvSpPr txBox="1"/>
      </xdr:nvSpPr>
      <xdr:spPr>
        <a:xfrm>
          <a:off x="4673600"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74930</xdr:rowOff>
    </xdr:from>
    <xdr:to>
      <xdr:col>20</xdr:col>
      <xdr:colOff>38100</xdr:colOff>
      <xdr:row>63</xdr:row>
      <xdr:rowOff>5080</xdr:rowOff>
    </xdr:to>
    <xdr:sp macro="" textlink="">
      <xdr:nvSpPr>
        <xdr:cNvPr id="92" name="楕円 91">
          <a:extLst>
            <a:ext uri="{FF2B5EF4-FFF2-40B4-BE49-F238E27FC236}">
              <a16:creationId xmlns:a16="http://schemas.microsoft.com/office/drawing/2014/main" id="{6D0BD62A-219D-4163-B278-09A02105E6E2}"/>
            </a:ext>
          </a:extLst>
        </xdr:cNvPr>
        <xdr:cNvSpPr/>
      </xdr:nvSpPr>
      <xdr:spPr>
        <a:xfrm>
          <a:off x="3746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125730</xdr:rowOff>
    </xdr:from>
    <xdr:to>
      <xdr:col>24</xdr:col>
      <xdr:colOff>63500</xdr:colOff>
      <xdr:row>62</xdr:row>
      <xdr:rowOff>142059</xdr:rowOff>
    </xdr:to>
    <xdr:cxnSp macro="">
      <xdr:nvCxnSpPr>
        <xdr:cNvPr id="93" name="直線コネクタ 92">
          <a:extLst>
            <a:ext uri="{FF2B5EF4-FFF2-40B4-BE49-F238E27FC236}">
              <a16:creationId xmlns:a16="http://schemas.microsoft.com/office/drawing/2014/main" id="{B70D32E5-10E7-4633-B973-FE7599451198}"/>
            </a:ext>
          </a:extLst>
        </xdr:cNvPr>
        <xdr:cNvCxnSpPr/>
      </xdr:nvCxnSpPr>
      <xdr:spPr>
        <a:xfrm>
          <a:off x="3797300" y="1075563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78196</xdr:rowOff>
    </xdr:from>
    <xdr:to>
      <xdr:col>15</xdr:col>
      <xdr:colOff>101600</xdr:colOff>
      <xdr:row>63</xdr:row>
      <xdr:rowOff>8346</xdr:rowOff>
    </xdr:to>
    <xdr:sp macro="" textlink="">
      <xdr:nvSpPr>
        <xdr:cNvPr id="94" name="楕円 93">
          <a:extLst>
            <a:ext uri="{FF2B5EF4-FFF2-40B4-BE49-F238E27FC236}">
              <a16:creationId xmlns:a16="http://schemas.microsoft.com/office/drawing/2014/main" id="{BE629169-6B98-4200-A8B1-77E4E75AD65A}"/>
            </a:ext>
          </a:extLst>
        </xdr:cNvPr>
        <xdr:cNvSpPr/>
      </xdr:nvSpPr>
      <xdr:spPr>
        <a:xfrm>
          <a:off x="2857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125730</xdr:rowOff>
    </xdr:from>
    <xdr:to>
      <xdr:col>19</xdr:col>
      <xdr:colOff>177800</xdr:colOff>
      <xdr:row>62</xdr:row>
      <xdr:rowOff>128996</xdr:rowOff>
    </xdr:to>
    <xdr:cxnSp macro="">
      <xdr:nvCxnSpPr>
        <xdr:cNvPr id="95" name="直線コネクタ 94">
          <a:extLst>
            <a:ext uri="{FF2B5EF4-FFF2-40B4-BE49-F238E27FC236}">
              <a16:creationId xmlns:a16="http://schemas.microsoft.com/office/drawing/2014/main" id="{EEDE90A4-F270-4E5B-9B7D-D9EFB14BEFF0}"/>
            </a:ext>
          </a:extLst>
        </xdr:cNvPr>
        <xdr:cNvCxnSpPr/>
      </xdr:nvCxnSpPr>
      <xdr:spPr>
        <a:xfrm flipV="1">
          <a:off x="2908300" y="1075563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47172</xdr:rowOff>
    </xdr:from>
    <xdr:to>
      <xdr:col>10</xdr:col>
      <xdr:colOff>165100</xdr:colOff>
      <xdr:row>62</xdr:row>
      <xdr:rowOff>148772</xdr:rowOff>
    </xdr:to>
    <xdr:sp macro="" textlink="">
      <xdr:nvSpPr>
        <xdr:cNvPr id="96" name="楕円 95">
          <a:extLst>
            <a:ext uri="{FF2B5EF4-FFF2-40B4-BE49-F238E27FC236}">
              <a16:creationId xmlns:a16="http://schemas.microsoft.com/office/drawing/2014/main" id="{0AB29B3D-15CB-48AB-83E7-3929418D2303}"/>
            </a:ext>
          </a:extLst>
        </xdr:cNvPr>
        <xdr:cNvSpPr/>
      </xdr:nvSpPr>
      <xdr:spPr>
        <a:xfrm>
          <a:off x="1968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97972</xdr:rowOff>
    </xdr:from>
    <xdr:to>
      <xdr:col>15</xdr:col>
      <xdr:colOff>50800</xdr:colOff>
      <xdr:row>62</xdr:row>
      <xdr:rowOff>128996</xdr:rowOff>
    </xdr:to>
    <xdr:cxnSp macro="">
      <xdr:nvCxnSpPr>
        <xdr:cNvPr id="97" name="直線コネクタ 96">
          <a:extLst>
            <a:ext uri="{FF2B5EF4-FFF2-40B4-BE49-F238E27FC236}">
              <a16:creationId xmlns:a16="http://schemas.microsoft.com/office/drawing/2014/main" id="{59DD6872-7FAF-4BE4-81AB-4942CB4FF7C4}"/>
            </a:ext>
          </a:extLst>
        </xdr:cNvPr>
        <xdr:cNvCxnSpPr/>
      </xdr:nvCxnSpPr>
      <xdr:spPr>
        <a:xfrm>
          <a:off x="2019300" y="107278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1451</xdr:rowOff>
    </xdr:from>
    <xdr:to>
      <xdr:col>6</xdr:col>
      <xdr:colOff>38100</xdr:colOff>
      <xdr:row>62</xdr:row>
      <xdr:rowOff>103051</xdr:rowOff>
    </xdr:to>
    <xdr:sp macro="" textlink="">
      <xdr:nvSpPr>
        <xdr:cNvPr id="98" name="楕円 97">
          <a:extLst>
            <a:ext uri="{FF2B5EF4-FFF2-40B4-BE49-F238E27FC236}">
              <a16:creationId xmlns:a16="http://schemas.microsoft.com/office/drawing/2014/main" id="{49A76F67-6152-4F2F-AB38-839787D6F40E}"/>
            </a:ext>
          </a:extLst>
        </xdr:cNvPr>
        <xdr:cNvSpPr/>
      </xdr:nvSpPr>
      <xdr:spPr>
        <a:xfrm>
          <a:off x="1079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52251</xdr:rowOff>
    </xdr:from>
    <xdr:to>
      <xdr:col>10</xdr:col>
      <xdr:colOff>114300</xdr:colOff>
      <xdr:row>62</xdr:row>
      <xdr:rowOff>97972</xdr:rowOff>
    </xdr:to>
    <xdr:cxnSp macro="">
      <xdr:nvCxnSpPr>
        <xdr:cNvPr id="99" name="直線コネクタ 98">
          <a:extLst>
            <a:ext uri="{FF2B5EF4-FFF2-40B4-BE49-F238E27FC236}">
              <a16:creationId xmlns:a16="http://schemas.microsoft.com/office/drawing/2014/main" id="{488C5474-BA28-4F07-9827-1D75153CF67A}"/>
            </a:ext>
          </a:extLst>
        </xdr:cNvPr>
        <xdr:cNvCxnSpPr/>
      </xdr:nvCxnSpPr>
      <xdr:spPr>
        <a:xfrm>
          <a:off x="1130300" y="106821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100" name="n_1aveValue【体育館・プール】&#10;有形固定資産減価償却率">
          <a:extLst>
            <a:ext uri="{FF2B5EF4-FFF2-40B4-BE49-F238E27FC236}">
              <a16:creationId xmlns:a16="http://schemas.microsoft.com/office/drawing/2014/main" id="{12B50E28-D84B-430B-9F42-EFFF4532EA34}"/>
            </a:ext>
          </a:extLst>
        </xdr:cNvPr>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01" name="n_2aveValue【体育館・プール】&#10;有形固定資産減価償却率">
          <a:extLst>
            <a:ext uri="{FF2B5EF4-FFF2-40B4-BE49-F238E27FC236}">
              <a16:creationId xmlns:a16="http://schemas.microsoft.com/office/drawing/2014/main" id="{57B0CA1B-CAE2-46CE-982A-620856AFD29D}"/>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a:extLst>
            <a:ext uri="{FF2B5EF4-FFF2-40B4-BE49-F238E27FC236}">
              <a16:creationId xmlns:a16="http://schemas.microsoft.com/office/drawing/2014/main" id="{9E4D92F3-8BF3-4610-A93B-08D1B4249D3E}"/>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03" name="n_4aveValue【体育館・プール】&#10;有形固定資産減価償却率">
          <a:extLst>
            <a:ext uri="{FF2B5EF4-FFF2-40B4-BE49-F238E27FC236}">
              <a16:creationId xmlns:a16="http://schemas.microsoft.com/office/drawing/2014/main" id="{E4CD7BB3-D829-4146-BDB9-F6FB52C03269}"/>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167657</xdr:rowOff>
    </xdr:from>
    <xdr:ext cx="405111" cy="259045"/>
    <xdr:sp macro="" textlink="">
      <xdr:nvSpPr>
        <xdr:cNvPr id="104" name="n_1mainValue【体育館・プール】&#10;有形固定資産減価償却率">
          <a:extLst>
            <a:ext uri="{FF2B5EF4-FFF2-40B4-BE49-F238E27FC236}">
              <a16:creationId xmlns:a16="http://schemas.microsoft.com/office/drawing/2014/main" id="{37531E58-2BCE-4FE4-82AA-C7AE40DB5FEA}"/>
            </a:ext>
          </a:extLst>
        </xdr:cNvPr>
        <xdr:cNvSpPr txBox="1"/>
      </xdr:nvSpPr>
      <xdr:spPr>
        <a:xfrm>
          <a:off x="35820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170923</xdr:rowOff>
    </xdr:from>
    <xdr:ext cx="405111" cy="259045"/>
    <xdr:sp macro="" textlink="">
      <xdr:nvSpPr>
        <xdr:cNvPr id="105" name="n_2mainValue【体育館・プール】&#10;有形固定資産減価償却率">
          <a:extLst>
            <a:ext uri="{FF2B5EF4-FFF2-40B4-BE49-F238E27FC236}">
              <a16:creationId xmlns:a16="http://schemas.microsoft.com/office/drawing/2014/main" id="{709526BE-B819-4379-A18A-915C1D1C00E0}"/>
            </a:ext>
          </a:extLst>
        </xdr:cNvPr>
        <xdr:cNvSpPr txBox="1"/>
      </xdr:nvSpPr>
      <xdr:spPr>
        <a:xfrm>
          <a:off x="2705744" y="1080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139899</xdr:rowOff>
    </xdr:from>
    <xdr:ext cx="405111" cy="259045"/>
    <xdr:sp macro="" textlink="">
      <xdr:nvSpPr>
        <xdr:cNvPr id="106" name="n_3mainValue【体育館・プール】&#10;有形固定資産減価償却率">
          <a:extLst>
            <a:ext uri="{FF2B5EF4-FFF2-40B4-BE49-F238E27FC236}">
              <a16:creationId xmlns:a16="http://schemas.microsoft.com/office/drawing/2014/main" id="{3FF5F316-52CD-42BF-ADFB-B07A34205E3F}"/>
            </a:ext>
          </a:extLst>
        </xdr:cNvPr>
        <xdr:cNvSpPr txBox="1"/>
      </xdr:nvSpPr>
      <xdr:spPr>
        <a:xfrm>
          <a:off x="1816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94178</xdr:rowOff>
    </xdr:from>
    <xdr:ext cx="405111" cy="259045"/>
    <xdr:sp macro="" textlink="">
      <xdr:nvSpPr>
        <xdr:cNvPr id="107" name="n_4mainValue【体育館・プール】&#10;有形固定資産減価償却率">
          <a:extLst>
            <a:ext uri="{FF2B5EF4-FFF2-40B4-BE49-F238E27FC236}">
              <a16:creationId xmlns:a16="http://schemas.microsoft.com/office/drawing/2014/main" id="{0EB4CB34-454D-4BE3-9E24-2A67759041B9}"/>
            </a:ext>
          </a:extLst>
        </xdr:cNvPr>
        <xdr:cNvSpPr txBox="1"/>
      </xdr:nvSpPr>
      <xdr:spPr>
        <a:xfrm>
          <a:off x="927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C0F06D4A-62FC-44B8-A9B2-898B3673B8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801D2DC2-00A0-4677-B4D8-24D270BD9C8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FFA8AB2E-4C90-4CA7-8A13-33A3E6888F9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BCCF14DC-F528-400D-A0E0-7A2FC136D03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9A4A5EFC-99AC-4993-949F-94DA92B51A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AA93B08A-125F-4BA2-8772-419375C1D44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82762EF4-970A-4494-9D9F-F93B49D7601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74771427-CBA7-4BCD-89E5-958771E156E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6255B535-DE4D-41DA-B979-25F631C828D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E47EA3BC-A303-49E9-AEF2-BD95D2CCE07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885CBAF0-6FE8-4ED1-866A-07286454843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98EAB6F7-7325-4DB5-ACC9-7AC24A05AEC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4009D7C7-E34A-4BD0-852A-7CB8319CBF8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9036FDD7-459F-4D55-9702-E423E23C280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4CF2B227-134E-4A56-9D8B-B4C4E142EBB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A5B3443F-D741-41BF-83B9-BDA78914D79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20ABD74A-C14D-434D-B853-DC9A44E39BE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5B33BE36-7A6D-464B-806A-265B76FC2A9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8C257326-3496-44F6-8E90-5C4BC00A557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A150778E-B0E3-48BB-9610-4D41A925FB8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ED52D276-50CB-49B8-BF05-592778B35ED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81D7267B-B231-453C-A7AC-A91D23450E5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7FD30AEA-7322-4BE9-BE44-76E1A11C290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31" name="直線コネクタ 130">
          <a:extLst>
            <a:ext uri="{FF2B5EF4-FFF2-40B4-BE49-F238E27FC236}">
              <a16:creationId xmlns:a16="http://schemas.microsoft.com/office/drawing/2014/main" id="{B4D80DB4-E6B6-4308-87AF-1D8C33F8A300}"/>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32" name="【体育館・プール】&#10;一人当たり面積最小値テキスト">
          <a:extLst>
            <a:ext uri="{FF2B5EF4-FFF2-40B4-BE49-F238E27FC236}">
              <a16:creationId xmlns:a16="http://schemas.microsoft.com/office/drawing/2014/main" id="{BBA98464-E9AB-4544-8F2B-9C111482E9ED}"/>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33" name="直線コネクタ 132">
          <a:extLst>
            <a:ext uri="{FF2B5EF4-FFF2-40B4-BE49-F238E27FC236}">
              <a16:creationId xmlns:a16="http://schemas.microsoft.com/office/drawing/2014/main" id="{E05EAD6C-23A2-414A-BA8F-1EEECC3B9CDB}"/>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34" name="【体育館・プール】&#10;一人当たり面積最大値テキスト">
          <a:extLst>
            <a:ext uri="{FF2B5EF4-FFF2-40B4-BE49-F238E27FC236}">
              <a16:creationId xmlns:a16="http://schemas.microsoft.com/office/drawing/2014/main" id="{53674A0D-C631-4F7D-BD10-BCC201BF12FF}"/>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35" name="直線コネクタ 134">
          <a:extLst>
            <a:ext uri="{FF2B5EF4-FFF2-40B4-BE49-F238E27FC236}">
              <a16:creationId xmlns:a16="http://schemas.microsoft.com/office/drawing/2014/main" id="{2EE9853C-8770-4D2C-BCAE-6D4E5F3523B9}"/>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136" name="【体育館・プール】&#10;一人当たり面積平均値テキスト">
          <a:extLst>
            <a:ext uri="{FF2B5EF4-FFF2-40B4-BE49-F238E27FC236}">
              <a16:creationId xmlns:a16="http://schemas.microsoft.com/office/drawing/2014/main" id="{9F47500D-5455-4189-92D5-4A6CCA836D69}"/>
            </a:ext>
          </a:extLst>
        </xdr:cNvPr>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37" name="フローチャート: 判断 136">
          <a:extLst>
            <a:ext uri="{FF2B5EF4-FFF2-40B4-BE49-F238E27FC236}">
              <a16:creationId xmlns:a16="http://schemas.microsoft.com/office/drawing/2014/main" id="{C4C68275-7BA3-42EC-8624-41766F6580E0}"/>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38" name="フローチャート: 判断 137">
          <a:extLst>
            <a:ext uri="{FF2B5EF4-FFF2-40B4-BE49-F238E27FC236}">
              <a16:creationId xmlns:a16="http://schemas.microsoft.com/office/drawing/2014/main" id="{309EBC3F-C255-4E5C-BB17-9848A048EC90}"/>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39" name="フローチャート: 判断 138">
          <a:extLst>
            <a:ext uri="{FF2B5EF4-FFF2-40B4-BE49-F238E27FC236}">
              <a16:creationId xmlns:a16="http://schemas.microsoft.com/office/drawing/2014/main" id="{87D5B4AB-1F2C-425C-B845-CE99B437D5FA}"/>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40" name="フローチャート: 判断 139">
          <a:extLst>
            <a:ext uri="{FF2B5EF4-FFF2-40B4-BE49-F238E27FC236}">
              <a16:creationId xmlns:a16="http://schemas.microsoft.com/office/drawing/2014/main" id="{E63B96E4-23C4-4D91-B945-01FD6AF5F122}"/>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141" name="フローチャート: 判断 140">
          <a:extLst>
            <a:ext uri="{FF2B5EF4-FFF2-40B4-BE49-F238E27FC236}">
              <a16:creationId xmlns:a16="http://schemas.microsoft.com/office/drawing/2014/main" id="{195112BD-B6CC-4F91-8F77-F2D7627A6611}"/>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F2F4FE92-9B7B-44D7-AA9D-40C72AA5E81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DD1CBADA-0821-43C7-BF0C-A5FDC1CC0A0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6714BBCF-8D1A-4219-B53D-ECB6BB0F893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A5E61B31-4724-49D8-A46B-F6981F11301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22DB8DF7-C83B-48A9-8FD3-F43F3D963D0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151130</xdr:rowOff>
    </xdr:from>
    <xdr:to>
      <xdr:col>55</xdr:col>
      <xdr:colOff>50800</xdr:colOff>
      <xdr:row>59</xdr:row>
      <xdr:rowOff>81280</xdr:rowOff>
    </xdr:to>
    <xdr:sp macro="" textlink="">
      <xdr:nvSpPr>
        <xdr:cNvPr id="147" name="楕円 146">
          <a:extLst>
            <a:ext uri="{FF2B5EF4-FFF2-40B4-BE49-F238E27FC236}">
              <a16:creationId xmlns:a16="http://schemas.microsoft.com/office/drawing/2014/main" id="{EEF1ABE7-F891-43FB-8A05-BECF5B0F53F0}"/>
            </a:ext>
          </a:extLst>
        </xdr:cNvPr>
        <xdr:cNvSpPr/>
      </xdr:nvSpPr>
      <xdr:spPr>
        <a:xfrm>
          <a:off x="10426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2557</xdr:rowOff>
    </xdr:from>
    <xdr:ext cx="469744" cy="259045"/>
    <xdr:sp macro="" textlink="">
      <xdr:nvSpPr>
        <xdr:cNvPr id="148" name="【体育館・プール】&#10;一人当たり面積該当値テキスト">
          <a:extLst>
            <a:ext uri="{FF2B5EF4-FFF2-40B4-BE49-F238E27FC236}">
              <a16:creationId xmlns:a16="http://schemas.microsoft.com/office/drawing/2014/main" id="{B60C3E6E-E22D-4934-BD59-D4F77511A52D}"/>
            </a:ext>
          </a:extLst>
        </xdr:cNvPr>
        <xdr:cNvSpPr txBox="1"/>
      </xdr:nvSpPr>
      <xdr:spPr>
        <a:xfrm>
          <a:off x="10515600" y="99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109220</xdr:rowOff>
    </xdr:from>
    <xdr:to>
      <xdr:col>50</xdr:col>
      <xdr:colOff>165100</xdr:colOff>
      <xdr:row>58</xdr:row>
      <xdr:rowOff>39370</xdr:rowOff>
    </xdr:to>
    <xdr:sp macro="" textlink="">
      <xdr:nvSpPr>
        <xdr:cNvPr id="149" name="楕円 148">
          <a:extLst>
            <a:ext uri="{FF2B5EF4-FFF2-40B4-BE49-F238E27FC236}">
              <a16:creationId xmlns:a16="http://schemas.microsoft.com/office/drawing/2014/main" id="{4D01959E-A1CD-45FC-8E00-062CAE7CCD6C}"/>
            </a:ext>
          </a:extLst>
        </xdr:cNvPr>
        <xdr:cNvSpPr/>
      </xdr:nvSpPr>
      <xdr:spPr>
        <a:xfrm>
          <a:off x="9588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160020</xdr:rowOff>
    </xdr:from>
    <xdr:to>
      <xdr:col>55</xdr:col>
      <xdr:colOff>0</xdr:colOff>
      <xdr:row>59</xdr:row>
      <xdr:rowOff>30480</xdr:rowOff>
    </xdr:to>
    <xdr:cxnSp macro="">
      <xdr:nvCxnSpPr>
        <xdr:cNvPr id="150" name="直線コネクタ 149">
          <a:extLst>
            <a:ext uri="{FF2B5EF4-FFF2-40B4-BE49-F238E27FC236}">
              <a16:creationId xmlns:a16="http://schemas.microsoft.com/office/drawing/2014/main" id="{D4A88124-0D1A-4D42-9C4E-0D0F0AE8ABD9}"/>
            </a:ext>
          </a:extLst>
        </xdr:cNvPr>
        <xdr:cNvCxnSpPr/>
      </xdr:nvCxnSpPr>
      <xdr:spPr>
        <a:xfrm>
          <a:off x="9639300" y="993267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7620</xdr:rowOff>
    </xdr:from>
    <xdr:to>
      <xdr:col>46</xdr:col>
      <xdr:colOff>38100</xdr:colOff>
      <xdr:row>58</xdr:row>
      <xdr:rowOff>109220</xdr:rowOff>
    </xdr:to>
    <xdr:sp macro="" textlink="">
      <xdr:nvSpPr>
        <xdr:cNvPr id="151" name="楕円 150">
          <a:extLst>
            <a:ext uri="{FF2B5EF4-FFF2-40B4-BE49-F238E27FC236}">
              <a16:creationId xmlns:a16="http://schemas.microsoft.com/office/drawing/2014/main" id="{A446301C-8C4C-4065-B3CB-548D49341114}"/>
            </a:ext>
          </a:extLst>
        </xdr:cNvPr>
        <xdr:cNvSpPr/>
      </xdr:nvSpPr>
      <xdr:spPr>
        <a:xfrm>
          <a:off x="86995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160020</xdr:rowOff>
    </xdr:from>
    <xdr:to>
      <xdr:col>50</xdr:col>
      <xdr:colOff>114300</xdr:colOff>
      <xdr:row>58</xdr:row>
      <xdr:rowOff>58420</xdr:rowOff>
    </xdr:to>
    <xdr:cxnSp macro="">
      <xdr:nvCxnSpPr>
        <xdr:cNvPr id="152" name="直線コネクタ 151">
          <a:extLst>
            <a:ext uri="{FF2B5EF4-FFF2-40B4-BE49-F238E27FC236}">
              <a16:creationId xmlns:a16="http://schemas.microsoft.com/office/drawing/2014/main" id="{FF42F094-A5DE-4943-A18B-4F7715DCE46F}"/>
            </a:ext>
          </a:extLst>
        </xdr:cNvPr>
        <xdr:cNvCxnSpPr/>
      </xdr:nvCxnSpPr>
      <xdr:spPr>
        <a:xfrm flipV="1">
          <a:off x="8750300" y="993267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27940</xdr:rowOff>
    </xdr:from>
    <xdr:to>
      <xdr:col>41</xdr:col>
      <xdr:colOff>101600</xdr:colOff>
      <xdr:row>58</xdr:row>
      <xdr:rowOff>129540</xdr:rowOff>
    </xdr:to>
    <xdr:sp macro="" textlink="">
      <xdr:nvSpPr>
        <xdr:cNvPr id="153" name="楕円 152">
          <a:extLst>
            <a:ext uri="{FF2B5EF4-FFF2-40B4-BE49-F238E27FC236}">
              <a16:creationId xmlns:a16="http://schemas.microsoft.com/office/drawing/2014/main" id="{E0649CA6-33CD-422C-9738-0200D963D73E}"/>
            </a:ext>
          </a:extLst>
        </xdr:cNvPr>
        <xdr:cNvSpPr/>
      </xdr:nvSpPr>
      <xdr:spPr>
        <a:xfrm>
          <a:off x="78105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58420</xdr:rowOff>
    </xdr:from>
    <xdr:to>
      <xdr:col>45</xdr:col>
      <xdr:colOff>177800</xdr:colOff>
      <xdr:row>58</xdr:row>
      <xdr:rowOff>78740</xdr:rowOff>
    </xdr:to>
    <xdr:cxnSp macro="">
      <xdr:nvCxnSpPr>
        <xdr:cNvPr id="154" name="直線コネクタ 153">
          <a:extLst>
            <a:ext uri="{FF2B5EF4-FFF2-40B4-BE49-F238E27FC236}">
              <a16:creationId xmlns:a16="http://schemas.microsoft.com/office/drawing/2014/main" id="{A74D5146-306A-4584-A002-9EB614B0E18F}"/>
            </a:ext>
          </a:extLst>
        </xdr:cNvPr>
        <xdr:cNvCxnSpPr/>
      </xdr:nvCxnSpPr>
      <xdr:spPr>
        <a:xfrm flipV="1">
          <a:off x="7861300" y="1000252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30480</xdr:rowOff>
    </xdr:from>
    <xdr:to>
      <xdr:col>36</xdr:col>
      <xdr:colOff>165100</xdr:colOff>
      <xdr:row>58</xdr:row>
      <xdr:rowOff>132080</xdr:rowOff>
    </xdr:to>
    <xdr:sp macro="" textlink="">
      <xdr:nvSpPr>
        <xdr:cNvPr id="155" name="楕円 154">
          <a:extLst>
            <a:ext uri="{FF2B5EF4-FFF2-40B4-BE49-F238E27FC236}">
              <a16:creationId xmlns:a16="http://schemas.microsoft.com/office/drawing/2014/main" id="{57A3A76C-2C86-470B-927D-9474B4D91DF7}"/>
            </a:ext>
          </a:extLst>
        </xdr:cNvPr>
        <xdr:cNvSpPr/>
      </xdr:nvSpPr>
      <xdr:spPr>
        <a:xfrm>
          <a:off x="69215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78740</xdr:rowOff>
    </xdr:from>
    <xdr:to>
      <xdr:col>41</xdr:col>
      <xdr:colOff>50800</xdr:colOff>
      <xdr:row>58</xdr:row>
      <xdr:rowOff>81280</xdr:rowOff>
    </xdr:to>
    <xdr:cxnSp macro="">
      <xdr:nvCxnSpPr>
        <xdr:cNvPr id="156" name="直線コネクタ 155">
          <a:extLst>
            <a:ext uri="{FF2B5EF4-FFF2-40B4-BE49-F238E27FC236}">
              <a16:creationId xmlns:a16="http://schemas.microsoft.com/office/drawing/2014/main" id="{24AC40E2-2E86-4170-AAC5-F603500A78A7}"/>
            </a:ext>
          </a:extLst>
        </xdr:cNvPr>
        <xdr:cNvCxnSpPr/>
      </xdr:nvCxnSpPr>
      <xdr:spPr>
        <a:xfrm flipV="1">
          <a:off x="6972300" y="100228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165117</xdr:rowOff>
    </xdr:from>
    <xdr:ext cx="469744" cy="259045"/>
    <xdr:sp macro="" textlink="">
      <xdr:nvSpPr>
        <xdr:cNvPr id="157" name="n_1aveValue【体育館・プール】&#10;一人当たり面積">
          <a:extLst>
            <a:ext uri="{FF2B5EF4-FFF2-40B4-BE49-F238E27FC236}">
              <a16:creationId xmlns:a16="http://schemas.microsoft.com/office/drawing/2014/main" id="{F0B4518F-01F3-4221-A613-479ECD1DB0F7}"/>
            </a:ext>
          </a:extLst>
        </xdr:cNvPr>
        <xdr:cNvSpPr txBox="1"/>
      </xdr:nvSpPr>
      <xdr:spPr>
        <a:xfrm>
          <a:off x="939172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130827</xdr:rowOff>
    </xdr:from>
    <xdr:ext cx="469744" cy="259045"/>
    <xdr:sp macro="" textlink="">
      <xdr:nvSpPr>
        <xdr:cNvPr id="158" name="n_2aveValue【体育館・プール】&#10;一人当たり面積">
          <a:extLst>
            <a:ext uri="{FF2B5EF4-FFF2-40B4-BE49-F238E27FC236}">
              <a16:creationId xmlns:a16="http://schemas.microsoft.com/office/drawing/2014/main" id="{7ED76001-D561-4AD0-83BE-3DD3F940F30E}"/>
            </a:ext>
          </a:extLst>
        </xdr:cNvPr>
        <xdr:cNvSpPr txBox="1"/>
      </xdr:nvSpPr>
      <xdr:spPr>
        <a:xfrm>
          <a:off x="8515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xdr:rowOff>
    </xdr:from>
    <xdr:ext cx="469744" cy="259045"/>
    <xdr:sp macro="" textlink="">
      <xdr:nvSpPr>
        <xdr:cNvPr id="159" name="n_3aveValue【体育館・プール】&#10;一人当たり面積">
          <a:extLst>
            <a:ext uri="{FF2B5EF4-FFF2-40B4-BE49-F238E27FC236}">
              <a16:creationId xmlns:a16="http://schemas.microsoft.com/office/drawing/2014/main" id="{FA797EE3-4430-4182-BE18-B5A5DB384306}"/>
            </a:ext>
          </a:extLst>
        </xdr:cNvPr>
        <xdr:cNvSpPr txBox="1"/>
      </xdr:nvSpPr>
      <xdr:spPr>
        <a:xfrm>
          <a:off x="7626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50817</xdr:rowOff>
    </xdr:from>
    <xdr:ext cx="469744" cy="259045"/>
    <xdr:sp macro="" textlink="">
      <xdr:nvSpPr>
        <xdr:cNvPr id="160" name="n_4aveValue【体育館・プール】&#10;一人当たり面積">
          <a:extLst>
            <a:ext uri="{FF2B5EF4-FFF2-40B4-BE49-F238E27FC236}">
              <a16:creationId xmlns:a16="http://schemas.microsoft.com/office/drawing/2014/main" id="{E29C4E93-F72F-4220-85B5-3A5066859EA7}"/>
            </a:ext>
          </a:extLst>
        </xdr:cNvPr>
        <xdr:cNvSpPr txBox="1"/>
      </xdr:nvSpPr>
      <xdr:spPr>
        <a:xfrm>
          <a:off x="6737427" y="106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55897</xdr:rowOff>
    </xdr:from>
    <xdr:ext cx="469744" cy="259045"/>
    <xdr:sp macro="" textlink="">
      <xdr:nvSpPr>
        <xdr:cNvPr id="161" name="n_1mainValue【体育館・プール】&#10;一人当たり面積">
          <a:extLst>
            <a:ext uri="{FF2B5EF4-FFF2-40B4-BE49-F238E27FC236}">
              <a16:creationId xmlns:a16="http://schemas.microsoft.com/office/drawing/2014/main" id="{EC1D243C-F91D-4111-90C6-5E7B6CAFEF28}"/>
            </a:ext>
          </a:extLst>
        </xdr:cNvPr>
        <xdr:cNvSpPr txBox="1"/>
      </xdr:nvSpPr>
      <xdr:spPr>
        <a:xfrm>
          <a:off x="9391727" y="96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125747</xdr:rowOff>
    </xdr:from>
    <xdr:ext cx="469744" cy="259045"/>
    <xdr:sp macro="" textlink="">
      <xdr:nvSpPr>
        <xdr:cNvPr id="162" name="n_2mainValue【体育館・プール】&#10;一人当たり面積">
          <a:extLst>
            <a:ext uri="{FF2B5EF4-FFF2-40B4-BE49-F238E27FC236}">
              <a16:creationId xmlns:a16="http://schemas.microsoft.com/office/drawing/2014/main" id="{96A2C6B0-1855-4925-A352-DB6973E6DBCC}"/>
            </a:ext>
          </a:extLst>
        </xdr:cNvPr>
        <xdr:cNvSpPr txBox="1"/>
      </xdr:nvSpPr>
      <xdr:spPr>
        <a:xfrm>
          <a:off x="8515427" y="972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146067</xdr:rowOff>
    </xdr:from>
    <xdr:ext cx="469744" cy="259045"/>
    <xdr:sp macro="" textlink="">
      <xdr:nvSpPr>
        <xdr:cNvPr id="163" name="n_3mainValue【体育館・プール】&#10;一人当たり面積">
          <a:extLst>
            <a:ext uri="{FF2B5EF4-FFF2-40B4-BE49-F238E27FC236}">
              <a16:creationId xmlns:a16="http://schemas.microsoft.com/office/drawing/2014/main" id="{A1BF6B79-7B2E-4111-8AD1-BDB719740784}"/>
            </a:ext>
          </a:extLst>
        </xdr:cNvPr>
        <xdr:cNvSpPr txBox="1"/>
      </xdr:nvSpPr>
      <xdr:spPr>
        <a:xfrm>
          <a:off x="7626427" y="974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148607</xdr:rowOff>
    </xdr:from>
    <xdr:ext cx="469744" cy="259045"/>
    <xdr:sp macro="" textlink="">
      <xdr:nvSpPr>
        <xdr:cNvPr id="164" name="n_4mainValue【体育館・プール】&#10;一人当たり面積">
          <a:extLst>
            <a:ext uri="{FF2B5EF4-FFF2-40B4-BE49-F238E27FC236}">
              <a16:creationId xmlns:a16="http://schemas.microsoft.com/office/drawing/2014/main" id="{6702B82C-C7C8-4894-90D3-F67E777B618A}"/>
            </a:ext>
          </a:extLst>
        </xdr:cNvPr>
        <xdr:cNvSpPr txBox="1"/>
      </xdr:nvSpPr>
      <xdr:spPr>
        <a:xfrm>
          <a:off x="6737427" y="974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8C03A794-0770-49A8-A690-DF65C7D3985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FA70FF5A-8530-4996-9FB3-4C043AC4CBB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A7E97AC3-7F1D-4BB1-B88F-66F269B4991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1B95832B-DF66-4E7D-90F9-26F34A547B9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97503F20-113D-4693-8718-D0357EACEB1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AE9DE87F-BA95-441F-AB99-1728EBA5825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B325B4BF-FDF8-4293-B72B-A190A739F43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4DA5DAFA-2F4E-4746-9ABC-BFCBC0C2601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4B5C6940-C686-4DE4-8589-8BEACAD24F9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298F333A-2D14-4846-ACAE-DB4BE592B9E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469AB92D-9239-459B-90AF-E4FDD7A24BA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a:extLst>
            <a:ext uri="{FF2B5EF4-FFF2-40B4-BE49-F238E27FC236}">
              <a16:creationId xmlns:a16="http://schemas.microsoft.com/office/drawing/2014/main" id="{DAEAF7E9-6EAD-4162-9D22-035BAD0E94C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a:extLst>
            <a:ext uri="{FF2B5EF4-FFF2-40B4-BE49-F238E27FC236}">
              <a16:creationId xmlns:a16="http://schemas.microsoft.com/office/drawing/2014/main" id="{2E312DAF-9856-4B62-8594-A09F046298D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a:extLst>
            <a:ext uri="{FF2B5EF4-FFF2-40B4-BE49-F238E27FC236}">
              <a16:creationId xmlns:a16="http://schemas.microsoft.com/office/drawing/2014/main" id="{0AD0EFFC-6B27-4B76-8D83-B16787A2D4B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a:extLst>
            <a:ext uri="{FF2B5EF4-FFF2-40B4-BE49-F238E27FC236}">
              <a16:creationId xmlns:a16="http://schemas.microsoft.com/office/drawing/2014/main" id="{F5B186D7-A5B4-4C9D-9DA8-542A2147A92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a:extLst>
            <a:ext uri="{FF2B5EF4-FFF2-40B4-BE49-F238E27FC236}">
              <a16:creationId xmlns:a16="http://schemas.microsoft.com/office/drawing/2014/main" id="{25E483DB-6FFE-411C-9E7D-2AA326BB024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a:extLst>
            <a:ext uri="{FF2B5EF4-FFF2-40B4-BE49-F238E27FC236}">
              <a16:creationId xmlns:a16="http://schemas.microsoft.com/office/drawing/2014/main" id="{CE1AC520-9DDB-4718-B237-B264D9FF8BD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a:extLst>
            <a:ext uri="{FF2B5EF4-FFF2-40B4-BE49-F238E27FC236}">
              <a16:creationId xmlns:a16="http://schemas.microsoft.com/office/drawing/2014/main" id="{2119AD52-7682-48CC-A575-AF03E2333C1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a:extLst>
            <a:ext uri="{FF2B5EF4-FFF2-40B4-BE49-F238E27FC236}">
              <a16:creationId xmlns:a16="http://schemas.microsoft.com/office/drawing/2014/main" id="{14C5432A-5787-4F7C-887C-369609F312E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a:extLst>
            <a:ext uri="{FF2B5EF4-FFF2-40B4-BE49-F238E27FC236}">
              <a16:creationId xmlns:a16="http://schemas.microsoft.com/office/drawing/2014/main" id="{618A0852-5572-4328-9744-D73450E2ECA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a:extLst>
            <a:ext uri="{FF2B5EF4-FFF2-40B4-BE49-F238E27FC236}">
              <a16:creationId xmlns:a16="http://schemas.microsoft.com/office/drawing/2014/main" id="{B56EDC92-D17A-4EBA-A10F-4C96929BEBF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5F0F1032-48F3-4FB4-9EA6-0888A7C35D0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a:extLst>
            <a:ext uri="{FF2B5EF4-FFF2-40B4-BE49-F238E27FC236}">
              <a16:creationId xmlns:a16="http://schemas.microsoft.com/office/drawing/2014/main" id="{7CCE12BC-80E2-48E8-A38D-E92D53B159C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77BAD868-E1FD-41D9-800B-2BD62F65EA2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189" name="直線コネクタ 188">
          <a:extLst>
            <a:ext uri="{FF2B5EF4-FFF2-40B4-BE49-F238E27FC236}">
              <a16:creationId xmlns:a16="http://schemas.microsoft.com/office/drawing/2014/main" id="{7AC99E69-1252-44A0-BEE2-D657903B673E}"/>
            </a:ext>
          </a:extLst>
        </xdr:cNvPr>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E958EF15-CD77-46A7-9FEE-17C9AFD32E3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1" name="直線コネクタ 190">
          <a:extLst>
            <a:ext uri="{FF2B5EF4-FFF2-40B4-BE49-F238E27FC236}">
              <a16:creationId xmlns:a16="http://schemas.microsoft.com/office/drawing/2014/main" id="{8FF7B00A-9458-40BC-A53A-ADC4557C7D4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92" name="【福祉施設】&#10;有形固定資産減価償却率最大値テキスト">
          <a:extLst>
            <a:ext uri="{FF2B5EF4-FFF2-40B4-BE49-F238E27FC236}">
              <a16:creationId xmlns:a16="http://schemas.microsoft.com/office/drawing/2014/main" id="{F5BEF047-7503-4A20-95FC-8ABCAF6B4423}"/>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93" name="直線コネクタ 192">
          <a:extLst>
            <a:ext uri="{FF2B5EF4-FFF2-40B4-BE49-F238E27FC236}">
              <a16:creationId xmlns:a16="http://schemas.microsoft.com/office/drawing/2014/main" id="{B9B2EBAF-2E71-4BCF-8EE0-5AC956B7A2D3}"/>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864041EB-860C-489B-9767-E4B0EEE072C0}"/>
            </a:ext>
          </a:extLst>
        </xdr:cNvPr>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95" name="フローチャート: 判断 194">
          <a:extLst>
            <a:ext uri="{FF2B5EF4-FFF2-40B4-BE49-F238E27FC236}">
              <a16:creationId xmlns:a16="http://schemas.microsoft.com/office/drawing/2014/main" id="{DBCD3560-7C1A-4C99-A744-06EF299680B1}"/>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96" name="フローチャート: 判断 195">
          <a:extLst>
            <a:ext uri="{FF2B5EF4-FFF2-40B4-BE49-F238E27FC236}">
              <a16:creationId xmlns:a16="http://schemas.microsoft.com/office/drawing/2014/main" id="{5E1A7130-0684-44F1-B6FA-070009AA8DC2}"/>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197" name="フローチャート: 判断 196">
          <a:extLst>
            <a:ext uri="{FF2B5EF4-FFF2-40B4-BE49-F238E27FC236}">
              <a16:creationId xmlns:a16="http://schemas.microsoft.com/office/drawing/2014/main" id="{18D8908D-9E73-4970-8CD3-5380038585B8}"/>
            </a:ext>
          </a:extLst>
        </xdr:cNvPr>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198" name="フローチャート: 判断 197">
          <a:extLst>
            <a:ext uri="{FF2B5EF4-FFF2-40B4-BE49-F238E27FC236}">
              <a16:creationId xmlns:a16="http://schemas.microsoft.com/office/drawing/2014/main" id="{5C8114E7-1EF1-44DA-BB81-90C66BD81F74}"/>
            </a:ext>
          </a:extLst>
        </xdr:cNvPr>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199" name="フローチャート: 判断 198">
          <a:extLst>
            <a:ext uri="{FF2B5EF4-FFF2-40B4-BE49-F238E27FC236}">
              <a16:creationId xmlns:a16="http://schemas.microsoft.com/office/drawing/2014/main" id="{5CF7760D-B547-4283-9B30-131269BAC7A0}"/>
            </a:ext>
          </a:extLst>
        </xdr:cNvPr>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5E251791-0274-46BA-B3F9-44872CF92CF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99AF7E3E-E19E-4BFB-B305-E78E5F2F538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20599D90-3730-4625-BB6C-62C89F10C18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75556080-4337-4A2B-96AE-0B2D2AE44D4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6EBE1538-F24F-4F24-9ACE-8B1467F9D50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05" name="楕円 204">
          <a:extLst>
            <a:ext uri="{FF2B5EF4-FFF2-40B4-BE49-F238E27FC236}">
              <a16:creationId xmlns:a16="http://schemas.microsoft.com/office/drawing/2014/main" id="{A2101193-59D6-4309-B4A8-74D3F25556DE}"/>
            </a:ext>
          </a:extLst>
        </xdr:cNvPr>
        <xdr:cNvSpPr/>
      </xdr:nvSpPr>
      <xdr:spPr>
        <a:xfrm>
          <a:off x="4584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103522</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A5852DB6-4968-433D-8218-D542ECC62070}"/>
            </a:ext>
          </a:extLst>
        </xdr:cNvPr>
        <xdr:cNvSpPr txBox="1"/>
      </xdr:nvSpPr>
      <xdr:spPr>
        <a:xfrm>
          <a:off x="4673600"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154939</xdr:rowOff>
    </xdr:from>
    <xdr:to>
      <xdr:col>20</xdr:col>
      <xdr:colOff>38100</xdr:colOff>
      <xdr:row>83</xdr:row>
      <xdr:rowOff>85089</xdr:rowOff>
    </xdr:to>
    <xdr:sp macro="" textlink="">
      <xdr:nvSpPr>
        <xdr:cNvPr id="207" name="楕円 206">
          <a:extLst>
            <a:ext uri="{FF2B5EF4-FFF2-40B4-BE49-F238E27FC236}">
              <a16:creationId xmlns:a16="http://schemas.microsoft.com/office/drawing/2014/main" id="{18CDA833-4A02-4788-A5B0-EC942BF02AAA}"/>
            </a:ext>
          </a:extLst>
        </xdr:cNvPr>
        <xdr:cNvSpPr/>
      </xdr:nvSpPr>
      <xdr:spPr>
        <a:xfrm>
          <a:off x="3746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131445</xdr:rowOff>
    </xdr:from>
    <xdr:to>
      <xdr:col>24</xdr:col>
      <xdr:colOff>63500</xdr:colOff>
      <xdr:row>83</xdr:row>
      <xdr:rowOff>34289</xdr:rowOff>
    </xdr:to>
    <xdr:cxnSp macro="">
      <xdr:nvCxnSpPr>
        <xdr:cNvPr id="208" name="直線コネクタ 207">
          <a:extLst>
            <a:ext uri="{FF2B5EF4-FFF2-40B4-BE49-F238E27FC236}">
              <a16:creationId xmlns:a16="http://schemas.microsoft.com/office/drawing/2014/main" id="{A031C07E-AACE-4CFB-B5A3-B61C1393214B}"/>
            </a:ext>
          </a:extLst>
        </xdr:cNvPr>
        <xdr:cNvCxnSpPr/>
      </xdr:nvCxnSpPr>
      <xdr:spPr>
        <a:xfrm flipV="1">
          <a:off x="3797300" y="14018895"/>
          <a:ext cx="8382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2539</xdr:rowOff>
    </xdr:from>
    <xdr:to>
      <xdr:col>15</xdr:col>
      <xdr:colOff>101600</xdr:colOff>
      <xdr:row>82</xdr:row>
      <xdr:rowOff>104139</xdr:rowOff>
    </xdr:to>
    <xdr:sp macro="" textlink="">
      <xdr:nvSpPr>
        <xdr:cNvPr id="209" name="楕円 208">
          <a:extLst>
            <a:ext uri="{FF2B5EF4-FFF2-40B4-BE49-F238E27FC236}">
              <a16:creationId xmlns:a16="http://schemas.microsoft.com/office/drawing/2014/main" id="{3F3DF756-412C-4D21-8198-C6EAE0E10301}"/>
            </a:ext>
          </a:extLst>
        </xdr:cNvPr>
        <xdr:cNvSpPr/>
      </xdr:nvSpPr>
      <xdr:spPr>
        <a:xfrm>
          <a:off x="2857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53339</xdr:rowOff>
    </xdr:from>
    <xdr:to>
      <xdr:col>19</xdr:col>
      <xdr:colOff>177800</xdr:colOff>
      <xdr:row>83</xdr:row>
      <xdr:rowOff>34289</xdr:rowOff>
    </xdr:to>
    <xdr:cxnSp macro="">
      <xdr:nvCxnSpPr>
        <xdr:cNvPr id="210" name="直線コネクタ 209">
          <a:extLst>
            <a:ext uri="{FF2B5EF4-FFF2-40B4-BE49-F238E27FC236}">
              <a16:creationId xmlns:a16="http://schemas.microsoft.com/office/drawing/2014/main" id="{D7DB291D-6817-4F27-B6B0-D38327F3F2C5}"/>
            </a:ext>
          </a:extLst>
        </xdr:cNvPr>
        <xdr:cNvCxnSpPr/>
      </xdr:nvCxnSpPr>
      <xdr:spPr>
        <a:xfrm>
          <a:off x="2908300" y="141122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11" name="n_1aveValue【福祉施設】&#10;有形固定資産減価償却率">
          <a:extLst>
            <a:ext uri="{FF2B5EF4-FFF2-40B4-BE49-F238E27FC236}">
              <a16:creationId xmlns:a16="http://schemas.microsoft.com/office/drawing/2014/main" id="{7AC03E84-5354-4323-9D3D-BC7A2490B031}"/>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12" name="n_2aveValue【福祉施設】&#10;有形固定資産減価償却率">
          <a:extLst>
            <a:ext uri="{FF2B5EF4-FFF2-40B4-BE49-F238E27FC236}">
              <a16:creationId xmlns:a16="http://schemas.microsoft.com/office/drawing/2014/main" id="{38200C6D-CD34-4CD0-A827-3D4E3B82D271}"/>
            </a:ext>
          </a:extLst>
        </xdr:cNvPr>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213" name="n_3aveValue【福祉施設】&#10;有形固定資産減価償却率">
          <a:extLst>
            <a:ext uri="{FF2B5EF4-FFF2-40B4-BE49-F238E27FC236}">
              <a16:creationId xmlns:a16="http://schemas.microsoft.com/office/drawing/2014/main" id="{7F534839-3F5D-4739-B178-AF0D3EE963B7}"/>
            </a:ext>
          </a:extLst>
        </xdr:cNvPr>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14" name="n_4aveValue【福祉施設】&#10;有形固定資産減価償却率">
          <a:extLst>
            <a:ext uri="{FF2B5EF4-FFF2-40B4-BE49-F238E27FC236}">
              <a16:creationId xmlns:a16="http://schemas.microsoft.com/office/drawing/2014/main" id="{6D897314-A920-4EA8-AAF4-76FD9E4B3952}"/>
            </a:ext>
          </a:extLst>
        </xdr:cNvPr>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76216</xdr:rowOff>
    </xdr:from>
    <xdr:ext cx="405111" cy="259045"/>
    <xdr:sp macro="" textlink="">
      <xdr:nvSpPr>
        <xdr:cNvPr id="215" name="n_1mainValue【福祉施設】&#10;有形固定資産減価償却率">
          <a:extLst>
            <a:ext uri="{FF2B5EF4-FFF2-40B4-BE49-F238E27FC236}">
              <a16:creationId xmlns:a16="http://schemas.microsoft.com/office/drawing/2014/main" id="{7FE5D607-7A1B-47D7-A3F2-6D94DBFD7A9B}"/>
            </a:ext>
          </a:extLst>
        </xdr:cNvPr>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95266</xdr:rowOff>
    </xdr:from>
    <xdr:ext cx="405111" cy="259045"/>
    <xdr:sp macro="" textlink="">
      <xdr:nvSpPr>
        <xdr:cNvPr id="216" name="n_2mainValue【福祉施設】&#10;有形固定資産減価償却率">
          <a:extLst>
            <a:ext uri="{FF2B5EF4-FFF2-40B4-BE49-F238E27FC236}">
              <a16:creationId xmlns:a16="http://schemas.microsoft.com/office/drawing/2014/main" id="{91EB64FC-BBA7-41D2-8F64-6804835E48CB}"/>
            </a:ext>
          </a:extLst>
        </xdr:cNvPr>
        <xdr:cNvSpPr txBox="1"/>
      </xdr:nvSpPr>
      <xdr:spPr>
        <a:xfrm>
          <a:off x="2705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a:extLst>
            <a:ext uri="{FF2B5EF4-FFF2-40B4-BE49-F238E27FC236}">
              <a16:creationId xmlns:a16="http://schemas.microsoft.com/office/drawing/2014/main" id="{663E4C22-6D7D-43B2-B86A-F2D41B40B78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a:extLst>
            <a:ext uri="{FF2B5EF4-FFF2-40B4-BE49-F238E27FC236}">
              <a16:creationId xmlns:a16="http://schemas.microsoft.com/office/drawing/2014/main" id="{0A48943B-893F-4622-9B32-7ECDA829BC5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a:extLst>
            <a:ext uri="{FF2B5EF4-FFF2-40B4-BE49-F238E27FC236}">
              <a16:creationId xmlns:a16="http://schemas.microsoft.com/office/drawing/2014/main" id="{46AFC490-3245-4E2F-A9DA-4D8B552E9D5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a:extLst>
            <a:ext uri="{FF2B5EF4-FFF2-40B4-BE49-F238E27FC236}">
              <a16:creationId xmlns:a16="http://schemas.microsoft.com/office/drawing/2014/main" id="{F9D8A9D7-BE3F-44BD-BDD7-9329C8486DB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a:extLst>
            <a:ext uri="{FF2B5EF4-FFF2-40B4-BE49-F238E27FC236}">
              <a16:creationId xmlns:a16="http://schemas.microsoft.com/office/drawing/2014/main" id="{0F6D0CBE-1E32-4927-9244-958CD07A7CF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a:extLst>
            <a:ext uri="{FF2B5EF4-FFF2-40B4-BE49-F238E27FC236}">
              <a16:creationId xmlns:a16="http://schemas.microsoft.com/office/drawing/2014/main" id="{1F5BF8D5-275C-4F03-A351-2BFA0F6C66E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a:extLst>
            <a:ext uri="{FF2B5EF4-FFF2-40B4-BE49-F238E27FC236}">
              <a16:creationId xmlns:a16="http://schemas.microsoft.com/office/drawing/2014/main" id="{AE81739A-4378-4135-B42C-AE2A24BE014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a:extLst>
            <a:ext uri="{FF2B5EF4-FFF2-40B4-BE49-F238E27FC236}">
              <a16:creationId xmlns:a16="http://schemas.microsoft.com/office/drawing/2014/main" id="{FE848D54-3914-4045-A371-BA8DBDFF2B9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5" name="テキスト ボックス 224">
          <a:extLst>
            <a:ext uri="{FF2B5EF4-FFF2-40B4-BE49-F238E27FC236}">
              <a16:creationId xmlns:a16="http://schemas.microsoft.com/office/drawing/2014/main" id="{C3096C7D-3C3E-48F1-BE52-EB9905E6AE9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6" name="直線コネクタ 225">
          <a:extLst>
            <a:ext uri="{FF2B5EF4-FFF2-40B4-BE49-F238E27FC236}">
              <a16:creationId xmlns:a16="http://schemas.microsoft.com/office/drawing/2014/main" id="{20EFD84B-BC46-499E-9725-1F68C3A6E73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7" name="直線コネクタ 226">
          <a:extLst>
            <a:ext uri="{FF2B5EF4-FFF2-40B4-BE49-F238E27FC236}">
              <a16:creationId xmlns:a16="http://schemas.microsoft.com/office/drawing/2014/main" id="{21F5AFD6-2C17-42F9-BD19-396622CC6BB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8" name="テキスト ボックス 227">
          <a:extLst>
            <a:ext uri="{FF2B5EF4-FFF2-40B4-BE49-F238E27FC236}">
              <a16:creationId xmlns:a16="http://schemas.microsoft.com/office/drawing/2014/main" id="{7789D509-9E0A-40E0-A471-EE9D5FD444D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9" name="直線コネクタ 228">
          <a:extLst>
            <a:ext uri="{FF2B5EF4-FFF2-40B4-BE49-F238E27FC236}">
              <a16:creationId xmlns:a16="http://schemas.microsoft.com/office/drawing/2014/main" id="{028176EF-21FD-473D-AA2F-9BE8258330E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0" name="テキスト ボックス 229">
          <a:extLst>
            <a:ext uri="{FF2B5EF4-FFF2-40B4-BE49-F238E27FC236}">
              <a16:creationId xmlns:a16="http://schemas.microsoft.com/office/drawing/2014/main" id="{D92F4B08-606C-49C7-A1B0-E2746901A48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1" name="直線コネクタ 230">
          <a:extLst>
            <a:ext uri="{FF2B5EF4-FFF2-40B4-BE49-F238E27FC236}">
              <a16:creationId xmlns:a16="http://schemas.microsoft.com/office/drawing/2014/main" id="{AB2EB074-4816-412E-BC23-56198D339D8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2" name="テキスト ボックス 231">
          <a:extLst>
            <a:ext uri="{FF2B5EF4-FFF2-40B4-BE49-F238E27FC236}">
              <a16:creationId xmlns:a16="http://schemas.microsoft.com/office/drawing/2014/main" id="{0F8FFEDD-4904-4EA3-905A-4C803FE3FED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3" name="直線コネクタ 232">
          <a:extLst>
            <a:ext uri="{FF2B5EF4-FFF2-40B4-BE49-F238E27FC236}">
              <a16:creationId xmlns:a16="http://schemas.microsoft.com/office/drawing/2014/main" id="{621A6887-2012-4A30-9C67-08401DA6F74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4" name="テキスト ボックス 233">
          <a:extLst>
            <a:ext uri="{FF2B5EF4-FFF2-40B4-BE49-F238E27FC236}">
              <a16:creationId xmlns:a16="http://schemas.microsoft.com/office/drawing/2014/main" id="{D56238BA-18F1-4B90-BFF1-6CC1B5FF12B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5" name="直線コネクタ 234">
          <a:extLst>
            <a:ext uri="{FF2B5EF4-FFF2-40B4-BE49-F238E27FC236}">
              <a16:creationId xmlns:a16="http://schemas.microsoft.com/office/drawing/2014/main" id="{3F2B1BCF-F3B7-4A17-A003-7B3719628CD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6" name="テキスト ボックス 235">
          <a:extLst>
            <a:ext uri="{FF2B5EF4-FFF2-40B4-BE49-F238E27FC236}">
              <a16:creationId xmlns:a16="http://schemas.microsoft.com/office/drawing/2014/main" id="{24F830D5-2572-47B5-87F9-DEC65C0A7CD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a:extLst>
            <a:ext uri="{FF2B5EF4-FFF2-40B4-BE49-F238E27FC236}">
              <a16:creationId xmlns:a16="http://schemas.microsoft.com/office/drawing/2014/main" id="{1B812681-8C75-4E3E-A230-42F332E27C3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a:extLst>
            <a:ext uri="{FF2B5EF4-FFF2-40B4-BE49-F238E27FC236}">
              <a16:creationId xmlns:a16="http://schemas.microsoft.com/office/drawing/2014/main" id="{D4FD6299-4671-41A9-93FF-339BCC15041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a:extLst>
            <a:ext uri="{FF2B5EF4-FFF2-40B4-BE49-F238E27FC236}">
              <a16:creationId xmlns:a16="http://schemas.microsoft.com/office/drawing/2014/main" id="{D07D97F6-0D25-4F2F-A11C-970836CB0A3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240" name="直線コネクタ 239">
          <a:extLst>
            <a:ext uri="{FF2B5EF4-FFF2-40B4-BE49-F238E27FC236}">
              <a16:creationId xmlns:a16="http://schemas.microsoft.com/office/drawing/2014/main" id="{BA93F2C9-4610-47F0-9500-DB824D6A5979}"/>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41" name="【福祉施設】&#10;一人当たり面積最小値テキスト">
          <a:extLst>
            <a:ext uri="{FF2B5EF4-FFF2-40B4-BE49-F238E27FC236}">
              <a16:creationId xmlns:a16="http://schemas.microsoft.com/office/drawing/2014/main" id="{A5F5F72F-D536-4E6B-8E26-811F86EA6A40}"/>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42" name="直線コネクタ 241">
          <a:extLst>
            <a:ext uri="{FF2B5EF4-FFF2-40B4-BE49-F238E27FC236}">
              <a16:creationId xmlns:a16="http://schemas.microsoft.com/office/drawing/2014/main" id="{2F68C4F8-6D2D-42C0-843F-9D4E89FF14A1}"/>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243" name="【福祉施設】&#10;一人当たり面積最大値テキスト">
          <a:extLst>
            <a:ext uri="{FF2B5EF4-FFF2-40B4-BE49-F238E27FC236}">
              <a16:creationId xmlns:a16="http://schemas.microsoft.com/office/drawing/2014/main" id="{98D71F7D-0515-4AEF-AB14-C6EE2C2E8360}"/>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244" name="直線コネクタ 243">
          <a:extLst>
            <a:ext uri="{FF2B5EF4-FFF2-40B4-BE49-F238E27FC236}">
              <a16:creationId xmlns:a16="http://schemas.microsoft.com/office/drawing/2014/main" id="{28FA11B0-36AA-4A10-A048-661DA57CAE3F}"/>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45" name="【福祉施設】&#10;一人当たり面積平均値テキスト">
          <a:extLst>
            <a:ext uri="{FF2B5EF4-FFF2-40B4-BE49-F238E27FC236}">
              <a16:creationId xmlns:a16="http://schemas.microsoft.com/office/drawing/2014/main" id="{C3F9B99C-B5E9-41B3-9A00-B3EF615D9AD6}"/>
            </a:ext>
          </a:extLst>
        </xdr:cNvPr>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46" name="フローチャート: 判断 245">
          <a:extLst>
            <a:ext uri="{FF2B5EF4-FFF2-40B4-BE49-F238E27FC236}">
              <a16:creationId xmlns:a16="http://schemas.microsoft.com/office/drawing/2014/main" id="{6B829954-CDDB-4F2B-8E60-EFA437881452}"/>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247" name="フローチャート: 判断 246">
          <a:extLst>
            <a:ext uri="{FF2B5EF4-FFF2-40B4-BE49-F238E27FC236}">
              <a16:creationId xmlns:a16="http://schemas.microsoft.com/office/drawing/2014/main" id="{F5877FFC-1A2E-43DB-822A-30108CC81A7E}"/>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248" name="フローチャート: 判断 247">
          <a:extLst>
            <a:ext uri="{FF2B5EF4-FFF2-40B4-BE49-F238E27FC236}">
              <a16:creationId xmlns:a16="http://schemas.microsoft.com/office/drawing/2014/main" id="{50F6E8CB-C405-4210-8953-017A4D2EA745}"/>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249" name="フローチャート: 判断 248">
          <a:extLst>
            <a:ext uri="{FF2B5EF4-FFF2-40B4-BE49-F238E27FC236}">
              <a16:creationId xmlns:a16="http://schemas.microsoft.com/office/drawing/2014/main" id="{7234B1E8-182F-45D7-BEBC-09E2BAAC8E7A}"/>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250" name="フローチャート: 判断 249">
          <a:extLst>
            <a:ext uri="{FF2B5EF4-FFF2-40B4-BE49-F238E27FC236}">
              <a16:creationId xmlns:a16="http://schemas.microsoft.com/office/drawing/2014/main" id="{2B684134-CECE-4FBE-9047-B9CFDA95D046}"/>
            </a:ext>
          </a:extLst>
        </xdr:cNvPr>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136FC0E7-3CE2-4199-AECB-2D0BE3712F4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9CA15879-A2DA-477C-8992-CAD40383425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CC7392D9-F6B3-4B92-A825-CCB3A2EED5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87459C2B-1005-4BD1-9D7A-2D5ACF94B9E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1997E82C-4F5D-45D1-BF6D-9C5A5403E2F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116839</xdr:rowOff>
    </xdr:from>
    <xdr:to>
      <xdr:col>55</xdr:col>
      <xdr:colOff>50800</xdr:colOff>
      <xdr:row>85</xdr:row>
      <xdr:rowOff>46989</xdr:rowOff>
    </xdr:to>
    <xdr:sp macro="" textlink="">
      <xdr:nvSpPr>
        <xdr:cNvPr id="256" name="楕円 255">
          <a:extLst>
            <a:ext uri="{FF2B5EF4-FFF2-40B4-BE49-F238E27FC236}">
              <a16:creationId xmlns:a16="http://schemas.microsoft.com/office/drawing/2014/main" id="{B462E20C-57AE-44C2-9DC2-B1D71FBBCBC9}"/>
            </a:ext>
          </a:extLst>
        </xdr:cNvPr>
        <xdr:cNvSpPr/>
      </xdr:nvSpPr>
      <xdr:spPr>
        <a:xfrm>
          <a:off x="10426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139716</xdr:rowOff>
    </xdr:from>
    <xdr:ext cx="469744" cy="259045"/>
    <xdr:sp macro="" textlink="">
      <xdr:nvSpPr>
        <xdr:cNvPr id="257" name="【福祉施設】&#10;一人当たり面積該当値テキスト">
          <a:extLst>
            <a:ext uri="{FF2B5EF4-FFF2-40B4-BE49-F238E27FC236}">
              <a16:creationId xmlns:a16="http://schemas.microsoft.com/office/drawing/2014/main" id="{6364DBA2-2253-4EB3-BAC4-042C68B7E24E}"/>
            </a:ext>
          </a:extLst>
        </xdr:cNvPr>
        <xdr:cNvSpPr txBox="1"/>
      </xdr:nvSpPr>
      <xdr:spPr>
        <a:xfrm>
          <a:off x="10515600"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macro="" textlink="">
      <xdr:nvSpPr>
        <xdr:cNvPr id="258" name="楕円 257">
          <a:extLst>
            <a:ext uri="{FF2B5EF4-FFF2-40B4-BE49-F238E27FC236}">
              <a16:creationId xmlns:a16="http://schemas.microsoft.com/office/drawing/2014/main" id="{D865A26C-D3BA-472B-83B6-8EF822C7B9A8}"/>
            </a:ext>
          </a:extLst>
        </xdr:cNvPr>
        <xdr:cNvSpPr/>
      </xdr:nvSpPr>
      <xdr:spPr>
        <a:xfrm>
          <a:off x="958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84</xdr:row>
      <xdr:rowOff>167639</xdr:rowOff>
    </xdr:to>
    <xdr:cxnSp macro="">
      <xdr:nvCxnSpPr>
        <xdr:cNvPr id="259" name="直線コネクタ 258">
          <a:extLst>
            <a:ext uri="{FF2B5EF4-FFF2-40B4-BE49-F238E27FC236}">
              <a16:creationId xmlns:a16="http://schemas.microsoft.com/office/drawing/2014/main" id="{F921AD12-0F52-47E1-AC5E-5B4D39CDB27C}"/>
            </a:ext>
          </a:extLst>
        </xdr:cNvPr>
        <xdr:cNvCxnSpPr/>
      </xdr:nvCxnSpPr>
      <xdr:spPr>
        <a:xfrm>
          <a:off x="9639300" y="144856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22861</xdr:rowOff>
    </xdr:from>
    <xdr:to>
      <xdr:col>46</xdr:col>
      <xdr:colOff>38100</xdr:colOff>
      <xdr:row>85</xdr:row>
      <xdr:rowOff>124461</xdr:rowOff>
    </xdr:to>
    <xdr:sp macro="" textlink="">
      <xdr:nvSpPr>
        <xdr:cNvPr id="260" name="楕円 259">
          <a:extLst>
            <a:ext uri="{FF2B5EF4-FFF2-40B4-BE49-F238E27FC236}">
              <a16:creationId xmlns:a16="http://schemas.microsoft.com/office/drawing/2014/main" id="{64A9FDFC-E893-491C-A059-63F65261581A}"/>
            </a:ext>
          </a:extLst>
        </xdr:cNvPr>
        <xdr:cNvSpPr/>
      </xdr:nvSpPr>
      <xdr:spPr>
        <a:xfrm>
          <a:off x="8699500" y="145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85</xdr:row>
      <xdr:rowOff>73661</xdr:rowOff>
    </xdr:to>
    <xdr:cxnSp macro="">
      <xdr:nvCxnSpPr>
        <xdr:cNvPr id="261" name="直線コネクタ 260">
          <a:extLst>
            <a:ext uri="{FF2B5EF4-FFF2-40B4-BE49-F238E27FC236}">
              <a16:creationId xmlns:a16="http://schemas.microsoft.com/office/drawing/2014/main" id="{BEC5ACB8-E654-4F0C-8675-AD7F2FECA9EA}"/>
            </a:ext>
          </a:extLst>
        </xdr:cNvPr>
        <xdr:cNvCxnSpPr/>
      </xdr:nvCxnSpPr>
      <xdr:spPr>
        <a:xfrm flipV="1">
          <a:off x="8750300" y="14485620"/>
          <a:ext cx="889000" cy="1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119397</xdr:rowOff>
    </xdr:from>
    <xdr:ext cx="469744" cy="259045"/>
    <xdr:sp macro="" textlink="">
      <xdr:nvSpPr>
        <xdr:cNvPr id="262" name="n_1aveValue【福祉施設】&#10;一人当たり面積">
          <a:extLst>
            <a:ext uri="{FF2B5EF4-FFF2-40B4-BE49-F238E27FC236}">
              <a16:creationId xmlns:a16="http://schemas.microsoft.com/office/drawing/2014/main" id="{46573B0C-8CA8-4A8A-AD25-B782B9CE8482}"/>
            </a:ext>
          </a:extLst>
        </xdr:cNvPr>
        <xdr:cNvSpPr txBox="1"/>
      </xdr:nvSpPr>
      <xdr:spPr>
        <a:xfrm>
          <a:off x="9391727"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134638</xdr:rowOff>
    </xdr:from>
    <xdr:ext cx="469744" cy="259045"/>
    <xdr:sp macro="" textlink="">
      <xdr:nvSpPr>
        <xdr:cNvPr id="263" name="n_2aveValue【福祉施設】&#10;一人当たり面積">
          <a:extLst>
            <a:ext uri="{FF2B5EF4-FFF2-40B4-BE49-F238E27FC236}">
              <a16:creationId xmlns:a16="http://schemas.microsoft.com/office/drawing/2014/main" id="{E36650BF-8E69-4AE8-911D-399B2C99AC22}"/>
            </a:ext>
          </a:extLst>
        </xdr:cNvPr>
        <xdr:cNvSpPr txBox="1"/>
      </xdr:nvSpPr>
      <xdr:spPr>
        <a:xfrm>
          <a:off x="8515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264" name="n_3aveValue【福祉施設】&#10;一人当たり面積">
          <a:extLst>
            <a:ext uri="{FF2B5EF4-FFF2-40B4-BE49-F238E27FC236}">
              <a16:creationId xmlns:a16="http://schemas.microsoft.com/office/drawing/2014/main" id="{A9C834B8-0A62-4579-A8EC-27FBA6DD134E}"/>
            </a:ext>
          </a:extLst>
        </xdr:cNvPr>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265" name="n_4aveValue【福祉施設】&#10;一人当たり面積">
          <a:extLst>
            <a:ext uri="{FF2B5EF4-FFF2-40B4-BE49-F238E27FC236}">
              <a16:creationId xmlns:a16="http://schemas.microsoft.com/office/drawing/2014/main" id="{4420BE68-DB37-4B58-8A36-783E1F2A52AB}"/>
            </a:ext>
          </a:extLst>
        </xdr:cNvPr>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151147</xdr:rowOff>
    </xdr:from>
    <xdr:ext cx="469744" cy="259045"/>
    <xdr:sp macro="" textlink="">
      <xdr:nvSpPr>
        <xdr:cNvPr id="266" name="n_1mainValue【福祉施設】&#10;一人当たり面積">
          <a:extLst>
            <a:ext uri="{FF2B5EF4-FFF2-40B4-BE49-F238E27FC236}">
              <a16:creationId xmlns:a16="http://schemas.microsoft.com/office/drawing/2014/main" id="{FD825E72-0560-472C-B75D-6ACD499B6E1C}"/>
            </a:ext>
          </a:extLst>
        </xdr:cNvPr>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140988</xdr:rowOff>
    </xdr:from>
    <xdr:ext cx="469744" cy="259045"/>
    <xdr:sp macro="" textlink="">
      <xdr:nvSpPr>
        <xdr:cNvPr id="267" name="n_2mainValue【福祉施設】&#10;一人当たり面積">
          <a:extLst>
            <a:ext uri="{FF2B5EF4-FFF2-40B4-BE49-F238E27FC236}">
              <a16:creationId xmlns:a16="http://schemas.microsoft.com/office/drawing/2014/main" id="{BE0BADAF-B7A0-4FA6-A8B8-DC14F60F3E25}"/>
            </a:ext>
          </a:extLst>
        </xdr:cNvPr>
        <xdr:cNvSpPr txBox="1"/>
      </xdr:nvSpPr>
      <xdr:spPr>
        <a:xfrm>
          <a:off x="85154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a:extLst>
            <a:ext uri="{FF2B5EF4-FFF2-40B4-BE49-F238E27FC236}">
              <a16:creationId xmlns:a16="http://schemas.microsoft.com/office/drawing/2014/main" id="{DF7CCB5D-75FA-423B-9A97-28355F75830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a:extLst>
            <a:ext uri="{FF2B5EF4-FFF2-40B4-BE49-F238E27FC236}">
              <a16:creationId xmlns:a16="http://schemas.microsoft.com/office/drawing/2014/main" id="{8757D3EE-796A-4557-BC3C-6A0210E4379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a:extLst>
            <a:ext uri="{FF2B5EF4-FFF2-40B4-BE49-F238E27FC236}">
              <a16:creationId xmlns:a16="http://schemas.microsoft.com/office/drawing/2014/main" id="{C90D3428-BCB2-415F-9812-E0AD2CD11C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a:extLst>
            <a:ext uri="{FF2B5EF4-FFF2-40B4-BE49-F238E27FC236}">
              <a16:creationId xmlns:a16="http://schemas.microsoft.com/office/drawing/2014/main" id="{1A884714-B602-4BF5-9385-8DFA6823FE7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a:extLst>
            <a:ext uri="{FF2B5EF4-FFF2-40B4-BE49-F238E27FC236}">
              <a16:creationId xmlns:a16="http://schemas.microsoft.com/office/drawing/2014/main" id="{B866941C-666F-4D8D-8A64-B09B190E786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a:extLst>
            <a:ext uri="{FF2B5EF4-FFF2-40B4-BE49-F238E27FC236}">
              <a16:creationId xmlns:a16="http://schemas.microsoft.com/office/drawing/2014/main" id="{41FCBF57-1623-4D8D-A9D6-F83C6BC50E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a:extLst>
            <a:ext uri="{FF2B5EF4-FFF2-40B4-BE49-F238E27FC236}">
              <a16:creationId xmlns:a16="http://schemas.microsoft.com/office/drawing/2014/main" id="{14FD7800-5789-4855-9282-5217A2E53E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a:extLst>
            <a:ext uri="{FF2B5EF4-FFF2-40B4-BE49-F238E27FC236}">
              <a16:creationId xmlns:a16="http://schemas.microsoft.com/office/drawing/2014/main" id="{C2B33608-4781-45FA-8B74-E142E91A362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6" name="テキスト ボックス 275">
          <a:extLst>
            <a:ext uri="{FF2B5EF4-FFF2-40B4-BE49-F238E27FC236}">
              <a16:creationId xmlns:a16="http://schemas.microsoft.com/office/drawing/2014/main" id="{489FBC71-938D-473D-8791-663548C2823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7" name="直線コネクタ 276">
          <a:extLst>
            <a:ext uri="{FF2B5EF4-FFF2-40B4-BE49-F238E27FC236}">
              <a16:creationId xmlns:a16="http://schemas.microsoft.com/office/drawing/2014/main" id="{4D2EFB0E-D319-44BF-918B-A12DEB71134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8" name="テキスト ボックス 277">
          <a:extLst>
            <a:ext uri="{FF2B5EF4-FFF2-40B4-BE49-F238E27FC236}">
              <a16:creationId xmlns:a16="http://schemas.microsoft.com/office/drawing/2014/main" id="{70398078-6561-4042-9930-8D60F6B1E36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9" name="直線コネクタ 278">
          <a:extLst>
            <a:ext uri="{FF2B5EF4-FFF2-40B4-BE49-F238E27FC236}">
              <a16:creationId xmlns:a16="http://schemas.microsoft.com/office/drawing/2014/main" id="{B94AA85F-295E-44C5-8D04-74FA4552C1D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0" name="テキスト ボックス 279">
          <a:extLst>
            <a:ext uri="{FF2B5EF4-FFF2-40B4-BE49-F238E27FC236}">
              <a16:creationId xmlns:a16="http://schemas.microsoft.com/office/drawing/2014/main" id="{44E03E4A-4225-4DFB-8F7A-D028F8956C12}"/>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1" name="直線コネクタ 280">
          <a:extLst>
            <a:ext uri="{FF2B5EF4-FFF2-40B4-BE49-F238E27FC236}">
              <a16:creationId xmlns:a16="http://schemas.microsoft.com/office/drawing/2014/main" id="{1EF68A97-7C8F-48B7-8CFB-43E7459484F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2" name="テキスト ボックス 281">
          <a:extLst>
            <a:ext uri="{FF2B5EF4-FFF2-40B4-BE49-F238E27FC236}">
              <a16:creationId xmlns:a16="http://schemas.microsoft.com/office/drawing/2014/main" id="{9EE0AF46-19F5-4F5A-B23A-997DC21AE02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3" name="直線コネクタ 282">
          <a:extLst>
            <a:ext uri="{FF2B5EF4-FFF2-40B4-BE49-F238E27FC236}">
              <a16:creationId xmlns:a16="http://schemas.microsoft.com/office/drawing/2014/main" id="{0B106418-C1A6-4DB4-965A-8CC7C4A4775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4" name="テキスト ボックス 283">
          <a:extLst>
            <a:ext uri="{FF2B5EF4-FFF2-40B4-BE49-F238E27FC236}">
              <a16:creationId xmlns:a16="http://schemas.microsoft.com/office/drawing/2014/main" id="{3B49ED66-D6E4-40E8-A616-E9D1C0B7F75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5" name="直線コネクタ 284">
          <a:extLst>
            <a:ext uri="{FF2B5EF4-FFF2-40B4-BE49-F238E27FC236}">
              <a16:creationId xmlns:a16="http://schemas.microsoft.com/office/drawing/2014/main" id="{A90D0D69-C22E-4CB8-9209-AC58A0BC4D6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6" name="テキスト ボックス 285">
          <a:extLst>
            <a:ext uri="{FF2B5EF4-FFF2-40B4-BE49-F238E27FC236}">
              <a16:creationId xmlns:a16="http://schemas.microsoft.com/office/drawing/2014/main" id="{8E7DB89E-AA37-4ED1-8CEF-C4E60108DCD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7" name="直線コネクタ 286">
          <a:extLst>
            <a:ext uri="{FF2B5EF4-FFF2-40B4-BE49-F238E27FC236}">
              <a16:creationId xmlns:a16="http://schemas.microsoft.com/office/drawing/2014/main" id="{25038C24-BBCF-429F-86E9-BD206485727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8" name="テキスト ボックス 287">
          <a:extLst>
            <a:ext uri="{FF2B5EF4-FFF2-40B4-BE49-F238E27FC236}">
              <a16:creationId xmlns:a16="http://schemas.microsoft.com/office/drawing/2014/main" id="{FDB066FE-8EF9-42B4-A869-76DA757140D9}"/>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9" name="直線コネクタ 288">
          <a:extLst>
            <a:ext uri="{FF2B5EF4-FFF2-40B4-BE49-F238E27FC236}">
              <a16:creationId xmlns:a16="http://schemas.microsoft.com/office/drawing/2014/main" id="{86CBDF3A-5A6E-4B72-8632-9F3AB6E64B4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0" name="テキスト ボックス 289">
          <a:extLst>
            <a:ext uri="{FF2B5EF4-FFF2-40B4-BE49-F238E27FC236}">
              <a16:creationId xmlns:a16="http://schemas.microsoft.com/office/drawing/2014/main" id="{8A33B1C5-5428-461D-94AB-5560426D2211}"/>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1" name="【市民会館】&#10;有形固定資産減価償却率グラフ枠">
          <a:extLst>
            <a:ext uri="{FF2B5EF4-FFF2-40B4-BE49-F238E27FC236}">
              <a16:creationId xmlns:a16="http://schemas.microsoft.com/office/drawing/2014/main" id="{359E575E-B109-424E-988E-28A2ED3FFC3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292" name="直線コネクタ 291">
          <a:extLst>
            <a:ext uri="{FF2B5EF4-FFF2-40B4-BE49-F238E27FC236}">
              <a16:creationId xmlns:a16="http://schemas.microsoft.com/office/drawing/2014/main" id="{9F1DFCC3-097C-49A4-A448-9CDDF0886AB9}"/>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93" name="【市民会館】&#10;有形固定資産減価償却率最小値テキスト">
          <a:extLst>
            <a:ext uri="{FF2B5EF4-FFF2-40B4-BE49-F238E27FC236}">
              <a16:creationId xmlns:a16="http://schemas.microsoft.com/office/drawing/2014/main" id="{CCA06E91-F093-4D4D-9FFE-5B0D657239A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94" name="直線コネクタ 293">
          <a:extLst>
            <a:ext uri="{FF2B5EF4-FFF2-40B4-BE49-F238E27FC236}">
              <a16:creationId xmlns:a16="http://schemas.microsoft.com/office/drawing/2014/main" id="{5F738D4E-0768-4139-B2C3-CD830FBD0EA1}"/>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295" name="【市民会館】&#10;有形固定資産減価償却率最大値テキスト">
          <a:extLst>
            <a:ext uri="{FF2B5EF4-FFF2-40B4-BE49-F238E27FC236}">
              <a16:creationId xmlns:a16="http://schemas.microsoft.com/office/drawing/2014/main" id="{80EA7A2F-C410-4877-9F6A-B80AA4276E6C}"/>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296" name="直線コネクタ 295">
          <a:extLst>
            <a:ext uri="{FF2B5EF4-FFF2-40B4-BE49-F238E27FC236}">
              <a16:creationId xmlns:a16="http://schemas.microsoft.com/office/drawing/2014/main" id="{832FDA79-0C17-456B-87A2-9FB8968997AC}"/>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120666</xdr:rowOff>
    </xdr:from>
    <xdr:ext cx="405111" cy="259045"/>
    <xdr:sp macro="" textlink="">
      <xdr:nvSpPr>
        <xdr:cNvPr id="297" name="【市民会館】&#10;有形固定資産減価償却率平均値テキスト">
          <a:extLst>
            <a:ext uri="{FF2B5EF4-FFF2-40B4-BE49-F238E27FC236}">
              <a16:creationId xmlns:a16="http://schemas.microsoft.com/office/drawing/2014/main" id="{CCE9D228-C24F-4ADC-8526-94BAC1B8B9BE}"/>
            </a:ext>
          </a:extLst>
        </xdr:cNvPr>
        <xdr:cNvSpPr txBox="1"/>
      </xdr:nvSpPr>
      <xdr:spPr>
        <a:xfrm>
          <a:off x="4673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298" name="フローチャート: 判断 297">
          <a:extLst>
            <a:ext uri="{FF2B5EF4-FFF2-40B4-BE49-F238E27FC236}">
              <a16:creationId xmlns:a16="http://schemas.microsoft.com/office/drawing/2014/main" id="{B83D9C30-EA46-4975-AACA-FF9E42588A85}"/>
            </a:ext>
          </a:extLst>
        </xdr:cNvPr>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299" name="フローチャート: 判断 298">
          <a:extLst>
            <a:ext uri="{FF2B5EF4-FFF2-40B4-BE49-F238E27FC236}">
              <a16:creationId xmlns:a16="http://schemas.microsoft.com/office/drawing/2014/main" id="{199FAC1B-A75D-4BE0-A6CB-04D882ED3230}"/>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00" name="フローチャート: 判断 299">
          <a:extLst>
            <a:ext uri="{FF2B5EF4-FFF2-40B4-BE49-F238E27FC236}">
              <a16:creationId xmlns:a16="http://schemas.microsoft.com/office/drawing/2014/main" id="{A9E5C480-C5F3-44D4-98B0-9B04469AC2AD}"/>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01" name="フローチャート: 判断 300">
          <a:extLst>
            <a:ext uri="{FF2B5EF4-FFF2-40B4-BE49-F238E27FC236}">
              <a16:creationId xmlns:a16="http://schemas.microsoft.com/office/drawing/2014/main" id="{08CFBCED-0FCF-4F78-8AEC-AC8124DCA6C0}"/>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302" name="フローチャート: 判断 301">
          <a:extLst>
            <a:ext uri="{FF2B5EF4-FFF2-40B4-BE49-F238E27FC236}">
              <a16:creationId xmlns:a16="http://schemas.microsoft.com/office/drawing/2014/main" id="{BA763693-3339-4DC1-A8E9-50FE601B5034}"/>
            </a:ext>
          </a:extLst>
        </xdr:cNvPr>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4A2B41C3-C26A-49B7-9F16-04FAD883AA4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CBCA168E-BD2B-41B1-8A38-DA9B88792EF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A5DB277B-89AF-4A40-BC0D-E900D2B6180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EEE64BB3-FF68-44C9-B8B0-53AA6CA2B6F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CA1FABA0-B425-4546-8CE4-4A2B22F22F4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308" name="楕円 307">
          <a:extLst>
            <a:ext uri="{FF2B5EF4-FFF2-40B4-BE49-F238E27FC236}">
              <a16:creationId xmlns:a16="http://schemas.microsoft.com/office/drawing/2014/main" id="{492239AF-928C-4E5A-A4D4-87FDDDE32446}"/>
            </a:ext>
          </a:extLst>
        </xdr:cNvPr>
        <xdr:cNvSpPr/>
      </xdr:nvSpPr>
      <xdr:spPr>
        <a:xfrm>
          <a:off x="4584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100982</xdr:rowOff>
    </xdr:from>
    <xdr:ext cx="405111" cy="259045"/>
    <xdr:sp macro="" textlink="">
      <xdr:nvSpPr>
        <xdr:cNvPr id="309" name="【市民会館】&#10;有形固定資産減価償却率該当値テキスト">
          <a:extLst>
            <a:ext uri="{FF2B5EF4-FFF2-40B4-BE49-F238E27FC236}">
              <a16:creationId xmlns:a16="http://schemas.microsoft.com/office/drawing/2014/main" id="{3F580474-0074-444A-81D8-808E88466E51}"/>
            </a:ext>
          </a:extLst>
        </xdr:cNvPr>
        <xdr:cNvSpPr txBox="1"/>
      </xdr:nvSpPr>
      <xdr:spPr>
        <a:xfrm>
          <a:off x="4673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78739</xdr:rowOff>
    </xdr:from>
    <xdr:to>
      <xdr:col>20</xdr:col>
      <xdr:colOff>38100</xdr:colOff>
      <xdr:row>105</xdr:row>
      <xdr:rowOff>8889</xdr:rowOff>
    </xdr:to>
    <xdr:sp macro="" textlink="">
      <xdr:nvSpPr>
        <xdr:cNvPr id="310" name="楕円 309">
          <a:extLst>
            <a:ext uri="{FF2B5EF4-FFF2-40B4-BE49-F238E27FC236}">
              <a16:creationId xmlns:a16="http://schemas.microsoft.com/office/drawing/2014/main" id="{068DD47B-CA56-4843-9DF7-5735D5D1D693}"/>
            </a:ext>
          </a:extLst>
        </xdr:cNvPr>
        <xdr:cNvSpPr/>
      </xdr:nvSpPr>
      <xdr:spPr>
        <a:xfrm>
          <a:off x="3746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129539</xdr:rowOff>
    </xdr:from>
    <xdr:to>
      <xdr:col>24</xdr:col>
      <xdr:colOff>63500</xdr:colOff>
      <xdr:row>105</xdr:row>
      <xdr:rowOff>1905</xdr:rowOff>
    </xdr:to>
    <xdr:cxnSp macro="">
      <xdr:nvCxnSpPr>
        <xdr:cNvPr id="311" name="直線コネクタ 310">
          <a:extLst>
            <a:ext uri="{FF2B5EF4-FFF2-40B4-BE49-F238E27FC236}">
              <a16:creationId xmlns:a16="http://schemas.microsoft.com/office/drawing/2014/main" id="{2F17E26E-A612-4971-808C-CFBA0368AD95}"/>
            </a:ext>
          </a:extLst>
        </xdr:cNvPr>
        <xdr:cNvCxnSpPr/>
      </xdr:nvCxnSpPr>
      <xdr:spPr>
        <a:xfrm>
          <a:off x="3797300" y="179603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29211</xdr:rowOff>
    </xdr:from>
    <xdr:to>
      <xdr:col>15</xdr:col>
      <xdr:colOff>101600</xdr:colOff>
      <xdr:row>104</xdr:row>
      <xdr:rowOff>130811</xdr:rowOff>
    </xdr:to>
    <xdr:sp macro="" textlink="">
      <xdr:nvSpPr>
        <xdr:cNvPr id="312" name="楕円 311">
          <a:extLst>
            <a:ext uri="{FF2B5EF4-FFF2-40B4-BE49-F238E27FC236}">
              <a16:creationId xmlns:a16="http://schemas.microsoft.com/office/drawing/2014/main" id="{EFECD9AB-34FC-43D8-B721-11173483BB3A}"/>
            </a:ext>
          </a:extLst>
        </xdr:cNvPr>
        <xdr:cNvSpPr/>
      </xdr:nvSpPr>
      <xdr:spPr>
        <a:xfrm>
          <a:off x="2857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80011</xdr:rowOff>
    </xdr:from>
    <xdr:to>
      <xdr:col>19</xdr:col>
      <xdr:colOff>177800</xdr:colOff>
      <xdr:row>104</xdr:row>
      <xdr:rowOff>129539</xdr:rowOff>
    </xdr:to>
    <xdr:cxnSp macro="">
      <xdr:nvCxnSpPr>
        <xdr:cNvPr id="313" name="直線コネクタ 312">
          <a:extLst>
            <a:ext uri="{FF2B5EF4-FFF2-40B4-BE49-F238E27FC236}">
              <a16:creationId xmlns:a16="http://schemas.microsoft.com/office/drawing/2014/main" id="{E463D091-8C43-4A71-8357-2C8C652032DB}"/>
            </a:ext>
          </a:extLst>
        </xdr:cNvPr>
        <xdr:cNvCxnSpPr/>
      </xdr:nvCxnSpPr>
      <xdr:spPr>
        <a:xfrm>
          <a:off x="2908300" y="179108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160655</xdr:rowOff>
    </xdr:from>
    <xdr:to>
      <xdr:col>10</xdr:col>
      <xdr:colOff>165100</xdr:colOff>
      <xdr:row>104</xdr:row>
      <xdr:rowOff>90805</xdr:rowOff>
    </xdr:to>
    <xdr:sp macro="" textlink="">
      <xdr:nvSpPr>
        <xdr:cNvPr id="314" name="楕円 313">
          <a:extLst>
            <a:ext uri="{FF2B5EF4-FFF2-40B4-BE49-F238E27FC236}">
              <a16:creationId xmlns:a16="http://schemas.microsoft.com/office/drawing/2014/main" id="{C16A85F3-3325-454E-BB5D-F9B6C55F0735}"/>
            </a:ext>
          </a:extLst>
        </xdr:cNvPr>
        <xdr:cNvSpPr/>
      </xdr:nvSpPr>
      <xdr:spPr>
        <a:xfrm>
          <a:off x="1968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40005</xdr:rowOff>
    </xdr:from>
    <xdr:to>
      <xdr:col>15</xdr:col>
      <xdr:colOff>50800</xdr:colOff>
      <xdr:row>104</xdr:row>
      <xdr:rowOff>80011</xdr:rowOff>
    </xdr:to>
    <xdr:cxnSp macro="">
      <xdr:nvCxnSpPr>
        <xdr:cNvPr id="315" name="直線コネクタ 314">
          <a:extLst>
            <a:ext uri="{FF2B5EF4-FFF2-40B4-BE49-F238E27FC236}">
              <a16:creationId xmlns:a16="http://schemas.microsoft.com/office/drawing/2014/main" id="{B7E3E29E-05B1-43B0-A396-AEBCEC7EA3FA}"/>
            </a:ext>
          </a:extLst>
        </xdr:cNvPr>
        <xdr:cNvCxnSpPr/>
      </xdr:nvCxnSpPr>
      <xdr:spPr>
        <a:xfrm>
          <a:off x="2019300" y="178708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118745</xdr:rowOff>
    </xdr:from>
    <xdr:to>
      <xdr:col>6</xdr:col>
      <xdr:colOff>38100</xdr:colOff>
      <xdr:row>104</xdr:row>
      <xdr:rowOff>48895</xdr:rowOff>
    </xdr:to>
    <xdr:sp macro="" textlink="">
      <xdr:nvSpPr>
        <xdr:cNvPr id="316" name="楕円 315">
          <a:extLst>
            <a:ext uri="{FF2B5EF4-FFF2-40B4-BE49-F238E27FC236}">
              <a16:creationId xmlns:a16="http://schemas.microsoft.com/office/drawing/2014/main" id="{DA89C13C-0BA7-4ADD-A63B-5FA26FAA91E6}"/>
            </a:ext>
          </a:extLst>
        </xdr:cNvPr>
        <xdr:cNvSpPr/>
      </xdr:nvSpPr>
      <xdr:spPr>
        <a:xfrm>
          <a:off x="1079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169545</xdr:rowOff>
    </xdr:from>
    <xdr:to>
      <xdr:col>10</xdr:col>
      <xdr:colOff>114300</xdr:colOff>
      <xdr:row>104</xdr:row>
      <xdr:rowOff>40005</xdr:rowOff>
    </xdr:to>
    <xdr:cxnSp macro="">
      <xdr:nvCxnSpPr>
        <xdr:cNvPr id="317" name="直線コネクタ 316">
          <a:extLst>
            <a:ext uri="{FF2B5EF4-FFF2-40B4-BE49-F238E27FC236}">
              <a16:creationId xmlns:a16="http://schemas.microsoft.com/office/drawing/2014/main" id="{FB1B8582-AF22-41F4-A5EA-D9963F8ED5DC}"/>
            </a:ext>
          </a:extLst>
        </xdr:cNvPr>
        <xdr:cNvCxnSpPr/>
      </xdr:nvCxnSpPr>
      <xdr:spPr>
        <a:xfrm>
          <a:off x="1130300" y="178288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318" name="n_1aveValue【市民会館】&#10;有形固定資産減価償却率">
          <a:extLst>
            <a:ext uri="{FF2B5EF4-FFF2-40B4-BE49-F238E27FC236}">
              <a16:creationId xmlns:a16="http://schemas.microsoft.com/office/drawing/2014/main" id="{3C48792D-60AF-495F-8908-5AFC067BA23C}"/>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319" name="n_2aveValue【市民会館】&#10;有形固定資産減価償却率">
          <a:extLst>
            <a:ext uri="{FF2B5EF4-FFF2-40B4-BE49-F238E27FC236}">
              <a16:creationId xmlns:a16="http://schemas.microsoft.com/office/drawing/2014/main" id="{C13B5B6C-6211-481C-844B-56230387E557}"/>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320" name="n_3aveValue【市民会館】&#10;有形固定資産減価償却率">
          <a:extLst>
            <a:ext uri="{FF2B5EF4-FFF2-40B4-BE49-F238E27FC236}">
              <a16:creationId xmlns:a16="http://schemas.microsoft.com/office/drawing/2014/main" id="{CF88A9F1-7949-457F-8AE0-3CDF4E2EE08F}"/>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10177</xdr:rowOff>
    </xdr:from>
    <xdr:ext cx="405111" cy="259045"/>
    <xdr:sp macro="" textlink="">
      <xdr:nvSpPr>
        <xdr:cNvPr id="321" name="n_4aveValue【市民会館】&#10;有形固定資産減価償却率">
          <a:extLst>
            <a:ext uri="{FF2B5EF4-FFF2-40B4-BE49-F238E27FC236}">
              <a16:creationId xmlns:a16="http://schemas.microsoft.com/office/drawing/2014/main" id="{9E5B0D9D-92FB-4335-8FC7-C012741C55EF}"/>
            </a:ext>
          </a:extLst>
        </xdr:cNvPr>
        <xdr:cNvSpPr txBox="1"/>
      </xdr:nvSpPr>
      <xdr:spPr>
        <a:xfrm>
          <a:off x="927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xdr:rowOff>
    </xdr:from>
    <xdr:ext cx="405111" cy="259045"/>
    <xdr:sp macro="" textlink="">
      <xdr:nvSpPr>
        <xdr:cNvPr id="322" name="n_1mainValue【市民会館】&#10;有形固定資産減価償却率">
          <a:extLst>
            <a:ext uri="{FF2B5EF4-FFF2-40B4-BE49-F238E27FC236}">
              <a16:creationId xmlns:a16="http://schemas.microsoft.com/office/drawing/2014/main" id="{1A6D3A09-7303-4986-990D-4D6D860CC6B9}"/>
            </a:ext>
          </a:extLst>
        </xdr:cNvPr>
        <xdr:cNvSpPr txBox="1"/>
      </xdr:nvSpPr>
      <xdr:spPr>
        <a:xfrm>
          <a:off x="35820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121938</xdr:rowOff>
    </xdr:from>
    <xdr:ext cx="405111" cy="259045"/>
    <xdr:sp macro="" textlink="">
      <xdr:nvSpPr>
        <xdr:cNvPr id="323" name="n_2mainValue【市民会館】&#10;有形固定資産減価償却率">
          <a:extLst>
            <a:ext uri="{FF2B5EF4-FFF2-40B4-BE49-F238E27FC236}">
              <a16:creationId xmlns:a16="http://schemas.microsoft.com/office/drawing/2014/main" id="{9869394F-8D52-4C9D-8E0B-5F461F42205A}"/>
            </a:ext>
          </a:extLst>
        </xdr:cNvPr>
        <xdr:cNvSpPr txBox="1"/>
      </xdr:nvSpPr>
      <xdr:spPr>
        <a:xfrm>
          <a:off x="2705744" y="179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81932</xdr:rowOff>
    </xdr:from>
    <xdr:ext cx="405111" cy="259045"/>
    <xdr:sp macro="" textlink="">
      <xdr:nvSpPr>
        <xdr:cNvPr id="324" name="n_3mainValue【市民会館】&#10;有形固定資産減価償却率">
          <a:extLst>
            <a:ext uri="{FF2B5EF4-FFF2-40B4-BE49-F238E27FC236}">
              <a16:creationId xmlns:a16="http://schemas.microsoft.com/office/drawing/2014/main" id="{86B1AA1A-4D8E-444B-B168-8C7826864297}"/>
            </a:ext>
          </a:extLst>
        </xdr:cNvPr>
        <xdr:cNvSpPr txBox="1"/>
      </xdr:nvSpPr>
      <xdr:spPr>
        <a:xfrm>
          <a:off x="1816744" y="179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40022</xdr:rowOff>
    </xdr:from>
    <xdr:ext cx="405111" cy="259045"/>
    <xdr:sp macro="" textlink="">
      <xdr:nvSpPr>
        <xdr:cNvPr id="325" name="n_4mainValue【市民会館】&#10;有形固定資産減価償却率">
          <a:extLst>
            <a:ext uri="{FF2B5EF4-FFF2-40B4-BE49-F238E27FC236}">
              <a16:creationId xmlns:a16="http://schemas.microsoft.com/office/drawing/2014/main" id="{454E3F6A-E4B0-4470-9FED-0DF0778967CF}"/>
            </a:ext>
          </a:extLst>
        </xdr:cNvPr>
        <xdr:cNvSpPr txBox="1"/>
      </xdr:nvSpPr>
      <xdr:spPr>
        <a:xfrm>
          <a:off x="9277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3EE8ACFC-04D0-42FD-BBAD-735FBA3C1B5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36D1ED7E-6BAF-4BCC-9DB4-8CDB722DB94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294B568D-1759-4CBF-8600-AF1CB09F607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7E0BF2E3-5804-46F3-B572-B1715E3ED36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DEDADB8F-7690-414B-959B-7C7D8532815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0490BC0A-0300-4EEB-8C06-086B4AF1AE2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6FE57455-9721-4159-97B6-DA88F61F087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E2494653-CB0F-4236-B115-B78229CA3D7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a:extLst>
            <a:ext uri="{FF2B5EF4-FFF2-40B4-BE49-F238E27FC236}">
              <a16:creationId xmlns:a16="http://schemas.microsoft.com/office/drawing/2014/main" id="{BEEB7D89-FFC5-47FC-91A7-394623DC75C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a:extLst>
            <a:ext uri="{FF2B5EF4-FFF2-40B4-BE49-F238E27FC236}">
              <a16:creationId xmlns:a16="http://schemas.microsoft.com/office/drawing/2014/main" id="{0214C7DC-A53D-4680-AA32-A735415A9D5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6" name="直線コネクタ 335">
          <a:extLst>
            <a:ext uri="{FF2B5EF4-FFF2-40B4-BE49-F238E27FC236}">
              <a16:creationId xmlns:a16="http://schemas.microsoft.com/office/drawing/2014/main" id="{B4A28873-2343-48AF-A7E4-7FCC80C71F4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7" name="テキスト ボックス 336">
          <a:extLst>
            <a:ext uri="{FF2B5EF4-FFF2-40B4-BE49-F238E27FC236}">
              <a16:creationId xmlns:a16="http://schemas.microsoft.com/office/drawing/2014/main" id="{9C56369C-E40E-4D18-A3C4-50618BD425B8}"/>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8" name="直線コネクタ 337">
          <a:extLst>
            <a:ext uri="{FF2B5EF4-FFF2-40B4-BE49-F238E27FC236}">
              <a16:creationId xmlns:a16="http://schemas.microsoft.com/office/drawing/2014/main" id="{F177A62B-E03A-43FD-8492-837ACAE8D839}"/>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9" name="テキスト ボックス 338">
          <a:extLst>
            <a:ext uri="{FF2B5EF4-FFF2-40B4-BE49-F238E27FC236}">
              <a16:creationId xmlns:a16="http://schemas.microsoft.com/office/drawing/2014/main" id="{967694FF-86DB-454F-A628-EBEDD10D4C32}"/>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0" name="直線コネクタ 339">
          <a:extLst>
            <a:ext uri="{FF2B5EF4-FFF2-40B4-BE49-F238E27FC236}">
              <a16:creationId xmlns:a16="http://schemas.microsoft.com/office/drawing/2014/main" id="{C4EB9CBD-9866-423A-9C39-CD99F0EF6BED}"/>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1" name="テキスト ボックス 340">
          <a:extLst>
            <a:ext uri="{FF2B5EF4-FFF2-40B4-BE49-F238E27FC236}">
              <a16:creationId xmlns:a16="http://schemas.microsoft.com/office/drawing/2014/main" id="{AECEF336-28D6-48A3-9F1D-8A77CB3A2CC7}"/>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2" name="直線コネクタ 341">
          <a:extLst>
            <a:ext uri="{FF2B5EF4-FFF2-40B4-BE49-F238E27FC236}">
              <a16:creationId xmlns:a16="http://schemas.microsoft.com/office/drawing/2014/main" id="{7A7E8B05-2D72-47BA-82BC-389183D071F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3" name="テキスト ボックス 342">
          <a:extLst>
            <a:ext uri="{FF2B5EF4-FFF2-40B4-BE49-F238E27FC236}">
              <a16:creationId xmlns:a16="http://schemas.microsoft.com/office/drawing/2014/main" id="{64486081-2F6A-4B9F-B19B-7F802E137642}"/>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a:extLst>
            <a:ext uri="{FF2B5EF4-FFF2-40B4-BE49-F238E27FC236}">
              <a16:creationId xmlns:a16="http://schemas.microsoft.com/office/drawing/2014/main" id="{4FE6C4FC-D6CD-4362-B557-ACAEA27A878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a:extLst>
            <a:ext uri="{FF2B5EF4-FFF2-40B4-BE49-F238E27FC236}">
              <a16:creationId xmlns:a16="http://schemas.microsoft.com/office/drawing/2014/main" id="{64656FBC-C4D2-4B58-AFA1-11AB7AE3DED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a:extLst>
            <a:ext uri="{FF2B5EF4-FFF2-40B4-BE49-F238E27FC236}">
              <a16:creationId xmlns:a16="http://schemas.microsoft.com/office/drawing/2014/main" id="{3FDAAFA3-522F-4883-B9BC-60DB1F510FE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347" name="直線コネクタ 346">
          <a:extLst>
            <a:ext uri="{FF2B5EF4-FFF2-40B4-BE49-F238E27FC236}">
              <a16:creationId xmlns:a16="http://schemas.microsoft.com/office/drawing/2014/main" id="{9B36EA98-2625-4BB6-AC83-94B12C4899C7}"/>
            </a:ext>
          </a:extLst>
        </xdr:cNvPr>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48" name="【市民会館】&#10;一人当たり面積最小値テキスト">
          <a:extLst>
            <a:ext uri="{FF2B5EF4-FFF2-40B4-BE49-F238E27FC236}">
              <a16:creationId xmlns:a16="http://schemas.microsoft.com/office/drawing/2014/main" id="{A8099F49-B944-45CB-AFD7-7714F0F1F1AF}"/>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49" name="直線コネクタ 348">
          <a:extLst>
            <a:ext uri="{FF2B5EF4-FFF2-40B4-BE49-F238E27FC236}">
              <a16:creationId xmlns:a16="http://schemas.microsoft.com/office/drawing/2014/main" id="{4ECB4313-F7E6-4B41-A4FF-F16517EFCF66}"/>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350" name="【市民会館】&#10;一人当たり面積最大値テキスト">
          <a:extLst>
            <a:ext uri="{FF2B5EF4-FFF2-40B4-BE49-F238E27FC236}">
              <a16:creationId xmlns:a16="http://schemas.microsoft.com/office/drawing/2014/main" id="{4DD8635F-2B9E-4E7B-9E28-07AF7C290BEF}"/>
            </a:ext>
          </a:extLst>
        </xdr:cNvPr>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351" name="直線コネクタ 350">
          <a:extLst>
            <a:ext uri="{FF2B5EF4-FFF2-40B4-BE49-F238E27FC236}">
              <a16:creationId xmlns:a16="http://schemas.microsoft.com/office/drawing/2014/main" id="{352D7277-1127-4904-8E79-8030CECCC843}"/>
            </a:ext>
          </a:extLst>
        </xdr:cNvPr>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58690</xdr:rowOff>
    </xdr:from>
    <xdr:ext cx="469744" cy="259045"/>
    <xdr:sp macro="" textlink="">
      <xdr:nvSpPr>
        <xdr:cNvPr id="352" name="【市民会館】&#10;一人当たり面積平均値テキスト">
          <a:extLst>
            <a:ext uri="{FF2B5EF4-FFF2-40B4-BE49-F238E27FC236}">
              <a16:creationId xmlns:a16="http://schemas.microsoft.com/office/drawing/2014/main" id="{90AD7B21-B2E2-48DA-8E51-9947C2F4D29D}"/>
            </a:ext>
          </a:extLst>
        </xdr:cNvPr>
        <xdr:cNvSpPr txBox="1"/>
      </xdr:nvSpPr>
      <xdr:spPr>
        <a:xfrm>
          <a:off x="10515600" y="180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353" name="フローチャート: 判断 352">
          <a:extLst>
            <a:ext uri="{FF2B5EF4-FFF2-40B4-BE49-F238E27FC236}">
              <a16:creationId xmlns:a16="http://schemas.microsoft.com/office/drawing/2014/main" id="{112B05F7-BD99-4FF6-A7DB-81C3584A306A}"/>
            </a:ext>
          </a:extLst>
        </xdr:cNvPr>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354" name="フローチャート: 判断 353">
          <a:extLst>
            <a:ext uri="{FF2B5EF4-FFF2-40B4-BE49-F238E27FC236}">
              <a16:creationId xmlns:a16="http://schemas.microsoft.com/office/drawing/2014/main" id="{C9D768A8-C71E-499C-9914-E82C195F92EB}"/>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355" name="フローチャート: 判断 354">
          <a:extLst>
            <a:ext uri="{FF2B5EF4-FFF2-40B4-BE49-F238E27FC236}">
              <a16:creationId xmlns:a16="http://schemas.microsoft.com/office/drawing/2014/main" id="{204025D2-3698-4469-8DA5-E9BECE141BCB}"/>
            </a:ext>
          </a:extLst>
        </xdr:cNvPr>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356" name="フローチャート: 判断 355">
          <a:extLst>
            <a:ext uri="{FF2B5EF4-FFF2-40B4-BE49-F238E27FC236}">
              <a16:creationId xmlns:a16="http://schemas.microsoft.com/office/drawing/2014/main" id="{A2C6F768-1A6E-46CC-89A3-61EC14A0D71B}"/>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357" name="フローチャート: 判断 356">
          <a:extLst>
            <a:ext uri="{FF2B5EF4-FFF2-40B4-BE49-F238E27FC236}">
              <a16:creationId xmlns:a16="http://schemas.microsoft.com/office/drawing/2014/main" id="{91C642C4-7475-4F59-BE48-C3006BBA1BE9}"/>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D94B2DE8-7B9F-4F3A-99D3-6D3A1244435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CEC5C8D5-9081-49D6-809B-0D59142A4D9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6A55995D-D226-4356-9F83-E373BA64F40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623B74F0-4B82-4A66-B13B-67844C1443E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1DC95E6B-11A9-4D01-B4EA-71F887F113D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167132</xdr:rowOff>
    </xdr:from>
    <xdr:to>
      <xdr:col>55</xdr:col>
      <xdr:colOff>50800</xdr:colOff>
      <xdr:row>104</xdr:row>
      <xdr:rowOff>97282</xdr:rowOff>
    </xdr:to>
    <xdr:sp macro="" textlink="">
      <xdr:nvSpPr>
        <xdr:cNvPr id="363" name="楕円 362">
          <a:extLst>
            <a:ext uri="{FF2B5EF4-FFF2-40B4-BE49-F238E27FC236}">
              <a16:creationId xmlns:a16="http://schemas.microsoft.com/office/drawing/2014/main" id="{74D58B00-9A1F-46A6-84BE-DFD89CB06130}"/>
            </a:ext>
          </a:extLst>
        </xdr:cNvPr>
        <xdr:cNvSpPr/>
      </xdr:nvSpPr>
      <xdr:spPr>
        <a:xfrm>
          <a:off x="104267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18559</xdr:rowOff>
    </xdr:from>
    <xdr:ext cx="469744" cy="259045"/>
    <xdr:sp macro="" textlink="">
      <xdr:nvSpPr>
        <xdr:cNvPr id="364" name="【市民会館】&#10;一人当たり面積該当値テキスト">
          <a:extLst>
            <a:ext uri="{FF2B5EF4-FFF2-40B4-BE49-F238E27FC236}">
              <a16:creationId xmlns:a16="http://schemas.microsoft.com/office/drawing/2014/main" id="{61D4F610-22AA-4925-8429-FB43AA32A63F}"/>
            </a:ext>
          </a:extLst>
        </xdr:cNvPr>
        <xdr:cNvSpPr txBox="1"/>
      </xdr:nvSpPr>
      <xdr:spPr>
        <a:xfrm>
          <a:off x="10515600" y="1767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xdr:rowOff>
    </xdr:from>
    <xdr:to>
      <xdr:col>50</xdr:col>
      <xdr:colOff>165100</xdr:colOff>
      <xdr:row>104</xdr:row>
      <xdr:rowOff>110998</xdr:rowOff>
    </xdr:to>
    <xdr:sp macro="" textlink="">
      <xdr:nvSpPr>
        <xdr:cNvPr id="365" name="楕円 364">
          <a:extLst>
            <a:ext uri="{FF2B5EF4-FFF2-40B4-BE49-F238E27FC236}">
              <a16:creationId xmlns:a16="http://schemas.microsoft.com/office/drawing/2014/main" id="{A98B17BF-ED3E-4DDB-B8C0-7DF15AF2FC16}"/>
            </a:ext>
          </a:extLst>
        </xdr:cNvPr>
        <xdr:cNvSpPr/>
      </xdr:nvSpPr>
      <xdr:spPr>
        <a:xfrm>
          <a:off x="9588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46482</xdr:rowOff>
    </xdr:from>
    <xdr:to>
      <xdr:col>55</xdr:col>
      <xdr:colOff>0</xdr:colOff>
      <xdr:row>104</xdr:row>
      <xdr:rowOff>60198</xdr:rowOff>
    </xdr:to>
    <xdr:cxnSp macro="">
      <xdr:nvCxnSpPr>
        <xdr:cNvPr id="366" name="直線コネクタ 365">
          <a:extLst>
            <a:ext uri="{FF2B5EF4-FFF2-40B4-BE49-F238E27FC236}">
              <a16:creationId xmlns:a16="http://schemas.microsoft.com/office/drawing/2014/main" id="{4E042985-B831-43AB-A750-2B7DB01D3BA6}"/>
            </a:ext>
          </a:extLst>
        </xdr:cNvPr>
        <xdr:cNvCxnSpPr/>
      </xdr:nvCxnSpPr>
      <xdr:spPr>
        <a:xfrm flipV="1">
          <a:off x="9639300" y="1787728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367" name="楕円 366">
          <a:extLst>
            <a:ext uri="{FF2B5EF4-FFF2-40B4-BE49-F238E27FC236}">
              <a16:creationId xmlns:a16="http://schemas.microsoft.com/office/drawing/2014/main" id="{BBC124CC-84A6-4736-8E31-39DDD16E059F}"/>
            </a:ext>
          </a:extLst>
        </xdr:cNvPr>
        <xdr:cNvSpPr/>
      </xdr:nvSpPr>
      <xdr:spPr>
        <a:xfrm>
          <a:off x="869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60198</xdr:rowOff>
    </xdr:from>
    <xdr:to>
      <xdr:col>50</xdr:col>
      <xdr:colOff>114300</xdr:colOff>
      <xdr:row>104</xdr:row>
      <xdr:rowOff>76200</xdr:rowOff>
    </xdr:to>
    <xdr:cxnSp macro="">
      <xdr:nvCxnSpPr>
        <xdr:cNvPr id="368" name="直線コネクタ 367">
          <a:extLst>
            <a:ext uri="{FF2B5EF4-FFF2-40B4-BE49-F238E27FC236}">
              <a16:creationId xmlns:a16="http://schemas.microsoft.com/office/drawing/2014/main" id="{8F19D5EC-0C5F-466E-B7C6-D3354A0F648B}"/>
            </a:ext>
          </a:extLst>
        </xdr:cNvPr>
        <xdr:cNvCxnSpPr/>
      </xdr:nvCxnSpPr>
      <xdr:spPr>
        <a:xfrm flipV="1">
          <a:off x="8750300" y="178909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36830</xdr:rowOff>
    </xdr:from>
    <xdr:to>
      <xdr:col>41</xdr:col>
      <xdr:colOff>101600</xdr:colOff>
      <xdr:row>104</xdr:row>
      <xdr:rowOff>138430</xdr:rowOff>
    </xdr:to>
    <xdr:sp macro="" textlink="">
      <xdr:nvSpPr>
        <xdr:cNvPr id="369" name="楕円 368">
          <a:extLst>
            <a:ext uri="{FF2B5EF4-FFF2-40B4-BE49-F238E27FC236}">
              <a16:creationId xmlns:a16="http://schemas.microsoft.com/office/drawing/2014/main" id="{DE5F3768-881F-4AD4-B149-A9AD53A1F6DE}"/>
            </a:ext>
          </a:extLst>
        </xdr:cNvPr>
        <xdr:cNvSpPr/>
      </xdr:nvSpPr>
      <xdr:spPr>
        <a:xfrm>
          <a:off x="781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76200</xdr:rowOff>
    </xdr:from>
    <xdr:to>
      <xdr:col>45</xdr:col>
      <xdr:colOff>177800</xdr:colOff>
      <xdr:row>104</xdr:row>
      <xdr:rowOff>87630</xdr:rowOff>
    </xdr:to>
    <xdr:cxnSp macro="">
      <xdr:nvCxnSpPr>
        <xdr:cNvPr id="370" name="直線コネクタ 369">
          <a:extLst>
            <a:ext uri="{FF2B5EF4-FFF2-40B4-BE49-F238E27FC236}">
              <a16:creationId xmlns:a16="http://schemas.microsoft.com/office/drawing/2014/main" id="{F293EA9F-7AD2-4A1B-B8D7-0C6A6884B8BD}"/>
            </a:ext>
          </a:extLst>
        </xdr:cNvPr>
        <xdr:cNvCxnSpPr/>
      </xdr:nvCxnSpPr>
      <xdr:spPr>
        <a:xfrm flipV="1">
          <a:off x="7861300" y="17907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50546</xdr:rowOff>
    </xdr:from>
    <xdr:to>
      <xdr:col>36</xdr:col>
      <xdr:colOff>165100</xdr:colOff>
      <xdr:row>104</xdr:row>
      <xdr:rowOff>152146</xdr:rowOff>
    </xdr:to>
    <xdr:sp macro="" textlink="">
      <xdr:nvSpPr>
        <xdr:cNvPr id="371" name="楕円 370">
          <a:extLst>
            <a:ext uri="{FF2B5EF4-FFF2-40B4-BE49-F238E27FC236}">
              <a16:creationId xmlns:a16="http://schemas.microsoft.com/office/drawing/2014/main" id="{8BC1D296-F854-4DB9-BF0B-4EB44033B95B}"/>
            </a:ext>
          </a:extLst>
        </xdr:cNvPr>
        <xdr:cNvSpPr/>
      </xdr:nvSpPr>
      <xdr:spPr>
        <a:xfrm>
          <a:off x="6921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87630</xdr:rowOff>
    </xdr:from>
    <xdr:to>
      <xdr:col>41</xdr:col>
      <xdr:colOff>50800</xdr:colOff>
      <xdr:row>104</xdr:row>
      <xdr:rowOff>101346</xdr:rowOff>
    </xdr:to>
    <xdr:cxnSp macro="">
      <xdr:nvCxnSpPr>
        <xdr:cNvPr id="372" name="直線コネクタ 371">
          <a:extLst>
            <a:ext uri="{FF2B5EF4-FFF2-40B4-BE49-F238E27FC236}">
              <a16:creationId xmlns:a16="http://schemas.microsoft.com/office/drawing/2014/main" id="{6681BF75-6DEC-452E-81F9-A4F9B5F11197}"/>
            </a:ext>
          </a:extLst>
        </xdr:cNvPr>
        <xdr:cNvCxnSpPr/>
      </xdr:nvCxnSpPr>
      <xdr:spPr>
        <a:xfrm flipV="1">
          <a:off x="6972300" y="1791843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8399</xdr:rowOff>
    </xdr:from>
    <xdr:ext cx="469744" cy="259045"/>
    <xdr:sp macro="" textlink="">
      <xdr:nvSpPr>
        <xdr:cNvPr id="373" name="n_1aveValue【市民会館】&#10;一人当たり面積">
          <a:extLst>
            <a:ext uri="{FF2B5EF4-FFF2-40B4-BE49-F238E27FC236}">
              <a16:creationId xmlns:a16="http://schemas.microsoft.com/office/drawing/2014/main" id="{EBDCF354-715D-4A29-84F4-30F69F89AF43}"/>
            </a:ext>
          </a:extLst>
        </xdr:cNvPr>
        <xdr:cNvSpPr txBox="1"/>
      </xdr:nvSpPr>
      <xdr:spPr>
        <a:xfrm>
          <a:off x="9391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170705</xdr:rowOff>
    </xdr:from>
    <xdr:ext cx="469744" cy="259045"/>
    <xdr:sp macro="" textlink="">
      <xdr:nvSpPr>
        <xdr:cNvPr id="374" name="n_2aveValue【市民会館】&#10;一人当たり面積">
          <a:extLst>
            <a:ext uri="{FF2B5EF4-FFF2-40B4-BE49-F238E27FC236}">
              <a16:creationId xmlns:a16="http://schemas.microsoft.com/office/drawing/2014/main" id="{F6BBAEFF-03F8-41F0-AA62-46F0E8C216D8}"/>
            </a:ext>
          </a:extLst>
        </xdr:cNvPr>
        <xdr:cNvSpPr txBox="1"/>
      </xdr:nvSpPr>
      <xdr:spPr>
        <a:xfrm>
          <a:off x="8515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375" name="n_3aveValue【市民会館】&#10;一人当たり面積">
          <a:extLst>
            <a:ext uri="{FF2B5EF4-FFF2-40B4-BE49-F238E27FC236}">
              <a16:creationId xmlns:a16="http://schemas.microsoft.com/office/drawing/2014/main" id="{00CEA04A-AF87-40D2-9587-12387B76E70E}"/>
            </a:ext>
          </a:extLst>
        </xdr:cNvPr>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376" name="n_4aveValue【市民会館】&#10;一人当たり面積">
          <a:extLst>
            <a:ext uri="{FF2B5EF4-FFF2-40B4-BE49-F238E27FC236}">
              <a16:creationId xmlns:a16="http://schemas.microsoft.com/office/drawing/2014/main" id="{BB4E7DDF-2C64-42C1-9801-E8FB28A6A408}"/>
            </a:ext>
          </a:extLst>
        </xdr:cNvPr>
        <xdr:cNvSpPr txBox="1"/>
      </xdr:nvSpPr>
      <xdr:spPr>
        <a:xfrm>
          <a:off x="6737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127525</xdr:rowOff>
    </xdr:from>
    <xdr:ext cx="469744" cy="259045"/>
    <xdr:sp macro="" textlink="">
      <xdr:nvSpPr>
        <xdr:cNvPr id="377" name="n_1mainValue【市民会館】&#10;一人当たり面積">
          <a:extLst>
            <a:ext uri="{FF2B5EF4-FFF2-40B4-BE49-F238E27FC236}">
              <a16:creationId xmlns:a16="http://schemas.microsoft.com/office/drawing/2014/main" id="{6D1AA0F4-F5B9-463E-9638-E3BF691706DA}"/>
            </a:ext>
          </a:extLst>
        </xdr:cNvPr>
        <xdr:cNvSpPr txBox="1"/>
      </xdr:nvSpPr>
      <xdr:spPr>
        <a:xfrm>
          <a:off x="93917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378" name="n_2mainValue【市民会館】&#10;一人当たり面積">
          <a:extLst>
            <a:ext uri="{FF2B5EF4-FFF2-40B4-BE49-F238E27FC236}">
              <a16:creationId xmlns:a16="http://schemas.microsoft.com/office/drawing/2014/main" id="{89F4ACD8-33FC-4294-9A4B-1C955EB9E2A6}"/>
            </a:ext>
          </a:extLst>
        </xdr:cNvPr>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154957</xdr:rowOff>
    </xdr:from>
    <xdr:ext cx="469744" cy="259045"/>
    <xdr:sp macro="" textlink="">
      <xdr:nvSpPr>
        <xdr:cNvPr id="379" name="n_3mainValue【市民会館】&#10;一人当たり面積">
          <a:extLst>
            <a:ext uri="{FF2B5EF4-FFF2-40B4-BE49-F238E27FC236}">
              <a16:creationId xmlns:a16="http://schemas.microsoft.com/office/drawing/2014/main" id="{30530FDA-C27A-411E-B51A-FECF3F9D673E}"/>
            </a:ext>
          </a:extLst>
        </xdr:cNvPr>
        <xdr:cNvSpPr txBox="1"/>
      </xdr:nvSpPr>
      <xdr:spPr>
        <a:xfrm>
          <a:off x="7626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168673</xdr:rowOff>
    </xdr:from>
    <xdr:ext cx="469744" cy="259045"/>
    <xdr:sp macro="" textlink="">
      <xdr:nvSpPr>
        <xdr:cNvPr id="380" name="n_4mainValue【市民会館】&#10;一人当たり面積">
          <a:extLst>
            <a:ext uri="{FF2B5EF4-FFF2-40B4-BE49-F238E27FC236}">
              <a16:creationId xmlns:a16="http://schemas.microsoft.com/office/drawing/2014/main" id="{039717F2-E0AD-4C56-BDDB-C8739009B486}"/>
            </a:ext>
          </a:extLst>
        </xdr:cNvPr>
        <xdr:cNvSpPr txBox="1"/>
      </xdr:nvSpPr>
      <xdr:spPr>
        <a:xfrm>
          <a:off x="6737427" y="1765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9DA4993F-D156-4A82-B0D0-5AE01DD0643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67EF5781-5787-46EA-82B2-FD6417CBB45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97563B12-E0DB-49BE-A403-0D7159C5A17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E86785C1-3B86-4F85-9AD3-8FEDFE0253C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E11C570C-DB2C-4077-ABA0-A4780557349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C540A106-8926-48FA-9734-FE12529917D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59A071B8-5A85-400D-B22B-B80E766F04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2B1071C9-BB7C-42FE-A141-9C578F59292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a:extLst>
            <a:ext uri="{FF2B5EF4-FFF2-40B4-BE49-F238E27FC236}">
              <a16:creationId xmlns:a16="http://schemas.microsoft.com/office/drawing/2014/main" id="{0DF8AAB0-B1B5-405D-BE7B-B043B8E75DA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a:extLst>
            <a:ext uri="{FF2B5EF4-FFF2-40B4-BE49-F238E27FC236}">
              <a16:creationId xmlns:a16="http://schemas.microsoft.com/office/drawing/2014/main" id="{C135CCD8-9371-4E81-9AC2-C8350D1D785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a:extLst>
            <a:ext uri="{FF2B5EF4-FFF2-40B4-BE49-F238E27FC236}">
              <a16:creationId xmlns:a16="http://schemas.microsoft.com/office/drawing/2014/main" id="{B9EF7609-108C-4A44-9C29-CDF480E7143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a:extLst>
            <a:ext uri="{FF2B5EF4-FFF2-40B4-BE49-F238E27FC236}">
              <a16:creationId xmlns:a16="http://schemas.microsoft.com/office/drawing/2014/main" id="{F30487BF-7FD5-44E4-BB6A-BA99917D826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3" name="テキスト ボックス 392">
          <a:extLst>
            <a:ext uri="{FF2B5EF4-FFF2-40B4-BE49-F238E27FC236}">
              <a16:creationId xmlns:a16="http://schemas.microsoft.com/office/drawing/2014/main" id="{18354A65-4424-43F2-84DB-872E2F7A89A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a:extLst>
            <a:ext uri="{FF2B5EF4-FFF2-40B4-BE49-F238E27FC236}">
              <a16:creationId xmlns:a16="http://schemas.microsoft.com/office/drawing/2014/main" id="{64A22B7E-4C95-4E56-9B76-1F75F99DE9C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a:extLst>
            <a:ext uri="{FF2B5EF4-FFF2-40B4-BE49-F238E27FC236}">
              <a16:creationId xmlns:a16="http://schemas.microsoft.com/office/drawing/2014/main" id="{39A81C84-AB64-4AAD-BF78-3CABBAC7FA6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a:extLst>
            <a:ext uri="{FF2B5EF4-FFF2-40B4-BE49-F238E27FC236}">
              <a16:creationId xmlns:a16="http://schemas.microsoft.com/office/drawing/2014/main" id="{527A4992-7AD3-40C1-96DD-C2391143271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a:extLst>
            <a:ext uri="{FF2B5EF4-FFF2-40B4-BE49-F238E27FC236}">
              <a16:creationId xmlns:a16="http://schemas.microsoft.com/office/drawing/2014/main" id="{DE278655-E468-4BFF-AE98-3AACC72A079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a:extLst>
            <a:ext uri="{FF2B5EF4-FFF2-40B4-BE49-F238E27FC236}">
              <a16:creationId xmlns:a16="http://schemas.microsoft.com/office/drawing/2014/main" id="{0A4374E3-722B-4DC8-BFD4-BD2008E025A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a:extLst>
            <a:ext uri="{FF2B5EF4-FFF2-40B4-BE49-F238E27FC236}">
              <a16:creationId xmlns:a16="http://schemas.microsoft.com/office/drawing/2014/main" id="{4AD74513-9A0C-4099-A665-559B0F8E402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a:extLst>
            <a:ext uri="{FF2B5EF4-FFF2-40B4-BE49-F238E27FC236}">
              <a16:creationId xmlns:a16="http://schemas.microsoft.com/office/drawing/2014/main" id="{CA7B5A1F-F25A-420C-ADCB-901E9F57878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1" name="テキスト ボックス 400">
          <a:extLst>
            <a:ext uri="{FF2B5EF4-FFF2-40B4-BE49-F238E27FC236}">
              <a16:creationId xmlns:a16="http://schemas.microsoft.com/office/drawing/2014/main" id="{E9A0A8A4-FB1B-43D3-A961-D3BF2F77A19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id="{03B390B1-7066-4FA1-9DE5-199CA308319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3" name="テキスト ボックス 402">
          <a:extLst>
            <a:ext uri="{FF2B5EF4-FFF2-40B4-BE49-F238E27FC236}">
              <a16:creationId xmlns:a16="http://schemas.microsoft.com/office/drawing/2014/main" id="{E4CF0872-4090-473D-BBE3-20E0C0D0F28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一般廃棄物処理施設】&#10;有形固定資産減価償却率グラフ枠">
          <a:extLst>
            <a:ext uri="{FF2B5EF4-FFF2-40B4-BE49-F238E27FC236}">
              <a16:creationId xmlns:a16="http://schemas.microsoft.com/office/drawing/2014/main" id="{BC1FF0D6-058C-4E5D-8C2F-66C4523ECDB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405" name="直線コネクタ 404">
          <a:extLst>
            <a:ext uri="{FF2B5EF4-FFF2-40B4-BE49-F238E27FC236}">
              <a16:creationId xmlns:a16="http://schemas.microsoft.com/office/drawing/2014/main" id="{144D0B51-8825-44F1-AFB2-89061A790B37}"/>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6" name="【一般廃棄物処理施設】&#10;有形固定資産減価償却率最小値テキスト">
          <a:extLst>
            <a:ext uri="{FF2B5EF4-FFF2-40B4-BE49-F238E27FC236}">
              <a16:creationId xmlns:a16="http://schemas.microsoft.com/office/drawing/2014/main" id="{C6BC0E1B-D369-4DB3-B1B3-3C5B9F76478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7" name="直線コネクタ 406">
          <a:extLst>
            <a:ext uri="{FF2B5EF4-FFF2-40B4-BE49-F238E27FC236}">
              <a16:creationId xmlns:a16="http://schemas.microsoft.com/office/drawing/2014/main" id="{01BDD6DB-C425-4154-B8EB-0DAE00AA5E4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08" name="【一般廃棄物処理施設】&#10;有形固定資産減価償却率最大値テキスト">
          <a:extLst>
            <a:ext uri="{FF2B5EF4-FFF2-40B4-BE49-F238E27FC236}">
              <a16:creationId xmlns:a16="http://schemas.microsoft.com/office/drawing/2014/main" id="{1EEE82AB-4F9E-438C-A4E7-725E4CF3C8C3}"/>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09" name="直線コネクタ 408">
          <a:extLst>
            <a:ext uri="{FF2B5EF4-FFF2-40B4-BE49-F238E27FC236}">
              <a16:creationId xmlns:a16="http://schemas.microsoft.com/office/drawing/2014/main" id="{1F09E4DE-C8E0-417F-BA32-41DCD45F44F7}"/>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410" name="【一般廃棄物処理施設】&#10;有形固定資産減価償却率平均値テキスト">
          <a:extLst>
            <a:ext uri="{FF2B5EF4-FFF2-40B4-BE49-F238E27FC236}">
              <a16:creationId xmlns:a16="http://schemas.microsoft.com/office/drawing/2014/main" id="{FB17807E-CEE0-47CD-9D7B-56E848A3864A}"/>
            </a:ext>
          </a:extLst>
        </xdr:cNvPr>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11" name="フローチャート: 判断 410">
          <a:extLst>
            <a:ext uri="{FF2B5EF4-FFF2-40B4-BE49-F238E27FC236}">
              <a16:creationId xmlns:a16="http://schemas.microsoft.com/office/drawing/2014/main" id="{46191FD9-4B11-446E-9693-9CE7030A41D0}"/>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2" name="フローチャート: 判断 411">
          <a:extLst>
            <a:ext uri="{FF2B5EF4-FFF2-40B4-BE49-F238E27FC236}">
              <a16:creationId xmlns:a16="http://schemas.microsoft.com/office/drawing/2014/main" id="{CF986A3E-EB44-41FD-BFB2-3C4848F483E7}"/>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13" name="フローチャート: 判断 412">
          <a:extLst>
            <a:ext uri="{FF2B5EF4-FFF2-40B4-BE49-F238E27FC236}">
              <a16:creationId xmlns:a16="http://schemas.microsoft.com/office/drawing/2014/main" id="{1036C1D7-E306-4D73-A182-98C26ED7561F}"/>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14" name="フローチャート: 判断 413">
          <a:extLst>
            <a:ext uri="{FF2B5EF4-FFF2-40B4-BE49-F238E27FC236}">
              <a16:creationId xmlns:a16="http://schemas.microsoft.com/office/drawing/2014/main" id="{FB712C2C-C6D5-4722-90D1-749D1FD5D4A8}"/>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415" name="フローチャート: 判断 414">
          <a:extLst>
            <a:ext uri="{FF2B5EF4-FFF2-40B4-BE49-F238E27FC236}">
              <a16:creationId xmlns:a16="http://schemas.microsoft.com/office/drawing/2014/main" id="{33686BAC-BD9F-482A-8DF0-78D1E1CCB718}"/>
            </a:ext>
          </a:extLst>
        </xdr:cNvPr>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98A65547-FC6E-420B-B8BF-A3ED04963C1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380328CE-2F2F-421C-BD55-BBF2711F9D8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E118C9AD-54EE-4EB8-8DD5-D220451DB0E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5AE649CB-9EA9-41C9-914F-2598D81CB36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6C272697-55EB-4D5E-8D7E-B85CDD8F155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55880</xdr:rowOff>
    </xdr:from>
    <xdr:to>
      <xdr:col>85</xdr:col>
      <xdr:colOff>177800</xdr:colOff>
      <xdr:row>39</xdr:row>
      <xdr:rowOff>157480</xdr:rowOff>
    </xdr:to>
    <xdr:sp macro="" textlink="">
      <xdr:nvSpPr>
        <xdr:cNvPr id="421" name="楕円 420">
          <a:extLst>
            <a:ext uri="{FF2B5EF4-FFF2-40B4-BE49-F238E27FC236}">
              <a16:creationId xmlns:a16="http://schemas.microsoft.com/office/drawing/2014/main" id="{F13563E8-89D3-43C9-9460-247AE2A68A08}"/>
            </a:ext>
          </a:extLst>
        </xdr:cNvPr>
        <xdr:cNvSpPr/>
      </xdr:nvSpPr>
      <xdr:spPr>
        <a:xfrm>
          <a:off x="16268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34307</xdr:rowOff>
    </xdr:from>
    <xdr:ext cx="405111" cy="259045"/>
    <xdr:sp macro="" textlink="">
      <xdr:nvSpPr>
        <xdr:cNvPr id="422" name="【一般廃棄物処理施設】&#10;有形固定資産減価償却率該当値テキスト">
          <a:extLst>
            <a:ext uri="{FF2B5EF4-FFF2-40B4-BE49-F238E27FC236}">
              <a16:creationId xmlns:a16="http://schemas.microsoft.com/office/drawing/2014/main" id="{97D93D14-EF40-43BF-969B-5EF4FE18338C}"/>
            </a:ext>
          </a:extLst>
        </xdr:cNvPr>
        <xdr:cNvSpPr txBox="1"/>
      </xdr:nvSpPr>
      <xdr:spPr>
        <a:xfrm>
          <a:off x="16357600"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31115</xdr:rowOff>
    </xdr:from>
    <xdr:to>
      <xdr:col>81</xdr:col>
      <xdr:colOff>101600</xdr:colOff>
      <xdr:row>39</xdr:row>
      <xdr:rowOff>132715</xdr:rowOff>
    </xdr:to>
    <xdr:sp macro="" textlink="">
      <xdr:nvSpPr>
        <xdr:cNvPr id="423" name="楕円 422">
          <a:extLst>
            <a:ext uri="{FF2B5EF4-FFF2-40B4-BE49-F238E27FC236}">
              <a16:creationId xmlns:a16="http://schemas.microsoft.com/office/drawing/2014/main" id="{30C03F2E-13DD-4840-9626-3C2A82FB69F4}"/>
            </a:ext>
          </a:extLst>
        </xdr:cNvPr>
        <xdr:cNvSpPr/>
      </xdr:nvSpPr>
      <xdr:spPr>
        <a:xfrm>
          <a:off x="15430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81915</xdr:rowOff>
    </xdr:from>
    <xdr:to>
      <xdr:col>85</xdr:col>
      <xdr:colOff>127000</xdr:colOff>
      <xdr:row>39</xdr:row>
      <xdr:rowOff>106680</xdr:rowOff>
    </xdr:to>
    <xdr:cxnSp macro="">
      <xdr:nvCxnSpPr>
        <xdr:cNvPr id="424" name="直線コネクタ 423">
          <a:extLst>
            <a:ext uri="{FF2B5EF4-FFF2-40B4-BE49-F238E27FC236}">
              <a16:creationId xmlns:a16="http://schemas.microsoft.com/office/drawing/2014/main" id="{8FD20402-E3F7-43E6-B762-45348E03B1EA}"/>
            </a:ext>
          </a:extLst>
        </xdr:cNvPr>
        <xdr:cNvCxnSpPr/>
      </xdr:nvCxnSpPr>
      <xdr:spPr>
        <a:xfrm>
          <a:off x="15481300" y="67684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425" name="楕円 424">
          <a:extLst>
            <a:ext uri="{FF2B5EF4-FFF2-40B4-BE49-F238E27FC236}">
              <a16:creationId xmlns:a16="http://schemas.microsoft.com/office/drawing/2014/main" id="{2658BE0D-DEED-44AE-B97C-126699ADEC5F}"/>
            </a:ext>
          </a:extLst>
        </xdr:cNvPr>
        <xdr:cNvSpPr/>
      </xdr:nvSpPr>
      <xdr:spPr>
        <a:xfrm>
          <a:off x="1454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39</xdr:row>
      <xdr:rowOff>81915</xdr:rowOff>
    </xdr:to>
    <xdr:cxnSp macro="">
      <xdr:nvCxnSpPr>
        <xdr:cNvPr id="426" name="直線コネクタ 425">
          <a:extLst>
            <a:ext uri="{FF2B5EF4-FFF2-40B4-BE49-F238E27FC236}">
              <a16:creationId xmlns:a16="http://schemas.microsoft.com/office/drawing/2014/main" id="{F0184185-C3B0-4CC4-9D49-F661D9FA0A95}"/>
            </a:ext>
          </a:extLst>
        </xdr:cNvPr>
        <xdr:cNvCxnSpPr/>
      </xdr:nvCxnSpPr>
      <xdr:spPr>
        <a:xfrm>
          <a:off x="14592300" y="67398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114935</xdr:rowOff>
    </xdr:from>
    <xdr:to>
      <xdr:col>72</xdr:col>
      <xdr:colOff>38100</xdr:colOff>
      <xdr:row>39</xdr:row>
      <xdr:rowOff>45085</xdr:rowOff>
    </xdr:to>
    <xdr:sp macro="" textlink="">
      <xdr:nvSpPr>
        <xdr:cNvPr id="427" name="楕円 426">
          <a:extLst>
            <a:ext uri="{FF2B5EF4-FFF2-40B4-BE49-F238E27FC236}">
              <a16:creationId xmlns:a16="http://schemas.microsoft.com/office/drawing/2014/main" id="{DEBFF777-8D70-42DE-87DB-75CA0E32224C}"/>
            </a:ext>
          </a:extLst>
        </xdr:cNvPr>
        <xdr:cNvSpPr/>
      </xdr:nvSpPr>
      <xdr:spPr>
        <a:xfrm>
          <a:off x="13652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165735</xdr:rowOff>
    </xdr:from>
    <xdr:to>
      <xdr:col>76</xdr:col>
      <xdr:colOff>114300</xdr:colOff>
      <xdr:row>39</xdr:row>
      <xdr:rowOff>53340</xdr:rowOff>
    </xdr:to>
    <xdr:cxnSp macro="">
      <xdr:nvCxnSpPr>
        <xdr:cNvPr id="428" name="直線コネクタ 427">
          <a:extLst>
            <a:ext uri="{FF2B5EF4-FFF2-40B4-BE49-F238E27FC236}">
              <a16:creationId xmlns:a16="http://schemas.microsoft.com/office/drawing/2014/main" id="{B00947EC-8770-4380-A0D9-7750AB2F80BA}"/>
            </a:ext>
          </a:extLst>
        </xdr:cNvPr>
        <xdr:cNvCxnSpPr/>
      </xdr:nvCxnSpPr>
      <xdr:spPr>
        <a:xfrm>
          <a:off x="13703300" y="668083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78740</xdr:rowOff>
    </xdr:from>
    <xdr:to>
      <xdr:col>67</xdr:col>
      <xdr:colOff>101600</xdr:colOff>
      <xdr:row>39</xdr:row>
      <xdr:rowOff>8890</xdr:rowOff>
    </xdr:to>
    <xdr:sp macro="" textlink="">
      <xdr:nvSpPr>
        <xdr:cNvPr id="429" name="楕円 428">
          <a:extLst>
            <a:ext uri="{FF2B5EF4-FFF2-40B4-BE49-F238E27FC236}">
              <a16:creationId xmlns:a16="http://schemas.microsoft.com/office/drawing/2014/main" id="{417C8038-D818-4C6C-9600-4FE4428F9B30}"/>
            </a:ext>
          </a:extLst>
        </xdr:cNvPr>
        <xdr:cNvSpPr/>
      </xdr:nvSpPr>
      <xdr:spPr>
        <a:xfrm>
          <a:off x="12763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129540</xdr:rowOff>
    </xdr:from>
    <xdr:to>
      <xdr:col>71</xdr:col>
      <xdr:colOff>177800</xdr:colOff>
      <xdr:row>38</xdr:row>
      <xdr:rowOff>165735</xdr:rowOff>
    </xdr:to>
    <xdr:cxnSp macro="">
      <xdr:nvCxnSpPr>
        <xdr:cNvPr id="430" name="直線コネクタ 429">
          <a:extLst>
            <a:ext uri="{FF2B5EF4-FFF2-40B4-BE49-F238E27FC236}">
              <a16:creationId xmlns:a16="http://schemas.microsoft.com/office/drawing/2014/main" id="{54CDB0C5-988B-4CE0-A9A5-8F5623585C1B}"/>
            </a:ext>
          </a:extLst>
        </xdr:cNvPr>
        <xdr:cNvCxnSpPr/>
      </xdr:nvCxnSpPr>
      <xdr:spPr>
        <a:xfrm>
          <a:off x="12814300" y="66446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31" name="n_1aveValue【一般廃棄物処理施設】&#10;有形固定資産減価償却率">
          <a:extLst>
            <a:ext uri="{FF2B5EF4-FFF2-40B4-BE49-F238E27FC236}">
              <a16:creationId xmlns:a16="http://schemas.microsoft.com/office/drawing/2014/main" id="{BA8ED0A4-78E9-432E-B8B3-30FCBA431D1D}"/>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32" name="n_2aveValue【一般廃棄物処理施設】&#10;有形固定資産減価償却率">
          <a:extLst>
            <a:ext uri="{FF2B5EF4-FFF2-40B4-BE49-F238E27FC236}">
              <a16:creationId xmlns:a16="http://schemas.microsoft.com/office/drawing/2014/main" id="{138A0E1D-40B3-4951-9B05-86036E15522A}"/>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433" name="n_3aveValue【一般廃棄物処理施設】&#10;有形固定資産減価償却率">
          <a:extLst>
            <a:ext uri="{FF2B5EF4-FFF2-40B4-BE49-F238E27FC236}">
              <a16:creationId xmlns:a16="http://schemas.microsoft.com/office/drawing/2014/main" id="{A153B245-5CE6-4C9B-9D20-2569EC337DB5}"/>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434" name="n_4aveValue【一般廃棄物処理施設】&#10;有形固定資産減価償却率">
          <a:extLst>
            <a:ext uri="{FF2B5EF4-FFF2-40B4-BE49-F238E27FC236}">
              <a16:creationId xmlns:a16="http://schemas.microsoft.com/office/drawing/2014/main" id="{CB9C960A-D252-4F2B-8D99-19B5DEB2B61B}"/>
            </a:ext>
          </a:extLst>
        </xdr:cNvPr>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123842</xdr:rowOff>
    </xdr:from>
    <xdr:ext cx="405111" cy="259045"/>
    <xdr:sp macro="" textlink="">
      <xdr:nvSpPr>
        <xdr:cNvPr id="435" name="n_1mainValue【一般廃棄物処理施設】&#10;有形固定資産減価償却率">
          <a:extLst>
            <a:ext uri="{FF2B5EF4-FFF2-40B4-BE49-F238E27FC236}">
              <a16:creationId xmlns:a16="http://schemas.microsoft.com/office/drawing/2014/main" id="{BBCB2EB8-DB04-46DD-AB51-520ADB8EAC28}"/>
            </a:ext>
          </a:extLst>
        </xdr:cNvPr>
        <xdr:cNvSpPr txBox="1"/>
      </xdr:nvSpPr>
      <xdr:spPr>
        <a:xfrm>
          <a:off x="152660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436" name="n_2mainValue【一般廃棄物処理施設】&#10;有形固定資産減価償却率">
          <a:extLst>
            <a:ext uri="{FF2B5EF4-FFF2-40B4-BE49-F238E27FC236}">
              <a16:creationId xmlns:a16="http://schemas.microsoft.com/office/drawing/2014/main" id="{C0F88399-8588-4E0B-8C96-6E0ACD8E020A}"/>
            </a:ext>
          </a:extLst>
        </xdr:cNvPr>
        <xdr:cNvSpPr txBox="1"/>
      </xdr:nvSpPr>
      <xdr:spPr>
        <a:xfrm>
          <a:off x="14389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36212</xdr:rowOff>
    </xdr:from>
    <xdr:ext cx="405111" cy="259045"/>
    <xdr:sp macro="" textlink="">
      <xdr:nvSpPr>
        <xdr:cNvPr id="437" name="n_3mainValue【一般廃棄物処理施設】&#10;有形固定資産減価償却率">
          <a:extLst>
            <a:ext uri="{FF2B5EF4-FFF2-40B4-BE49-F238E27FC236}">
              <a16:creationId xmlns:a16="http://schemas.microsoft.com/office/drawing/2014/main" id="{0C2C55D6-6552-426A-9595-01F5515CB140}"/>
            </a:ext>
          </a:extLst>
        </xdr:cNvPr>
        <xdr:cNvSpPr txBox="1"/>
      </xdr:nvSpPr>
      <xdr:spPr>
        <a:xfrm>
          <a:off x="13500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xdr:rowOff>
    </xdr:from>
    <xdr:ext cx="405111" cy="259045"/>
    <xdr:sp macro="" textlink="">
      <xdr:nvSpPr>
        <xdr:cNvPr id="438" name="n_4mainValue【一般廃棄物処理施設】&#10;有形固定資産減価償却率">
          <a:extLst>
            <a:ext uri="{FF2B5EF4-FFF2-40B4-BE49-F238E27FC236}">
              <a16:creationId xmlns:a16="http://schemas.microsoft.com/office/drawing/2014/main" id="{9ECD8C8C-A167-49CA-BF35-3CCB4F5091F4}"/>
            </a:ext>
          </a:extLst>
        </xdr:cNvPr>
        <xdr:cNvSpPr txBox="1"/>
      </xdr:nvSpPr>
      <xdr:spPr>
        <a:xfrm>
          <a:off x="12611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a:extLst>
            <a:ext uri="{FF2B5EF4-FFF2-40B4-BE49-F238E27FC236}">
              <a16:creationId xmlns:a16="http://schemas.microsoft.com/office/drawing/2014/main" id="{A0845A5D-9389-4471-835D-585317DE92C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a:extLst>
            <a:ext uri="{FF2B5EF4-FFF2-40B4-BE49-F238E27FC236}">
              <a16:creationId xmlns:a16="http://schemas.microsoft.com/office/drawing/2014/main" id="{E5108A54-4EB3-4858-BD96-47767BF0D2B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a:extLst>
            <a:ext uri="{FF2B5EF4-FFF2-40B4-BE49-F238E27FC236}">
              <a16:creationId xmlns:a16="http://schemas.microsoft.com/office/drawing/2014/main" id="{D8819975-8713-4141-9C95-9F5C684E657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a:extLst>
            <a:ext uri="{FF2B5EF4-FFF2-40B4-BE49-F238E27FC236}">
              <a16:creationId xmlns:a16="http://schemas.microsoft.com/office/drawing/2014/main" id="{34C24182-049A-4832-8164-A0D02195DB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a:extLst>
            <a:ext uri="{FF2B5EF4-FFF2-40B4-BE49-F238E27FC236}">
              <a16:creationId xmlns:a16="http://schemas.microsoft.com/office/drawing/2014/main" id="{5B939953-D012-46F7-8740-B67E2CD23CE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a:extLst>
            <a:ext uri="{FF2B5EF4-FFF2-40B4-BE49-F238E27FC236}">
              <a16:creationId xmlns:a16="http://schemas.microsoft.com/office/drawing/2014/main" id="{868A15B3-D8F5-4F1C-A808-120836F9F75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a:extLst>
            <a:ext uri="{FF2B5EF4-FFF2-40B4-BE49-F238E27FC236}">
              <a16:creationId xmlns:a16="http://schemas.microsoft.com/office/drawing/2014/main" id="{BD2B2003-BF2F-4DD9-BAFF-0A197D42E07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a:extLst>
            <a:ext uri="{FF2B5EF4-FFF2-40B4-BE49-F238E27FC236}">
              <a16:creationId xmlns:a16="http://schemas.microsoft.com/office/drawing/2014/main" id="{022ADBEE-9AB3-42DF-9507-A615E361531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a:extLst>
            <a:ext uri="{FF2B5EF4-FFF2-40B4-BE49-F238E27FC236}">
              <a16:creationId xmlns:a16="http://schemas.microsoft.com/office/drawing/2014/main" id="{641B5A0A-34DF-4F4D-8CA3-CEB2A210DA8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a:extLst>
            <a:ext uri="{FF2B5EF4-FFF2-40B4-BE49-F238E27FC236}">
              <a16:creationId xmlns:a16="http://schemas.microsoft.com/office/drawing/2014/main" id="{BA2711D1-B986-411A-84F0-E43E77E1B4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9" name="直線コネクタ 448">
          <a:extLst>
            <a:ext uri="{FF2B5EF4-FFF2-40B4-BE49-F238E27FC236}">
              <a16:creationId xmlns:a16="http://schemas.microsoft.com/office/drawing/2014/main" id="{BD8F5AEA-60A6-437E-830C-846563EB6BA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0" name="テキスト ボックス 449">
          <a:extLst>
            <a:ext uri="{FF2B5EF4-FFF2-40B4-BE49-F238E27FC236}">
              <a16:creationId xmlns:a16="http://schemas.microsoft.com/office/drawing/2014/main" id="{0F39800A-BBDE-40D3-BFD6-C3AC33252D5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1" name="直線コネクタ 450">
          <a:extLst>
            <a:ext uri="{FF2B5EF4-FFF2-40B4-BE49-F238E27FC236}">
              <a16:creationId xmlns:a16="http://schemas.microsoft.com/office/drawing/2014/main" id="{68018DA8-8BA4-4308-A19B-6739C0D8C45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2" name="テキスト ボックス 451">
          <a:extLst>
            <a:ext uri="{FF2B5EF4-FFF2-40B4-BE49-F238E27FC236}">
              <a16:creationId xmlns:a16="http://schemas.microsoft.com/office/drawing/2014/main" id="{9A97A568-A231-484A-8741-137F2D898B2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3" name="直線コネクタ 452">
          <a:extLst>
            <a:ext uri="{FF2B5EF4-FFF2-40B4-BE49-F238E27FC236}">
              <a16:creationId xmlns:a16="http://schemas.microsoft.com/office/drawing/2014/main" id="{F113A3E1-ED04-4E8C-9F4F-297B16CB2A5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4" name="テキスト ボックス 453">
          <a:extLst>
            <a:ext uri="{FF2B5EF4-FFF2-40B4-BE49-F238E27FC236}">
              <a16:creationId xmlns:a16="http://schemas.microsoft.com/office/drawing/2014/main" id="{1318D1B8-E604-4632-878B-75A436936E5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5" name="直線コネクタ 454">
          <a:extLst>
            <a:ext uri="{FF2B5EF4-FFF2-40B4-BE49-F238E27FC236}">
              <a16:creationId xmlns:a16="http://schemas.microsoft.com/office/drawing/2014/main" id="{4297C55C-F503-4F46-8947-47A0771F50D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6" name="テキスト ボックス 455">
          <a:extLst>
            <a:ext uri="{FF2B5EF4-FFF2-40B4-BE49-F238E27FC236}">
              <a16:creationId xmlns:a16="http://schemas.microsoft.com/office/drawing/2014/main" id="{F96B91F2-6D7F-49CE-944B-423D28EF8C05}"/>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7" name="直線コネクタ 456">
          <a:extLst>
            <a:ext uri="{FF2B5EF4-FFF2-40B4-BE49-F238E27FC236}">
              <a16:creationId xmlns:a16="http://schemas.microsoft.com/office/drawing/2014/main" id="{5E0BEDA9-0676-4576-8E71-825F7174FDE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8" name="テキスト ボックス 457">
          <a:extLst>
            <a:ext uri="{FF2B5EF4-FFF2-40B4-BE49-F238E27FC236}">
              <a16:creationId xmlns:a16="http://schemas.microsoft.com/office/drawing/2014/main" id="{4655EAED-FA11-4050-AE09-39BF36D3390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a:extLst>
            <a:ext uri="{FF2B5EF4-FFF2-40B4-BE49-F238E27FC236}">
              <a16:creationId xmlns:a16="http://schemas.microsoft.com/office/drawing/2014/main" id="{BEE73A55-1EAD-421A-8212-786B46F5B6E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0" name="テキスト ボックス 459">
          <a:extLst>
            <a:ext uri="{FF2B5EF4-FFF2-40B4-BE49-F238E27FC236}">
              <a16:creationId xmlns:a16="http://schemas.microsoft.com/office/drawing/2014/main" id="{163A8CDD-49C7-4C5B-BAB0-8D6F9EFF3D9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一般廃棄物処理施設】&#10;一人当たり有形固定資産（償却資産）額グラフ枠">
          <a:extLst>
            <a:ext uri="{FF2B5EF4-FFF2-40B4-BE49-F238E27FC236}">
              <a16:creationId xmlns:a16="http://schemas.microsoft.com/office/drawing/2014/main" id="{B78149F9-D4B6-4300-BDD9-676C5FE415D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62" name="直線コネクタ 461">
          <a:extLst>
            <a:ext uri="{FF2B5EF4-FFF2-40B4-BE49-F238E27FC236}">
              <a16:creationId xmlns:a16="http://schemas.microsoft.com/office/drawing/2014/main" id="{5FAD0C57-2623-4DFB-9F59-8615D99D8FDE}"/>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63" name="【一般廃棄物処理施設】&#10;一人当たり有形固定資産（償却資産）額最小値テキスト">
          <a:extLst>
            <a:ext uri="{FF2B5EF4-FFF2-40B4-BE49-F238E27FC236}">
              <a16:creationId xmlns:a16="http://schemas.microsoft.com/office/drawing/2014/main" id="{E98C457D-7D0F-4AD5-8442-75DDB5115C37}"/>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64" name="直線コネクタ 463">
          <a:extLst>
            <a:ext uri="{FF2B5EF4-FFF2-40B4-BE49-F238E27FC236}">
              <a16:creationId xmlns:a16="http://schemas.microsoft.com/office/drawing/2014/main" id="{3C3925F1-4087-4535-9BBF-0824F2C40C9D}"/>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65" name="【一般廃棄物処理施設】&#10;一人当たり有形固定資産（償却資産）額最大値テキスト">
          <a:extLst>
            <a:ext uri="{FF2B5EF4-FFF2-40B4-BE49-F238E27FC236}">
              <a16:creationId xmlns:a16="http://schemas.microsoft.com/office/drawing/2014/main" id="{EC39ED5B-91E2-4FEF-A561-62E244771D1A}"/>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66" name="直線コネクタ 465">
          <a:extLst>
            <a:ext uri="{FF2B5EF4-FFF2-40B4-BE49-F238E27FC236}">
              <a16:creationId xmlns:a16="http://schemas.microsoft.com/office/drawing/2014/main" id="{9A09FF63-50CE-4A8D-9861-47C421BB0F27}"/>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467" name="【一般廃棄物処理施設】&#10;一人当たり有形固定資産（償却資産）額平均値テキスト">
          <a:extLst>
            <a:ext uri="{FF2B5EF4-FFF2-40B4-BE49-F238E27FC236}">
              <a16:creationId xmlns:a16="http://schemas.microsoft.com/office/drawing/2014/main" id="{E6411CCC-C913-4094-830A-73054C059666}"/>
            </a:ext>
          </a:extLst>
        </xdr:cNvPr>
        <xdr:cNvSpPr txBox="1"/>
      </xdr:nvSpPr>
      <xdr:spPr>
        <a:xfrm>
          <a:off x="221996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68" name="フローチャート: 判断 467">
          <a:extLst>
            <a:ext uri="{FF2B5EF4-FFF2-40B4-BE49-F238E27FC236}">
              <a16:creationId xmlns:a16="http://schemas.microsoft.com/office/drawing/2014/main" id="{9CE4EDE3-5CA1-41EC-80CE-9E54D6C4CC96}"/>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69" name="フローチャート: 判断 468">
          <a:extLst>
            <a:ext uri="{FF2B5EF4-FFF2-40B4-BE49-F238E27FC236}">
              <a16:creationId xmlns:a16="http://schemas.microsoft.com/office/drawing/2014/main" id="{3B38AAE2-B579-4B9D-AD8A-A217C66A2E25}"/>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70" name="フローチャート: 判断 469">
          <a:extLst>
            <a:ext uri="{FF2B5EF4-FFF2-40B4-BE49-F238E27FC236}">
              <a16:creationId xmlns:a16="http://schemas.microsoft.com/office/drawing/2014/main" id="{B6B8E1FD-1D03-4285-9A87-BF45EEB474ED}"/>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71" name="フローチャート: 判断 470">
          <a:extLst>
            <a:ext uri="{FF2B5EF4-FFF2-40B4-BE49-F238E27FC236}">
              <a16:creationId xmlns:a16="http://schemas.microsoft.com/office/drawing/2014/main" id="{28EA5F1D-7BE3-473D-9B16-718FE9B7D268}"/>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472" name="フローチャート: 判断 471">
          <a:extLst>
            <a:ext uri="{FF2B5EF4-FFF2-40B4-BE49-F238E27FC236}">
              <a16:creationId xmlns:a16="http://schemas.microsoft.com/office/drawing/2014/main" id="{42CE4943-FC68-4042-8B15-CBE9F4F3A3D1}"/>
            </a:ext>
          </a:extLst>
        </xdr:cNvPr>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C054164E-CEFC-4AB2-9F28-51A5BDC1EA5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25F44AAD-DE21-4D73-844F-1C20280E035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B913C5A1-AC8F-4CA7-A55D-138144306AE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E569AC8C-C9AB-4B7C-A500-7F420506156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76FD7CBF-1734-4EA8-B93D-B5FC48381F1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73733</xdr:rowOff>
    </xdr:from>
    <xdr:to>
      <xdr:col>116</xdr:col>
      <xdr:colOff>114300</xdr:colOff>
      <xdr:row>35</xdr:row>
      <xdr:rowOff>3883</xdr:rowOff>
    </xdr:to>
    <xdr:sp macro="" textlink="">
      <xdr:nvSpPr>
        <xdr:cNvPr id="478" name="楕円 477">
          <a:extLst>
            <a:ext uri="{FF2B5EF4-FFF2-40B4-BE49-F238E27FC236}">
              <a16:creationId xmlns:a16="http://schemas.microsoft.com/office/drawing/2014/main" id="{CFBBABD8-7F84-4C1C-9671-3CE698F301D3}"/>
            </a:ext>
          </a:extLst>
        </xdr:cNvPr>
        <xdr:cNvSpPr/>
      </xdr:nvSpPr>
      <xdr:spPr>
        <a:xfrm>
          <a:off x="22110700" y="59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96610</xdr:rowOff>
    </xdr:from>
    <xdr:ext cx="599010" cy="259045"/>
    <xdr:sp macro="" textlink="">
      <xdr:nvSpPr>
        <xdr:cNvPr id="479" name="【一般廃棄物処理施設】&#10;一人当たり有形固定資産（償却資産）額該当値テキスト">
          <a:extLst>
            <a:ext uri="{FF2B5EF4-FFF2-40B4-BE49-F238E27FC236}">
              <a16:creationId xmlns:a16="http://schemas.microsoft.com/office/drawing/2014/main" id="{56D1C80A-281E-46BB-B3D0-8248A376DBBD}"/>
            </a:ext>
          </a:extLst>
        </xdr:cNvPr>
        <xdr:cNvSpPr txBox="1"/>
      </xdr:nvSpPr>
      <xdr:spPr>
        <a:xfrm>
          <a:off x="22199600" y="575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97237</xdr:rowOff>
    </xdr:from>
    <xdr:to>
      <xdr:col>112</xdr:col>
      <xdr:colOff>38100</xdr:colOff>
      <xdr:row>35</xdr:row>
      <xdr:rowOff>27387</xdr:rowOff>
    </xdr:to>
    <xdr:sp macro="" textlink="">
      <xdr:nvSpPr>
        <xdr:cNvPr id="480" name="楕円 479">
          <a:extLst>
            <a:ext uri="{FF2B5EF4-FFF2-40B4-BE49-F238E27FC236}">
              <a16:creationId xmlns:a16="http://schemas.microsoft.com/office/drawing/2014/main" id="{C1E62BDE-74DD-4BB2-8FB1-5C0A7E1B66AD}"/>
            </a:ext>
          </a:extLst>
        </xdr:cNvPr>
        <xdr:cNvSpPr/>
      </xdr:nvSpPr>
      <xdr:spPr>
        <a:xfrm>
          <a:off x="21272500" y="592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124533</xdr:rowOff>
    </xdr:from>
    <xdr:to>
      <xdr:col>116</xdr:col>
      <xdr:colOff>63500</xdr:colOff>
      <xdr:row>34</xdr:row>
      <xdr:rowOff>148037</xdr:rowOff>
    </xdr:to>
    <xdr:cxnSp macro="">
      <xdr:nvCxnSpPr>
        <xdr:cNvPr id="481" name="直線コネクタ 480">
          <a:extLst>
            <a:ext uri="{FF2B5EF4-FFF2-40B4-BE49-F238E27FC236}">
              <a16:creationId xmlns:a16="http://schemas.microsoft.com/office/drawing/2014/main" id="{946A249F-CD10-49C8-AF53-929E9C4CFFC0}"/>
            </a:ext>
          </a:extLst>
        </xdr:cNvPr>
        <xdr:cNvCxnSpPr/>
      </xdr:nvCxnSpPr>
      <xdr:spPr>
        <a:xfrm flipV="1">
          <a:off x="21323300" y="5953833"/>
          <a:ext cx="838200" cy="2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120905</xdr:rowOff>
    </xdr:from>
    <xdr:to>
      <xdr:col>107</xdr:col>
      <xdr:colOff>101600</xdr:colOff>
      <xdr:row>35</xdr:row>
      <xdr:rowOff>51055</xdr:rowOff>
    </xdr:to>
    <xdr:sp macro="" textlink="">
      <xdr:nvSpPr>
        <xdr:cNvPr id="482" name="楕円 481">
          <a:extLst>
            <a:ext uri="{FF2B5EF4-FFF2-40B4-BE49-F238E27FC236}">
              <a16:creationId xmlns:a16="http://schemas.microsoft.com/office/drawing/2014/main" id="{41075EF0-1094-4B93-A626-B5721343824B}"/>
            </a:ext>
          </a:extLst>
        </xdr:cNvPr>
        <xdr:cNvSpPr/>
      </xdr:nvSpPr>
      <xdr:spPr>
        <a:xfrm>
          <a:off x="20383500" y="59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148037</xdr:rowOff>
    </xdr:from>
    <xdr:to>
      <xdr:col>111</xdr:col>
      <xdr:colOff>177800</xdr:colOff>
      <xdr:row>35</xdr:row>
      <xdr:rowOff>255</xdr:rowOff>
    </xdr:to>
    <xdr:cxnSp macro="">
      <xdr:nvCxnSpPr>
        <xdr:cNvPr id="483" name="直線コネクタ 482">
          <a:extLst>
            <a:ext uri="{FF2B5EF4-FFF2-40B4-BE49-F238E27FC236}">
              <a16:creationId xmlns:a16="http://schemas.microsoft.com/office/drawing/2014/main" id="{5A251F7D-8C12-453A-9FE8-C47A6B949BBC}"/>
            </a:ext>
          </a:extLst>
        </xdr:cNvPr>
        <xdr:cNvCxnSpPr/>
      </xdr:nvCxnSpPr>
      <xdr:spPr>
        <a:xfrm flipV="1">
          <a:off x="20434300" y="5977337"/>
          <a:ext cx="889000" cy="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148722</xdr:rowOff>
    </xdr:from>
    <xdr:to>
      <xdr:col>102</xdr:col>
      <xdr:colOff>165100</xdr:colOff>
      <xdr:row>35</xdr:row>
      <xdr:rowOff>78872</xdr:rowOff>
    </xdr:to>
    <xdr:sp macro="" textlink="">
      <xdr:nvSpPr>
        <xdr:cNvPr id="484" name="楕円 483">
          <a:extLst>
            <a:ext uri="{FF2B5EF4-FFF2-40B4-BE49-F238E27FC236}">
              <a16:creationId xmlns:a16="http://schemas.microsoft.com/office/drawing/2014/main" id="{061A218D-7222-4796-9E04-60F9378ED11E}"/>
            </a:ext>
          </a:extLst>
        </xdr:cNvPr>
        <xdr:cNvSpPr/>
      </xdr:nvSpPr>
      <xdr:spPr>
        <a:xfrm>
          <a:off x="19494500" y="59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255</xdr:rowOff>
    </xdr:from>
    <xdr:to>
      <xdr:col>107</xdr:col>
      <xdr:colOff>50800</xdr:colOff>
      <xdr:row>35</xdr:row>
      <xdr:rowOff>28072</xdr:rowOff>
    </xdr:to>
    <xdr:cxnSp macro="">
      <xdr:nvCxnSpPr>
        <xdr:cNvPr id="485" name="直線コネクタ 484">
          <a:extLst>
            <a:ext uri="{FF2B5EF4-FFF2-40B4-BE49-F238E27FC236}">
              <a16:creationId xmlns:a16="http://schemas.microsoft.com/office/drawing/2014/main" id="{DC0A9369-DE80-443B-8E51-6C26F8A0F09D}"/>
            </a:ext>
          </a:extLst>
        </xdr:cNvPr>
        <xdr:cNvCxnSpPr/>
      </xdr:nvCxnSpPr>
      <xdr:spPr>
        <a:xfrm flipV="1">
          <a:off x="19545300" y="6001005"/>
          <a:ext cx="889000" cy="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7192</xdr:rowOff>
    </xdr:from>
    <xdr:to>
      <xdr:col>98</xdr:col>
      <xdr:colOff>38100</xdr:colOff>
      <xdr:row>35</xdr:row>
      <xdr:rowOff>108792</xdr:rowOff>
    </xdr:to>
    <xdr:sp macro="" textlink="">
      <xdr:nvSpPr>
        <xdr:cNvPr id="486" name="楕円 485">
          <a:extLst>
            <a:ext uri="{FF2B5EF4-FFF2-40B4-BE49-F238E27FC236}">
              <a16:creationId xmlns:a16="http://schemas.microsoft.com/office/drawing/2014/main" id="{EB4E40C9-FAB9-4192-A45B-977BE45725C9}"/>
            </a:ext>
          </a:extLst>
        </xdr:cNvPr>
        <xdr:cNvSpPr/>
      </xdr:nvSpPr>
      <xdr:spPr>
        <a:xfrm>
          <a:off x="18605500" y="600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28072</xdr:rowOff>
    </xdr:from>
    <xdr:to>
      <xdr:col>102</xdr:col>
      <xdr:colOff>114300</xdr:colOff>
      <xdr:row>35</xdr:row>
      <xdr:rowOff>57992</xdr:rowOff>
    </xdr:to>
    <xdr:cxnSp macro="">
      <xdr:nvCxnSpPr>
        <xdr:cNvPr id="487" name="直線コネクタ 486">
          <a:extLst>
            <a:ext uri="{FF2B5EF4-FFF2-40B4-BE49-F238E27FC236}">
              <a16:creationId xmlns:a16="http://schemas.microsoft.com/office/drawing/2014/main" id="{0BC4135F-57E8-4662-9514-50026678DA5D}"/>
            </a:ext>
          </a:extLst>
        </xdr:cNvPr>
        <xdr:cNvCxnSpPr/>
      </xdr:nvCxnSpPr>
      <xdr:spPr>
        <a:xfrm flipV="1">
          <a:off x="18656300" y="6028822"/>
          <a:ext cx="8890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166571</xdr:rowOff>
    </xdr:from>
    <xdr:ext cx="599010" cy="259045"/>
    <xdr:sp macro="" textlink="">
      <xdr:nvSpPr>
        <xdr:cNvPr id="488" name="n_1aveValue【一般廃棄物処理施設】&#10;一人当たり有形固定資産（償却資産）額">
          <a:extLst>
            <a:ext uri="{FF2B5EF4-FFF2-40B4-BE49-F238E27FC236}">
              <a16:creationId xmlns:a16="http://schemas.microsoft.com/office/drawing/2014/main" id="{E416CF93-43AF-407C-AC85-0B5BFA7BA024}"/>
            </a:ext>
          </a:extLst>
        </xdr:cNvPr>
        <xdr:cNvSpPr txBox="1"/>
      </xdr:nvSpPr>
      <xdr:spPr>
        <a:xfrm>
          <a:off x="21011095" y="68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112431</xdr:rowOff>
    </xdr:from>
    <xdr:ext cx="599010" cy="259045"/>
    <xdr:sp macro="" textlink="">
      <xdr:nvSpPr>
        <xdr:cNvPr id="489" name="n_2aveValue【一般廃棄物処理施設】&#10;一人当たり有形固定資産（償却資産）額">
          <a:extLst>
            <a:ext uri="{FF2B5EF4-FFF2-40B4-BE49-F238E27FC236}">
              <a16:creationId xmlns:a16="http://schemas.microsoft.com/office/drawing/2014/main" id="{B339E3EC-FA29-4E2B-9BE1-DC0FF22E6461}"/>
            </a:ext>
          </a:extLst>
        </xdr:cNvPr>
        <xdr:cNvSpPr txBox="1"/>
      </xdr:nvSpPr>
      <xdr:spPr>
        <a:xfrm>
          <a:off x="201347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92387</xdr:rowOff>
    </xdr:from>
    <xdr:ext cx="599010" cy="259045"/>
    <xdr:sp macro="" textlink="">
      <xdr:nvSpPr>
        <xdr:cNvPr id="490" name="n_3aveValue【一般廃棄物処理施設】&#10;一人当たり有形固定資産（償却資産）額">
          <a:extLst>
            <a:ext uri="{FF2B5EF4-FFF2-40B4-BE49-F238E27FC236}">
              <a16:creationId xmlns:a16="http://schemas.microsoft.com/office/drawing/2014/main" id="{DFAF3148-3AC9-4620-8470-FFFF6F0ECCDD}"/>
            </a:ext>
          </a:extLst>
        </xdr:cNvPr>
        <xdr:cNvSpPr txBox="1"/>
      </xdr:nvSpPr>
      <xdr:spPr>
        <a:xfrm>
          <a:off x="19245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3397</xdr:rowOff>
    </xdr:from>
    <xdr:ext cx="599010" cy="259045"/>
    <xdr:sp macro="" textlink="">
      <xdr:nvSpPr>
        <xdr:cNvPr id="491" name="n_4aveValue【一般廃棄物処理施設】&#10;一人当たり有形固定資産（償却資産）額">
          <a:extLst>
            <a:ext uri="{FF2B5EF4-FFF2-40B4-BE49-F238E27FC236}">
              <a16:creationId xmlns:a16="http://schemas.microsoft.com/office/drawing/2014/main" id="{A7605331-D2CE-4E70-8FF6-C5EF9059DCD2}"/>
            </a:ext>
          </a:extLst>
        </xdr:cNvPr>
        <xdr:cNvSpPr txBox="1"/>
      </xdr:nvSpPr>
      <xdr:spPr>
        <a:xfrm>
          <a:off x="18356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43914</xdr:rowOff>
    </xdr:from>
    <xdr:ext cx="599010" cy="259045"/>
    <xdr:sp macro="" textlink="">
      <xdr:nvSpPr>
        <xdr:cNvPr id="492" name="n_1mainValue【一般廃棄物処理施設】&#10;一人当たり有形固定資産（償却資産）額">
          <a:extLst>
            <a:ext uri="{FF2B5EF4-FFF2-40B4-BE49-F238E27FC236}">
              <a16:creationId xmlns:a16="http://schemas.microsoft.com/office/drawing/2014/main" id="{05F2811F-8669-4E5D-AB10-B2EEAEB776F9}"/>
            </a:ext>
          </a:extLst>
        </xdr:cNvPr>
        <xdr:cNvSpPr txBox="1"/>
      </xdr:nvSpPr>
      <xdr:spPr>
        <a:xfrm>
          <a:off x="21011095" y="570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67582</xdr:rowOff>
    </xdr:from>
    <xdr:ext cx="599010" cy="259045"/>
    <xdr:sp macro="" textlink="">
      <xdr:nvSpPr>
        <xdr:cNvPr id="493" name="n_2mainValue【一般廃棄物処理施設】&#10;一人当たり有形固定資産（償却資産）額">
          <a:extLst>
            <a:ext uri="{FF2B5EF4-FFF2-40B4-BE49-F238E27FC236}">
              <a16:creationId xmlns:a16="http://schemas.microsoft.com/office/drawing/2014/main" id="{8BC1D467-21E0-4967-9728-C25A39EB22F6}"/>
            </a:ext>
          </a:extLst>
        </xdr:cNvPr>
        <xdr:cNvSpPr txBox="1"/>
      </xdr:nvSpPr>
      <xdr:spPr>
        <a:xfrm>
          <a:off x="20134795" y="572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95399</xdr:rowOff>
    </xdr:from>
    <xdr:ext cx="599010" cy="259045"/>
    <xdr:sp macro="" textlink="">
      <xdr:nvSpPr>
        <xdr:cNvPr id="494" name="n_3mainValue【一般廃棄物処理施設】&#10;一人当たり有形固定資産（償却資産）額">
          <a:extLst>
            <a:ext uri="{FF2B5EF4-FFF2-40B4-BE49-F238E27FC236}">
              <a16:creationId xmlns:a16="http://schemas.microsoft.com/office/drawing/2014/main" id="{EDFBCAE1-F995-4DD7-B298-8CE9F372CD24}"/>
            </a:ext>
          </a:extLst>
        </xdr:cNvPr>
        <xdr:cNvSpPr txBox="1"/>
      </xdr:nvSpPr>
      <xdr:spPr>
        <a:xfrm>
          <a:off x="19245795" y="575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125319</xdr:rowOff>
    </xdr:from>
    <xdr:ext cx="599010" cy="259045"/>
    <xdr:sp macro="" textlink="">
      <xdr:nvSpPr>
        <xdr:cNvPr id="495" name="n_4mainValue【一般廃棄物処理施設】&#10;一人当たり有形固定資産（償却資産）額">
          <a:extLst>
            <a:ext uri="{FF2B5EF4-FFF2-40B4-BE49-F238E27FC236}">
              <a16:creationId xmlns:a16="http://schemas.microsoft.com/office/drawing/2014/main" id="{EC8FFDAF-35F9-4E5E-B309-EFBE9F627CAF}"/>
            </a:ext>
          </a:extLst>
        </xdr:cNvPr>
        <xdr:cNvSpPr txBox="1"/>
      </xdr:nvSpPr>
      <xdr:spPr>
        <a:xfrm>
          <a:off x="18356795" y="578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a:extLst>
            <a:ext uri="{FF2B5EF4-FFF2-40B4-BE49-F238E27FC236}">
              <a16:creationId xmlns:a16="http://schemas.microsoft.com/office/drawing/2014/main" id="{46112461-7808-49AA-81BB-8C7DD50F825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a:extLst>
            <a:ext uri="{FF2B5EF4-FFF2-40B4-BE49-F238E27FC236}">
              <a16:creationId xmlns:a16="http://schemas.microsoft.com/office/drawing/2014/main" id="{34069E8B-2158-4F16-B562-04A47F520AA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a:extLst>
            <a:ext uri="{FF2B5EF4-FFF2-40B4-BE49-F238E27FC236}">
              <a16:creationId xmlns:a16="http://schemas.microsoft.com/office/drawing/2014/main" id="{E2BE21B0-964A-4B3D-BF53-78324ED710D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a:extLst>
            <a:ext uri="{FF2B5EF4-FFF2-40B4-BE49-F238E27FC236}">
              <a16:creationId xmlns:a16="http://schemas.microsoft.com/office/drawing/2014/main" id="{ECAE0F13-3277-45E9-A4F4-640042DF5F1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a:extLst>
            <a:ext uri="{FF2B5EF4-FFF2-40B4-BE49-F238E27FC236}">
              <a16:creationId xmlns:a16="http://schemas.microsoft.com/office/drawing/2014/main" id="{89911033-96C1-42DD-9C38-12653E9CD31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a:extLst>
            <a:ext uri="{FF2B5EF4-FFF2-40B4-BE49-F238E27FC236}">
              <a16:creationId xmlns:a16="http://schemas.microsoft.com/office/drawing/2014/main" id="{768FC885-E255-4C9D-AC39-D32B60F817F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a:extLst>
            <a:ext uri="{FF2B5EF4-FFF2-40B4-BE49-F238E27FC236}">
              <a16:creationId xmlns:a16="http://schemas.microsoft.com/office/drawing/2014/main" id="{876FFF1E-AB51-4EA2-9FFC-482567EA901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a:extLst>
            <a:ext uri="{FF2B5EF4-FFF2-40B4-BE49-F238E27FC236}">
              <a16:creationId xmlns:a16="http://schemas.microsoft.com/office/drawing/2014/main" id="{4113B1C1-748F-4343-B104-B8D2712AA44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a:extLst>
            <a:ext uri="{FF2B5EF4-FFF2-40B4-BE49-F238E27FC236}">
              <a16:creationId xmlns:a16="http://schemas.microsoft.com/office/drawing/2014/main" id="{98036676-0767-40AD-9F69-1C56AA80130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a:extLst>
            <a:ext uri="{FF2B5EF4-FFF2-40B4-BE49-F238E27FC236}">
              <a16:creationId xmlns:a16="http://schemas.microsoft.com/office/drawing/2014/main" id="{D5A932D4-7296-4F69-8A07-7F238A01580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6" name="テキスト ボックス 505">
          <a:extLst>
            <a:ext uri="{FF2B5EF4-FFF2-40B4-BE49-F238E27FC236}">
              <a16:creationId xmlns:a16="http://schemas.microsoft.com/office/drawing/2014/main" id="{8736A566-A0CA-4944-A09E-9305BE6F227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7" name="直線コネクタ 506">
          <a:extLst>
            <a:ext uri="{FF2B5EF4-FFF2-40B4-BE49-F238E27FC236}">
              <a16:creationId xmlns:a16="http://schemas.microsoft.com/office/drawing/2014/main" id="{7DB8EED5-271C-4A64-BD0E-5453974DE308}"/>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8" name="テキスト ボックス 507">
          <a:extLst>
            <a:ext uri="{FF2B5EF4-FFF2-40B4-BE49-F238E27FC236}">
              <a16:creationId xmlns:a16="http://schemas.microsoft.com/office/drawing/2014/main" id="{806381D1-74B6-4C5C-AE16-7302FD418481}"/>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9" name="直線コネクタ 508">
          <a:extLst>
            <a:ext uri="{FF2B5EF4-FFF2-40B4-BE49-F238E27FC236}">
              <a16:creationId xmlns:a16="http://schemas.microsoft.com/office/drawing/2014/main" id="{7C57193B-F02F-494D-95CE-A84E760370A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0" name="テキスト ボックス 509">
          <a:extLst>
            <a:ext uri="{FF2B5EF4-FFF2-40B4-BE49-F238E27FC236}">
              <a16:creationId xmlns:a16="http://schemas.microsoft.com/office/drawing/2014/main" id="{408CB4A4-D0CF-4CE1-B1A1-C319A03E4B6E}"/>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1" name="直線コネクタ 510">
          <a:extLst>
            <a:ext uri="{FF2B5EF4-FFF2-40B4-BE49-F238E27FC236}">
              <a16:creationId xmlns:a16="http://schemas.microsoft.com/office/drawing/2014/main" id="{9D8B2599-A8ED-4B99-B83C-DC4BB51FE70C}"/>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2" name="テキスト ボックス 511">
          <a:extLst>
            <a:ext uri="{FF2B5EF4-FFF2-40B4-BE49-F238E27FC236}">
              <a16:creationId xmlns:a16="http://schemas.microsoft.com/office/drawing/2014/main" id="{0D89D0CA-1833-4BBB-AA3A-77C4A7707E6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3" name="直線コネクタ 512">
          <a:extLst>
            <a:ext uri="{FF2B5EF4-FFF2-40B4-BE49-F238E27FC236}">
              <a16:creationId xmlns:a16="http://schemas.microsoft.com/office/drawing/2014/main" id="{8CBC07CF-4214-41EA-82AA-76EDF87C1C7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4" name="テキスト ボックス 513">
          <a:extLst>
            <a:ext uri="{FF2B5EF4-FFF2-40B4-BE49-F238E27FC236}">
              <a16:creationId xmlns:a16="http://schemas.microsoft.com/office/drawing/2014/main" id="{F3901E30-4493-4F64-AAC9-40EDC73395EF}"/>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a:extLst>
            <a:ext uri="{FF2B5EF4-FFF2-40B4-BE49-F238E27FC236}">
              <a16:creationId xmlns:a16="http://schemas.microsoft.com/office/drawing/2014/main" id="{6EB12C1D-52BF-4CA5-B229-6307D54C0BE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6" name="テキスト ボックス 515">
          <a:extLst>
            <a:ext uri="{FF2B5EF4-FFF2-40B4-BE49-F238E27FC236}">
              <a16:creationId xmlns:a16="http://schemas.microsoft.com/office/drawing/2014/main" id="{A243614E-81CE-420C-A525-74824F85CAA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保健センター・保健所】&#10;有形固定資産減価償却率グラフ枠">
          <a:extLst>
            <a:ext uri="{FF2B5EF4-FFF2-40B4-BE49-F238E27FC236}">
              <a16:creationId xmlns:a16="http://schemas.microsoft.com/office/drawing/2014/main" id="{028C3A96-8F72-4D29-ABA8-1E1F9D7C5BF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518" name="直線コネクタ 517">
          <a:extLst>
            <a:ext uri="{FF2B5EF4-FFF2-40B4-BE49-F238E27FC236}">
              <a16:creationId xmlns:a16="http://schemas.microsoft.com/office/drawing/2014/main" id="{20EF5C94-CC6B-4841-BFD2-120B3D7E6967}"/>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519" name="【保健センター・保健所】&#10;有形固定資産減価償却率最小値テキスト">
          <a:extLst>
            <a:ext uri="{FF2B5EF4-FFF2-40B4-BE49-F238E27FC236}">
              <a16:creationId xmlns:a16="http://schemas.microsoft.com/office/drawing/2014/main" id="{5E55A553-8EF9-4175-826E-3DD67A22D4A2}"/>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520" name="直線コネクタ 519">
          <a:extLst>
            <a:ext uri="{FF2B5EF4-FFF2-40B4-BE49-F238E27FC236}">
              <a16:creationId xmlns:a16="http://schemas.microsoft.com/office/drawing/2014/main" id="{AE546B0A-4EAE-44F6-A3F6-303B5701E46F}"/>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521" name="【保健センター・保健所】&#10;有形固定資産減価償却率最大値テキスト">
          <a:extLst>
            <a:ext uri="{FF2B5EF4-FFF2-40B4-BE49-F238E27FC236}">
              <a16:creationId xmlns:a16="http://schemas.microsoft.com/office/drawing/2014/main" id="{29AD3155-C294-4010-AB71-052B22860100}"/>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522" name="直線コネクタ 521">
          <a:extLst>
            <a:ext uri="{FF2B5EF4-FFF2-40B4-BE49-F238E27FC236}">
              <a16:creationId xmlns:a16="http://schemas.microsoft.com/office/drawing/2014/main" id="{595514B5-ABA7-4227-93DB-B0A1DF3C5C92}"/>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523" name="【保健センター・保健所】&#10;有形固定資産減価償却率平均値テキスト">
          <a:extLst>
            <a:ext uri="{FF2B5EF4-FFF2-40B4-BE49-F238E27FC236}">
              <a16:creationId xmlns:a16="http://schemas.microsoft.com/office/drawing/2014/main" id="{D57A58C5-558D-42A0-B6E1-AEE19A4B126E}"/>
            </a:ext>
          </a:extLst>
        </xdr:cNvPr>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524" name="フローチャート: 判断 523">
          <a:extLst>
            <a:ext uri="{FF2B5EF4-FFF2-40B4-BE49-F238E27FC236}">
              <a16:creationId xmlns:a16="http://schemas.microsoft.com/office/drawing/2014/main" id="{1394ABBB-6E3D-466B-8E59-E87815A5EC93}"/>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525" name="フローチャート: 判断 524">
          <a:extLst>
            <a:ext uri="{FF2B5EF4-FFF2-40B4-BE49-F238E27FC236}">
              <a16:creationId xmlns:a16="http://schemas.microsoft.com/office/drawing/2014/main" id="{C3252432-CF7E-4F38-9E5B-BE0038DBFC05}"/>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26" name="フローチャート: 判断 525">
          <a:extLst>
            <a:ext uri="{FF2B5EF4-FFF2-40B4-BE49-F238E27FC236}">
              <a16:creationId xmlns:a16="http://schemas.microsoft.com/office/drawing/2014/main" id="{ED77FBF1-79F4-426D-93E8-D2E98C0D4FEA}"/>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527" name="フローチャート: 判断 526">
          <a:extLst>
            <a:ext uri="{FF2B5EF4-FFF2-40B4-BE49-F238E27FC236}">
              <a16:creationId xmlns:a16="http://schemas.microsoft.com/office/drawing/2014/main" id="{BFD16502-9CAC-4D0C-AB18-150C4A53B2A3}"/>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528" name="フローチャート: 判断 527">
          <a:extLst>
            <a:ext uri="{FF2B5EF4-FFF2-40B4-BE49-F238E27FC236}">
              <a16:creationId xmlns:a16="http://schemas.microsoft.com/office/drawing/2014/main" id="{2773AB8F-9733-44C6-A61F-A68FF2414B2B}"/>
            </a:ext>
          </a:extLst>
        </xdr:cNvPr>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2AC94F97-CB09-4C8F-AF4F-CD740D03963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F6FF7DAF-7349-437D-8AED-5F95B942A88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56913E6B-D339-4AD5-A8B4-E2EEEBB0F69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C07256C8-1641-4329-AC17-0F8652F8A84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46DBEF92-E999-4B04-8E99-8DED3E48F9D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84074</xdr:rowOff>
    </xdr:from>
    <xdr:to>
      <xdr:col>85</xdr:col>
      <xdr:colOff>177800</xdr:colOff>
      <xdr:row>61</xdr:row>
      <xdr:rowOff>14224</xdr:rowOff>
    </xdr:to>
    <xdr:sp macro="" textlink="">
      <xdr:nvSpPr>
        <xdr:cNvPr id="534" name="楕円 533">
          <a:extLst>
            <a:ext uri="{FF2B5EF4-FFF2-40B4-BE49-F238E27FC236}">
              <a16:creationId xmlns:a16="http://schemas.microsoft.com/office/drawing/2014/main" id="{778EFD28-C032-4651-BC9B-C870781997C6}"/>
            </a:ext>
          </a:extLst>
        </xdr:cNvPr>
        <xdr:cNvSpPr/>
      </xdr:nvSpPr>
      <xdr:spPr>
        <a:xfrm>
          <a:off x="162687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62501</xdr:rowOff>
    </xdr:from>
    <xdr:ext cx="405111" cy="259045"/>
    <xdr:sp macro="" textlink="">
      <xdr:nvSpPr>
        <xdr:cNvPr id="535" name="【保健センター・保健所】&#10;有形固定資産減価償却率該当値テキスト">
          <a:extLst>
            <a:ext uri="{FF2B5EF4-FFF2-40B4-BE49-F238E27FC236}">
              <a16:creationId xmlns:a16="http://schemas.microsoft.com/office/drawing/2014/main" id="{E27007BA-4930-4CAC-B11C-B01499971442}"/>
            </a:ext>
          </a:extLst>
        </xdr:cNvPr>
        <xdr:cNvSpPr txBox="1"/>
      </xdr:nvSpPr>
      <xdr:spPr>
        <a:xfrm>
          <a:off x="16357600" y="1034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116078</xdr:rowOff>
    </xdr:from>
    <xdr:to>
      <xdr:col>81</xdr:col>
      <xdr:colOff>101600</xdr:colOff>
      <xdr:row>63</xdr:row>
      <xdr:rowOff>46228</xdr:rowOff>
    </xdr:to>
    <xdr:sp macro="" textlink="">
      <xdr:nvSpPr>
        <xdr:cNvPr id="536" name="楕円 535">
          <a:extLst>
            <a:ext uri="{FF2B5EF4-FFF2-40B4-BE49-F238E27FC236}">
              <a16:creationId xmlns:a16="http://schemas.microsoft.com/office/drawing/2014/main" id="{19E72D0E-D966-4274-B50A-EBC9997812E7}"/>
            </a:ext>
          </a:extLst>
        </xdr:cNvPr>
        <xdr:cNvSpPr/>
      </xdr:nvSpPr>
      <xdr:spPr>
        <a:xfrm>
          <a:off x="15430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134874</xdr:rowOff>
    </xdr:from>
    <xdr:to>
      <xdr:col>85</xdr:col>
      <xdr:colOff>127000</xdr:colOff>
      <xdr:row>62</xdr:row>
      <xdr:rowOff>166878</xdr:rowOff>
    </xdr:to>
    <xdr:cxnSp macro="">
      <xdr:nvCxnSpPr>
        <xdr:cNvPr id="537" name="直線コネクタ 536">
          <a:extLst>
            <a:ext uri="{FF2B5EF4-FFF2-40B4-BE49-F238E27FC236}">
              <a16:creationId xmlns:a16="http://schemas.microsoft.com/office/drawing/2014/main" id="{FECA6041-538D-40D9-972D-4A9B4C8E4600}"/>
            </a:ext>
          </a:extLst>
        </xdr:cNvPr>
        <xdr:cNvCxnSpPr/>
      </xdr:nvCxnSpPr>
      <xdr:spPr>
        <a:xfrm flipV="1">
          <a:off x="15481300" y="10421874"/>
          <a:ext cx="8382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24638</xdr:rowOff>
    </xdr:from>
    <xdr:to>
      <xdr:col>76</xdr:col>
      <xdr:colOff>165100</xdr:colOff>
      <xdr:row>61</xdr:row>
      <xdr:rowOff>126238</xdr:rowOff>
    </xdr:to>
    <xdr:sp macro="" textlink="">
      <xdr:nvSpPr>
        <xdr:cNvPr id="538" name="楕円 537">
          <a:extLst>
            <a:ext uri="{FF2B5EF4-FFF2-40B4-BE49-F238E27FC236}">
              <a16:creationId xmlns:a16="http://schemas.microsoft.com/office/drawing/2014/main" id="{92302725-2277-423E-BA5A-CCDBFDBDED14}"/>
            </a:ext>
          </a:extLst>
        </xdr:cNvPr>
        <xdr:cNvSpPr/>
      </xdr:nvSpPr>
      <xdr:spPr>
        <a:xfrm>
          <a:off x="14541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75438</xdr:rowOff>
    </xdr:from>
    <xdr:to>
      <xdr:col>81</xdr:col>
      <xdr:colOff>50800</xdr:colOff>
      <xdr:row>62</xdr:row>
      <xdr:rowOff>166878</xdr:rowOff>
    </xdr:to>
    <xdr:cxnSp macro="">
      <xdr:nvCxnSpPr>
        <xdr:cNvPr id="539" name="直線コネクタ 538">
          <a:extLst>
            <a:ext uri="{FF2B5EF4-FFF2-40B4-BE49-F238E27FC236}">
              <a16:creationId xmlns:a16="http://schemas.microsoft.com/office/drawing/2014/main" id="{A493C9E3-B027-4EDC-BAB5-DA4205342685}"/>
            </a:ext>
          </a:extLst>
        </xdr:cNvPr>
        <xdr:cNvCxnSpPr/>
      </xdr:nvCxnSpPr>
      <xdr:spPr>
        <a:xfrm>
          <a:off x="14592300" y="10533888"/>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81788</xdr:rowOff>
    </xdr:from>
    <xdr:to>
      <xdr:col>72</xdr:col>
      <xdr:colOff>38100</xdr:colOff>
      <xdr:row>61</xdr:row>
      <xdr:rowOff>11938</xdr:rowOff>
    </xdr:to>
    <xdr:sp macro="" textlink="">
      <xdr:nvSpPr>
        <xdr:cNvPr id="540" name="楕円 539">
          <a:extLst>
            <a:ext uri="{FF2B5EF4-FFF2-40B4-BE49-F238E27FC236}">
              <a16:creationId xmlns:a16="http://schemas.microsoft.com/office/drawing/2014/main" id="{7A2E0345-C420-4E5E-A1D6-A4996729B2D4}"/>
            </a:ext>
          </a:extLst>
        </xdr:cNvPr>
        <xdr:cNvSpPr/>
      </xdr:nvSpPr>
      <xdr:spPr>
        <a:xfrm>
          <a:off x="13652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132588</xdr:rowOff>
    </xdr:from>
    <xdr:to>
      <xdr:col>76</xdr:col>
      <xdr:colOff>114300</xdr:colOff>
      <xdr:row>61</xdr:row>
      <xdr:rowOff>75438</xdr:rowOff>
    </xdr:to>
    <xdr:cxnSp macro="">
      <xdr:nvCxnSpPr>
        <xdr:cNvPr id="541" name="直線コネクタ 540">
          <a:extLst>
            <a:ext uri="{FF2B5EF4-FFF2-40B4-BE49-F238E27FC236}">
              <a16:creationId xmlns:a16="http://schemas.microsoft.com/office/drawing/2014/main" id="{BC50500D-1F6E-426C-ADBC-633F7D96EEE6}"/>
            </a:ext>
          </a:extLst>
        </xdr:cNvPr>
        <xdr:cNvCxnSpPr/>
      </xdr:nvCxnSpPr>
      <xdr:spPr>
        <a:xfrm>
          <a:off x="13703300" y="104195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xdr:rowOff>
    </xdr:from>
    <xdr:to>
      <xdr:col>67</xdr:col>
      <xdr:colOff>101600</xdr:colOff>
      <xdr:row>60</xdr:row>
      <xdr:rowOff>107950</xdr:rowOff>
    </xdr:to>
    <xdr:sp macro="" textlink="">
      <xdr:nvSpPr>
        <xdr:cNvPr id="542" name="楕円 541">
          <a:extLst>
            <a:ext uri="{FF2B5EF4-FFF2-40B4-BE49-F238E27FC236}">
              <a16:creationId xmlns:a16="http://schemas.microsoft.com/office/drawing/2014/main" id="{BFACDE76-59B1-4347-AE9A-DD17E9748442}"/>
            </a:ext>
          </a:extLst>
        </xdr:cNvPr>
        <xdr:cNvSpPr/>
      </xdr:nvSpPr>
      <xdr:spPr>
        <a:xfrm>
          <a:off x="12763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57150</xdr:rowOff>
    </xdr:from>
    <xdr:to>
      <xdr:col>71</xdr:col>
      <xdr:colOff>177800</xdr:colOff>
      <xdr:row>60</xdr:row>
      <xdr:rowOff>132588</xdr:rowOff>
    </xdr:to>
    <xdr:cxnSp macro="">
      <xdr:nvCxnSpPr>
        <xdr:cNvPr id="543" name="直線コネクタ 542">
          <a:extLst>
            <a:ext uri="{FF2B5EF4-FFF2-40B4-BE49-F238E27FC236}">
              <a16:creationId xmlns:a16="http://schemas.microsoft.com/office/drawing/2014/main" id="{20B34D97-0C9A-4FC4-AF6B-95E30F7FC5C9}"/>
            </a:ext>
          </a:extLst>
        </xdr:cNvPr>
        <xdr:cNvCxnSpPr/>
      </xdr:nvCxnSpPr>
      <xdr:spPr>
        <a:xfrm>
          <a:off x="12814300" y="1034415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544" name="n_1aveValue【保健センター・保健所】&#10;有形固定資産減価償却率">
          <a:extLst>
            <a:ext uri="{FF2B5EF4-FFF2-40B4-BE49-F238E27FC236}">
              <a16:creationId xmlns:a16="http://schemas.microsoft.com/office/drawing/2014/main" id="{52978FDB-4864-41D9-BD71-73D0767B3202}"/>
            </a:ext>
          </a:extLst>
        </xdr:cNvPr>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545" name="n_2aveValue【保健センター・保健所】&#10;有形固定資産減価償却率">
          <a:extLst>
            <a:ext uri="{FF2B5EF4-FFF2-40B4-BE49-F238E27FC236}">
              <a16:creationId xmlns:a16="http://schemas.microsoft.com/office/drawing/2014/main" id="{BF76A1F5-954C-464B-9703-5F5869444EEC}"/>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546" name="n_3aveValue【保健センター・保健所】&#10;有形固定資産減価償却率">
          <a:extLst>
            <a:ext uri="{FF2B5EF4-FFF2-40B4-BE49-F238E27FC236}">
              <a16:creationId xmlns:a16="http://schemas.microsoft.com/office/drawing/2014/main" id="{3A987D88-B9F8-4CF3-A810-6B87657E7701}"/>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547" name="n_4aveValue【保健センター・保健所】&#10;有形固定資産減価償却率">
          <a:extLst>
            <a:ext uri="{FF2B5EF4-FFF2-40B4-BE49-F238E27FC236}">
              <a16:creationId xmlns:a16="http://schemas.microsoft.com/office/drawing/2014/main" id="{6DC9DC7D-73BB-4A8A-A6B1-A46863654353}"/>
            </a:ext>
          </a:extLst>
        </xdr:cNvPr>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37355</xdr:rowOff>
    </xdr:from>
    <xdr:ext cx="405111" cy="259045"/>
    <xdr:sp macro="" textlink="">
      <xdr:nvSpPr>
        <xdr:cNvPr id="548" name="n_1mainValue【保健センター・保健所】&#10;有形固定資産減価償却率">
          <a:extLst>
            <a:ext uri="{FF2B5EF4-FFF2-40B4-BE49-F238E27FC236}">
              <a16:creationId xmlns:a16="http://schemas.microsoft.com/office/drawing/2014/main" id="{6747359A-AAE5-4104-9EF9-A724B1FC7D3F}"/>
            </a:ext>
          </a:extLst>
        </xdr:cNvPr>
        <xdr:cNvSpPr txBox="1"/>
      </xdr:nvSpPr>
      <xdr:spPr>
        <a:xfrm>
          <a:off x="15266044" y="1083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117365</xdr:rowOff>
    </xdr:from>
    <xdr:ext cx="405111" cy="259045"/>
    <xdr:sp macro="" textlink="">
      <xdr:nvSpPr>
        <xdr:cNvPr id="549" name="n_2mainValue【保健センター・保健所】&#10;有形固定資産減価償却率">
          <a:extLst>
            <a:ext uri="{FF2B5EF4-FFF2-40B4-BE49-F238E27FC236}">
              <a16:creationId xmlns:a16="http://schemas.microsoft.com/office/drawing/2014/main" id="{3E5A8C69-FCD0-4E2C-9D0C-213BEF10FDC4}"/>
            </a:ext>
          </a:extLst>
        </xdr:cNvPr>
        <xdr:cNvSpPr txBox="1"/>
      </xdr:nvSpPr>
      <xdr:spPr>
        <a:xfrm>
          <a:off x="14389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3065</xdr:rowOff>
    </xdr:from>
    <xdr:ext cx="405111" cy="259045"/>
    <xdr:sp macro="" textlink="">
      <xdr:nvSpPr>
        <xdr:cNvPr id="550" name="n_3mainValue【保健センター・保健所】&#10;有形固定資産減価償却率">
          <a:extLst>
            <a:ext uri="{FF2B5EF4-FFF2-40B4-BE49-F238E27FC236}">
              <a16:creationId xmlns:a16="http://schemas.microsoft.com/office/drawing/2014/main" id="{685A7F84-252D-4B2A-A60C-392147107BC5}"/>
            </a:ext>
          </a:extLst>
        </xdr:cNvPr>
        <xdr:cNvSpPr txBox="1"/>
      </xdr:nvSpPr>
      <xdr:spPr>
        <a:xfrm>
          <a:off x="13500744" y="1046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99077</xdr:rowOff>
    </xdr:from>
    <xdr:ext cx="405111" cy="259045"/>
    <xdr:sp macro="" textlink="">
      <xdr:nvSpPr>
        <xdr:cNvPr id="551" name="n_4mainValue【保健センター・保健所】&#10;有形固定資産減価償却率">
          <a:extLst>
            <a:ext uri="{FF2B5EF4-FFF2-40B4-BE49-F238E27FC236}">
              <a16:creationId xmlns:a16="http://schemas.microsoft.com/office/drawing/2014/main" id="{D2556D52-408B-4644-86E2-FFD922E2B589}"/>
            </a:ext>
          </a:extLst>
        </xdr:cNvPr>
        <xdr:cNvSpPr txBox="1"/>
      </xdr:nvSpPr>
      <xdr:spPr>
        <a:xfrm>
          <a:off x="12611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a:extLst>
            <a:ext uri="{FF2B5EF4-FFF2-40B4-BE49-F238E27FC236}">
              <a16:creationId xmlns:a16="http://schemas.microsoft.com/office/drawing/2014/main" id="{80F7F256-D6C4-4162-B255-BF286B9EF7D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a:extLst>
            <a:ext uri="{FF2B5EF4-FFF2-40B4-BE49-F238E27FC236}">
              <a16:creationId xmlns:a16="http://schemas.microsoft.com/office/drawing/2014/main" id="{6D25E0FB-0B32-493B-BCFA-3323D1F1FB9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a:extLst>
            <a:ext uri="{FF2B5EF4-FFF2-40B4-BE49-F238E27FC236}">
              <a16:creationId xmlns:a16="http://schemas.microsoft.com/office/drawing/2014/main" id="{DE826844-BBFB-439C-9DB4-7EE46C4922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a:extLst>
            <a:ext uri="{FF2B5EF4-FFF2-40B4-BE49-F238E27FC236}">
              <a16:creationId xmlns:a16="http://schemas.microsoft.com/office/drawing/2014/main" id="{6141F06A-F9D4-493E-97DC-4AC169F698B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a:extLst>
            <a:ext uri="{FF2B5EF4-FFF2-40B4-BE49-F238E27FC236}">
              <a16:creationId xmlns:a16="http://schemas.microsoft.com/office/drawing/2014/main" id="{9CDCBD73-C0E1-483A-AE1B-834E0EF45EB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a:extLst>
            <a:ext uri="{FF2B5EF4-FFF2-40B4-BE49-F238E27FC236}">
              <a16:creationId xmlns:a16="http://schemas.microsoft.com/office/drawing/2014/main" id="{56AA14C3-0801-4B47-9EE9-7A30F0367E8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a:extLst>
            <a:ext uri="{FF2B5EF4-FFF2-40B4-BE49-F238E27FC236}">
              <a16:creationId xmlns:a16="http://schemas.microsoft.com/office/drawing/2014/main" id="{5A8E0243-090A-416C-A43D-F1618B4E6DD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a:extLst>
            <a:ext uri="{FF2B5EF4-FFF2-40B4-BE49-F238E27FC236}">
              <a16:creationId xmlns:a16="http://schemas.microsoft.com/office/drawing/2014/main" id="{8E95C159-A279-4AEF-9F66-02C9B641810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a:extLst>
            <a:ext uri="{FF2B5EF4-FFF2-40B4-BE49-F238E27FC236}">
              <a16:creationId xmlns:a16="http://schemas.microsoft.com/office/drawing/2014/main" id="{08545795-A132-4239-931E-531BE7A9882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a:extLst>
            <a:ext uri="{FF2B5EF4-FFF2-40B4-BE49-F238E27FC236}">
              <a16:creationId xmlns:a16="http://schemas.microsoft.com/office/drawing/2014/main" id="{83C3BAFD-C6B6-4416-B1D1-2D327A2A61E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2" name="直線コネクタ 561">
          <a:extLst>
            <a:ext uri="{FF2B5EF4-FFF2-40B4-BE49-F238E27FC236}">
              <a16:creationId xmlns:a16="http://schemas.microsoft.com/office/drawing/2014/main" id="{1E28959C-0149-4C94-B295-AF472CACF88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3" name="テキスト ボックス 562">
          <a:extLst>
            <a:ext uri="{FF2B5EF4-FFF2-40B4-BE49-F238E27FC236}">
              <a16:creationId xmlns:a16="http://schemas.microsoft.com/office/drawing/2014/main" id="{CF73D918-54D9-4020-A237-8A9442C6AB1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4" name="直線コネクタ 563">
          <a:extLst>
            <a:ext uri="{FF2B5EF4-FFF2-40B4-BE49-F238E27FC236}">
              <a16:creationId xmlns:a16="http://schemas.microsoft.com/office/drawing/2014/main" id="{DD9AF617-2BC9-4658-A60A-4186CE957F8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5" name="テキスト ボックス 564">
          <a:extLst>
            <a:ext uri="{FF2B5EF4-FFF2-40B4-BE49-F238E27FC236}">
              <a16:creationId xmlns:a16="http://schemas.microsoft.com/office/drawing/2014/main" id="{089399DA-862E-4A0A-865A-E25C0B50D15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6" name="直線コネクタ 565">
          <a:extLst>
            <a:ext uri="{FF2B5EF4-FFF2-40B4-BE49-F238E27FC236}">
              <a16:creationId xmlns:a16="http://schemas.microsoft.com/office/drawing/2014/main" id="{7A4AEE4B-3619-48D6-8621-CC2C388DEDC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7" name="テキスト ボックス 566">
          <a:extLst>
            <a:ext uri="{FF2B5EF4-FFF2-40B4-BE49-F238E27FC236}">
              <a16:creationId xmlns:a16="http://schemas.microsoft.com/office/drawing/2014/main" id="{1431A889-04E1-4D57-8F4D-2762AD73BCC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8" name="直線コネクタ 567">
          <a:extLst>
            <a:ext uri="{FF2B5EF4-FFF2-40B4-BE49-F238E27FC236}">
              <a16:creationId xmlns:a16="http://schemas.microsoft.com/office/drawing/2014/main" id="{87A372DD-50E1-4A15-AEFC-B33C53CE828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9" name="テキスト ボックス 568">
          <a:extLst>
            <a:ext uri="{FF2B5EF4-FFF2-40B4-BE49-F238E27FC236}">
              <a16:creationId xmlns:a16="http://schemas.microsoft.com/office/drawing/2014/main" id="{EACB6F09-63BD-4671-A0E7-668536AAB53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0" name="直線コネクタ 569">
          <a:extLst>
            <a:ext uri="{FF2B5EF4-FFF2-40B4-BE49-F238E27FC236}">
              <a16:creationId xmlns:a16="http://schemas.microsoft.com/office/drawing/2014/main" id="{943DCEAF-456E-48C4-A96D-CF45C1DAE8E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1" name="テキスト ボックス 570">
          <a:extLst>
            <a:ext uri="{FF2B5EF4-FFF2-40B4-BE49-F238E27FC236}">
              <a16:creationId xmlns:a16="http://schemas.microsoft.com/office/drawing/2014/main" id="{A4FC6681-8D69-46C3-82A0-871962A5535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2" name="【保健センター・保健所】&#10;一人当たり面積グラフ枠">
          <a:extLst>
            <a:ext uri="{FF2B5EF4-FFF2-40B4-BE49-F238E27FC236}">
              <a16:creationId xmlns:a16="http://schemas.microsoft.com/office/drawing/2014/main" id="{F57E889B-4EE8-41A6-9080-78507A113B9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573" name="直線コネクタ 572">
          <a:extLst>
            <a:ext uri="{FF2B5EF4-FFF2-40B4-BE49-F238E27FC236}">
              <a16:creationId xmlns:a16="http://schemas.microsoft.com/office/drawing/2014/main" id="{D66546C8-0446-4210-AA7C-766FE0E4506D}"/>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74" name="【保健センター・保健所】&#10;一人当たり面積最小値テキスト">
          <a:extLst>
            <a:ext uri="{FF2B5EF4-FFF2-40B4-BE49-F238E27FC236}">
              <a16:creationId xmlns:a16="http://schemas.microsoft.com/office/drawing/2014/main" id="{CFBA17F2-A815-4EDD-B2E8-9EFB857179B9}"/>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75" name="直線コネクタ 574">
          <a:extLst>
            <a:ext uri="{FF2B5EF4-FFF2-40B4-BE49-F238E27FC236}">
              <a16:creationId xmlns:a16="http://schemas.microsoft.com/office/drawing/2014/main" id="{6A003DBD-8739-4685-B628-6E8623CDACD1}"/>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576" name="【保健センター・保健所】&#10;一人当たり面積最大値テキスト">
          <a:extLst>
            <a:ext uri="{FF2B5EF4-FFF2-40B4-BE49-F238E27FC236}">
              <a16:creationId xmlns:a16="http://schemas.microsoft.com/office/drawing/2014/main" id="{3746F24F-2E25-4EB7-9710-A9D1341DBD31}"/>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577" name="直線コネクタ 576">
          <a:extLst>
            <a:ext uri="{FF2B5EF4-FFF2-40B4-BE49-F238E27FC236}">
              <a16:creationId xmlns:a16="http://schemas.microsoft.com/office/drawing/2014/main" id="{D20D0B05-5258-40F8-BEA0-E6824F88636B}"/>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578" name="【保健センター・保健所】&#10;一人当たり面積平均値テキスト">
          <a:extLst>
            <a:ext uri="{FF2B5EF4-FFF2-40B4-BE49-F238E27FC236}">
              <a16:creationId xmlns:a16="http://schemas.microsoft.com/office/drawing/2014/main" id="{A0634C65-E354-4DCE-9A4F-0E72DAFBC096}"/>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79" name="フローチャート: 判断 578">
          <a:extLst>
            <a:ext uri="{FF2B5EF4-FFF2-40B4-BE49-F238E27FC236}">
              <a16:creationId xmlns:a16="http://schemas.microsoft.com/office/drawing/2014/main" id="{8971561E-190D-41B2-A983-7E4E26F17F9B}"/>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580" name="フローチャート: 判断 579">
          <a:extLst>
            <a:ext uri="{FF2B5EF4-FFF2-40B4-BE49-F238E27FC236}">
              <a16:creationId xmlns:a16="http://schemas.microsoft.com/office/drawing/2014/main" id="{1ED9673F-6C4C-41D4-859F-3C954BBC1408}"/>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81" name="フローチャート: 判断 580">
          <a:extLst>
            <a:ext uri="{FF2B5EF4-FFF2-40B4-BE49-F238E27FC236}">
              <a16:creationId xmlns:a16="http://schemas.microsoft.com/office/drawing/2014/main" id="{40EA393C-30B2-48EB-BB55-623CB8AF1CA1}"/>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82" name="フローチャート: 判断 581">
          <a:extLst>
            <a:ext uri="{FF2B5EF4-FFF2-40B4-BE49-F238E27FC236}">
              <a16:creationId xmlns:a16="http://schemas.microsoft.com/office/drawing/2014/main" id="{CAA27635-DD81-42E8-9446-4428059DD964}"/>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583" name="フローチャート: 判断 582">
          <a:extLst>
            <a:ext uri="{FF2B5EF4-FFF2-40B4-BE49-F238E27FC236}">
              <a16:creationId xmlns:a16="http://schemas.microsoft.com/office/drawing/2014/main" id="{C51BD77B-AC83-4DD4-ABCF-E90E85374860}"/>
            </a:ext>
          </a:extLst>
        </xdr:cNvPr>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BBA9BAC6-838E-4D48-96EB-3078F75952D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E0547900-ED95-4250-95FE-FBED6474FC4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A193178C-A6F9-4531-8226-16ADA8598E8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20147539-2BFE-40E0-B726-236DADA020C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641F6BEF-B404-4B20-AE11-9E11EA53BCB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106934</xdr:rowOff>
    </xdr:from>
    <xdr:to>
      <xdr:col>116</xdr:col>
      <xdr:colOff>114300</xdr:colOff>
      <xdr:row>58</xdr:row>
      <xdr:rowOff>37084</xdr:rowOff>
    </xdr:to>
    <xdr:sp macro="" textlink="">
      <xdr:nvSpPr>
        <xdr:cNvPr id="589" name="楕円 588">
          <a:extLst>
            <a:ext uri="{FF2B5EF4-FFF2-40B4-BE49-F238E27FC236}">
              <a16:creationId xmlns:a16="http://schemas.microsoft.com/office/drawing/2014/main" id="{F542CD01-1437-49BF-8DB0-29B4B24A48E0}"/>
            </a:ext>
          </a:extLst>
        </xdr:cNvPr>
        <xdr:cNvSpPr/>
      </xdr:nvSpPr>
      <xdr:spPr>
        <a:xfrm>
          <a:off x="221107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129811</xdr:rowOff>
    </xdr:from>
    <xdr:ext cx="469744" cy="259045"/>
    <xdr:sp macro="" textlink="">
      <xdr:nvSpPr>
        <xdr:cNvPr id="590" name="【保健センター・保健所】&#10;一人当たり面積該当値テキスト">
          <a:extLst>
            <a:ext uri="{FF2B5EF4-FFF2-40B4-BE49-F238E27FC236}">
              <a16:creationId xmlns:a16="http://schemas.microsoft.com/office/drawing/2014/main" id="{0F052168-2B50-40AE-AAB9-43BB7B6A845B}"/>
            </a:ext>
          </a:extLst>
        </xdr:cNvPr>
        <xdr:cNvSpPr txBox="1"/>
      </xdr:nvSpPr>
      <xdr:spPr>
        <a:xfrm>
          <a:off x="22199600" y="973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24638</xdr:rowOff>
    </xdr:from>
    <xdr:to>
      <xdr:col>112</xdr:col>
      <xdr:colOff>38100</xdr:colOff>
      <xdr:row>59</xdr:row>
      <xdr:rowOff>126238</xdr:rowOff>
    </xdr:to>
    <xdr:sp macro="" textlink="">
      <xdr:nvSpPr>
        <xdr:cNvPr id="591" name="楕円 590">
          <a:extLst>
            <a:ext uri="{FF2B5EF4-FFF2-40B4-BE49-F238E27FC236}">
              <a16:creationId xmlns:a16="http://schemas.microsoft.com/office/drawing/2014/main" id="{93AF76FB-2813-41DB-B975-D9E6E12A5BFA}"/>
            </a:ext>
          </a:extLst>
        </xdr:cNvPr>
        <xdr:cNvSpPr/>
      </xdr:nvSpPr>
      <xdr:spPr>
        <a:xfrm>
          <a:off x="21272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157734</xdr:rowOff>
    </xdr:from>
    <xdr:to>
      <xdr:col>116</xdr:col>
      <xdr:colOff>63500</xdr:colOff>
      <xdr:row>59</xdr:row>
      <xdr:rowOff>75438</xdr:rowOff>
    </xdr:to>
    <xdr:cxnSp macro="">
      <xdr:nvCxnSpPr>
        <xdr:cNvPr id="592" name="直線コネクタ 591">
          <a:extLst>
            <a:ext uri="{FF2B5EF4-FFF2-40B4-BE49-F238E27FC236}">
              <a16:creationId xmlns:a16="http://schemas.microsoft.com/office/drawing/2014/main" id="{50469FED-616F-47DE-BA4E-11E6F4A7D261}"/>
            </a:ext>
          </a:extLst>
        </xdr:cNvPr>
        <xdr:cNvCxnSpPr/>
      </xdr:nvCxnSpPr>
      <xdr:spPr>
        <a:xfrm flipV="1">
          <a:off x="21323300" y="993038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42926</xdr:rowOff>
    </xdr:from>
    <xdr:to>
      <xdr:col>107</xdr:col>
      <xdr:colOff>101600</xdr:colOff>
      <xdr:row>59</xdr:row>
      <xdr:rowOff>144526</xdr:rowOff>
    </xdr:to>
    <xdr:sp macro="" textlink="">
      <xdr:nvSpPr>
        <xdr:cNvPr id="593" name="楕円 592">
          <a:extLst>
            <a:ext uri="{FF2B5EF4-FFF2-40B4-BE49-F238E27FC236}">
              <a16:creationId xmlns:a16="http://schemas.microsoft.com/office/drawing/2014/main" id="{041D13BF-4BA8-4EDA-A8CB-2FDB8817A91F}"/>
            </a:ext>
          </a:extLst>
        </xdr:cNvPr>
        <xdr:cNvSpPr/>
      </xdr:nvSpPr>
      <xdr:spPr>
        <a:xfrm>
          <a:off x="20383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75438</xdr:rowOff>
    </xdr:from>
    <xdr:to>
      <xdr:col>111</xdr:col>
      <xdr:colOff>177800</xdr:colOff>
      <xdr:row>59</xdr:row>
      <xdr:rowOff>93726</xdr:rowOff>
    </xdr:to>
    <xdr:cxnSp macro="">
      <xdr:nvCxnSpPr>
        <xdr:cNvPr id="594" name="直線コネクタ 593">
          <a:extLst>
            <a:ext uri="{FF2B5EF4-FFF2-40B4-BE49-F238E27FC236}">
              <a16:creationId xmlns:a16="http://schemas.microsoft.com/office/drawing/2014/main" id="{8ED8A2E5-E1CE-4867-A1DC-FCB75C6AB33F}"/>
            </a:ext>
          </a:extLst>
        </xdr:cNvPr>
        <xdr:cNvCxnSpPr/>
      </xdr:nvCxnSpPr>
      <xdr:spPr>
        <a:xfrm flipV="1">
          <a:off x="20434300" y="101909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56642</xdr:rowOff>
    </xdr:from>
    <xdr:to>
      <xdr:col>102</xdr:col>
      <xdr:colOff>165100</xdr:colOff>
      <xdr:row>59</xdr:row>
      <xdr:rowOff>158242</xdr:rowOff>
    </xdr:to>
    <xdr:sp macro="" textlink="">
      <xdr:nvSpPr>
        <xdr:cNvPr id="595" name="楕円 594">
          <a:extLst>
            <a:ext uri="{FF2B5EF4-FFF2-40B4-BE49-F238E27FC236}">
              <a16:creationId xmlns:a16="http://schemas.microsoft.com/office/drawing/2014/main" id="{86BAB053-8087-43D8-A266-3243CC946075}"/>
            </a:ext>
          </a:extLst>
        </xdr:cNvPr>
        <xdr:cNvSpPr/>
      </xdr:nvSpPr>
      <xdr:spPr>
        <a:xfrm>
          <a:off x="19494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93726</xdr:rowOff>
    </xdr:from>
    <xdr:to>
      <xdr:col>107</xdr:col>
      <xdr:colOff>50800</xdr:colOff>
      <xdr:row>59</xdr:row>
      <xdr:rowOff>107442</xdr:rowOff>
    </xdr:to>
    <xdr:cxnSp macro="">
      <xdr:nvCxnSpPr>
        <xdr:cNvPr id="596" name="直線コネクタ 595">
          <a:extLst>
            <a:ext uri="{FF2B5EF4-FFF2-40B4-BE49-F238E27FC236}">
              <a16:creationId xmlns:a16="http://schemas.microsoft.com/office/drawing/2014/main" id="{9A85AECF-9D1B-463D-9D85-F5FF91FFBD94}"/>
            </a:ext>
          </a:extLst>
        </xdr:cNvPr>
        <xdr:cNvCxnSpPr/>
      </xdr:nvCxnSpPr>
      <xdr:spPr>
        <a:xfrm flipV="1">
          <a:off x="19545300" y="102092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70358</xdr:rowOff>
    </xdr:from>
    <xdr:to>
      <xdr:col>98</xdr:col>
      <xdr:colOff>38100</xdr:colOff>
      <xdr:row>60</xdr:row>
      <xdr:rowOff>508</xdr:rowOff>
    </xdr:to>
    <xdr:sp macro="" textlink="">
      <xdr:nvSpPr>
        <xdr:cNvPr id="597" name="楕円 596">
          <a:extLst>
            <a:ext uri="{FF2B5EF4-FFF2-40B4-BE49-F238E27FC236}">
              <a16:creationId xmlns:a16="http://schemas.microsoft.com/office/drawing/2014/main" id="{897E493F-4448-4D78-9C12-BF7710A2B957}"/>
            </a:ext>
          </a:extLst>
        </xdr:cNvPr>
        <xdr:cNvSpPr/>
      </xdr:nvSpPr>
      <xdr:spPr>
        <a:xfrm>
          <a:off x="18605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107442</xdr:rowOff>
    </xdr:from>
    <xdr:to>
      <xdr:col>102</xdr:col>
      <xdr:colOff>114300</xdr:colOff>
      <xdr:row>59</xdr:row>
      <xdr:rowOff>121158</xdr:rowOff>
    </xdr:to>
    <xdr:cxnSp macro="">
      <xdr:nvCxnSpPr>
        <xdr:cNvPr id="598" name="直線コネクタ 597">
          <a:extLst>
            <a:ext uri="{FF2B5EF4-FFF2-40B4-BE49-F238E27FC236}">
              <a16:creationId xmlns:a16="http://schemas.microsoft.com/office/drawing/2014/main" id="{EBC807BE-FBEE-4DD3-8C4D-8BB4F4E657DF}"/>
            </a:ext>
          </a:extLst>
        </xdr:cNvPr>
        <xdr:cNvCxnSpPr/>
      </xdr:nvCxnSpPr>
      <xdr:spPr>
        <a:xfrm flipV="1">
          <a:off x="18656300" y="102229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37355</xdr:rowOff>
    </xdr:from>
    <xdr:ext cx="469744" cy="259045"/>
    <xdr:sp macro="" textlink="">
      <xdr:nvSpPr>
        <xdr:cNvPr id="599" name="n_1aveValue【保健センター・保健所】&#10;一人当たり面積">
          <a:extLst>
            <a:ext uri="{FF2B5EF4-FFF2-40B4-BE49-F238E27FC236}">
              <a16:creationId xmlns:a16="http://schemas.microsoft.com/office/drawing/2014/main" id="{45BC411A-0CDC-48DB-AB8F-2D32BF1F5833}"/>
            </a:ext>
          </a:extLst>
        </xdr:cNvPr>
        <xdr:cNvSpPr txBox="1"/>
      </xdr:nvSpPr>
      <xdr:spPr>
        <a:xfrm>
          <a:off x="21075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46499</xdr:rowOff>
    </xdr:from>
    <xdr:ext cx="469744" cy="259045"/>
    <xdr:sp macro="" textlink="">
      <xdr:nvSpPr>
        <xdr:cNvPr id="600" name="n_2aveValue【保健センター・保健所】&#10;一人当たり面積">
          <a:extLst>
            <a:ext uri="{FF2B5EF4-FFF2-40B4-BE49-F238E27FC236}">
              <a16:creationId xmlns:a16="http://schemas.microsoft.com/office/drawing/2014/main" id="{CCA53E67-FC0D-42E5-B94A-5B54EA5543FE}"/>
            </a:ext>
          </a:extLst>
        </xdr:cNvPr>
        <xdr:cNvSpPr txBox="1"/>
      </xdr:nvSpPr>
      <xdr:spPr>
        <a:xfrm>
          <a:off x="20199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601" name="n_3aveValue【保健センター・保健所】&#10;一人当たり面積">
          <a:extLst>
            <a:ext uri="{FF2B5EF4-FFF2-40B4-BE49-F238E27FC236}">
              <a16:creationId xmlns:a16="http://schemas.microsoft.com/office/drawing/2014/main" id="{3A92C565-4A28-4DDF-942C-7CA73E16285E}"/>
            </a:ext>
          </a:extLst>
        </xdr:cNvPr>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163085</xdr:rowOff>
    </xdr:from>
    <xdr:ext cx="469744" cy="259045"/>
    <xdr:sp macro="" textlink="">
      <xdr:nvSpPr>
        <xdr:cNvPr id="602" name="n_4aveValue【保健センター・保健所】&#10;一人当たり面積">
          <a:extLst>
            <a:ext uri="{FF2B5EF4-FFF2-40B4-BE49-F238E27FC236}">
              <a16:creationId xmlns:a16="http://schemas.microsoft.com/office/drawing/2014/main" id="{85443FEE-F4BD-490E-9342-8D0F29359EB1}"/>
            </a:ext>
          </a:extLst>
        </xdr:cNvPr>
        <xdr:cNvSpPr txBox="1"/>
      </xdr:nvSpPr>
      <xdr:spPr>
        <a:xfrm>
          <a:off x="18421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142765</xdr:rowOff>
    </xdr:from>
    <xdr:ext cx="469744" cy="259045"/>
    <xdr:sp macro="" textlink="">
      <xdr:nvSpPr>
        <xdr:cNvPr id="603" name="n_1mainValue【保健センター・保健所】&#10;一人当たり面積">
          <a:extLst>
            <a:ext uri="{FF2B5EF4-FFF2-40B4-BE49-F238E27FC236}">
              <a16:creationId xmlns:a16="http://schemas.microsoft.com/office/drawing/2014/main" id="{704A820C-2E24-4B84-8C55-9D48D4CD11DE}"/>
            </a:ext>
          </a:extLst>
        </xdr:cNvPr>
        <xdr:cNvSpPr txBox="1"/>
      </xdr:nvSpPr>
      <xdr:spPr>
        <a:xfrm>
          <a:off x="21075727" y="991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161053</xdr:rowOff>
    </xdr:from>
    <xdr:ext cx="469744" cy="259045"/>
    <xdr:sp macro="" textlink="">
      <xdr:nvSpPr>
        <xdr:cNvPr id="604" name="n_2mainValue【保健センター・保健所】&#10;一人当たり面積">
          <a:extLst>
            <a:ext uri="{FF2B5EF4-FFF2-40B4-BE49-F238E27FC236}">
              <a16:creationId xmlns:a16="http://schemas.microsoft.com/office/drawing/2014/main" id="{F070FB05-8A15-4207-976F-31FD247ACC73}"/>
            </a:ext>
          </a:extLst>
        </xdr:cNvPr>
        <xdr:cNvSpPr txBox="1"/>
      </xdr:nvSpPr>
      <xdr:spPr>
        <a:xfrm>
          <a:off x="20199427" y="99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3319</xdr:rowOff>
    </xdr:from>
    <xdr:ext cx="469744" cy="259045"/>
    <xdr:sp macro="" textlink="">
      <xdr:nvSpPr>
        <xdr:cNvPr id="605" name="n_3mainValue【保健センター・保健所】&#10;一人当たり面積">
          <a:extLst>
            <a:ext uri="{FF2B5EF4-FFF2-40B4-BE49-F238E27FC236}">
              <a16:creationId xmlns:a16="http://schemas.microsoft.com/office/drawing/2014/main" id="{C8A67FFC-F75E-44DF-992C-5678388042D0}"/>
            </a:ext>
          </a:extLst>
        </xdr:cNvPr>
        <xdr:cNvSpPr txBox="1"/>
      </xdr:nvSpPr>
      <xdr:spPr>
        <a:xfrm>
          <a:off x="19310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17035</xdr:rowOff>
    </xdr:from>
    <xdr:ext cx="469744" cy="259045"/>
    <xdr:sp macro="" textlink="">
      <xdr:nvSpPr>
        <xdr:cNvPr id="606" name="n_4mainValue【保健センター・保健所】&#10;一人当たり面積">
          <a:extLst>
            <a:ext uri="{FF2B5EF4-FFF2-40B4-BE49-F238E27FC236}">
              <a16:creationId xmlns:a16="http://schemas.microsoft.com/office/drawing/2014/main" id="{C5BAC918-CFBC-4F7C-8B7C-A66586402044}"/>
            </a:ext>
          </a:extLst>
        </xdr:cNvPr>
        <xdr:cNvSpPr txBox="1"/>
      </xdr:nvSpPr>
      <xdr:spPr>
        <a:xfrm>
          <a:off x="18421427" y="99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a:extLst>
            <a:ext uri="{FF2B5EF4-FFF2-40B4-BE49-F238E27FC236}">
              <a16:creationId xmlns:a16="http://schemas.microsoft.com/office/drawing/2014/main" id="{D49727D5-EE88-4924-B433-AA550AD9B18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a:extLst>
            <a:ext uri="{FF2B5EF4-FFF2-40B4-BE49-F238E27FC236}">
              <a16:creationId xmlns:a16="http://schemas.microsoft.com/office/drawing/2014/main" id="{E1A09B01-D093-4174-A8D5-3A7F9AF8B64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a:extLst>
            <a:ext uri="{FF2B5EF4-FFF2-40B4-BE49-F238E27FC236}">
              <a16:creationId xmlns:a16="http://schemas.microsoft.com/office/drawing/2014/main" id="{E67015AB-AC9D-4A3F-9454-0AD67830FBE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a:extLst>
            <a:ext uri="{FF2B5EF4-FFF2-40B4-BE49-F238E27FC236}">
              <a16:creationId xmlns:a16="http://schemas.microsoft.com/office/drawing/2014/main" id="{AFF7F0BE-4436-4D4F-A45A-AFFC00620E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a:extLst>
            <a:ext uri="{FF2B5EF4-FFF2-40B4-BE49-F238E27FC236}">
              <a16:creationId xmlns:a16="http://schemas.microsoft.com/office/drawing/2014/main" id="{B069B76D-5967-4E9B-ADCB-1BBFF6F4DD5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a:extLst>
            <a:ext uri="{FF2B5EF4-FFF2-40B4-BE49-F238E27FC236}">
              <a16:creationId xmlns:a16="http://schemas.microsoft.com/office/drawing/2014/main" id="{CF2ED708-09CE-46B3-A9C1-93E1BB71749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a:extLst>
            <a:ext uri="{FF2B5EF4-FFF2-40B4-BE49-F238E27FC236}">
              <a16:creationId xmlns:a16="http://schemas.microsoft.com/office/drawing/2014/main" id="{5AC2866E-8D20-4659-B60C-5A2E58DF69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a:extLst>
            <a:ext uri="{FF2B5EF4-FFF2-40B4-BE49-F238E27FC236}">
              <a16:creationId xmlns:a16="http://schemas.microsoft.com/office/drawing/2014/main" id="{5C2A5B08-6F2F-415B-9EB3-283F2332D03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a:extLst>
            <a:ext uri="{FF2B5EF4-FFF2-40B4-BE49-F238E27FC236}">
              <a16:creationId xmlns:a16="http://schemas.microsoft.com/office/drawing/2014/main" id="{DF1A628B-56F8-44D5-814C-33255A869AE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a:extLst>
            <a:ext uri="{FF2B5EF4-FFF2-40B4-BE49-F238E27FC236}">
              <a16:creationId xmlns:a16="http://schemas.microsoft.com/office/drawing/2014/main" id="{533D09B8-AEB5-4B8B-8ADE-0C0DF454076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7" name="テキスト ボックス 616">
          <a:extLst>
            <a:ext uri="{FF2B5EF4-FFF2-40B4-BE49-F238E27FC236}">
              <a16:creationId xmlns:a16="http://schemas.microsoft.com/office/drawing/2014/main" id="{64A6D5BA-FC17-497D-846E-70C95984C26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8" name="直線コネクタ 617">
          <a:extLst>
            <a:ext uri="{FF2B5EF4-FFF2-40B4-BE49-F238E27FC236}">
              <a16:creationId xmlns:a16="http://schemas.microsoft.com/office/drawing/2014/main" id="{45598774-C94D-462D-B2ED-F5BD402DB4A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9" name="テキスト ボックス 618">
          <a:extLst>
            <a:ext uri="{FF2B5EF4-FFF2-40B4-BE49-F238E27FC236}">
              <a16:creationId xmlns:a16="http://schemas.microsoft.com/office/drawing/2014/main" id="{29557B2B-BCE1-40A1-B437-15398BDEEFC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0" name="直線コネクタ 619">
          <a:extLst>
            <a:ext uri="{FF2B5EF4-FFF2-40B4-BE49-F238E27FC236}">
              <a16:creationId xmlns:a16="http://schemas.microsoft.com/office/drawing/2014/main" id="{1AD8D27E-EEEC-4915-9D11-C297719125F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1" name="テキスト ボックス 620">
          <a:extLst>
            <a:ext uri="{FF2B5EF4-FFF2-40B4-BE49-F238E27FC236}">
              <a16:creationId xmlns:a16="http://schemas.microsoft.com/office/drawing/2014/main" id="{BA2D0AF2-0A1E-48F0-B2C8-9461C6C7E9E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2" name="直線コネクタ 621">
          <a:extLst>
            <a:ext uri="{FF2B5EF4-FFF2-40B4-BE49-F238E27FC236}">
              <a16:creationId xmlns:a16="http://schemas.microsoft.com/office/drawing/2014/main" id="{312926B0-53C2-4C2B-980C-35D194DAA2A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3" name="テキスト ボックス 622">
          <a:extLst>
            <a:ext uri="{FF2B5EF4-FFF2-40B4-BE49-F238E27FC236}">
              <a16:creationId xmlns:a16="http://schemas.microsoft.com/office/drawing/2014/main" id="{AEC6DDA6-9DC0-48CE-AD10-00F0940A592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4" name="直線コネクタ 623">
          <a:extLst>
            <a:ext uri="{FF2B5EF4-FFF2-40B4-BE49-F238E27FC236}">
              <a16:creationId xmlns:a16="http://schemas.microsoft.com/office/drawing/2014/main" id="{28D0AB22-EA87-4584-8222-CF5E08D0315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5" name="テキスト ボックス 624">
          <a:extLst>
            <a:ext uri="{FF2B5EF4-FFF2-40B4-BE49-F238E27FC236}">
              <a16:creationId xmlns:a16="http://schemas.microsoft.com/office/drawing/2014/main" id="{AB1168AC-9ACB-4DB7-AB81-BC28879CC42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6" name="直線コネクタ 625">
          <a:extLst>
            <a:ext uri="{FF2B5EF4-FFF2-40B4-BE49-F238E27FC236}">
              <a16:creationId xmlns:a16="http://schemas.microsoft.com/office/drawing/2014/main" id="{CFE2A120-1658-425E-8628-E79939AB7D7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7" name="テキスト ボックス 626">
          <a:extLst>
            <a:ext uri="{FF2B5EF4-FFF2-40B4-BE49-F238E27FC236}">
              <a16:creationId xmlns:a16="http://schemas.microsoft.com/office/drawing/2014/main" id="{63E0A2FE-E21F-4D7D-AFA8-D810B3C2F1E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8" name="直線コネクタ 627">
          <a:extLst>
            <a:ext uri="{FF2B5EF4-FFF2-40B4-BE49-F238E27FC236}">
              <a16:creationId xmlns:a16="http://schemas.microsoft.com/office/drawing/2014/main" id="{DCE444D5-B980-4093-A521-AE1244CE48F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9" name="テキスト ボックス 628">
          <a:extLst>
            <a:ext uri="{FF2B5EF4-FFF2-40B4-BE49-F238E27FC236}">
              <a16:creationId xmlns:a16="http://schemas.microsoft.com/office/drawing/2014/main" id="{9D18F685-191F-4912-BEFB-538938E2BEC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a:extLst>
            <a:ext uri="{FF2B5EF4-FFF2-40B4-BE49-F238E27FC236}">
              <a16:creationId xmlns:a16="http://schemas.microsoft.com/office/drawing/2014/main" id="{10D2AC7D-122B-4C51-A7BD-30E1ACDC5F7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a:extLst>
            <a:ext uri="{FF2B5EF4-FFF2-40B4-BE49-F238E27FC236}">
              <a16:creationId xmlns:a16="http://schemas.microsoft.com/office/drawing/2014/main" id="{74518D4F-0663-4D15-B084-A316B654869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632" name="直線コネクタ 631">
          <a:extLst>
            <a:ext uri="{FF2B5EF4-FFF2-40B4-BE49-F238E27FC236}">
              <a16:creationId xmlns:a16="http://schemas.microsoft.com/office/drawing/2014/main" id="{69CA671E-4FA0-4172-9392-0D868F4684EE}"/>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33" name="【消防施設】&#10;有形固定資産減価償却率最小値テキスト">
          <a:extLst>
            <a:ext uri="{FF2B5EF4-FFF2-40B4-BE49-F238E27FC236}">
              <a16:creationId xmlns:a16="http://schemas.microsoft.com/office/drawing/2014/main" id="{92E8A227-D588-4B6B-8F1F-5034481F53B5}"/>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34" name="直線コネクタ 633">
          <a:extLst>
            <a:ext uri="{FF2B5EF4-FFF2-40B4-BE49-F238E27FC236}">
              <a16:creationId xmlns:a16="http://schemas.microsoft.com/office/drawing/2014/main" id="{93CADE7B-681F-40AB-9D7D-7E9BF99CFDD1}"/>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35" name="【消防施設】&#10;有形固定資産減価償却率最大値テキスト">
          <a:extLst>
            <a:ext uri="{FF2B5EF4-FFF2-40B4-BE49-F238E27FC236}">
              <a16:creationId xmlns:a16="http://schemas.microsoft.com/office/drawing/2014/main" id="{1A35208C-1B15-432B-91E1-91188C307684}"/>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36" name="直線コネクタ 635">
          <a:extLst>
            <a:ext uri="{FF2B5EF4-FFF2-40B4-BE49-F238E27FC236}">
              <a16:creationId xmlns:a16="http://schemas.microsoft.com/office/drawing/2014/main" id="{8ECF0A31-2CBA-4C00-B555-3692CE2DD84C}"/>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637" name="【消防施設】&#10;有形固定資産減価償却率平均値テキスト">
          <a:extLst>
            <a:ext uri="{FF2B5EF4-FFF2-40B4-BE49-F238E27FC236}">
              <a16:creationId xmlns:a16="http://schemas.microsoft.com/office/drawing/2014/main" id="{4B9FD399-E9A9-47E1-8D7B-AB0EE132FA60}"/>
            </a:ext>
          </a:extLst>
        </xdr:cNvPr>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38" name="フローチャート: 判断 637">
          <a:extLst>
            <a:ext uri="{FF2B5EF4-FFF2-40B4-BE49-F238E27FC236}">
              <a16:creationId xmlns:a16="http://schemas.microsoft.com/office/drawing/2014/main" id="{F1E8B873-71C2-4BB7-9AC9-8BBF17E26A61}"/>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39" name="フローチャート: 判断 638">
          <a:extLst>
            <a:ext uri="{FF2B5EF4-FFF2-40B4-BE49-F238E27FC236}">
              <a16:creationId xmlns:a16="http://schemas.microsoft.com/office/drawing/2014/main" id="{9E8E24B0-EA45-4733-B5D7-49010C535BB2}"/>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40" name="フローチャート: 判断 639">
          <a:extLst>
            <a:ext uri="{FF2B5EF4-FFF2-40B4-BE49-F238E27FC236}">
              <a16:creationId xmlns:a16="http://schemas.microsoft.com/office/drawing/2014/main" id="{51456A5B-B3A9-4FB3-9B39-51ECA9CBA6E6}"/>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41" name="フローチャート: 判断 640">
          <a:extLst>
            <a:ext uri="{FF2B5EF4-FFF2-40B4-BE49-F238E27FC236}">
              <a16:creationId xmlns:a16="http://schemas.microsoft.com/office/drawing/2014/main" id="{EAD4FDAD-010B-477B-A240-E8D2A5FDFB6F}"/>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642" name="フローチャート: 判断 641">
          <a:extLst>
            <a:ext uri="{FF2B5EF4-FFF2-40B4-BE49-F238E27FC236}">
              <a16:creationId xmlns:a16="http://schemas.microsoft.com/office/drawing/2014/main" id="{ECB59DAF-9BD9-4E8F-A682-4EF781260347}"/>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175F00EF-7122-4549-8CFB-0BD3557FFCD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32E3FDA3-B390-4C73-9B9C-64E21FBBCC8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C126B52E-9B71-4C99-A5F4-94F7E143ED6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4EC3DAC5-A5AF-4A43-A8FF-A43D9380370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A8C191C1-DC0F-4C65-9DCB-7861D375FFD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648" name="楕円 647">
          <a:extLst>
            <a:ext uri="{FF2B5EF4-FFF2-40B4-BE49-F238E27FC236}">
              <a16:creationId xmlns:a16="http://schemas.microsoft.com/office/drawing/2014/main" id="{C784F292-DBBF-4588-876D-04CCFABB4297}"/>
            </a:ext>
          </a:extLst>
        </xdr:cNvPr>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55897</xdr:rowOff>
    </xdr:from>
    <xdr:ext cx="405111" cy="259045"/>
    <xdr:sp macro="" textlink="">
      <xdr:nvSpPr>
        <xdr:cNvPr id="649" name="【消防施設】&#10;有形固定資産減価償却率該当値テキスト">
          <a:extLst>
            <a:ext uri="{FF2B5EF4-FFF2-40B4-BE49-F238E27FC236}">
              <a16:creationId xmlns:a16="http://schemas.microsoft.com/office/drawing/2014/main" id="{EF9ADEC4-F34C-4E0F-8249-278AA97B497E}"/>
            </a:ext>
          </a:extLst>
        </xdr:cNvPr>
        <xdr:cNvSpPr txBox="1"/>
      </xdr:nvSpPr>
      <xdr:spPr>
        <a:xfrm>
          <a:off x="163576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98334</xdr:rowOff>
    </xdr:from>
    <xdr:to>
      <xdr:col>81</xdr:col>
      <xdr:colOff>101600</xdr:colOff>
      <xdr:row>83</xdr:row>
      <xdr:rowOff>28484</xdr:rowOff>
    </xdr:to>
    <xdr:sp macro="" textlink="">
      <xdr:nvSpPr>
        <xdr:cNvPr id="650" name="楕円 649">
          <a:extLst>
            <a:ext uri="{FF2B5EF4-FFF2-40B4-BE49-F238E27FC236}">
              <a16:creationId xmlns:a16="http://schemas.microsoft.com/office/drawing/2014/main" id="{26F9FE78-EE14-4409-BB70-06FF2CF8E8F7}"/>
            </a:ext>
          </a:extLst>
        </xdr:cNvPr>
        <xdr:cNvSpPr/>
      </xdr:nvSpPr>
      <xdr:spPr>
        <a:xfrm>
          <a:off x="15430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149134</xdr:rowOff>
    </xdr:to>
    <xdr:cxnSp macro="">
      <xdr:nvCxnSpPr>
        <xdr:cNvPr id="651" name="直線コネクタ 650">
          <a:extLst>
            <a:ext uri="{FF2B5EF4-FFF2-40B4-BE49-F238E27FC236}">
              <a16:creationId xmlns:a16="http://schemas.microsoft.com/office/drawing/2014/main" id="{26B3345B-4828-4A41-9F4B-94735697133D}"/>
            </a:ext>
          </a:extLst>
        </xdr:cNvPr>
        <xdr:cNvCxnSpPr/>
      </xdr:nvCxnSpPr>
      <xdr:spPr>
        <a:xfrm flipV="1">
          <a:off x="15481300" y="1414272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139156</xdr:rowOff>
    </xdr:from>
    <xdr:to>
      <xdr:col>76</xdr:col>
      <xdr:colOff>165100</xdr:colOff>
      <xdr:row>83</xdr:row>
      <xdr:rowOff>69306</xdr:rowOff>
    </xdr:to>
    <xdr:sp macro="" textlink="">
      <xdr:nvSpPr>
        <xdr:cNvPr id="652" name="楕円 651">
          <a:extLst>
            <a:ext uri="{FF2B5EF4-FFF2-40B4-BE49-F238E27FC236}">
              <a16:creationId xmlns:a16="http://schemas.microsoft.com/office/drawing/2014/main" id="{1B66D025-056C-45A5-ABE4-527F9FDDD72C}"/>
            </a:ext>
          </a:extLst>
        </xdr:cNvPr>
        <xdr:cNvSpPr/>
      </xdr:nvSpPr>
      <xdr:spPr>
        <a:xfrm>
          <a:off x="14541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149134</xdr:rowOff>
    </xdr:from>
    <xdr:to>
      <xdr:col>81</xdr:col>
      <xdr:colOff>50800</xdr:colOff>
      <xdr:row>83</xdr:row>
      <xdr:rowOff>18506</xdr:rowOff>
    </xdr:to>
    <xdr:cxnSp macro="">
      <xdr:nvCxnSpPr>
        <xdr:cNvPr id="653" name="直線コネクタ 652">
          <a:extLst>
            <a:ext uri="{FF2B5EF4-FFF2-40B4-BE49-F238E27FC236}">
              <a16:creationId xmlns:a16="http://schemas.microsoft.com/office/drawing/2014/main" id="{8F2B4F16-20C4-44FF-8494-210838EA8ABA}"/>
            </a:ext>
          </a:extLst>
        </xdr:cNvPr>
        <xdr:cNvCxnSpPr/>
      </xdr:nvCxnSpPr>
      <xdr:spPr>
        <a:xfrm flipV="1">
          <a:off x="14592300" y="142080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158750</xdr:rowOff>
    </xdr:from>
    <xdr:to>
      <xdr:col>72</xdr:col>
      <xdr:colOff>38100</xdr:colOff>
      <xdr:row>83</xdr:row>
      <xdr:rowOff>88900</xdr:rowOff>
    </xdr:to>
    <xdr:sp macro="" textlink="">
      <xdr:nvSpPr>
        <xdr:cNvPr id="654" name="楕円 653">
          <a:extLst>
            <a:ext uri="{FF2B5EF4-FFF2-40B4-BE49-F238E27FC236}">
              <a16:creationId xmlns:a16="http://schemas.microsoft.com/office/drawing/2014/main" id="{56E52CF0-6FE9-4B16-A7BB-78914626E158}"/>
            </a:ext>
          </a:extLst>
        </xdr:cNvPr>
        <xdr:cNvSpPr/>
      </xdr:nvSpPr>
      <xdr:spPr>
        <a:xfrm>
          <a:off x="1365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18506</xdr:rowOff>
    </xdr:from>
    <xdr:to>
      <xdr:col>76</xdr:col>
      <xdr:colOff>114300</xdr:colOff>
      <xdr:row>83</xdr:row>
      <xdr:rowOff>38100</xdr:rowOff>
    </xdr:to>
    <xdr:cxnSp macro="">
      <xdr:nvCxnSpPr>
        <xdr:cNvPr id="655" name="直線コネクタ 654">
          <a:extLst>
            <a:ext uri="{FF2B5EF4-FFF2-40B4-BE49-F238E27FC236}">
              <a16:creationId xmlns:a16="http://schemas.microsoft.com/office/drawing/2014/main" id="{B3A98FDA-2132-4E44-BA83-5BDAF5438A5F}"/>
            </a:ext>
          </a:extLst>
        </xdr:cNvPr>
        <xdr:cNvCxnSpPr/>
      </xdr:nvCxnSpPr>
      <xdr:spPr>
        <a:xfrm flipV="1">
          <a:off x="13703300" y="142488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153851</xdr:rowOff>
    </xdr:from>
    <xdr:to>
      <xdr:col>67</xdr:col>
      <xdr:colOff>101600</xdr:colOff>
      <xdr:row>83</xdr:row>
      <xdr:rowOff>84001</xdr:rowOff>
    </xdr:to>
    <xdr:sp macro="" textlink="">
      <xdr:nvSpPr>
        <xdr:cNvPr id="656" name="楕円 655">
          <a:extLst>
            <a:ext uri="{FF2B5EF4-FFF2-40B4-BE49-F238E27FC236}">
              <a16:creationId xmlns:a16="http://schemas.microsoft.com/office/drawing/2014/main" id="{320678DD-A0DB-4876-9C1A-050D8298BEDC}"/>
            </a:ext>
          </a:extLst>
        </xdr:cNvPr>
        <xdr:cNvSpPr/>
      </xdr:nvSpPr>
      <xdr:spPr>
        <a:xfrm>
          <a:off x="12763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33201</xdr:rowOff>
    </xdr:from>
    <xdr:to>
      <xdr:col>71</xdr:col>
      <xdr:colOff>177800</xdr:colOff>
      <xdr:row>83</xdr:row>
      <xdr:rowOff>38100</xdr:rowOff>
    </xdr:to>
    <xdr:cxnSp macro="">
      <xdr:nvCxnSpPr>
        <xdr:cNvPr id="657" name="直線コネクタ 656">
          <a:extLst>
            <a:ext uri="{FF2B5EF4-FFF2-40B4-BE49-F238E27FC236}">
              <a16:creationId xmlns:a16="http://schemas.microsoft.com/office/drawing/2014/main" id="{B1CC2454-B917-4550-9AA1-1112232B6B25}"/>
            </a:ext>
          </a:extLst>
        </xdr:cNvPr>
        <xdr:cNvCxnSpPr/>
      </xdr:nvCxnSpPr>
      <xdr:spPr>
        <a:xfrm>
          <a:off x="12814300" y="142635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58" name="n_1aveValue【消防施設】&#10;有形固定資産減価償却率">
          <a:extLst>
            <a:ext uri="{FF2B5EF4-FFF2-40B4-BE49-F238E27FC236}">
              <a16:creationId xmlns:a16="http://schemas.microsoft.com/office/drawing/2014/main" id="{59E4CD30-003C-4381-86C3-48DB291BC298}"/>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659" name="n_2aveValue【消防施設】&#10;有形固定資産減価償却率">
          <a:extLst>
            <a:ext uri="{FF2B5EF4-FFF2-40B4-BE49-F238E27FC236}">
              <a16:creationId xmlns:a16="http://schemas.microsoft.com/office/drawing/2014/main" id="{10924FAD-033D-44DF-BAAA-F84508BB0652}"/>
            </a:ext>
          </a:extLst>
        </xdr:cNvPr>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60" name="n_3aveValue【消防施設】&#10;有形固定資産減価償却率">
          <a:extLst>
            <a:ext uri="{FF2B5EF4-FFF2-40B4-BE49-F238E27FC236}">
              <a16:creationId xmlns:a16="http://schemas.microsoft.com/office/drawing/2014/main" id="{DB05EFE3-EA3D-459E-A39B-300B2841519A}"/>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661" name="n_4aveValue【消防施設】&#10;有形固定資産減価償却率">
          <a:extLst>
            <a:ext uri="{FF2B5EF4-FFF2-40B4-BE49-F238E27FC236}">
              <a16:creationId xmlns:a16="http://schemas.microsoft.com/office/drawing/2014/main" id="{8B61E454-1403-4B1C-A92B-74A77C263806}"/>
            </a:ext>
          </a:extLst>
        </xdr:cNvPr>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19611</xdr:rowOff>
    </xdr:from>
    <xdr:ext cx="405111" cy="259045"/>
    <xdr:sp macro="" textlink="">
      <xdr:nvSpPr>
        <xdr:cNvPr id="662" name="n_1mainValue【消防施設】&#10;有形固定資産減価償却率">
          <a:extLst>
            <a:ext uri="{FF2B5EF4-FFF2-40B4-BE49-F238E27FC236}">
              <a16:creationId xmlns:a16="http://schemas.microsoft.com/office/drawing/2014/main" id="{F17008E7-1A89-4296-A8A5-3BB9BBC97752}"/>
            </a:ext>
          </a:extLst>
        </xdr:cNvPr>
        <xdr:cNvSpPr txBox="1"/>
      </xdr:nvSpPr>
      <xdr:spPr>
        <a:xfrm>
          <a:off x="152660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60433</xdr:rowOff>
    </xdr:from>
    <xdr:ext cx="405111" cy="259045"/>
    <xdr:sp macro="" textlink="">
      <xdr:nvSpPr>
        <xdr:cNvPr id="663" name="n_2mainValue【消防施設】&#10;有形固定資産減価償却率">
          <a:extLst>
            <a:ext uri="{FF2B5EF4-FFF2-40B4-BE49-F238E27FC236}">
              <a16:creationId xmlns:a16="http://schemas.microsoft.com/office/drawing/2014/main" id="{F3A24C78-B5FE-4E14-8B78-F22DCE22531D}"/>
            </a:ext>
          </a:extLst>
        </xdr:cNvPr>
        <xdr:cNvSpPr txBox="1"/>
      </xdr:nvSpPr>
      <xdr:spPr>
        <a:xfrm>
          <a:off x="14389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80027</xdr:rowOff>
    </xdr:from>
    <xdr:ext cx="405111" cy="259045"/>
    <xdr:sp macro="" textlink="">
      <xdr:nvSpPr>
        <xdr:cNvPr id="664" name="n_3mainValue【消防施設】&#10;有形固定資産減価償却率">
          <a:extLst>
            <a:ext uri="{FF2B5EF4-FFF2-40B4-BE49-F238E27FC236}">
              <a16:creationId xmlns:a16="http://schemas.microsoft.com/office/drawing/2014/main" id="{495AFED7-A66F-445C-9B6F-F832DE911A6A}"/>
            </a:ext>
          </a:extLst>
        </xdr:cNvPr>
        <xdr:cNvSpPr txBox="1"/>
      </xdr:nvSpPr>
      <xdr:spPr>
        <a:xfrm>
          <a:off x="13500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75128</xdr:rowOff>
    </xdr:from>
    <xdr:ext cx="405111" cy="259045"/>
    <xdr:sp macro="" textlink="">
      <xdr:nvSpPr>
        <xdr:cNvPr id="665" name="n_4mainValue【消防施設】&#10;有形固定資産減価償却率">
          <a:extLst>
            <a:ext uri="{FF2B5EF4-FFF2-40B4-BE49-F238E27FC236}">
              <a16:creationId xmlns:a16="http://schemas.microsoft.com/office/drawing/2014/main" id="{ECC8ACA3-F2E4-450A-9D55-EA5DC7295849}"/>
            </a:ext>
          </a:extLst>
        </xdr:cNvPr>
        <xdr:cNvSpPr txBox="1"/>
      </xdr:nvSpPr>
      <xdr:spPr>
        <a:xfrm>
          <a:off x="12611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6" name="正方形/長方形 665">
          <a:extLst>
            <a:ext uri="{FF2B5EF4-FFF2-40B4-BE49-F238E27FC236}">
              <a16:creationId xmlns:a16="http://schemas.microsoft.com/office/drawing/2014/main" id="{F926DBEE-26DC-4138-911B-B62E56953AC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7" name="正方形/長方形 666">
          <a:extLst>
            <a:ext uri="{FF2B5EF4-FFF2-40B4-BE49-F238E27FC236}">
              <a16:creationId xmlns:a16="http://schemas.microsoft.com/office/drawing/2014/main" id="{51FED727-5926-4ED6-AA92-CAB1F025634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8" name="正方形/長方形 667">
          <a:extLst>
            <a:ext uri="{FF2B5EF4-FFF2-40B4-BE49-F238E27FC236}">
              <a16:creationId xmlns:a16="http://schemas.microsoft.com/office/drawing/2014/main" id="{39078EDA-E5B7-4F6A-A774-C8E5F393FC9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9" name="正方形/長方形 668">
          <a:extLst>
            <a:ext uri="{FF2B5EF4-FFF2-40B4-BE49-F238E27FC236}">
              <a16:creationId xmlns:a16="http://schemas.microsoft.com/office/drawing/2014/main" id="{BDDA1C61-C87B-4639-A565-85EC5E08D2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0" name="正方形/長方形 669">
          <a:extLst>
            <a:ext uri="{FF2B5EF4-FFF2-40B4-BE49-F238E27FC236}">
              <a16:creationId xmlns:a16="http://schemas.microsoft.com/office/drawing/2014/main" id="{876C6EA7-C471-4374-B708-F7CB0D9AA15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1" name="正方形/長方形 670">
          <a:extLst>
            <a:ext uri="{FF2B5EF4-FFF2-40B4-BE49-F238E27FC236}">
              <a16:creationId xmlns:a16="http://schemas.microsoft.com/office/drawing/2014/main" id="{9C7884EA-38BA-4FB0-9181-F1001B5C33E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2" name="正方形/長方形 671">
          <a:extLst>
            <a:ext uri="{FF2B5EF4-FFF2-40B4-BE49-F238E27FC236}">
              <a16:creationId xmlns:a16="http://schemas.microsoft.com/office/drawing/2014/main" id="{29FED571-FE12-45E6-9212-73CF09B1DD2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3" name="正方形/長方形 672">
          <a:extLst>
            <a:ext uri="{FF2B5EF4-FFF2-40B4-BE49-F238E27FC236}">
              <a16:creationId xmlns:a16="http://schemas.microsoft.com/office/drawing/2014/main" id="{3A85CCA0-D696-4634-B5B0-CC669617356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4" name="テキスト ボックス 673">
          <a:extLst>
            <a:ext uri="{FF2B5EF4-FFF2-40B4-BE49-F238E27FC236}">
              <a16:creationId xmlns:a16="http://schemas.microsoft.com/office/drawing/2014/main" id="{93BF0AD7-A1A0-462F-AC40-7F2CC04E713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5" name="直線コネクタ 674">
          <a:extLst>
            <a:ext uri="{FF2B5EF4-FFF2-40B4-BE49-F238E27FC236}">
              <a16:creationId xmlns:a16="http://schemas.microsoft.com/office/drawing/2014/main" id="{978E91E0-E490-4220-8E2C-8B9DAB60487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6" name="直線コネクタ 675">
          <a:extLst>
            <a:ext uri="{FF2B5EF4-FFF2-40B4-BE49-F238E27FC236}">
              <a16:creationId xmlns:a16="http://schemas.microsoft.com/office/drawing/2014/main" id="{66A819A9-6BA1-4382-928D-92EDEAC2B85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7" name="テキスト ボックス 676">
          <a:extLst>
            <a:ext uri="{FF2B5EF4-FFF2-40B4-BE49-F238E27FC236}">
              <a16:creationId xmlns:a16="http://schemas.microsoft.com/office/drawing/2014/main" id="{8FEC3479-916C-4893-8C20-6DA4CAFF83D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8" name="直線コネクタ 677">
          <a:extLst>
            <a:ext uri="{FF2B5EF4-FFF2-40B4-BE49-F238E27FC236}">
              <a16:creationId xmlns:a16="http://schemas.microsoft.com/office/drawing/2014/main" id="{705ACD5C-058B-45C3-9EDC-DD9A9C46993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9" name="テキスト ボックス 678">
          <a:extLst>
            <a:ext uri="{FF2B5EF4-FFF2-40B4-BE49-F238E27FC236}">
              <a16:creationId xmlns:a16="http://schemas.microsoft.com/office/drawing/2014/main" id="{E2B9BB33-869A-476D-B71A-1AA3EBB926B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0" name="直線コネクタ 679">
          <a:extLst>
            <a:ext uri="{FF2B5EF4-FFF2-40B4-BE49-F238E27FC236}">
              <a16:creationId xmlns:a16="http://schemas.microsoft.com/office/drawing/2014/main" id="{323F0251-47A6-43D9-A5C0-66B7CEAE8E6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1" name="テキスト ボックス 680">
          <a:extLst>
            <a:ext uri="{FF2B5EF4-FFF2-40B4-BE49-F238E27FC236}">
              <a16:creationId xmlns:a16="http://schemas.microsoft.com/office/drawing/2014/main" id="{AB7BF801-233F-4C54-9936-CD11E34FB03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2" name="直線コネクタ 681">
          <a:extLst>
            <a:ext uri="{FF2B5EF4-FFF2-40B4-BE49-F238E27FC236}">
              <a16:creationId xmlns:a16="http://schemas.microsoft.com/office/drawing/2014/main" id="{FB5D8331-2CE1-4864-B712-ED805864C3F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3" name="テキスト ボックス 682">
          <a:extLst>
            <a:ext uri="{FF2B5EF4-FFF2-40B4-BE49-F238E27FC236}">
              <a16:creationId xmlns:a16="http://schemas.microsoft.com/office/drawing/2014/main" id="{42890D12-7DFE-4609-82C3-AE14ECF3422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4" name="直線コネクタ 683">
          <a:extLst>
            <a:ext uri="{FF2B5EF4-FFF2-40B4-BE49-F238E27FC236}">
              <a16:creationId xmlns:a16="http://schemas.microsoft.com/office/drawing/2014/main" id="{66C5EF05-67E3-4D94-955B-0816811C337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5" name="テキスト ボックス 684">
          <a:extLst>
            <a:ext uri="{FF2B5EF4-FFF2-40B4-BE49-F238E27FC236}">
              <a16:creationId xmlns:a16="http://schemas.microsoft.com/office/drawing/2014/main" id="{9182EDDA-0961-41AA-9979-758B0A500FB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a:extLst>
            <a:ext uri="{FF2B5EF4-FFF2-40B4-BE49-F238E27FC236}">
              <a16:creationId xmlns:a16="http://schemas.microsoft.com/office/drawing/2014/main" id="{8CF447E8-E816-4DEB-82D1-99B32C4739F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7" name="テキスト ボックス 686">
          <a:extLst>
            <a:ext uri="{FF2B5EF4-FFF2-40B4-BE49-F238E27FC236}">
              <a16:creationId xmlns:a16="http://schemas.microsoft.com/office/drawing/2014/main" id="{D4761D8A-EEFA-412E-B89A-26A4BF2F6D1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8" name="【消防施設】&#10;一人当たり面積グラフ枠">
          <a:extLst>
            <a:ext uri="{FF2B5EF4-FFF2-40B4-BE49-F238E27FC236}">
              <a16:creationId xmlns:a16="http://schemas.microsoft.com/office/drawing/2014/main" id="{C1B51F32-7233-4712-8765-88B76650990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89" name="直線コネクタ 688">
          <a:extLst>
            <a:ext uri="{FF2B5EF4-FFF2-40B4-BE49-F238E27FC236}">
              <a16:creationId xmlns:a16="http://schemas.microsoft.com/office/drawing/2014/main" id="{5E4BEB95-B67B-45B1-9EBA-6CA972696323}"/>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90" name="【消防施設】&#10;一人当たり面積最小値テキスト">
          <a:extLst>
            <a:ext uri="{FF2B5EF4-FFF2-40B4-BE49-F238E27FC236}">
              <a16:creationId xmlns:a16="http://schemas.microsoft.com/office/drawing/2014/main" id="{D45D4382-7772-4092-8328-15C8DB2BB6AC}"/>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91" name="直線コネクタ 690">
          <a:extLst>
            <a:ext uri="{FF2B5EF4-FFF2-40B4-BE49-F238E27FC236}">
              <a16:creationId xmlns:a16="http://schemas.microsoft.com/office/drawing/2014/main" id="{1CDF3B42-073B-4B29-8522-19BC3D4FB0A4}"/>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92" name="【消防施設】&#10;一人当たり面積最大値テキスト">
          <a:extLst>
            <a:ext uri="{FF2B5EF4-FFF2-40B4-BE49-F238E27FC236}">
              <a16:creationId xmlns:a16="http://schemas.microsoft.com/office/drawing/2014/main" id="{8766E1ED-872D-472F-AA40-5A82C4ADC6F1}"/>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93" name="直線コネクタ 692">
          <a:extLst>
            <a:ext uri="{FF2B5EF4-FFF2-40B4-BE49-F238E27FC236}">
              <a16:creationId xmlns:a16="http://schemas.microsoft.com/office/drawing/2014/main" id="{0B349EBB-14A7-4C88-8E89-377CDE5406E1}"/>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694" name="【消防施設】&#10;一人当たり面積平均値テキスト">
          <a:extLst>
            <a:ext uri="{FF2B5EF4-FFF2-40B4-BE49-F238E27FC236}">
              <a16:creationId xmlns:a16="http://schemas.microsoft.com/office/drawing/2014/main" id="{7F241A26-0173-45AF-8EFF-F965AF0E6117}"/>
            </a:ext>
          </a:extLst>
        </xdr:cNvPr>
        <xdr:cNvSpPr txBox="1"/>
      </xdr:nvSpPr>
      <xdr:spPr>
        <a:xfrm>
          <a:off x="221996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95" name="フローチャート: 判断 694">
          <a:extLst>
            <a:ext uri="{FF2B5EF4-FFF2-40B4-BE49-F238E27FC236}">
              <a16:creationId xmlns:a16="http://schemas.microsoft.com/office/drawing/2014/main" id="{13633CC9-6CE6-409C-9F96-3E6C83B70818}"/>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96" name="フローチャート: 判断 695">
          <a:extLst>
            <a:ext uri="{FF2B5EF4-FFF2-40B4-BE49-F238E27FC236}">
              <a16:creationId xmlns:a16="http://schemas.microsoft.com/office/drawing/2014/main" id="{4EEEC85F-0790-4FF7-A3E7-8387EA6B7892}"/>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97" name="フローチャート: 判断 696">
          <a:extLst>
            <a:ext uri="{FF2B5EF4-FFF2-40B4-BE49-F238E27FC236}">
              <a16:creationId xmlns:a16="http://schemas.microsoft.com/office/drawing/2014/main" id="{9C3D353B-5C06-4060-BA50-A386E30F9712}"/>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98" name="フローチャート: 判断 697">
          <a:extLst>
            <a:ext uri="{FF2B5EF4-FFF2-40B4-BE49-F238E27FC236}">
              <a16:creationId xmlns:a16="http://schemas.microsoft.com/office/drawing/2014/main" id="{488F334F-F275-4864-B70D-05A2DAA099C9}"/>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99" name="フローチャート: 判断 698">
          <a:extLst>
            <a:ext uri="{FF2B5EF4-FFF2-40B4-BE49-F238E27FC236}">
              <a16:creationId xmlns:a16="http://schemas.microsoft.com/office/drawing/2014/main" id="{BCB64717-BC2F-466C-A6FB-36A7CCE8CE47}"/>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AC17F48C-8C5E-420C-92BB-43B6FCD1B7C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6E9F2D0E-931D-431D-BDCA-2B397ED0105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7FE9C968-709E-4279-91C9-7BC3D4DF69D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20D6ECD8-2DBC-4265-ACE8-9AD9BB51CFC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C02D3D8A-3307-45EA-BD45-0F0866FA5C4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113030</xdr:rowOff>
    </xdr:from>
    <xdr:to>
      <xdr:col>116</xdr:col>
      <xdr:colOff>114300</xdr:colOff>
      <xdr:row>78</xdr:row>
      <xdr:rowOff>43180</xdr:rowOff>
    </xdr:to>
    <xdr:sp macro="" textlink="">
      <xdr:nvSpPr>
        <xdr:cNvPr id="705" name="楕円 704">
          <a:extLst>
            <a:ext uri="{FF2B5EF4-FFF2-40B4-BE49-F238E27FC236}">
              <a16:creationId xmlns:a16="http://schemas.microsoft.com/office/drawing/2014/main" id="{53F4254C-1FC2-47C4-87C4-72421DBF46F3}"/>
            </a:ext>
          </a:extLst>
        </xdr:cNvPr>
        <xdr:cNvSpPr/>
      </xdr:nvSpPr>
      <xdr:spPr>
        <a:xfrm>
          <a:off x="22110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66057</xdr:rowOff>
    </xdr:from>
    <xdr:ext cx="469744" cy="259045"/>
    <xdr:sp macro="" textlink="">
      <xdr:nvSpPr>
        <xdr:cNvPr id="706" name="【消防施設】&#10;一人当たり面積該当値テキスト">
          <a:extLst>
            <a:ext uri="{FF2B5EF4-FFF2-40B4-BE49-F238E27FC236}">
              <a16:creationId xmlns:a16="http://schemas.microsoft.com/office/drawing/2014/main" id="{C24F58D9-90D5-4F42-9E44-9EF33964375E}"/>
            </a:ext>
          </a:extLst>
        </xdr:cNvPr>
        <xdr:cNvSpPr txBox="1"/>
      </xdr:nvSpPr>
      <xdr:spPr>
        <a:xfrm>
          <a:off x="22199600" y="132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137795</xdr:rowOff>
    </xdr:from>
    <xdr:to>
      <xdr:col>112</xdr:col>
      <xdr:colOff>38100</xdr:colOff>
      <xdr:row>82</xdr:row>
      <xdr:rowOff>67945</xdr:rowOff>
    </xdr:to>
    <xdr:sp macro="" textlink="">
      <xdr:nvSpPr>
        <xdr:cNvPr id="707" name="楕円 706">
          <a:extLst>
            <a:ext uri="{FF2B5EF4-FFF2-40B4-BE49-F238E27FC236}">
              <a16:creationId xmlns:a16="http://schemas.microsoft.com/office/drawing/2014/main" id="{355A69D6-2BF2-422E-BB26-18855B5B2F52}"/>
            </a:ext>
          </a:extLst>
        </xdr:cNvPr>
        <xdr:cNvSpPr/>
      </xdr:nvSpPr>
      <xdr:spPr>
        <a:xfrm>
          <a:off x="21272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163830</xdr:rowOff>
    </xdr:from>
    <xdr:to>
      <xdr:col>116</xdr:col>
      <xdr:colOff>63500</xdr:colOff>
      <xdr:row>82</xdr:row>
      <xdr:rowOff>17145</xdr:rowOff>
    </xdr:to>
    <xdr:cxnSp macro="">
      <xdr:nvCxnSpPr>
        <xdr:cNvPr id="708" name="直線コネクタ 707">
          <a:extLst>
            <a:ext uri="{FF2B5EF4-FFF2-40B4-BE49-F238E27FC236}">
              <a16:creationId xmlns:a16="http://schemas.microsoft.com/office/drawing/2014/main" id="{633786D3-98AE-4BD9-9085-9A61C9E3BEBB}"/>
            </a:ext>
          </a:extLst>
        </xdr:cNvPr>
        <xdr:cNvCxnSpPr/>
      </xdr:nvCxnSpPr>
      <xdr:spPr>
        <a:xfrm flipV="1">
          <a:off x="21323300" y="13365480"/>
          <a:ext cx="838200" cy="7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21589</xdr:rowOff>
    </xdr:from>
    <xdr:to>
      <xdr:col>107</xdr:col>
      <xdr:colOff>101600</xdr:colOff>
      <xdr:row>84</xdr:row>
      <xdr:rowOff>123189</xdr:rowOff>
    </xdr:to>
    <xdr:sp macro="" textlink="">
      <xdr:nvSpPr>
        <xdr:cNvPr id="709" name="楕円 708">
          <a:extLst>
            <a:ext uri="{FF2B5EF4-FFF2-40B4-BE49-F238E27FC236}">
              <a16:creationId xmlns:a16="http://schemas.microsoft.com/office/drawing/2014/main" id="{FBDAC06B-3C33-44B4-BAED-2A00C17C0276}"/>
            </a:ext>
          </a:extLst>
        </xdr:cNvPr>
        <xdr:cNvSpPr/>
      </xdr:nvSpPr>
      <xdr:spPr>
        <a:xfrm>
          <a:off x="20383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17145</xdr:rowOff>
    </xdr:from>
    <xdr:to>
      <xdr:col>111</xdr:col>
      <xdr:colOff>177800</xdr:colOff>
      <xdr:row>84</xdr:row>
      <xdr:rowOff>72389</xdr:rowOff>
    </xdr:to>
    <xdr:cxnSp macro="">
      <xdr:nvCxnSpPr>
        <xdr:cNvPr id="710" name="直線コネクタ 709">
          <a:extLst>
            <a:ext uri="{FF2B5EF4-FFF2-40B4-BE49-F238E27FC236}">
              <a16:creationId xmlns:a16="http://schemas.microsoft.com/office/drawing/2014/main" id="{C7E28F27-A6EA-4FA6-8737-C9A0E5D675FD}"/>
            </a:ext>
          </a:extLst>
        </xdr:cNvPr>
        <xdr:cNvCxnSpPr/>
      </xdr:nvCxnSpPr>
      <xdr:spPr>
        <a:xfrm flipV="1">
          <a:off x="20434300" y="14076045"/>
          <a:ext cx="889000" cy="39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29211</xdr:rowOff>
    </xdr:from>
    <xdr:to>
      <xdr:col>102</xdr:col>
      <xdr:colOff>165100</xdr:colOff>
      <xdr:row>84</xdr:row>
      <xdr:rowOff>130811</xdr:rowOff>
    </xdr:to>
    <xdr:sp macro="" textlink="">
      <xdr:nvSpPr>
        <xdr:cNvPr id="711" name="楕円 710">
          <a:extLst>
            <a:ext uri="{FF2B5EF4-FFF2-40B4-BE49-F238E27FC236}">
              <a16:creationId xmlns:a16="http://schemas.microsoft.com/office/drawing/2014/main" id="{D2208986-669D-4CCD-BE15-AF5F3D10F6F3}"/>
            </a:ext>
          </a:extLst>
        </xdr:cNvPr>
        <xdr:cNvSpPr/>
      </xdr:nvSpPr>
      <xdr:spPr>
        <a:xfrm>
          <a:off x="19494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72389</xdr:rowOff>
    </xdr:from>
    <xdr:to>
      <xdr:col>107</xdr:col>
      <xdr:colOff>50800</xdr:colOff>
      <xdr:row>84</xdr:row>
      <xdr:rowOff>80011</xdr:rowOff>
    </xdr:to>
    <xdr:cxnSp macro="">
      <xdr:nvCxnSpPr>
        <xdr:cNvPr id="712" name="直線コネクタ 711">
          <a:extLst>
            <a:ext uri="{FF2B5EF4-FFF2-40B4-BE49-F238E27FC236}">
              <a16:creationId xmlns:a16="http://schemas.microsoft.com/office/drawing/2014/main" id="{67368689-8D15-4965-B436-7CE8BD4AE321}"/>
            </a:ext>
          </a:extLst>
        </xdr:cNvPr>
        <xdr:cNvCxnSpPr/>
      </xdr:nvCxnSpPr>
      <xdr:spPr>
        <a:xfrm flipV="1">
          <a:off x="19545300" y="144741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31114</xdr:rowOff>
    </xdr:from>
    <xdr:to>
      <xdr:col>98</xdr:col>
      <xdr:colOff>38100</xdr:colOff>
      <xdr:row>84</xdr:row>
      <xdr:rowOff>132714</xdr:rowOff>
    </xdr:to>
    <xdr:sp macro="" textlink="">
      <xdr:nvSpPr>
        <xdr:cNvPr id="713" name="楕円 712">
          <a:extLst>
            <a:ext uri="{FF2B5EF4-FFF2-40B4-BE49-F238E27FC236}">
              <a16:creationId xmlns:a16="http://schemas.microsoft.com/office/drawing/2014/main" id="{B03FC995-1594-41FB-8B52-C88838B338B6}"/>
            </a:ext>
          </a:extLst>
        </xdr:cNvPr>
        <xdr:cNvSpPr/>
      </xdr:nvSpPr>
      <xdr:spPr>
        <a:xfrm>
          <a:off x="18605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80011</xdr:rowOff>
    </xdr:from>
    <xdr:to>
      <xdr:col>102</xdr:col>
      <xdr:colOff>114300</xdr:colOff>
      <xdr:row>84</xdr:row>
      <xdr:rowOff>81914</xdr:rowOff>
    </xdr:to>
    <xdr:cxnSp macro="">
      <xdr:nvCxnSpPr>
        <xdr:cNvPr id="714" name="直線コネクタ 713">
          <a:extLst>
            <a:ext uri="{FF2B5EF4-FFF2-40B4-BE49-F238E27FC236}">
              <a16:creationId xmlns:a16="http://schemas.microsoft.com/office/drawing/2014/main" id="{DA454580-33EC-462D-8D09-A96F593DD7FF}"/>
            </a:ext>
          </a:extLst>
        </xdr:cNvPr>
        <xdr:cNvCxnSpPr/>
      </xdr:nvCxnSpPr>
      <xdr:spPr>
        <a:xfrm flipV="1">
          <a:off x="18656300" y="144818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715" name="n_1aveValue【消防施設】&#10;一人当たり面積">
          <a:extLst>
            <a:ext uri="{FF2B5EF4-FFF2-40B4-BE49-F238E27FC236}">
              <a16:creationId xmlns:a16="http://schemas.microsoft.com/office/drawing/2014/main" id="{D2512DD9-13DA-4E6C-AE58-444FDC491DF5}"/>
            </a:ext>
          </a:extLst>
        </xdr:cNvPr>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716" name="n_2aveValue【消防施設】&#10;一人当たり面積">
          <a:extLst>
            <a:ext uri="{FF2B5EF4-FFF2-40B4-BE49-F238E27FC236}">
              <a16:creationId xmlns:a16="http://schemas.microsoft.com/office/drawing/2014/main" id="{8F86C166-4C3E-4D70-A799-8A6F94AE67DE}"/>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717" name="n_3aveValue【消防施設】&#10;一人当たり面積">
          <a:extLst>
            <a:ext uri="{FF2B5EF4-FFF2-40B4-BE49-F238E27FC236}">
              <a16:creationId xmlns:a16="http://schemas.microsoft.com/office/drawing/2014/main" id="{71B8EEFD-7F26-42AA-8CE9-211F43A0E7D0}"/>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718" name="n_4aveValue【消防施設】&#10;一人当たり面積">
          <a:extLst>
            <a:ext uri="{FF2B5EF4-FFF2-40B4-BE49-F238E27FC236}">
              <a16:creationId xmlns:a16="http://schemas.microsoft.com/office/drawing/2014/main" id="{249C88A6-AD94-4343-866F-0CB83DBF81CD}"/>
            </a:ext>
          </a:extLst>
        </xdr:cNvPr>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84472</xdr:rowOff>
    </xdr:from>
    <xdr:ext cx="469744" cy="259045"/>
    <xdr:sp macro="" textlink="">
      <xdr:nvSpPr>
        <xdr:cNvPr id="719" name="n_1mainValue【消防施設】&#10;一人当たり面積">
          <a:extLst>
            <a:ext uri="{FF2B5EF4-FFF2-40B4-BE49-F238E27FC236}">
              <a16:creationId xmlns:a16="http://schemas.microsoft.com/office/drawing/2014/main" id="{E70100DD-1C58-4545-81B3-CADE50ED1629}"/>
            </a:ext>
          </a:extLst>
        </xdr:cNvPr>
        <xdr:cNvSpPr txBox="1"/>
      </xdr:nvSpPr>
      <xdr:spPr>
        <a:xfrm>
          <a:off x="21075727" y="1380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720" name="n_2mainValue【消防施設】&#10;一人当たり面積">
          <a:extLst>
            <a:ext uri="{FF2B5EF4-FFF2-40B4-BE49-F238E27FC236}">
              <a16:creationId xmlns:a16="http://schemas.microsoft.com/office/drawing/2014/main" id="{028C5C09-611A-4AE1-A422-F691CF5679DF}"/>
            </a:ext>
          </a:extLst>
        </xdr:cNvPr>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147338</xdr:rowOff>
    </xdr:from>
    <xdr:ext cx="469744" cy="259045"/>
    <xdr:sp macro="" textlink="">
      <xdr:nvSpPr>
        <xdr:cNvPr id="721" name="n_3mainValue【消防施設】&#10;一人当たり面積">
          <a:extLst>
            <a:ext uri="{FF2B5EF4-FFF2-40B4-BE49-F238E27FC236}">
              <a16:creationId xmlns:a16="http://schemas.microsoft.com/office/drawing/2014/main" id="{46F6769D-453E-4C53-BB94-C5230AB81225}"/>
            </a:ext>
          </a:extLst>
        </xdr:cNvPr>
        <xdr:cNvSpPr txBox="1"/>
      </xdr:nvSpPr>
      <xdr:spPr>
        <a:xfrm>
          <a:off x="19310427"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149241</xdr:rowOff>
    </xdr:from>
    <xdr:ext cx="469744" cy="259045"/>
    <xdr:sp macro="" textlink="">
      <xdr:nvSpPr>
        <xdr:cNvPr id="722" name="n_4mainValue【消防施設】&#10;一人当たり面積">
          <a:extLst>
            <a:ext uri="{FF2B5EF4-FFF2-40B4-BE49-F238E27FC236}">
              <a16:creationId xmlns:a16="http://schemas.microsoft.com/office/drawing/2014/main" id="{5F14DEF9-D33E-44A7-A9A4-0FF4F48E8120}"/>
            </a:ext>
          </a:extLst>
        </xdr:cNvPr>
        <xdr:cNvSpPr txBox="1"/>
      </xdr:nvSpPr>
      <xdr:spPr>
        <a:xfrm>
          <a:off x="18421427" y="1420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a:extLst>
            <a:ext uri="{FF2B5EF4-FFF2-40B4-BE49-F238E27FC236}">
              <a16:creationId xmlns:a16="http://schemas.microsoft.com/office/drawing/2014/main" id="{73ABABD9-C4B5-45B5-B620-05F19708DFC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a:extLst>
            <a:ext uri="{FF2B5EF4-FFF2-40B4-BE49-F238E27FC236}">
              <a16:creationId xmlns:a16="http://schemas.microsoft.com/office/drawing/2014/main" id="{79C5DD01-035D-42FC-85ED-D9C4060C661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a:extLst>
            <a:ext uri="{FF2B5EF4-FFF2-40B4-BE49-F238E27FC236}">
              <a16:creationId xmlns:a16="http://schemas.microsoft.com/office/drawing/2014/main" id="{EF461BA5-F60A-4FC6-BA81-8307FAC72E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a:extLst>
            <a:ext uri="{FF2B5EF4-FFF2-40B4-BE49-F238E27FC236}">
              <a16:creationId xmlns:a16="http://schemas.microsoft.com/office/drawing/2014/main" id="{85AC0909-DA24-4322-8687-C7E5B5A5EAE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a:extLst>
            <a:ext uri="{FF2B5EF4-FFF2-40B4-BE49-F238E27FC236}">
              <a16:creationId xmlns:a16="http://schemas.microsoft.com/office/drawing/2014/main" id="{BBA5B07E-107A-4135-B088-E1DEA6CEAD1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a:extLst>
            <a:ext uri="{FF2B5EF4-FFF2-40B4-BE49-F238E27FC236}">
              <a16:creationId xmlns:a16="http://schemas.microsoft.com/office/drawing/2014/main" id="{FF02D1BE-C730-49CA-89B8-D2C49EAD491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a:extLst>
            <a:ext uri="{FF2B5EF4-FFF2-40B4-BE49-F238E27FC236}">
              <a16:creationId xmlns:a16="http://schemas.microsoft.com/office/drawing/2014/main" id="{420F77F8-32B9-4A95-98EE-F7A0172B588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a:extLst>
            <a:ext uri="{FF2B5EF4-FFF2-40B4-BE49-F238E27FC236}">
              <a16:creationId xmlns:a16="http://schemas.microsoft.com/office/drawing/2014/main" id="{99AD1E63-6642-4358-8EF1-1AAFBF086E5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a:extLst>
            <a:ext uri="{FF2B5EF4-FFF2-40B4-BE49-F238E27FC236}">
              <a16:creationId xmlns:a16="http://schemas.microsoft.com/office/drawing/2014/main" id="{014AD2FA-CDF3-4269-B8F7-A15D1D97A7C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a:extLst>
            <a:ext uri="{FF2B5EF4-FFF2-40B4-BE49-F238E27FC236}">
              <a16:creationId xmlns:a16="http://schemas.microsoft.com/office/drawing/2014/main" id="{34CFB84A-98EF-4303-83FE-D1A0B5FCE92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3" name="テキスト ボックス 732">
          <a:extLst>
            <a:ext uri="{FF2B5EF4-FFF2-40B4-BE49-F238E27FC236}">
              <a16:creationId xmlns:a16="http://schemas.microsoft.com/office/drawing/2014/main" id="{CCAD34FE-24FF-43AD-9851-1C271DB1E99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a:extLst>
            <a:ext uri="{FF2B5EF4-FFF2-40B4-BE49-F238E27FC236}">
              <a16:creationId xmlns:a16="http://schemas.microsoft.com/office/drawing/2014/main" id="{237DD91E-A509-414E-AB08-9AD5C3B1EB9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5" name="テキスト ボックス 734">
          <a:extLst>
            <a:ext uri="{FF2B5EF4-FFF2-40B4-BE49-F238E27FC236}">
              <a16:creationId xmlns:a16="http://schemas.microsoft.com/office/drawing/2014/main" id="{B2E2FE81-7A82-44A7-AE38-A15A471D2BE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a:extLst>
            <a:ext uri="{FF2B5EF4-FFF2-40B4-BE49-F238E27FC236}">
              <a16:creationId xmlns:a16="http://schemas.microsoft.com/office/drawing/2014/main" id="{B426D847-96B6-4E3D-B7D2-C72DC6BAAFB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a:extLst>
            <a:ext uri="{FF2B5EF4-FFF2-40B4-BE49-F238E27FC236}">
              <a16:creationId xmlns:a16="http://schemas.microsoft.com/office/drawing/2014/main" id="{C4D74CF4-79A1-4A5D-873D-B30CC5B8262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a:extLst>
            <a:ext uri="{FF2B5EF4-FFF2-40B4-BE49-F238E27FC236}">
              <a16:creationId xmlns:a16="http://schemas.microsoft.com/office/drawing/2014/main" id="{F4C65B72-5B36-4D00-BFB1-7FF112F79E3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a:extLst>
            <a:ext uri="{FF2B5EF4-FFF2-40B4-BE49-F238E27FC236}">
              <a16:creationId xmlns:a16="http://schemas.microsoft.com/office/drawing/2014/main" id="{35A01D7D-B1AE-4ABA-A538-5E65EEC5099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a:extLst>
            <a:ext uri="{FF2B5EF4-FFF2-40B4-BE49-F238E27FC236}">
              <a16:creationId xmlns:a16="http://schemas.microsoft.com/office/drawing/2014/main" id="{F65802FF-E33B-488C-86B4-AEB87552848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a:extLst>
            <a:ext uri="{FF2B5EF4-FFF2-40B4-BE49-F238E27FC236}">
              <a16:creationId xmlns:a16="http://schemas.microsoft.com/office/drawing/2014/main" id="{31C6F67B-4387-4E7E-898E-E80787276A0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a:extLst>
            <a:ext uri="{FF2B5EF4-FFF2-40B4-BE49-F238E27FC236}">
              <a16:creationId xmlns:a16="http://schemas.microsoft.com/office/drawing/2014/main" id="{2B3E5DEF-F4DC-4EB6-BB9C-DA40C4024C6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a:extLst>
            <a:ext uri="{FF2B5EF4-FFF2-40B4-BE49-F238E27FC236}">
              <a16:creationId xmlns:a16="http://schemas.microsoft.com/office/drawing/2014/main" id="{59B50C92-A551-4679-A3E9-7D1F10F4454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a:extLst>
            <a:ext uri="{FF2B5EF4-FFF2-40B4-BE49-F238E27FC236}">
              <a16:creationId xmlns:a16="http://schemas.microsoft.com/office/drawing/2014/main" id="{B143146E-FEF8-4378-A887-EDDC0C41CE4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5" name="テキスト ボックス 744">
          <a:extLst>
            <a:ext uri="{FF2B5EF4-FFF2-40B4-BE49-F238E27FC236}">
              <a16:creationId xmlns:a16="http://schemas.microsoft.com/office/drawing/2014/main" id="{DBBF1156-E04C-4883-AA0F-078B8141D3A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A3452B8A-AFC2-4A19-AE2F-C29A969B755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庁舎】&#10;有形固定資産減価償却率グラフ枠">
          <a:extLst>
            <a:ext uri="{FF2B5EF4-FFF2-40B4-BE49-F238E27FC236}">
              <a16:creationId xmlns:a16="http://schemas.microsoft.com/office/drawing/2014/main" id="{E05BBE0B-02F9-4D5A-9711-538829D2798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748" name="直線コネクタ 747">
          <a:extLst>
            <a:ext uri="{FF2B5EF4-FFF2-40B4-BE49-F238E27FC236}">
              <a16:creationId xmlns:a16="http://schemas.microsoft.com/office/drawing/2014/main" id="{A0712671-D66B-4C84-8786-74F87659196D}"/>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49" name="【庁舎】&#10;有形固定資産減価償却率最小値テキスト">
          <a:extLst>
            <a:ext uri="{FF2B5EF4-FFF2-40B4-BE49-F238E27FC236}">
              <a16:creationId xmlns:a16="http://schemas.microsoft.com/office/drawing/2014/main" id="{0E300BEA-DB42-46FA-A96A-07B0CF593096}"/>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50" name="直線コネクタ 749">
          <a:extLst>
            <a:ext uri="{FF2B5EF4-FFF2-40B4-BE49-F238E27FC236}">
              <a16:creationId xmlns:a16="http://schemas.microsoft.com/office/drawing/2014/main" id="{79A97BB7-BA35-43FC-9E65-964D6C3F6B7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751" name="【庁舎】&#10;有形固定資産減価償却率最大値テキスト">
          <a:extLst>
            <a:ext uri="{FF2B5EF4-FFF2-40B4-BE49-F238E27FC236}">
              <a16:creationId xmlns:a16="http://schemas.microsoft.com/office/drawing/2014/main" id="{39DDE3CD-2299-4B60-8D3D-4780A66D2C27}"/>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52" name="直線コネクタ 751">
          <a:extLst>
            <a:ext uri="{FF2B5EF4-FFF2-40B4-BE49-F238E27FC236}">
              <a16:creationId xmlns:a16="http://schemas.microsoft.com/office/drawing/2014/main" id="{431888A0-4DFE-4BAE-95B4-085EAA45E420}"/>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53" name="【庁舎】&#10;有形固定資産減価償却率平均値テキスト">
          <a:extLst>
            <a:ext uri="{FF2B5EF4-FFF2-40B4-BE49-F238E27FC236}">
              <a16:creationId xmlns:a16="http://schemas.microsoft.com/office/drawing/2014/main" id="{3E17F31A-9310-479E-90C9-EE288DCD2BA3}"/>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54" name="フローチャート: 判断 753">
          <a:extLst>
            <a:ext uri="{FF2B5EF4-FFF2-40B4-BE49-F238E27FC236}">
              <a16:creationId xmlns:a16="http://schemas.microsoft.com/office/drawing/2014/main" id="{0A747F8C-9E53-4081-A2B7-EAAFDE344E17}"/>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55" name="フローチャート: 判断 754">
          <a:extLst>
            <a:ext uri="{FF2B5EF4-FFF2-40B4-BE49-F238E27FC236}">
              <a16:creationId xmlns:a16="http://schemas.microsoft.com/office/drawing/2014/main" id="{BB512F2B-8696-4211-BB26-59FC53E85517}"/>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56" name="フローチャート: 判断 755">
          <a:extLst>
            <a:ext uri="{FF2B5EF4-FFF2-40B4-BE49-F238E27FC236}">
              <a16:creationId xmlns:a16="http://schemas.microsoft.com/office/drawing/2014/main" id="{34C9BA28-C606-48EC-8491-5A9979736677}"/>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57" name="フローチャート: 判断 756">
          <a:extLst>
            <a:ext uri="{FF2B5EF4-FFF2-40B4-BE49-F238E27FC236}">
              <a16:creationId xmlns:a16="http://schemas.microsoft.com/office/drawing/2014/main" id="{8CC431BB-4E9A-40DA-BE3B-17BE0A84256F}"/>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58" name="フローチャート: 判断 757">
          <a:extLst>
            <a:ext uri="{FF2B5EF4-FFF2-40B4-BE49-F238E27FC236}">
              <a16:creationId xmlns:a16="http://schemas.microsoft.com/office/drawing/2014/main" id="{F7C1F103-E80D-47CA-BFAA-F76C870D3D21}"/>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8CEAD699-5F1C-40A1-8155-A3E51D8336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536CD34E-D669-47B6-AE30-9C4960B80DD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7DD7204C-ED40-41AC-AE33-EB51BF2A95B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AD18A912-2273-412A-A35A-37E0C28EFCC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844AFE55-F8D4-4FCB-B1EF-F3A419A0CD8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764" name="楕円 763">
          <a:extLst>
            <a:ext uri="{FF2B5EF4-FFF2-40B4-BE49-F238E27FC236}">
              <a16:creationId xmlns:a16="http://schemas.microsoft.com/office/drawing/2014/main" id="{13FD0E35-F96D-42DE-BA59-8721098252DA}"/>
            </a:ext>
          </a:extLst>
        </xdr:cNvPr>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38116</xdr:rowOff>
    </xdr:from>
    <xdr:ext cx="405111" cy="259045"/>
    <xdr:sp macro="" textlink="">
      <xdr:nvSpPr>
        <xdr:cNvPr id="765" name="【庁舎】&#10;有形固定資産減価償却率該当値テキスト">
          <a:extLst>
            <a:ext uri="{FF2B5EF4-FFF2-40B4-BE49-F238E27FC236}">
              <a16:creationId xmlns:a16="http://schemas.microsoft.com/office/drawing/2014/main" id="{9C29968F-EA7C-4ABA-8884-A198C141FA1A}"/>
            </a:ext>
          </a:extLst>
        </xdr:cNvPr>
        <xdr:cNvSpPr txBox="1"/>
      </xdr:nvSpPr>
      <xdr:spPr>
        <a:xfrm>
          <a:off x="16357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28666</xdr:rowOff>
    </xdr:from>
    <xdr:to>
      <xdr:col>81</xdr:col>
      <xdr:colOff>101600</xdr:colOff>
      <xdr:row>107</xdr:row>
      <xdr:rowOff>130266</xdr:rowOff>
    </xdr:to>
    <xdr:sp macro="" textlink="">
      <xdr:nvSpPr>
        <xdr:cNvPr id="766" name="楕円 765">
          <a:extLst>
            <a:ext uri="{FF2B5EF4-FFF2-40B4-BE49-F238E27FC236}">
              <a16:creationId xmlns:a16="http://schemas.microsoft.com/office/drawing/2014/main" id="{227DA572-845F-43F0-8EA1-41F557E3B6EA}"/>
            </a:ext>
          </a:extLst>
        </xdr:cNvPr>
        <xdr:cNvSpPr/>
      </xdr:nvSpPr>
      <xdr:spPr>
        <a:xfrm>
          <a:off x="15430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79466</xdr:rowOff>
    </xdr:from>
    <xdr:to>
      <xdr:col>85</xdr:col>
      <xdr:colOff>127000</xdr:colOff>
      <xdr:row>107</xdr:row>
      <xdr:rowOff>110489</xdr:rowOff>
    </xdr:to>
    <xdr:cxnSp macro="">
      <xdr:nvCxnSpPr>
        <xdr:cNvPr id="767" name="直線コネクタ 766">
          <a:extLst>
            <a:ext uri="{FF2B5EF4-FFF2-40B4-BE49-F238E27FC236}">
              <a16:creationId xmlns:a16="http://schemas.microsoft.com/office/drawing/2014/main" id="{44635DB9-B669-4ED2-BA9A-252B7445CDDC}"/>
            </a:ext>
          </a:extLst>
        </xdr:cNvPr>
        <xdr:cNvCxnSpPr/>
      </xdr:nvCxnSpPr>
      <xdr:spPr>
        <a:xfrm>
          <a:off x="15481300" y="1842461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169092</xdr:rowOff>
    </xdr:from>
    <xdr:to>
      <xdr:col>76</xdr:col>
      <xdr:colOff>165100</xdr:colOff>
      <xdr:row>107</xdr:row>
      <xdr:rowOff>99242</xdr:rowOff>
    </xdr:to>
    <xdr:sp macro="" textlink="">
      <xdr:nvSpPr>
        <xdr:cNvPr id="768" name="楕円 767">
          <a:extLst>
            <a:ext uri="{FF2B5EF4-FFF2-40B4-BE49-F238E27FC236}">
              <a16:creationId xmlns:a16="http://schemas.microsoft.com/office/drawing/2014/main" id="{D7A8BDD9-67F4-45E2-9443-19EEA5B37DB2}"/>
            </a:ext>
          </a:extLst>
        </xdr:cNvPr>
        <xdr:cNvSpPr/>
      </xdr:nvSpPr>
      <xdr:spPr>
        <a:xfrm>
          <a:off x="14541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48442</xdr:rowOff>
    </xdr:from>
    <xdr:to>
      <xdr:col>81</xdr:col>
      <xdr:colOff>50800</xdr:colOff>
      <xdr:row>107</xdr:row>
      <xdr:rowOff>79466</xdr:rowOff>
    </xdr:to>
    <xdr:cxnSp macro="">
      <xdr:nvCxnSpPr>
        <xdr:cNvPr id="769" name="直線コネクタ 768">
          <a:extLst>
            <a:ext uri="{FF2B5EF4-FFF2-40B4-BE49-F238E27FC236}">
              <a16:creationId xmlns:a16="http://schemas.microsoft.com/office/drawing/2014/main" id="{CAE7EA40-4FF7-45D7-9953-2D7414241374}"/>
            </a:ext>
          </a:extLst>
        </xdr:cNvPr>
        <xdr:cNvCxnSpPr/>
      </xdr:nvCxnSpPr>
      <xdr:spPr>
        <a:xfrm>
          <a:off x="14592300" y="1839359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159294</xdr:rowOff>
    </xdr:from>
    <xdr:to>
      <xdr:col>72</xdr:col>
      <xdr:colOff>38100</xdr:colOff>
      <xdr:row>107</xdr:row>
      <xdr:rowOff>89444</xdr:rowOff>
    </xdr:to>
    <xdr:sp macro="" textlink="">
      <xdr:nvSpPr>
        <xdr:cNvPr id="770" name="楕円 769">
          <a:extLst>
            <a:ext uri="{FF2B5EF4-FFF2-40B4-BE49-F238E27FC236}">
              <a16:creationId xmlns:a16="http://schemas.microsoft.com/office/drawing/2014/main" id="{3CB8D41B-6113-4D65-BB28-69AEF709B297}"/>
            </a:ext>
          </a:extLst>
        </xdr:cNvPr>
        <xdr:cNvSpPr/>
      </xdr:nvSpPr>
      <xdr:spPr>
        <a:xfrm>
          <a:off x="1365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38644</xdr:rowOff>
    </xdr:from>
    <xdr:to>
      <xdr:col>76</xdr:col>
      <xdr:colOff>114300</xdr:colOff>
      <xdr:row>107</xdr:row>
      <xdr:rowOff>48442</xdr:rowOff>
    </xdr:to>
    <xdr:cxnSp macro="">
      <xdr:nvCxnSpPr>
        <xdr:cNvPr id="771" name="直線コネクタ 770">
          <a:extLst>
            <a:ext uri="{FF2B5EF4-FFF2-40B4-BE49-F238E27FC236}">
              <a16:creationId xmlns:a16="http://schemas.microsoft.com/office/drawing/2014/main" id="{CDD1C74F-B1B1-4273-BB75-ABF9527460CC}"/>
            </a:ext>
          </a:extLst>
        </xdr:cNvPr>
        <xdr:cNvCxnSpPr/>
      </xdr:nvCxnSpPr>
      <xdr:spPr>
        <a:xfrm>
          <a:off x="13703300" y="183837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165826</xdr:rowOff>
    </xdr:from>
    <xdr:to>
      <xdr:col>67</xdr:col>
      <xdr:colOff>101600</xdr:colOff>
      <xdr:row>107</xdr:row>
      <xdr:rowOff>95976</xdr:rowOff>
    </xdr:to>
    <xdr:sp macro="" textlink="">
      <xdr:nvSpPr>
        <xdr:cNvPr id="772" name="楕円 771">
          <a:extLst>
            <a:ext uri="{FF2B5EF4-FFF2-40B4-BE49-F238E27FC236}">
              <a16:creationId xmlns:a16="http://schemas.microsoft.com/office/drawing/2014/main" id="{64E15AE3-D260-4FDE-8417-193D88578C27}"/>
            </a:ext>
          </a:extLst>
        </xdr:cNvPr>
        <xdr:cNvSpPr/>
      </xdr:nvSpPr>
      <xdr:spPr>
        <a:xfrm>
          <a:off x="1276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38644</xdr:rowOff>
    </xdr:from>
    <xdr:to>
      <xdr:col>71</xdr:col>
      <xdr:colOff>177800</xdr:colOff>
      <xdr:row>107</xdr:row>
      <xdr:rowOff>45176</xdr:rowOff>
    </xdr:to>
    <xdr:cxnSp macro="">
      <xdr:nvCxnSpPr>
        <xdr:cNvPr id="773" name="直線コネクタ 772">
          <a:extLst>
            <a:ext uri="{FF2B5EF4-FFF2-40B4-BE49-F238E27FC236}">
              <a16:creationId xmlns:a16="http://schemas.microsoft.com/office/drawing/2014/main" id="{4F84C782-E0EE-46CD-AB22-9ED142696333}"/>
            </a:ext>
          </a:extLst>
        </xdr:cNvPr>
        <xdr:cNvCxnSpPr/>
      </xdr:nvCxnSpPr>
      <xdr:spPr>
        <a:xfrm flipV="1">
          <a:off x="12814300" y="183837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74" name="n_1aveValue【庁舎】&#10;有形固定資産減価償却率">
          <a:extLst>
            <a:ext uri="{FF2B5EF4-FFF2-40B4-BE49-F238E27FC236}">
              <a16:creationId xmlns:a16="http://schemas.microsoft.com/office/drawing/2014/main" id="{1359B9A6-DEAD-47D4-9CCC-E7C8DACCEC13}"/>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75" name="n_2aveValue【庁舎】&#10;有形固定資産減価償却率">
          <a:extLst>
            <a:ext uri="{FF2B5EF4-FFF2-40B4-BE49-F238E27FC236}">
              <a16:creationId xmlns:a16="http://schemas.microsoft.com/office/drawing/2014/main" id="{A3843124-9F64-45AA-B5D5-F1193C6D7904}"/>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76" name="n_3aveValue【庁舎】&#10;有形固定資産減価償却率">
          <a:extLst>
            <a:ext uri="{FF2B5EF4-FFF2-40B4-BE49-F238E27FC236}">
              <a16:creationId xmlns:a16="http://schemas.microsoft.com/office/drawing/2014/main" id="{5FB51AD7-34A6-40D5-9930-469AA24845AD}"/>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77" name="n_4aveValue【庁舎】&#10;有形固定資産減価償却率">
          <a:extLst>
            <a:ext uri="{FF2B5EF4-FFF2-40B4-BE49-F238E27FC236}">
              <a16:creationId xmlns:a16="http://schemas.microsoft.com/office/drawing/2014/main" id="{89602CE8-A00E-4B08-A778-62707334C6C9}"/>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121393</xdr:rowOff>
    </xdr:from>
    <xdr:ext cx="405111" cy="259045"/>
    <xdr:sp macro="" textlink="">
      <xdr:nvSpPr>
        <xdr:cNvPr id="778" name="n_1mainValue【庁舎】&#10;有形固定資産減価償却率">
          <a:extLst>
            <a:ext uri="{FF2B5EF4-FFF2-40B4-BE49-F238E27FC236}">
              <a16:creationId xmlns:a16="http://schemas.microsoft.com/office/drawing/2014/main" id="{126B0859-822C-47B8-A20E-F81C74258251}"/>
            </a:ext>
          </a:extLst>
        </xdr:cNvPr>
        <xdr:cNvSpPr txBox="1"/>
      </xdr:nvSpPr>
      <xdr:spPr>
        <a:xfrm>
          <a:off x="152660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90369</xdr:rowOff>
    </xdr:from>
    <xdr:ext cx="405111" cy="259045"/>
    <xdr:sp macro="" textlink="">
      <xdr:nvSpPr>
        <xdr:cNvPr id="779" name="n_2mainValue【庁舎】&#10;有形固定資産減価償却率">
          <a:extLst>
            <a:ext uri="{FF2B5EF4-FFF2-40B4-BE49-F238E27FC236}">
              <a16:creationId xmlns:a16="http://schemas.microsoft.com/office/drawing/2014/main" id="{0F900AAC-EA57-477C-AC02-9DF2E9C96FEA}"/>
            </a:ext>
          </a:extLst>
        </xdr:cNvPr>
        <xdr:cNvSpPr txBox="1"/>
      </xdr:nvSpPr>
      <xdr:spPr>
        <a:xfrm>
          <a:off x="14389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80571</xdr:rowOff>
    </xdr:from>
    <xdr:ext cx="405111" cy="259045"/>
    <xdr:sp macro="" textlink="">
      <xdr:nvSpPr>
        <xdr:cNvPr id="780" name="n_3mainValue【庁舎】&#10;有形固定資産減価償却率">
          <a:extLst>
            <a:ext uri="{FF2B5EF4-FFF2-40B4-BE49-F238E27FC236}">
              <a16:creationId xmlns:a16="http://schemas.microsoft.com/office/drawing/2014/main" id="{1458FA85-C3AD-4ECF-8839-0C3166B038CB}"/>
            </a:ext>
          </a:extLst>
        </xdr:cNvPr>
        <xdr:cNvSpPr txBox="1"/>
      </xdr:nvSpPr>
      <xdr:spPr>
        <a:xfrm>
          <a:off x="13500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87103</xdr:rowOff>
    </xdr:from>
    <xdr:ext cx="405111" cy="259045"/>
    <xdr:sp macro="" textlink="">
      <xdr:nvSpPr>
        <xdr:cNvPr id="781" name="n_4mainValue【庁舎】&#10;有形固定資産減価償却率">
          <a:extLst>
            <a:ext uri="{FF2B5EF4-FFF2-40B4-BE49-F238E27FC236}">
              <a16:creationId xmlns:a16="http://schemas.microsoft.com/office/drawing/2014/main" id="{54E06F23-39E9-4684-98AA-CEB549A6917A}"/>
            </a:ext>
          </a:extLst>
        </xdr:cNvPr>
        <xdr:cNvSpPr txBox="1"/>
      </xdr:nvSpPr>
      <xdr:spPr>
        <a:xfrm>
          <a:off x="126117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a:extLst>
            <a:ext uri="{FF2B5EF4-FFF2-40B4-BE49-F238E27FC236}">
              <a16:creationId xmlns:a16="http://schemas.microsoft.com/office/drawing/2014/main" id="{ECDB3DBE-FF67-4259-9A98-B7DAB0F98F7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a:extLst>
            <a:ext uri="{FF2B5EF4-FFF2-40B4-BE49-F238E27FC236}">
              <a16:creationId xmlns:a16="http://schemas.microsoft.com/office/drawing/2014/main" id="{3077BEA1-C063-4D51-B3D4-9D9238E705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a:extLst>
            <a:ext uri="{FF2B5EF4-FFF2-40B4-BE49-F238E27FC236}">
              <a16:creationId xmlns:a16="http://schemas.microsoft.com/office/drawing/2014/main" id="{791D5A85-0619-414F-AECE-8B5986409A8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a:extLst>
            <a:ext uri="{FF2B5EF4-FFF2-40B4-BE49-F238E27FC236}">
              <a16:creationId xmlns:a16="http://schemas.microsoft.com/office/drawing/2014/main" id="{4292B6AD-FB46-4075-8A58-AC5546229CC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a:extLst>
            <a:ext uri="{FF2B5EF4-FFF2-40B4-BE49-F238E27FC236}">
              <a16:creationId xmlns:a16="http://schemas.microsoft.com/office/drawing/2014/main" id="{5D0EE5E2-4251-4171-BD0C-9DAE84B8503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a:extLst>
            <a:ext uri="{FF2B5EF4-FFF2-40B4-BE49-F238E27FC236}">
              <a16:creationId xmlns:a16="http://schemas.microsoft.com/office/drawing/2014/main" id="{AAB19B62-74BF-44F6-8C7F-BF987A0545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a:extLst>
            <a:ext uri="{FF2B5EF4-FFF2-40B4-BE49-F238E27FC236}">
              <a16:creationId xmlns:a16="http://schemas.microsoft.com/office/drawing/2014/main" id="{C0F2A531-EDC7-48B7-8EBE-19B1E2DCD4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a:extLst>
            <a:ext uri="{FF2B5EF4-FFF2-40B4-BE49-F238E27FC236}">
              <a16:creationId xmlns:a16="http://schemas.microsoft.com/office/drawing/2014/main" id="{575124C8-F58F-4ECB-9331-39E7DD56925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a:extLst>
            <a:ext uri="{FF2B5EF4-FFF2-40B4-BE49-F238E27FC236}">
              <a16:creationId xmlns:a16="http://schemas.microsoft.com/office/drawing/2014/main" id="{E0B5B98D-A75A-44A5-ACFB-773771E9F27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a:extLst>
            <a:ext uri="{FF2B5EF4-FFF2-40B4-BE49-F238E27FC236}">
              <a16:creationId xmlns:a16="http://schemas.microsoft.com/office/drawing/2014/main" id="{CD14DFEB-3ED6-4002-A5F5-187B049ACAE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2" name="直線コネクタ 791">
          <a:extLst>
            <a:ext uri="{FF2B5EF4-FFF2-40B4-BE49-F238E27FC236}">
              <a16:creationId xmlns:a16="http://schemas.microsoft.com/office/drawing/2014/main" id="{1B24F625-8BB9-459D-9CDD-BF0A1992A65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3" name="テキスト ボックス 792">
          <a:extLst>
            <a:ext uri="{FF2B5EF4-FFF2-40B4-BE49-F238E27FC236}">
              <a16:creationId xmlns:a16="http://schemas.microsoft.com/office/drawing/2014/main" id="{D9387A00-C612-4BD0-8673-BC3B8773B05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4" name="直線コネクタ 793">
          <a:extLst>
            <a:ext uri="{FF2B5EF4-FFF2-40B4-BE49-F238E27FC236}">
              <a16:creationId xmlns:a16="http://schemas.microsoft.com/office/drawing/2014/main" id="{0E4BEB3D-0C6E-43BF-AC2E-C38222AD01D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5" name="テキスト ボックス 794">
          <a:extLst>
            <a:ext uri="{FF2B5EF4-FFF2-40B4-BE49-F238E27FC236}">
              <a16:creationId xmlns:a16="http://schemas.microsoft.com/office/drawing/2014/main" id="{7E5E72AE-3BBE-46CA-84A4-306685FFA24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6" name="直線コネクタ 795">
          <a:extLst>
            <a:ext uri="{FF2B5EF4-FFF2-40B4-BE49-F238E27FC236}">
              <a16:creationId xmlns:a16="http://schemas.microsoft.com/office/drawing/2014/main" id="{54667861-85CA-4164-AA90-530548AEAED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7" name="テキスト ボックス 796">
          <a:extLst>
            <a:ext uri="{FF2B5EF4-FFF2-40B4-BE49-F238E27FC236}">
              <a16:creationId xmlns:a16="http://schemas.microsoft.com/office/drawing/2014/main" id="{7C8195E8-694D-468F-B3F0-7700F887AE9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8" name="直線コネクタ 797">
          <a:extLst>
            <a:ext uri="{FF2B5EF4-FFF2-40B4-BE49-F238E27FC236}">
              <a16:creationId xmlns:a16="http://schemas.microsoft.com/office/drawing/2014/main" id="{880D8AF9-002D-4866-8AC7-D56923317A4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9" name="テキスト ボックス 798">
          <a:extLst>
            <a:ext uri="{FF2B5EF4-FFF2-40B4-BE49-F238E27FC236}">
              <a16:creationId xmlns:a16="http://schemas.microsoft.com/office/drawing/2014/main" id="{489461AF-9050-4796-B14D-C7B1C2A4C97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0" name="直線コネクタ 799">
          <a:extLst>
            <a:ext uri="{FF2B5EF4-FFF2-40B4-BE49-F238E27FC236}">
              <a16:creationId xmlns:a16="http://schemas.microsoft.com/office/drawing/2014/main" id="{224685D0-2E30-44F6-8B23-5CE40950E79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1" name="テキスト ボックス 800">
          <a:extLst>
            <a:ext uri="{FF2B5EF4-FFF2-40B4-BE49-F238E27FC236}">
              <a16:creationId xmlns:a16="http://schemas.microsoft.com/office/drawing/2014/main" id="{5F63698F-8180-481A-B6E9-8E022A9E15C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2" name="直線コネクタ 801">
          <a:extLst>
            <a:ext uri="{FF2B5EF4-FFF2-40B4-BE49-F238E27FC236}">
              <a16:creationId xmlns:a16="http://schemas.microsoft.com/office/drawing/2014/main" id="{C512DD85-B6CF-4D1D-8F04-448C808A383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3" name="テキスト ボックス 802">
          <a:extLst>
            <a:ext uri="{FF2B5EF4-FFF2-40B4-BE49-F238E27FC236}">
              <a16:creationId xmlns:a16="http://schemas.microsoft.com/office/drawing/2014/main" id="{DCA9CC79-97DA-480E-9C54-C1CF7A401A7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a:extLst>
            <a:ext uri="{FF2B5EF4-FFF2-40B4-BE49-F238E27FC236}">
              <a16:creationId xmlns:a16="http://schemas.microsoft.com/office/drawing/2014/main" id="{76F90FE7-CAE6-4DD1-934E-167BF30E617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5" name="テキスト ボックス 804">
          <a:extLst>
            <a:ext uri="{FF2B5EF4-FFF2-40B4-BE49-F238E27FC236}">
              <a16:creationId xmlns:a16="http://schemas.microsoft.com/office/drawing/2014/main" id="{967149A0-7D23-48D5-B8EB-EB13CC281CE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庁舎】&#10;一人当たり面積グラフ枠">
          <a:extLst>
            <a:ext uri="{FF2B5EF4-FFF2-40B4-BE49-F238E27FC236}">
              <a16:creationId xmlns:a16="http://schemas.microsoft.com/office/drawing/2014/main" id="{6549F8BE-5ECA-4312-8B53-3E2A4B25F38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807" name="直線コネクタ 806">
          <a:extLst>
            <a:ext uri="{FF2B5EF4-FFF2-40B4-BE49-F238E27FC236}">
              <a16:creationId xmlns:a16="http://schemas.microsoft.com/office/drawing/2014/main" id="{BFFD64E2-7886-4125-B1D9-05D7187EC53E}"/>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808" name="【庁舎】&#10;一人当たり面積最小値テキスト">
          <a:extLst>
            <a:ext uri="{FF2B5EF4-FFF2-40B4-BE49-F238E27FC236}">
              <a16:creationId xmlns:a16="http://schemas.microsoft.com/office/drawing/2014/main" id="{E0E61C5C-DCBF-455B-A8AA-911082B99C23}"/>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809" name="直線コネクタ 808">
          <a:extLst>
            <a:ext uri="{FF2B5EF4-FFF2-40B4-BE49-F238E27FC236}">
              <a16:creationId xmlns:a16="http://schemas.microsoft.com/office/drawing/2014/main" id="{C8F29359-98C5-4A7E-82EF-E57ACAD70CB7}"/>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810" name="【庁舎】&#10;一人当たり面積最大値テキスト">
          <a:extLst>
            <a:ext uri="{FF2B5EF4-FFF2-40B4-BE49-F238E27FC236}">
              <a16:creationId xmlns:a16="http://schemas.microsoft.com/office/drawing/2014/main" id="{FEE3117E-5318-4561-893E-C452AF65B24F}"/>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811" name="直線コネクタ 810">
          <a:extLst>
            <a:ext uri="{FF2B5EF4-FFF2-40B4-BE49-F238E27FC236}">
              <a16:creationId xmlns:a16="http://schemas.microsoft.com/office/drawing/2014/main" id="{775ACA58-05BF-420D-A4F0-FAF0C39CF5E6}"/>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812" name="【庁舎】&#10;一人当たり面積平均値テキスト">
          <a:extLst>
            <a:ext uri="{FF2B5EF4-FFF2-40B4-BE49-F238E27FC236}">
              <a16:creationId xmlns:a16="http://schemas.microsoft.com/office/drawing/2014/main" id="{6B85B7F7-D17E-4870-A72B-C52A95E5A139}"/>
            </a:ext>
          </a:extLst>
        </xdr:cNvPr>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813" name="フローチャート: 判断 812">
          <a:extLst>
            <a:ext uri="{FF2B5EF4-FFF2-40B4-BE49-F238E27FC236}">
              <a16:creationId xmlns:a16="http://schemas.microsoft.com/office/drawing/2014/main" id="{DE9CDA07-D038-4522-AF86-AA6971C78170}"/>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14" name="フローチャート: 判断 813">
          <a:extLst>
            <a:ext uri="{FF2B5EF4-FFF2-40B4-BE49-F238E27FC236}">
              <a16:creationId xmlns:a16="http://schemas.microsoft.com/office/drawing/2014/main" id="{A78CCEA4-0D1D-470F-99B9-44D1C8CBDAB7}"/>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15" name="フローチャート: 判断 814">
          <a:extLst>
            <a:ext uri="{FF2B5EF4-FFF2-40B4-BE49-F238E27FC236}">
              <a16:creationId xmlns:a16="http://schemas.microsoft.com/office/drawing/2014/main" id="{BDE7DDB0-5747-4D34-BF16-3D3E043D80A5}"/>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816" name="フローチャート: 判断 815">
          <a:extLst>
            <a:ext uri="{FF2B5EF4-FFF2-40B4-BE49-F238E27FC236}">
              <a16:creationId xmlns:a16="http://schemas.microsoft.com/office/drawing/2014/main" id="{035D668D-EC06-47B9-AFE0-B7107E4CE0A1}"/>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817" name="フローチャート: 判断 816">
          <a:extLst>
            <a:ext uri="{FF2B5EF4-FFF2-40B4-BE49-F238E27FC236}">
              <a16:creationId xmlns:a16="http://schemas.microsoft.com/office/drawing/2014/main" id="{2D400923-A457-4A1F-A9D6-DED0E2502035}"/>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19A076CB-E498-4C2D-AE12-D20109B52A3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8E1110DD-DDB4-4C26-BF15-841B985195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2ED1FD1B-D8B0-470E-8E6A-D78646A9186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6D639272-09B0-49BB-A137-7C6A53F7AA5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6575510B-5F3E-4468-8719-7A7FB2E4CF9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118473</xdr:rowOff>
    </xdr:from>
    <xdr:to>
      <xdr:col>116</xdr:col>
      <xdr:colOff>114300</xdr:colOff>
      <xdr:row>104</xdr:row>
      <xdr:rowOff>48623</xdr:rowOff>
    </xdr:to>
    <xdr:sp macro="" textlink="">
      <xdr:nvSpPr>
        <xdr:cNvPr id="823" name="楕円 822">
          <a:extLst>
            <a:ext uri="{FF2B5EF4-FFF2-40B4-BE49-F238E27FC236}">
              <a16:creationId xmlns:a16="http://schemas.microsoft.com/office/drawing/2014/main" id="{590E6C3F-5517-4F7F-A0BC-476764E4591A}"/>
            </a:ext>
          </a:extLst>
        </xdr:cNvPr>
        <xdr:cNvSpPr/>
      </xdr:nvSpPr>
      <xdr:spPr>
        <a:xfrm>
          <a:off x="221107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141350</xdr:rowOff>
    </xdr:from>
    <xdr:ext cx="469744" cy="259045"/>
    <xdr:sp macro="" textlink="">
      <xdr:nvSpPr>
        <xdr:cNvPr id="824" name="【庁舎】&#10;一人当たり面積該当値テキスト">
          <a:extLst>
            <a:ext uri="{FF2B5EF4-FFF2-40B4-BE49-F238E27FC236}">
              <a16:creationId xmlns:a16="http://schemas.microsoft.com/office/drawing/2014/main" id="{CA1ADA48-BF13-4B5A-8B54-5DD2EFCD9165}"/>
            </a:ext>
          </a:extLst>
        </xdr:cNvPr>
        <xdr:cNvSpPr txBox="1"/>
      </xdr:nvSpPr>
      <xdr:spPr>
        <a:xfrm>
          <a:off x="22199600" y="1762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40095</xdr:rowOff>
    </xdr:from>
    <xdr:to>
      <xdr:col>112</xdr:col>
      <xdr:colOff>38100</xdr:colOff>
      <xdr:row>104</xdr:row>
      <xdr:rowOff>141695</xdr:rowOff>
    </xdr:to>
    <xdr:sp macro="" textlink="">
      <xdr:nvSpPr>
        <xdr:cNvPr id="825" name="楕円 824">
          <a:extLst>
            <a:ext uri="{FF2B5EF4-FFF2-40B4-BE49-F238E27FC236}">
              <a16:creationId xmlns:a16="http://schemas.microsoft.com/office/drawing/2014/main" id="{AAE6B0E5-63E3-458F-B546-27EE4D5DE31B}"/>
            </a:ext>
          </a:extLst>
        </xdr:cNvPr>
        <xdr:cNvSpPr/>
      </xdr:nvSpPr>
      <xdr:spPr>
        <a:xfrm>
          <a:off x="21272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169273</xdr:rowOff>
    </xdr:from>
    <xdr:to>
      <xdr:col>116</xdr:col>
      <xdr:colOff>63500</xdr:colOff>
      <xdr:row>104</xdr:row>
      <xdr:rowOff>90895</xdr:rowOff>
    </xdr:to>
    <xdr:cxnSp macro="">
      <xdr:nvCxnSpPr>
        <xdr:cNvPr id="826" name="直線コネクタ 825">
          <a:extLst>
            <a:ext uri="{FF2B5EF4-FFF2-40B4-BE49-F238E27FC236}">
              <a16:creationId xmlns:a16="http://schemas.microsoft.com/office/drawing/2014/main" id="{B8F99E57-0644-4DB9-94F2-D604265D1FDC}"/>
            </a:ext>
          </a:extLst>
        </xdr:cNvPr>
        <xdr:cNvCxnSpPr/>
      </xdr:nvCxnSpPr>
      <xdr:spPr>
        <a:xfrm flipV="1">
          <a:off x="21323300" y="17828623"/>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154395</xdr:rowOff>
    </xdr:from>
    <xdr:to>
      <xdr:col>107</xdr:col>
      <xdr:colOff>101600</xdr:colOff>
      <xdr:row>104</xdr:row>
      <xdr:rowOff>84545</xdr:rowOff>
    </xdr:to>
    <xdr:sp macro="" textlink="">
      <xdr:nvSpPr>
        <xdr:cNvPr id="827" name="楕円 826">
          <a:extLst>
            <a:ext uri="{FF2B5EF4-FFF2-40B4-BE49-F238E27FC236}">
              <a16:creationId xmlns:a16="http://schemas.microsoft.com/office/drawing/2014/main" id="{C2DDE422-1605-4F60-8440-8230BE8F5D14}"/>
            </a:ext>
          </a:extLst>
        </xdr:cNvPr>
        <xdr:cNvSpPr/>
      </xdr:nvSpPr>
      <xdr:spPr>
        <a:xfrm>
          <a:off x="20383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33745</xdr:rowOff>
    </xdr:from>
    <xdr:to>
      <xdr:col>111</xdr:col>
      <xdr:colOff>177800</xdr:colOff>
      <xdr:row>104</xdr:row>
      <xdr:rowOff>90895</xdr:rowOff>
    </xdr:to>
    <xdr:cxnSp macro="">
      <xdr:nvCxnSpPr>
        <xdr:cNvPr id="828" name="直線コネクタ 827">
          <a:extLst>
            <a:ext uri="{FF2B5EF4-FFF2-40B4-BE49-F238E27FC236}">
              <a16:creationId xmlns:a16="http://schemas.microsoft.com/office/drawing/2014/main" id="{69AB7AC2-DDAE-4B56-9A47-B0C7CF03A8B7}"/>
            </a:ext>
          </a:extLst>
        </xdr:cNvPr>
        <xdr:cNvCxnSpPr/>
      </xdr:nvCxnSpPr>
      <xdr:spPr>
        <a:xfrm>
          <a:off x="20434300" y="178645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167458</xdr:rowOff>
    </xdr:from>
    <xdr:to>
      <xdr:col>102</xdr:col>
      <xdr:colOff>165100</xdr:colOff>
      <xdr:row>104</xdr:row>
      <xdr:rowOff>97608</xdr:rowOff>
    </xdr:to>
    <xdr:sp macro="" textlink="">
      <xdr:nvSpPr>
        <xdr:cNvPr id="829" name="楕円 828">
          <a:extLst>
            <a:ext uri="{FF2B5EF4-FFF2-40B4-BE49-F238E27FC236}">
              <a16:creationId xmlns:a16="http://schemas.microsoft.com/office/drawing/2014/main" id="{6F623A1D-764A-4344-9207-FFF3A728817B}"/>
            </a:ext>
          </a:extLst>
        </xdr:cNvPr>
        <xdr:cNvSpPr/>
      </xdr:nvSpPr>
      <xdr:spPr>
        <a:xfrm>
          <a:off x="19494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33745</xdr:rowOff>
    </xdr:from>
    <xdr:to>
      <xdr:col>107</xdr:col>
      <xdr:colOff>50800</xdr:colOff>
      <xdr:row>104</xdr:row>
      <xdr:rowOff>46808</xdr:rowOff>
    </xdr:to>
    <xdr:cxnSp macro="">
      <xdr:nvCxnSpPr>
        <xdr:cNvPr id="830" name="直線コネクタ 829">
          <a:extLst>
            <a:ext uri="{FF2B5EF4-FFF2-40B4-BE49-F238E27FC236}">
              <a16:creationId xmlns:a16="http://schemas.microsoft.com/office/drawing/2014/main" id="{F8470602-0AD5-44B2-A6E5-AA7423408DF3}"/>
            </a:ext>
          </a:extLst>
        </xdr:cNvPr>
        <xdr:cNvCxnSpPr/>
      </xdr:nvCxnSpPr>
      <xdr:spPr>
        <a:xfrm flipV="1">
          <a:off x="19545300" y="178645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13970</xdr:rowOff>
    </xdr:from>
    <xdr:to>
      <xdr:col>98</xdr:col>
      <xdr:colOff>38100</xdr:colOff>
      <xdr:row>104</xdr:row>
      <xdr:rowOff>115570</xdr:rowOff>
    </xdr:to>
    <xdr:sp macro="" textlink="">
      <xdr:nvSpPr>
        <xdr:cNvPr id="831" name="楕円 830">
          <a:extLst>
            <a:ext uri="{FF2B5EF4-FFF2-40B4-BE49-F238E27FC236}">
              <a16:creationId xmlns:a16="http://schemas.microsoft.com/office/drawing/2014/main" id="{85C15635-4110-49F3-B043-758A7233C93B}"/>
            </a:ext>
          </a:extLst>
        </xdr:cNvPr>
        <xdr:cNvSpPr/>
      </xdr:nvSpPr>
      <xdr:spPr>
        <a:xfrm>
          <a:off x="18605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46808</xdr:rowOff>
    </xdr:from>
    <xdr:to>
      <xdr:col>102</xdr:col>
      <xdr:colOff>114300</xdr:colOff>
      <xdr:row>104</xdr:row>
      <xdr:rowOff>64770</xdr:rowOff>
    </xdr:to>
    <xdr:cxnSp macro="">
      <xdr:nvCxnSpPr>
        <xdr:cNvPr id="832" name="直線コネクタ 831">
          <a:extLst>
            <a:ext uri="{FF2B5EF4-FFF2-40B4-BE49-F238E27FC236}">
              <a16:creationId xmlns:a16="http://schemas.microsoft.com/office/drawing/2014/main" id="{29897030-F908-4F3C-A6F2-1E027FA482B0}"/>
            </a:ext>
          </a:extLst>
        </xdr:cNvPr>
        <xdr:cNvCxnSpPr/>
      </xdr:nvCxnSpPr>
      <xdr:spPr>
        <a:xfrm flipV="1">
          <a:off x="18656300" y="1787760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833" name="n_1aveValue【庁舎】&#10;一人当たり面積">
          <a:extLst>
            <a:ext uri="{FF2B5EF4-FFF2-40B4-BE49-F238E27FC236}">
              <a16:creationId xmlns:a16="http://schemas.microsoft.com/office/drawing/2014/main" id="{DA782C3A-7526-42FC-93B9-248915993361}"/>
            </a:ext>
          </a:extLst>
        </xdr:cNvPr>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834" name="n_2aveValue【庁舎】&#10;一人当たり面積">
          <a:extLst>
            <a:ext uri="{FF2B5EF4-FFF2-40B4-BE49-F238E27FC236}">
              <a16:creationId xmlns:a16="http://schemas.microsoft.com/office/drawing/2014/main" id="{8CC1E21A-543A-493F-A154-9F266687549A}"/>
            </a:ext>
          </a:extLst>
        </xdr:cNvPr>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835" name="n_3aveValue【庁舎】&#10;一人当たり面積">
          <a:extLst>
            <a:ext uri="{FF2B5EF4-FFF2-40B4-BE49-F238E27FC236}">
              <a16:creationId xmlns:a16="http://schemas.microsoft.com/office/drawing/2014/main" id="{2F496D82-04BB-45A2-858A-6D629EDE6BA8}"/>
            </a:ext>
          </a:extLst>
        </xdr:cNvPr>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123026</xdr:rowOff>
    </xdr:from>
    <xdr:ext cx="469744" cy="259045"/>
    <xdr:sp macro="" textlink="">
      <xdr:nvSpPr>
        <xdr:cNvPr id="836" name="n_4aveValue【庁舎】&#10;一人当たり面積">
          <a:extLst>
            <a:ext uri="{FF2B5EF4-FFF2-40B4-BE49-F238E27FC236}">
              <a16:creationId xmlns:a16="http://schemas.microsoft.com/office/drawing/2014/main" id="{FEF7ED71-5468-4D7C-978E-8B71C15C9640}"/>
            </a:ext>
          </a:extLst>
        </xdr:cNvPr>
        <xdr:cNvSpPr txBox="1"/>
      </xdr:nvSpPr>
      <xdr:spPr>
        <a:xfrm>
          <a:off x="18421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158222</xdr:rowOff>
    </xdr:from>
    <xdr:ext cx="469744" cy="259045"/>
    <xdr:sp macro="" textlink="">
      <xdr:nvSpPr>
        <xdr:cNvPr id="837" name="n_1mainValue【庁舎】&#10;一人当たり面積">
          <a:extLst>
            <a:ext uri="{FF2B5EF4-FFF2-40B4-BE49-F238E27FC236}">
              <a16:creationId xmlns:a16="http://schemas.microsoft.com/office/drawing/2014/main" id="{6F417B43-8573-4F16-B6C3-15DCACAD9F7D}"/>
            </a:ext>
          </a:extLst>
        </xdr:cNvPr>
        <xdr:cNvSpPr txBox="1"/>
      </xdr:nvSpPr>
      <xdr:spPr>
        <a:xfrm>
          <a:off x="21075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101072</xdr:rowOff>
    </xdr:from>
    <xdr:ext cx="469744" cy="259045"/>
    <xdr:sp macro="" textlink="">
      <xdr:nvSpPr>
        <xdr:cNvPr id="838" name="n_2mainValue【庁舎】&#10;一人当たり面積">
          <a:extLst>
            <a:ext uri="{FF2B5EF4-FFF2-40B4-BE49-F238E27FC236}">
              <a16:creationId xmlns:a16="http://schemas.microsoft.com/office/drawing/2014/main" id="{E3FC12CB-C3E7-4356-BE1D-4D0F5355F4E7}"/>
            </a:ext>
          </a:extLst>
        </xdr:cNvPr>
        <xdr:cNvSpPr txBox="1"/>
      </xdr:nvSpPr>
      <xdr:spPr>
        <a:xfrm>
          <a:off x="20199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114135</xdr:rowOff>
    </xdr:from>
    <xdr:ext cx="469744" cy="259045"/>
    <xdr:sp macro="" textlink="">
      <xdr:nvSpPr>
        <xdr:cNvPr id="839" name="n_3mainValue【庁舎】&#10;一人当たり面積">
          <a:extLst>
            <a:ext uri="{FF2B5EF4-FFF2-40B4-BE49-F238E27FC236}">
              <a16:creationId xmlns:a16="http://schemas.microsoft.com/office/drawing/2014/main" id="{A123486D-4C3A-420A-8AE6-675397A7C4CF}"/>
            </a:ext>
          </a:extLst>
        </xdr:cNvPr>
        <xdr:cNvSpPr txBox="1"/>
      </xdr:nvSpPr>
      <xdr:spPr>
        <a:xfrm>
          <a:off x="19310427" y="1760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132097</xdr:rowOff>
    </xdr:from>
    <xdr:ext cx="469744" cy="259045"/>
    <xdr:sp macro="" textlink="">
      <xdr:nvSpPr>
        <xdr:cNvPr id="840" name="n_4mainValue【庁舎】&#10;一人当たり面積">
          <a:extLst>
            <a:ext uri="{FF2B5EF4-FFF2-40B4-BE49-F238E27FC236}">
              <a16:creationId xmlns:a16="http://schemas.microsoft.com/office/drawing/2014/main" id="{65131DF8-0B79-4492-A0C7-4BFF26942889}"/>
            </a:ext>
          </a:extLst>
        </xdr:cNvPr>
        <xdr:cNvSpPr txBox="1"/>
      </xdr:nvSpPr>
      <xdr:spPr>
        <a:xfrm>
          <a:off x="18421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a:extLst>
            <a:ext uri="{FF2B5EF4-FFF2-40B4-BE49-F238E27FC236}">
              <a16:creationId xmlns:a16="http://schemas.microsoft.com/office/drawing/2014/main" id="{8509B082-6B59-448C-BA0D-D3FC0C0687F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a:extLst>
            <a:ext uri="{FF2B5EF4-FFF2-40B4-BE49-F238E27FC236}">
              <a16:creationId xmlns:a16="http://schemas.microsoft.com/office/drawing/2014/main" id="{28F27E77-CBD0-4138-B965-57F0E153B0D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a:extLst>
            <a:ext uri="{FF2B5EF4-FFF2-40B4-BE49-F238E27FC236}">
              <a16:creationId xmlns:a16="http://schemas.microsoft.com/office/drawing/2014/main" id="{C084D632-984F-4860-A967-47957A7AB9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「福祉施設」及び「消防施設」の有形固定資産減価償却率を除き、その他の施設については有形固定資産減価償却率と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有形固定資産額が類似団体平均を上回っている。これらの施設については、地方債の発行抑制に伴い新規投資額が一定規模に抑えられていることや、豪雪地帯であることなどから道路や橋りょう、除雪機械・設備等に優先的に投資を行わなくてはならない状況であることが影響しており、更に、面積が広大であり合併により類似施設が点在する状況となっていること、人口減少が進行していることなど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に基づく施設の統廃合・除却や個別施設計画の策定による適切な維持管理を引き続き推進し、一般廃棄物処理施設等については広域化を検討するなどし、各施設の減価償却率等の低減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人当たり面積の適正化を図っていく。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18,692
18,375
781.08
14,364,173
13,624,245
500,351
8,917,391
10,406,899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人口減少や全国平均を上回る高齢化率（令和元年度末</a:t>
          </a:r>
          <a:r>
            <a:rPr kumimoji="1" lang="en-US" altLang="ja-JP" sz="1300">
              <a:latin typeface="ＭＳ Ｐゴシック" panose="020B0600070205080204" pitchFamily="50" charset="-128"/>
              <a:ea typeface="ＭＳ Ｐゴシック" panose="020B0600070205080204" pitchFamily="50" charset="-128"/>
            </a:rPr>
            <a:t>39.8</a:t>
          </a:r>
          <a:r>
            <a:rPr kumimoji="1" lang="ja-JP" altLang="en-US" sz="1300">
              <a:latin typeface="ＭＳ Ｐゴシック" panose="020B0600070205080204" pitchFamily="50" charset="-128"/>
              <a:ea typeface="ＭＳ Ｐゴシック" panose="020B0600070205080204" pitchFamily="50" charset="-128"/>
            </a:rPr>
            <a:t>％）による過疎化の進行に加え、主産業である観光産業の低迷等により類似団体平均を下回っている。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財政基盤の強化を図るため、移住定住の促進等による過疎化対策の取り組み強化や、施策評価及び事務事業シートを活用した計画的な財政運営を推進していく。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85196</xdr:rowOff>
    </xdr:from>
    <xdr:to>
      <xdr:col>23</xdr:col>
      <xdr:colOff>133350</xdr:colOff>
      <xdr:row>43</xdr:row>
      <xdr:rowOff>85196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575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85196</xdr:rowOff>
    </xdr:from>
    <xdr:to>
      <xdr:col>19</xdr:col>
      <xdr:colOff>133350</xdr:colOff>
      <xdr:row>43</xdr:row>
      <xdr:rowOff>85196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85196</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474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65088</xdr:rowOff>
    </xdr:from>
    <xdr:to>
      <xdr:col>11</xdr:col>
      <xdr:colOff>31750</xdr:colOff>
      <xdr:row>43</xdr:row>
      <xdr:rowOff>75142</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34396</xdr:rowOff>
    </xdr:from>
    <xdr:to>
      <xdr:col>23</xdr:col>
      <xdr:colOff>184150</xdr:colOff>
      <xdr:row>43</xdr:row>
      <xdr:rowOff>135996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6473</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7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34396</xdr:rowOff>
    </xdr:from>
    <xdr:to>
      <xdr:col>19</xdr:col>
      <xdr:colOff>184150</xdr:colOff>
      <xdr:row>43</xdr:row>
      <xdr:rowOff>135996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120773</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9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34396</xdr:rowOff>
    </xdr:from>
    <xdr:to>
      <xdr:col>15</xdr:col>
      <xdr:colOff>133350</xdr:colOff>
      <xdr:row>43</xdr:row>
      <xdr:rowOff>135996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120773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100665</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公共施設の統廃合を推進し、物件費や維持補修費などの削減に取り組んでいるが、地方債の借入条件の変更（平成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年度以降、すべての借入について早期償還を図るため据置なし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償還とした。これにより、公債費は一時的に縮減できない状況にある。）や、普通交付税の合併算定替の縮減等により、類似団体平均を上回っている。このため、事務事業の見直しや組織の合理化を更に進め、経常経費の削減を図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166915</xdr:rowOff>
    </xdr:from>
    <xdr:to>
      <xdr:col>23</xdr:col>
      <xdr:colOff>133350</xdr:colOff>
      <xdr:row>64</xdr:row>
      <xdr:rowOff>166915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113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166915</xdr:rowOff>
    </xdr:from>
    <xdr:to>
      <xdr:col>19</xdr:col>
      <xdr:colOff>133350</xdr:colOff>
      <xdr:row>65</xdr:row>
      <xdr:rowOff>9253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1397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153126</xdr:rowOff>
    </xdr:from>
    <xdr:to>
      <xdr:col>15</xdr:col>
      <xdr:colOff>82550</xdr:colOff>
      <xdr:row>65</xdr:row>
      <xdr:rowOff>9253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1259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148772</xdr:rowOff>
    </xdr:from>
    <xdr:to>
      <xdr:col>11</xdr:col>
      <xdr:colOff>31750</xdr:colOff>
      <xdr:row>64</xdr:row>
      <xdr:rowOff>153126</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950122"/>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116115</xdr:rowOff>
    </xdr:from>
    <xdr:to>
      <xdr:col>23</xdr:col>
      <xdr:colOff>184150</xdr:colOff>
      <xdr:row>65</xdr:row>
      <xdr:rowOff>46265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88192</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06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116115</xdr:rowOff>
    </xdr:from>
    <xdr:to>
      <xdr:col>19</xdr:col>
      <xdr:colOff>184150</xdr:colOff>
      <xdr:row>65</xdr:row>
      <xdr:rowOff>46265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31042</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17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129903</xdr:rowOff>
    </xdr:from>
    <xdr:to>
      <xdr:col>15</xdr:col>
      <xdr:colOff>133350</xdr:colOff>
      <xdr:row>65</xdr:row>
      <xdr:rowOff>60053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44830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102326</xdr:rowOff>
    </xdr:from>
    <xdr:to>
      <xdr:col>11</xdr:col>
      <xdr:colOff>82550</xdr:colOff>
      <xdr:row>65</xdr:row>
      <xdr:rowOff>32476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17253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97972</xdr:rowOff>
    </xdr:from>
    <xdr:to>
      <xdr:col>7</xdr:col>
      <xdr:colOff>31750</xdr:colOff>
      <xdr:row>64</xdr:row>
      <xdr:rowOff>28122</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12899</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の旧３町村において類似した公共施設が点在していること、一般廃棄物処理施設（奥利根アメニティパーク）やにいはるこども園などの施設運営を直営で行っていること、冬期間の道路除排雪に多額の費用が必要となることなどが要因とな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公共施設の統廃合や指定管理者制度の導入拡大を進めているところであり、コストの低減を図っていく方針である。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98061</xdr:rowOff>
    </xdr:from>
    <xdr:to>
      <xdr:col>23</xdr:col>
      <xdr:colOff>133350</xdr:colOff>
      <xdr:row>86</xdr:row>
      <xdr:rowOff>109491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84276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98061</xdr:rowOff>
    </xdr:from>
    <xdr:to>
      <xdr:col>19</xdr:col>
      <xdr:colOff>133350</xdr:colOff>
      <xdr:row>87</xdr:row>
      <xdr:rowOff>35171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4842761"/>
          <a:ext cx="889000" cy="10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146707</xdr:rowOff>
    </xdr:from>
    <xdr:to>
      <xdr:col>15</xdr:col>
      <xdr:colOff>82550</xdr:colOff>
      <xdr:row>87</xdr:row>
      <xdr:rowOff>35171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891407"/>
          <a:ext cx="889000" cy="5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5482</xdr:rowOff>
    </xdr:from>
    <xdr:to>
      <xdr:col>11</xdr:col>
      <xdr:colOff>31750</xdr:colOff>
      <xdr:row>86</xdr:row>
      <xdr:rowOff>146707</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750182"/>
          <a:ext cx="889000" cy="14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58691</xdr:rowOff>
    </xdr:from>
    <xdr:to>
      <xdr:col>23</xdr:col>
      <xdr:colOff>184150</xdr:colOff>
      <xdr:row>86</xdr:row>
      <xdr:rowOff>160291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8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30768</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77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47261</xdr:rowOff>
    </xdr:from>
    <xdr:to>
      <xdr:col>19</xdr:col>
      <xdr:colOff>184150</xdr:colOff>
      <xdr:row>86</xdr:row>
      <xdr:rowOff>148861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7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133638</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878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155821</xdr:rowOff>
    </xdr:from>
    <xdr:to>
      <xdr:col>15</xdr:col>
      <xdr:colOff>133350</xdr:colOff>
      <xdr:row>87</xdr:row>
      <xdr:rowOff>85971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9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70748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98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95907</xdr:rowOff>
    </xdr:from>
    <xdr:to>
      <xdr:col>11</xdr:col>
      <xdr:colOff>82550</xdr:colOff>
      <xdr:row>87</xdr:row>
      <xdr:rowOff>26057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8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10834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92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126132</xdr:rowOff>
    </xdr:from>
    <xdr:to>
      <xdr:col>7</xdr:col>
      <xdr:colOff>31750</xdr:colOff>
      <xdr:row>86</xdr:row>
      <xdr:rowOff>56282</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6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41059</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78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合併後、職務・職責に応じた給与体系への見直しを実施しているが、類似団体平均を上回っているため、地域の水準等を考慮し給与の適正化に努める。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51329</xdr:rowOff>
    </xdr:from>
    <xdr:to>
      <xdr:col>81</xdr:col>
      <xdr:colOff>44450</xdr:colOff>
      <xdr:row>86</xdr:row>
      <xdr:rowOff>91546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6179800" y="14796029"/>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86</xdr:row>
      <xdr:rowOff>91546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5290800" y="1482619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86</xdr:row>
      <xdr:rowOff>121709</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4401800" y="148261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40746</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flipV="1">
          <a:off x="13512800" y="14866409"/>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529</xdr:rowOff>
    </xdr:from>
    <xdr:to>
      <xdr:col>81</xdr:col>
      <xdr:colOff>95250</xdr:colOff>
      <xdr:row>86</xdr:row>
      <xdr:rowOff>102129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144056</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7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40746</xdr:rowOff>
    </xdr:from>
    <xdr:to>
      <xdr:col>77</xdr:col>
      <xdr:colOff>95250</xdr:colOff>
      <xdr:row>86</xdr:row>
      <xdr:rowOff>142346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47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127123</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487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161396</xdr:rowOff>
    </xdr:from>
    <xdr:to>
      <xdr:col>64</xdr:col>
      <xdr:colOff>152400</xdr:colOff>
      <xdr:row>87</xdr:row>
      <xdr:rowOff>91546</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49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76323</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499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㎡）であり、支所を設置していることや運営を直営で行っている施設が複数あるため類似団体平均を上回っているが、人口減少が進行するなかにあって数値は改善傾向にある。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新規採用職員の抑制や民間委託の推進、事務事業の見直しを引き続き実施し、類似団体平均との差の縮小を図る。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163951</xdr:rowOff>
    </xdr:from>
    <xdr:to>
      <xdr:col>81</xdr:col>
      <xdr:colOff>44450</xdr:colOff>
      <xdr:row>63</xdr:row>
      <xdr:rowOff>18929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6179800" y="10793851"/>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18929</xdr:rowOff>
    </xdr:from>
    <xdr:to>
      <xdr:col>77</xdr:col>
      <xdr:colOff>44450</xdr:colOff>
      <xdr:row>63</xdr:row>
      <xdr:rowOff>22376</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5290800" y="1082027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22376</xdr:rowOff>
    </xdr:from>
    <xdr:to>
      <xdr:col>72</xdr:col>
      <xdr:colOff>203200</xdr:colOff>
      <xdr:row>63</xdr:row>
      <xdr:rowOff>32717</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flipV="1">
          <a:off x="14401800" y="1082372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24674</xdr:rowOff>
    </xdr:from>
    <xdr:to>
      <xdr:col>68</xdr:col>
      <xdr:colOff>152400</xdr:colOff>
      <xdr:row>63</xdr:row>
      <xdr:rowOff>32717</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a:off x="13512800" y="1082602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113151</xdr:rowOff>
    </xdr:from>
    <xdr:to>
      <xdr:col>81</xdr:col>
      <xdr:colOff>95250</xdr:colOff>
      <xdr:row>63</xdr:row>
      <xdr:rowOff>43301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07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85228</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71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139579</xdr:rowOff>
    </xdr:from>
    <xdr:to>
      <xdr:col>77</xdr:col>
      <xdr:colOff>95250</xdr:colOff>
      <xdr:row>63</xdr:row>
      <xdr:rowOff>69729</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54506</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0855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143026</xdr:rowOff>
    </xdr:from>
    <xdr:to>
      <xdr:col>73</xdr:col>
      <xdr:colOff>44450</xdr:colOff>
      <xdr:row>63</xdr:row>
      <xdr:rowOff>73176</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7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57953</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085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153367</xdr:rowOff>
    </xdr:from>
    <xdr:to>
      <xdr:col>68</xdr:col>
      <xdr:colOff>203200</xdr:colOff>
      <xdr:row>63</xdr:row>
      <xdr:rowOff>83517</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68294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145324</xdr:rowOff>
    </xdr:from>
    <xdr:to>
      <xdr:col>64</xdr:col>
      <xdr:colOff>152400</xdr:colOff>
      <xdr:row>63</xdr:row>
      <xdr:rowOff>75474</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60251</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合併による投資的経費の増や地方債の借入条件の変更（平成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年度以降、すべての借入について早期償還を図るため据置なし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年償還とした。）により、類似団体平均を上回っている。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公共施設の統廃合を進めているところであり、今後、一時的に比率の増が見込まれるが、適正な地方債の管理に努め、最小限の変動にとどめる。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112268</xdr:rowOff>
    </xdr:from>
    <xdr:to>
      <xdr:col>81</xdr:col>
      <xdr:colOff>44450</xdr:colOff>
      <xdr:row>42</xdr:row>
      <xdr:rowOff>117094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31316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112268</xdr:rowOff>
    </xdr:from>
    <xdr:to>
      <xdr:col>77</xdr:col>
      <xdr:colOff>44450</xdr:colOff>
      <xdr:row>42</xdr:row>
      <xdr:rowOff>112268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313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78486</xdr:rowOff>
    </xdr:from>
    <xdr:to>
      <xdr:col>72</xdr:col>
      <xdr:colOff>203200</xdr:colOff>
      <xdr:row>42</xdr:row>
      <xdr:rowOff>112268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2793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78486</xdr:rowOff>
    </xdr:from>
    <xdr:to>
      <xdr:col>68</xdr:col>
      <xdr:colOff>152400</xdr:colOff>
      <xdr:row>42</xdr:row>
      <xdr:rowOff>92964</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2793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66294</xdr:rowOff>
    </xdr:from>
    <xdr:to>
      <xdr:col>81</xdr:col>
      <xdr:colOff>95250</xdr:colOff>
      <xdr:row>42</xdr:row>
      <xdr:rowOff>167894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38371</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23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61468</xdr:rowOff>
    </xdr:from>
    <xdr:to>
      <xdr:col>77</xdr:col>
      <xdr:colOff>95250</xdr:colOff>
      <xdr:row>42</xdr:row>
      <xdr:rowOff>163068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147845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61468</xdr:rowOff>
    </xdr:from>
    <xdr:to>
      <xdr:col>73</xdr:col>
      <xdr:colOff>44450</xdr:colOff>
      <xdr:row>42</xdr:row>
      <xdr:rowOff>163068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147845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27686</xdr:rowOff>
    </xdr:from>
    <xdr:to>
      <xdr:col>68</xdr:col>
      <xdr:colOff>203200</xdr:colOff>
      <xdr:row>42</xdr:row>
      <xdr:rowOff>129286</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114063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地方債の繰上償還による地方債現在高の減や、基金などの充当可能財源等の維持により、平成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年度以降、将来負担比率は算定されていない。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今後も義務的経費の削減に努め、財政の健全化を図る。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91076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55016</xdr:rowOff>
    </xdr:from>
    <xdr:to>
      <xdr:col>64</xdr:col>
      <xdr:colOff>152400</xdr:colOff>
      <xdr:row>14</xdr:row>
      <xdr:rowOff>156616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4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166793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22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18,692
18,375
781.08
14,364,173
13,624,245
500,351
8,917,391
10,406,899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新規採用職員の抑制や民間委託の推進を引き続き実施し、今後も人件費の削減に努める。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94996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近年、悪化傾向にあった物件費に係る経常収支比率は、類似団体平均並みに改善された。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公共施設の統廃合や指定管理者制度の導入拡大を進めているところであり、今後、更なる改善に努める。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92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302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142240</xdr:rowOff>
    </xdr:from>
    <xdr:to>
      <xdr:col>73</xdr:col>
      <xdr:colOff>180975</xdr:colOff>
      <xdr:row>18</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228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18</xdr:row>
      <xdr:rowOff>142240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454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43197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99060</xdr:rowOff>
    </xdr:from>
    <xdr:to>
      <xdr:col>74</xdr:col>
      <xdr:colOff>31750</xdr:colOff>
      <xdr:row>19</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91440</xdr:rowOff>
    </xdr:from>
    <xdr:to>
      <xdr:col>69</xdr:col>
      <xdr:colOff>142875</xdr:colOff>
      <xdr:row>19</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6367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扶助費に係る経常収支比率は、類似団体平均を下回っているが、上昇傾向にある。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全国平均を上回る高齢化率（令和元年度末</a:t>
          </a:r>
          <a:r>
            <a:rPr kumimoji="1" lang="en-US" altLang="ja-JP" sz="1300">
              <a:latin typeface="ＭＳ Ｐゴシック" panose="020B0600070205080204" pitchFamily="50" charset="-128"/>
              <a:ea typeface="ＭＳ Ｐゴシック" panose="020B0600070205080204" pitchFamily="50" charset="-128"/>
            </a:rPr>
            <a:t>39.8</a:t>
          </a:r>
          <a:r>
            <a:rPr kumimoji="1" lang="ja-JP" altLang="en-US" sz="1300">
              <a:latin typeface="ＭＳ Ｐゴシック" panose="020B0600070205080204" pitchFamily="50" charset="-128"/>
              <a:ea typeface="ＭＳ Ｐゴシック" panose="020B0600070205080204" pitchFamily="50" charset="-128"/>
            </a:rPr>
            <a:t>％）を背景に、今後、扶助費の増加が見込まれるが、町単独で行う扶助の内容を見直すなど、扶助費の適正化に努める。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91622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1567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154215</xdr:rowOff>
    </xdr:from>
    <xdr:to>
      <xdr:col>19</xdr:col>
      <xdr:colOff>187325</xdr:colOff>
      <xdr:row>53</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069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154215</xdr:rowOff>
    </xdr:from>
    <xdr:to>
      <xdr:col>15</xdr:col>
      <xdr:colOff>98425</xdr:colOff>
      <xdr:row>52</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069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4535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080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40822</xdr:rowOff>
    </xdr:from>
    <xdr:to>
      <xdr:col>24</xdr:col>
      <xdr:colOff>76200</xdr:colOff>
      <xdr:row>53</xdr:row>
      <xdr:rowOff>142422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57349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103415</xdr:rowOff>
    </xdr:from>
    <xdr:to>
      <xdr:col>15</xdr:col>
      <xdr:colOff>149225</xdr:colOff>
      <xdr:row>53</xdr:row>
      <xdr:rowOff>33565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43742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114300</xdr:rowOff>
    </xdr:from>
    <xdr:to>
      <xdr:col>11</xdr:col>
      <xdr:colOff>60325</xdr:colOff>
      <xdr:row>53</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125185</xdr:rowOff>
    </xdr:from>
    <xdr:to>
      <xdr:col>6</xdr:col>
      <xdr:colOff>171450</xdr:colOff>
      <xdr:row>53</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65512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その他に係る経常収支比率は繰出金が主なものであり、類似団体平均を上回っているものの、ほぼ同水準で推移している。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㎡）であり山間地に位置することから、公営企業会計への繰出金は今後も必要となるが、独立採算の原則に立ち返った料金の値上げ等による健全化を検討し、普通会計の負担を軽減するよう努める。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57</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11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9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57</xdr:row>
      <xdr:rowOff>130810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9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130810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34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補助費等に係る経常収支比率は、ほぼ類似団体平均並みで推移している。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各団体への補助金について引き続き内容の精査を行い、必要性の低い補助金の見直しや廃止を進めていく方針である。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37846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632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54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10414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5842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㎡）であり道路橋梁などのインフラ整備のため普通建設事業費が多額になることや、地方債の借入条件の変更（平成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年度以降、すべての借入について早期償還を図るため据置なし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年償還とした。）により、公債費に係る経常収支比率は類似団体平均を大きく上回っている。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新規発行額や残高等、地方債の適正な管理を行い比率の改善を図る。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79</xdr:row>
      <xdr:rowOff>133858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6372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92711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614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136144</xdr:rowOff>
    </xdr:from>
    <xdr:to>
      <xdr:col>11</xdr:col>
      <xdr:colOff>9525</xdr:colOff>
      <xdr:row>79</xdr:row>
      <xdr:rowOff>46989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5092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83058</xdr:rowOff>
    </xdr:from>
    <xdr:to>
      <xdr:col>24</xdr:col>
      <xdr:colOff>76200</xdr:colOff>
      <xdr:row>80</xdr:row>
      <xdr:rowOff>13208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163085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53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85344</xdr:rowOff>
    </xdr:from>
    <xdr:to>
      <xdr:col>6</xdr:col>
      <xdr:colOff>171450</xdr:colOff>
      <xdr:row>79</xdr:row>
      <xdr:rowOff>15494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合併後、様々な行財政改革を実行したことにより、公債費以外に係る経常収支比率は類似団体平均を下回っている。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今後も更なる財政の健全化に努める。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113937</xdr:rowOff>
    </xdr:from>
    <xdr:to>
      <xdr:col>82</xdr:col>
      <xdr:colOff>107950</xdr:colOff>
      <xdr:row>76</xdr:row>
      <xdr:rowOff>143329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4413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77</xdr:row>
      <xdr:rowOff>1270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7352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162923</xdr:rowOff>
    </xdr:from>
    <xdr:to>
      <xdr:col>73</xdr:col>
      <xdr:colOff>180975</xdr:colOff>
      <xdr:row>77</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931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55155</xdr:rowOff>
    </xdr:from>
    <xdr:to>
      <xdr:col>69</xdr:col>
      <xdr:colOff>92075</xdr:colOff>
      <xdr:row>76</xdr:row>
      <xdr:rowOff>162923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85355"/>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169108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63137</xdr:rowOff>
    </xdr:from>
    <xdr:to>
      <xdr:col>82</xdr:col>
      <xdr:colOff>158750</xdr:colOff>
      <xdr:row>76</xdr:row>
      <xdr:rowOff>164737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79664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3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92529</xdr:rowOff>
    </xdr:from>
    <xdr:to>
      <xdr:col>78</xdr:col>
      <xdr:colOff>120650</xdr:colOff>
      <xdr:row>77</xdr:row>
      <xdr:rowOff>22679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32855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112123</xdr:rowOff>
    </xdr:from>
    <xdr:to>
      <xdr:col>69</xdr:col>
      <xdr:colOff>142875</xdr:colOff>
      <xdr:row>77</xdr:row>
      <xdr:rowOff>42273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52450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4355</xdr:rowOff>
    </xdr:from>
    <xdr:to>
      <xdr:col>65</xdr:col>
      <xdr:colOff>53975</xdr:colOff>
      <xdr:row>76</xdr:row>
      <xdr:rowOff>105955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116131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0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83903</xdr:rowOff>
    </xdr:from>
    <xdr:to>
      <xdr:col>29</xdr:col>
      <xdr:colOff>127000</xdr:colOff>
      <xdr:row>12</xdr:row>
      <xdr:rowOff>90925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188928"/>
          <a:ext cx="647700" cy="7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90925</xdr:rowOff>
    </xdr:from>
    <xdr:to>
      <xdr:col>26</xdr:col>
      <xdr:colOff>50800</xdr:colOff>
      <xdr:row>12</xdr:row>
      <xdr:rowOff>104233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195950"/>
          <a:ext cx="698500" cy="13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43703</xdr:rowOff>
    </xdr:from>
    <xdr:to>
      <xdr:col>22</xdr:col>
      <xdr:colOff>114300</xdr:colOff>
      <xdr:row>12</xdr:row>
      <xdr:rowOff>104233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148728"/>
          <a:ext cx="698500" cy="60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167424</xdr:rowOff>
    </xdr:from>
    <xdr:to>
      <xdr:col>18</xdr:col>
      <xdr:colOff>177800</xdr:colOff>
      <xdr:row>12</xdr:row>
      <xdr:rowOff>43703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100999"/>
          <a:ext cx="698500" cy="47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33103</xdr:rowOff>
    </xdr:from>
    <xdr:to>
      <xdr:col>29</xdr:col>
      <xdr:colOff>177800</xdr:colOff>
      <xdr:row>12</xdr:row>
      <xdr:rowOff>134703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138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49630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98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40125</xdr:rowOff>
    </xdr:from>
    <xdr:to>
      <xdr:col>26</xdr:col>
      <xdr:colOff>101600</xdr:colOff>
      <xdr:row>12</xdr:row>
      <xdr:rowOff>141725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145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151902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914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53433</xdr:rowOff>
    </xdr:from>
    <xdr:to>
      <xdr:col>22</xdr:col>
      <xdr:colOff>165100</xdr:colOff>
      <xdr:row>12</xdr:row>
      <xdr:rowOff>155033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158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165210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92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164353</xdr:rowOff>
    </xdr:from>
    <xdr:to>
      <xdr:col>19</xdr:col>
      <xdr:colOff>38100</xdr:colOff>
      <xdr:row>12</xdr:row>
      <xdr:rowOff>94503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097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104680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8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116624</xdr:rowOff>
    </xdr:from>
    <xdr:to>
      <xdr:col>15</xdr:col>
      <xdr:colOff>101600</xdr:colOff>
      <xdr:row>12</xdr:row>
      <xdr:rowOff>46774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050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56951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181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21825</xdr:rowOff>
    </xdr:from>
    <xdr:to>
      <xdr:col>29</xdr:col>
      <xdr:colOff>127000</xdr:colOff>
      <xdr:row>34</xdr:row>
      <xdr:rowOff>69240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289275"/>
          <a:ext cx="647700" cy="47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114838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322529</xdr:rowOff>
    </xdr:from>
    <xdr:to>
      <xdr:col>26</xdr:col>
      <xdr:colOff>50800</xdr:colOff>
      <xdr:row>34</xdr:row>
      <xdr:rowOff>69240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247079"/>
          <a:ext cx="698500" cy="89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322529</xdr:rowOff>
    </xdr:from>
    <xdr:to>
      <xdr:col>22</xdr:col>
      <xdr:colOff>114300</xdr:colOff>
      <xdr:row>34</xdr:row>
      <xdr:rowOff>53277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247079"/>
          <a:ext cx="698500" cy="73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42380</xdr:rowOff>
    </xdr:from>
    <xdr:to>
      <xdr:col>18</xdr:col>
      <xdr:colOff>177800</xdr:colOff>
      <xdr:row>34</xdr:row>
      <xdr:rowOff>53277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309830"/>
          <a:ext cx="698500" cy="10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313925</xdr:rowOff>
    </xdr:from>
    <xdr:to>
      <xdr:col>29</xdr:col>
      <xdr:colOff>177800</xdr:colOff>
      <xdr:row>34</xdr:row>
      <xdr:rowOff>72625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238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222502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4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18440</xdr:rowOff>
    </xdr:from>
    <xdr:to>
      <xdr:col>26</xdr:col>
      <xdr:colOff>101600</xdr:colOff>
      <xdr:row>34</xdr:row>
      <xdr:rowOff>120040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285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130217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0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271729</xdr:rowOff>
    </xdr:from>
    <xdr:to>
      <xdr:col>22</xdr:col>
      <xdr:colOff>165100</xdr:colOff>
      <xdr:row>34</xdr:row>
      <xdr:rowOff>30429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19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40606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596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2477</xdr:rowOff>
    </xdr:from>
    <xdr:to>
      <xdr:col>19</xdr:col>
      <xdr:colOff>38100</xdr:colOff>
      <xdr:row>34</xdr:row>
      <xdr:rowOff>104077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269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114254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3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334480</xdr:rowOff>
    </xdr:from>
    <xdr:to>
      <xdr:col>15</xdr:col>
      <xdr:colOff>101600</xdr:colOff>
      <xdr:row>34</xdr:row>
      <xdr:rowOff>93180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259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103357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02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18,692
18,375
781.08
14,364,173
13,624,245
500,351
8,917,391
10,406,899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2230</xdr:rowOff>
    </xdr:from>
    <xdr:to>
      <xdr:col>24</xdr:col>
      <xdr:colOff>63500</xdr:colOff>
      <xdr:row>33</xdr:row>
      <xdr:rowOff>3764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660080"/>
          <a:ext cx="8382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2230</xdr:rowOff>
    </xdr:from>
    <xdr:to>
      <xdr:col>19</xdr:col>
      <xdr:colOff>177800</xdr:colOff>
      <xdr:row>33</xdr:row>
      <xdr:rowOff>11521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60080"/>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11521</xdr:rowOff>
    </xdr:from>
    <xdr:to>
      <xdr:col>15</xdr:col>
      <xdr:colOff>50800</xdr:colOff>
      <xdr:row>33</xdr:row>
      <xdr:rowOff>28421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669371"/>
          <a:ext cx="8890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161548</xdr:rowOff>
    </xdr:from>
    <xdr:to>
      <xdr:col>10</xdr:col>
      <xdr:colOff>114300</xdr:colOff>
      <xdr:row>33</xdr:row>
      <xdr:rowOff>28421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647948"/>
          <a:ext cx="889000" cy="3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124414</xdr:rowOff>
    </xdr:from>
    <xdr:to>
      <xdr:col>24</xdr:col>
      <xdr:colOff>114300</xdr:colOff>
      <xdr:row>33</xdr:row>
      <xdr:rowOff>54564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1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147291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6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122880</xdr:rowOff>
    </xdr:from>
    <xdr:to>
      <xdr:col>20</xdr:col>
      <xdr:colOff>38100</xdr:colOff>
      <xdr:row>33</xdr:row>
      <xdr:rowOff>53030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0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69557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38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132171</xdr:rowOff>
    </xdr:from>
    <xdr:to>
      <xdr:col>15</xdr:col>
      <xdr:colOff>101600</xdr:colOff>
      <xdr:row>33</xdr:row>
      <xdr:rowOff>62321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1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78848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149071</xdr:rowOff>
    </xdr:from>
    <xdr:to>
      <xdr:col>10</xdr:col>
      <xdr:colOff>165100</xdr:colOff>
      <xdr:row>33</xdr:row>
      <xdr:rowOff>79221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95748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41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110748</xdr:rowOff>
    </xdr:from>
    <xdr:to>
      <xdr:col>6</xdr:col>
      <xdr:colOff>38100</xdr:colOff>
      <xdr:row>33</xdr:row>
      <xdr:rowOff>40898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57425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37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105280</xdr:rowOff>
    </xdr:from>
    <xdr:to>
      <xdr:col>24</xdr:col>
      <xdr:colOff>63500</xdr:colOff>
      <xdr:row>52</xdr:row>
      <xdr:rowOff>130229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020680"/>
          <a:ext cx="8382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63037</xdr:rowOff>
    </xdr:from>
    <xdr:to>
      <xdr:col>19</xdr:col>
      <xdr:colOff>177800</xdr:colOff>
      <xdr:row>52</xdr:row>
      <xdr:rowOff>130229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8806987"/>
          <a:ext cx="889000" cy="23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158522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63037</xdr:rowOff>
    </xdr:from>
    <xdr:to>
      <xdr:col>15</xdr:col>
      <xdr:colOff>50800</xdr:colOff>
      <xdr:row>52</xdr:row>
      <xdr:rowOff>21954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8806987"/>
          <a:ext cx="889000" cy="13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21954</xdr:rowOff>
    </xdr:from>
    <xdr:to>
      <xdr:col>10</xdr:col>
      <xdr:colOff>114300</xdr:colOff>
      <xdr:row>53</xdr:row>
      <xdr:rowOff>126866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8937354"/>
          <a:ext cx="889000" cy="27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54480</xdr:rowOff>
    </xdr:from>
    <xdr:to>
      <xdr:col>24</xdr:col>
      <xdr:colOff>114300</xdr:colOff>
      <xdr:row>52</xdr:row>
      <xdr:rowOff>156080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9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77357</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82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79429</xdr:rowOff>
    </xdr:from>
    <xdr:to>
      <xdr:col>20</xdr:col>
      <xdr:colOff>38100</xdr:colOff>
      <xdr:row>53</xdr:row>
      <xdr:rowOff>9579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9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26106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77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12237</xdr:rowOff>
    </xdr:from>
    <xdr:to>
      <xdr:col>15</xdr:col>
      <xdr:colOff>101600</xdr:colOff>
      <xdr:row>51</xdr:row>
      <xdr:rowOff>113837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875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130364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53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142604</xdr:rowOff>
    </xdr:from>
    <xdr:to>
      <xdr:col>10</xdr:col>
      <xdr:colOff>165100</xdr:colOff>
      <xdr:row>52</xdr:row>
      <xdr:rowOff>72754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888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89281</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866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76066</xdr:rowOff>
    </xdr:from>
    <xdr:to>
      <xdr:col>6</xdr:col>
      <xdr:colOff>38100</xdr:colOff>
      <xdr:row>54</xdr:row>
      <xdr:rowOff>6216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1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22743</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893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94704</xdr:rowOff>
    </xdr:from>
    <xdr:to>
      <xdr:col>24</xdr:col>
      <xdr:colOff>63500</xdr:colOff>
      <xdr:row>75</xdr:row>
      <xdr:rowOff>169114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2953454"/>
          <a:ext cx="838200" cy="7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94704</xdr:rowOff>
    </xdr:from>
    <xdr:to>
      <xdr:col>19</xdr:col>
      <xdr:colOff>177800</xdr:colOff>
      <xdr:row>75</xdr:row>
      <xdr:rowOff>140767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953454"/>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62814</xdr:rowOff>
    </xdr:from>
    <xdr:to>
      <xdr:col>15</xdr:col>
      <xdr:colOff>50800</xdr:colOff>
      <xdr:row>75</xdr:row>
      <xdr:rowOff>140767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2921564"/>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19207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62814</xdr:rowOff>
    </xdr:from>
    <xdr:to>
      <xdr:col>10</xdr:col>
      <xdr:colOff>114300</xdr:colOff>
      <xdr:row>76</xdr:row>
      <xdr:rowOff>14160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921564"/>
          <a:ext cx="889000" cy="1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118313</xdr:rowOff>
    </xdr:from>
    <xdr:to>
      <xdr:col>24</xdr:col>
      <xdr:colOff>114300</xdr:colOff>
      <xdr:row>76</xdr:row>
      <xdr:rowOff>48462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9770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141190</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82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43904</xdr:rowOff>
    </xdr:from>
    <xdr:to>
      <xdr:col>20</xdr:col>
      <xdr:colOff>38100</xdr:colOff>
      <xdr:row>75</xdr:row>
      <xdr:rowOff>145504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9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162031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6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89967</xdr:rowOff>
    </xdr:from>
    <xdr:to>
      <xdr:col>15</xdr:col>
      <xdr:colOff>101600</xdr:colOff>
      <xdr:row>76</xdr:row>
      <xdr:rowOff>20117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9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36644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27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12014</xdr:rowOff>
    </xdr:from>
    <xdr:to>
      <xdr:col>10</xdr:col>
      <xdr:colOff>165100</xdr:colOff>
      <xdr:row>75</xdr:row>
      <xdr:rowOff>113614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8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130141</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26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134810</xdr:rowOff>
    </xdr:from>
    <xdr:to>
      <xdr:col>6</xdr:col>
      <xdr:colOff>38100</xdr:colOff>
      <xdr:row>76</xdr:row>
      <xdr:rowOff>64960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9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81487</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76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129102</xdr:rowOff>
    </xdr:from>
    <xdr:to>
      <xdr:col>24</xdr:col>
      <xdr:colOff>63500</xdr:colOff>
      <xdr:row>95</xdr:row>
      <xdr:rowOff>49338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245402"/>
          <a:ext cx="838200" cy="9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49338</xdr:rowOff>
    </xdr:from>
    <xdr:to>
      <xdr:col>19</xdr:col>
      <xdr:colOff>177800</xdr:colOff>
      <xdr:row>95</xdr:row>
      <xdr:rowOff>119159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337088"/>
          <a:ext cx="889000" cy="6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105818</xdr:rowOff>
    </xdr:from>
    <xdr:to>
      <xdr:col>15</xdr:col>
      <xdr:colOff>50800</xdr:colOff>
      <xdr:row>95</xdr:row>
      <xdr:rowOff>119159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393568"/>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105818</xdr:rowOff>
    </xdr:from>
    <xdr:to>
      <xdr:col>10</xdr:col>
      <xdr:colOff>114300</xdr:colOff>
      <xdr:row>96</xdr:row>
      <xdr:rowOff>14672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393568"/>
          <a:ext cx="889000" cy="8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78302</xdr:rowOff>
    </xdr:from>
    <xdr:to>
      <xdr:col>24</xdr:col>
      <xdr:colOff>114300</xdr:colOff>
      <xdr:row>95</xdr:row>
      <xdr:rowOff>8452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1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56729</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1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169988</xdr:rowOff>
    </xdr:from>
    <xdr:to>
      <xdr:col>20</xdr:col>
      <xdr:colOff>38100</xdr:colOff>
      <xdr:row>95</xdr:row>
      <xdr:rowOff>100138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2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91265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37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68359</xdr:rowOff>
    </xdr:from>
    <xdr:to>
      <xdr:col>15</xdr:col>
      <xdr:colOff>101600</xdr:colOff>
      <xdr:row>95</xdr:row>
      <xdr:rowOff>169959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161086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44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55018</xdr:rowOff>
    </xdr:from>
    <xdr:to>
      <xdr:col>10</xdr:col>
      <xdr:colOff>165100</xdr:colOff>
      <xdr:row>95</xdr:row>
      <xdr:rowOff>156618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3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147745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4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135322</xdr:rowOff>
    </xdr:from>
    <xdr:to>
      <xdr:col>6</xdr:col>
      <xdr:colOff>38100</xdr:colOff>
      <xdr:row>96</xdr:row>
      <xdr:rowOff>65472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56599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51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97757</xdr:rowOff>
    </xdr:from>
    <xdr:to>
      <xdr:col>55</xdr:col>
      <xdr:colOff>0</xdr:colOff>
      <xdr:row>33</xdr:row>
      <xdr:rowOff>110352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755607"/>
          <a:ext cx="8382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97757</xdr:rowOff>
    </xdr:from>
    <xdr:to>
      <xdr:col>50</xdr:col>
      <xdr:colOff>114300</xdr:colOff>
      <xdr:row>34</xdr:row>
      <xdr:rowOff>3106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755607"/>
          <a:ext cx="889000" cy="7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3106</xdr:rowOff>
    </xdr:from>
    <xdr:to>
      <xdr:col>45</xdr:col>
      <xdr:colOff>177800</xdr:colOff>
      <xdr:row>34</xdr:row>
      <xdr:rowOff>131296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832406"/>
          <a:ext cx="889000" cy="12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129631</xdr:rowOff>
    </xdr:from>
    <xdr:to>
      <xdr:col>41</xdr:col>
      <xdr:colOff>50800</xdr:colOff>
      <xdr:row>34</xdr:row>
      <xdr:rowOff>131296</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5958931"/>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59552</xdr:rowOff>
    </xdr:from>
    <xdr:to>
      <xdr:col>55</xdr:col>
      <xdr:colOff>50800</xdr:colOff>
      <xdr:row>33</xdr:row>
      <xdr:rowOff>161152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571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82429</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556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46957</xdr:rowOff>
    </xdr:from>
    <xdr:to>
      <xdr:col>50</xdr:col>
      <xdr:colOff>165100</xdr:colOff>
      <xdr:row>33</xdr:row>
      <xdr:rowOff>148557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7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165084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54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123756</xdr:rowOff>
    </xdr:from>
    <xdr:to>
      <xdr:col>46</xdr:col>
      <xdr:colOff>38100</xdr:colOff>
      <xdr:row>34</xdr:row>
      <xdr:rowOff>53906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78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70433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555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80496</xdr:rowOff>
    </xdr:from>
    <xdr:to>
      <xdr:col>41</xdr:col>
      <xdr:colOff>101600</xdr:colOff>
      <xdr:row>35</xdr:row>
      <xdr:rowOff>10646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59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27173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56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78831</xdr:rowOff>
    </xdr:from>
    <xdr:to>
      <xdr:col>36</xdr:col>
      <xdr:colOff>165100</xdr:colOff>
      <xdr:row>35</xdr:row>
      <xdr:rowOff>8981</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59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25508</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568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22432</xdr:rowOff>
    </xdr:from>
    <xdr:to>
      <xdr:col>55</xdr:col>
      <xdr:colOff>0</xdr:colOff>
      <xdr:row>57</xdr:row>
      <xdr:rowOff>30113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795082"/>
          <a:ext cx="8382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30113</xdr:rowOff>
    </xdr:from>
    <xdr:to>
      <xdr:col>50</xdr:col>
      <xdr:colOff>114300</xdr:colOff>
      <xdr:row>57</xdr:row>
      <xdr:rowOff>43608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802763"/>
          <a:ext cx="889000" cy="1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157249</xdr:rowOff>
    </xdr:from>
    <xdr:to>
      <xdr:col>45</xdr:col>
      <xdr:colOff>177800</xdr:colOff>
      <xdr:row>57</xdr:row>
      <xdr:rowOff>43608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758449"/>
          <a:ext cx="889000" cy="5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23244</xdr:rowOff>
    </xdr:from>
    <xdr:to>
      <xdr:col>41</xdr:col>
      <xdr:colOff>50800</xdr:colOff>
      <xdr:row>56</xdr:row>
      <xdr:rowOff>157249</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624444"/>
          <a:ext cx="889000" cy="1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143082</xdr:rowOff>
    </xdr:from>
    <xdr:to>
      <xdr:col>55</xdr:col>
      <xdr:colOff>50800</xdr:colOff>
      <xdr:row>57</xdr:row>
      <xdr:rowOff>73232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74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165959</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5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150763</xdr:rowOff>
    </xdr:from>
    <xdr:to>
      <xdr:col>50</xdr:col>
      <xdr:colOff>165100</xdr:colOff>
      <xdr:row>57</xdr:row>
      <xdr:rowOff>80913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7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97440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52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164258</xdr:rowOff>
    </xdr:from>
    <xdr:to>
      <xdr:col>46</xdr:col>
      <xdr:colOff>38100</xdr:colOff>
      <xdr:row>57</xdr:row>
      <xdr:rowOff>94408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7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110935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54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106449</xdr:rowOff>
    </xdr:from>
    <xdr:to>
      <xdr:col>41</xdr:col>
      <xdr:colOff>101600</xdr:colOff>
      <xdr:row>57</xdr:row>
      <xdr:rowOff>36599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70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53126</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61795" y="948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143894</xdr:rowOff>
    </xdr:from>
    <xdr:to>
      <xdr:col>36</xdr:col>
      <xdr:colOff>165100</xdr:colOff>
      <xdr:row>56</xdr:row>
      <xdr:rowOff>74044</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57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90571</xdr:rowOff>
    </xdr:from>
    <xdr:ext cx="599010"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672795" y="934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35675</xdr:rowOff>
    </xdr:from>
    <xdr:to>
      <xdr:col>55</xdr:col>
      <xdr:colOff>0</xdr:colOff>
      <xdr:row>79</xdr:row>
      <xdr:rowOff>733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3408775"/>
          <a:ext cx="838200" cy="13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733</xdr:rowOff>
    </xdr:from>
    <xdr:to>
      <xdr:col>50</xdr:col>
      <xdr:colOff>114300</xdr:colOff>
      <xdr:row>79</xdr:row>
      <xdr:rowOff>15537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3545283"/>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97986</xdr:rowOff>
    </xdr:from>
    <xdr:to>
      <xdr:col>45</xdr:col>
      <xdr:colOff>177800</xdr:colOff>
      <xdr:row>79</xdr:row>
      <xdr:rowOff>15537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299636"/>
          <a:ext cx="889000" cy="26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135063</xdr:rowOff>
    </xdr:from>
    <xdr:to>
      <xdr:col>41</xdr:col>
      <xdr:colOff>50800</xdr:colOff>
      <xdr:row>77</xdr:row>
      <xdr:rowOff>97986</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972300" y="13165263"/>
          <a:ext cx="889000" cy="1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156325</xdr:rowOff>
    </xdr:from>
    <xdr:to>
      <xdr:col>55</xdr:col>
      <xdr:colOff>50800</xdr:colOff>
      <xdr:row>78</xdr:row>
      <xdr:rowOff>86475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3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134752</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33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121383</xdr:rowOff>
    </xdr:from>
    <xdr:to>
      <xdr:col>50</xdr:col>
      <xdr:colOff>165100</xdr:colOff>
      <xdr:row>79</xdr:row>
      <xdr:rowOff>51533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49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42660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04428" y="1358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136187</xdr:rowOff>
    </xdr:from>
    <xdr:to>
      <xdr:col>46</xdr:col>
      <xdr:colOff>38100</xdr:colOff>
      <xdr:row>79</xdr:row>
      <xdr:rowOff>66337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5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57464</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15428" y="1360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47186</xdr:rowOff>
    </xdr:from>
    <xdr:to>
      <xdr:col>41</xdr:col>
      <xdr:colOff>101600</xdr:colOff>
      <xdr:row>77</xdr:row>
      <xdr:rowOff>148786</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24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165313</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302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84263</xdr:rowOff>
    </xdr:from>
    <xdr:to>
      <xdr:col>36</xdr:col>
      <xdr:colOff>165100</xdr:colOff>
      <xdr:row>77</xdr:row>
      <xdr:rowOff>14413</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1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30939</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288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21889</xdr:rowOff>
    </xdr:from>
    <xdr:to>
      <xdr:col>55</xdr:col>
      <xdr:colOff>0</xdr:colOff>
      <xdr:row>97</xdr:row>
      <xdr:rowOff>28339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652539"/>
          <a:ext cx="8382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165001</xdr:rowOff>
    </xdr:from>
    <xdr:to>
      <xdr:col>50</xdr:col>
      <xdr:colOff>114300</xdr:colOff>
      <xdr:row>97</xdr:row>
      <xdr:rowOff>28339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624201"/>
          <a:ext cx="889000" cy="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165001</xdr:rowOff>
    </xdr:from>
    <xdr:to>
      <xdr:col>45</xdr:col>
      <xdr:colOff>177800</xdr:colOff>
      <xdr:row>97</xdr:row>
      <xdr:rowOff>48758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624201"/>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48758</xdr:rowOff>
    </xdr:from>
    <xdr:to>
      <xdr:col>41</xdr:col>
      <xdr:colOff>50800</xdr:colOff>
      <xdr:row>97</xdr:row>
      <xdr:rowOff>81795</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679408"/>
          <a:ext cx="889000" cy="3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142539</xdr:rowOff>
    </xdr:from>
    <xdr:to>
      <xdr:col>55</xdr:col>
      <xdr:colOff>50800</xdr:colOff>
      <xdr:row>97</xdr:row>
      <xdr:rowOff>72689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60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165416</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45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148989</xdr:rowOff>
    </xdr:from>
    <xdr:to>
      <xdr:col>50</xdr:col>
      <xdr:colOff>165100</xdr:colOff>
      <xdr:row>97</xdr:row>
      <xdr:rowOff>79139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6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95666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3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114201</xdr:rowOff>
    </xdr:from>
    <xdr:to>
      <xdr:col>46</xdr:col>
      <xdr:colOff>38100</xdr:colOff>
      <xdr:row>97</xdr:row>
      <xdr:rowOff>44351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5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60878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34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169408</xdr:rowOff>
    </xdr:from>
    <xdr:to>
      <xdr:col>41</xdr:col>
      <xdr:colOff>101600</xdr:colOff>
      <xdr:row>97</xdr:row>
      <xdr:rowOff>99558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116085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40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30995</xdr:rowOff>
    </xdr:from>
    <xdr:to>
      <xdr:col>36</xdr:col>
      <xdr:colOff>165100</xdr:colOff>
      <xdr:row>97</xdr:row>
      <xdr:rowOff>132595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149122</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4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67169</xdr:rowOff>
    </xdr:from>
    <xdr:to>
      <xdr:col>85</xdr:col>
      <xdr:colOff>127000</xdr:colOff>
      <xdr:row>39</xdr:row>
      <xdr:rowOff>90486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53719"/>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90486</xdr:rowOff>
    </xdr:from>
    <xdr:to>
      <xdr:col>81</xdr:col>
      <xdr:colOff>50800</xdr:colOff>
      <xdr:row>39</xdr:row>
      <xdr:rowOff>92097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777036"/>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51580</xdr:rowOff>
    </xdr:from>
    <xdr:to>
      <xdr:col>76</xdr:col>
      <xdr:colOff>114300</xdr:colOff>
      <xdr:row>39</xdr:row>
      <xdr:rowOff>92097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38130"/>
          <a:ext cx="889000" cy="4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51580</xdr:rowOff>
    </xdr:from>
    <xdr:to>
      <xdr:col>71</xdr:col>
      <xdr:colOff>177800</xdr:colOff>
      <xdr:row>39</xdr:row>
      <xdr:rowOff>77901</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38130"/>
          <a:ext cx="889000" cy="2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111751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9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123312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0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16369</xdr:rowOff>
    </xdr:from>
    <xdr:to>
      <xdr:col>85</xdr:col>
      <xdr:colOff>177800</xdr:colOff>
      <xdr:row>39</xdr:row>
      <xdr:rowOff>117969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0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131891</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39686</xdr:rowOff>
    </xdr:from>
    <xdr:to>
      <xdr:col>81</xdr:col>
      <xdr:colOff>101600</xdr:colOff>
      <xdr:row>39</xdr:row>
      <xdr:rowOff>141286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132413</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92017" y="6818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41297</xdr:rowOff>
    </xdr:from>
    <xdr:to>
      <xdr:col>76</xdr:col>
      <xdr:colOff>165100</xdr:colOff>
      <xdr:row>39</xdr:row>
      <xdr:rowOff>142897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134024</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82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780</xdr:rowOff>
    </xdr:from>
    <xdr:to>
      <xdr:col>72</xdr:col>
      <xdr:colOff>38100</xdr:colOff>
      <xdr:row>39</xdr:row>
      <xdr:rowOff>102380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118907</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46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27101</xdr:rowOff>
    </xdr:from>
    <xdr:to>
      <xdr:col>67</xdr:col>
      <xdr:colOff>101600</xdr:colOff>
      <xdr:row>39</xdr:row>
      <xdr:rowOff>128701</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145228</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48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120639</xdr:rowOff>
    </xdr:from>
    <xdr:to>
      <xdr:col>85</xdr:col>
      <xdr:colOff>127000</xdr:colOff>
      <xdr:row>75</xdr:row>
      <xdr:rowOff>146141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5481300" y="12979389"/>
          <a:ext cx="8382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146141</xdr:rowOff>
    </xdr:from>
    <xdr:to>
      <xdr:col>81</xdr:col>
      <xdr:colOff>50800</xdr:colOff>
      <xdr:row>75</xdr:row>
      <xdr:rowOff>157060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4592300" y="13004891"/>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157060</xdr:rowOff>
    </xdr:from>
    <xdr:to>
      <xdr:col>76</xdr:col>
      <xdr:colOff>114300</xdr:colOff>
      <xdr:row>75</xdr:row>
      <xdr:rowOff>163173</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3703300" y="13015810"/>
          <a:ext cx="8890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163173</xdr:rowOff>
    </xdr:from>
    <xdr:to>
      <xdr:col>71</xdr:col>
      <xdr:colOff>177800</xdr:colOff>
      <xdr:row>76</xdr:row>
      <xdr:rowOff>22323</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2814300" y="13021923"/>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122455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3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69839</xdr:rowOff>
    </xdr:from>
    <xdr:to>
      <xdr:col>85</xdr:col>
      <xdr:colOff>177800</xdr:colOff>
      <xdr:row>75</xdr:row>
      <xdr:rowOff>171439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2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92716</xdr:rowOff>
    </xdr:from>
    <xdr:ext cx="599010"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278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95342</xdr:rowOff>
    </xdr:from>
    <xdr:to>
      <xdr:col>81</xdr:col>
      <xdr:colOff>101600</xdr:colOff>
      <xdr:row>76</xdr:row>
      <xdr:rowOff>25493</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29540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42019</xdr:rowOff>
    </xdr:from>
    <xdr:ext cx="599010"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181795" y="1272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106260</xdr:rowOff>
    </xdr:from>
    <xdr:to>
      <xdr:col>76</xdr:col>
      <xdr:colOff>165100</xdr:colOff>
      <xdr:row>76</xdr:row>
      <xdr:rowOff>36410</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29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52937</xdr:rowOff>
    </xdr:from>
    <xdr:ext cx="599010"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292795" y="1274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112373</xdr:rowOff>
    </xdr:from>
    <xdr:to>
      <xdr:col>72</xdr:col>
      <xdr:colOff>38100</xdr:colOff>
      <xdr:row>76</xdr:row>
      <xdr:rowOff>42523</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297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59050</xdr:rowOff>
    </xdr:from>
    <xdr:ext cx="599010"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03795" y="127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142973</xdr:rowOff>
    </xdr:from>
    <xdr:to>
      <xdr:col>67</xdr:col>
      <xdr:colOff>101600</xdr:colOff>
      <xdr:row>76</xdr:row>
      <xdr:rowOff>73123</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30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89650</xdr:rowOff>
    </xdr:from>
    <xdr:ext cx="59901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14795" y="1277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109004</xdr:rowOff>
    </xdr:from>
    <xdr:to>
      <xdr:col>85</xdr:col>
      <xdr:colOff>127000</xdr:colOff>
      <xdr:row>98</xdr:row>
      <xdr:rowOff>45859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5481300" y="16568204"/>
          <a:ext cx="838200" cy="27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78042</xdr:rowOff>
    </xdr:from>
    <xdr:to>
      <xdr:col>81</xdr:col>
      <xdr:colOff>50800</xdr:colOff>
      <xdr:row>98</xdr:row>
      <xdr:rowOff>45859</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4592300" y="16708692"/>
          <a:ext cx="889000" cy="13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78042</xdr:rowOff>
    </xdr:from>
    <xdr:to>
      <xdr:col>76</xdr:col>
      <xdr:colOff>114300</xdr:colOff>
      <xdr:row>97</xdr:row>
      <xdr:rowOff>137567</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6708692"/>
          <a:ext cx="889000" cy="5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137567</xdr:rowOff>
    </xdr:from>
    <xdr:to>
      <xdr:col>71</xdr:col>
      <xdr:colOff>177800</xdr:colOff>
      <xdr:row>98</xdr:row>
      <xdr:rowOff>38379</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12814300" y="16768217"/>
          <a:ext cx="889000" cy="7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58204</xdr:rowOff>
    </xdr:from>
    <xdr:to>
      <xdr:col>85</xdr:col>
      <xdr:colOff>177800</xdr:colOff>
      <xdr:row>96</xdr:row>
      <xdr:rowOff>159804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51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81081</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3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166509</xdr:rowOff>
    </xdr:from>
    <xdr:to>
      <xdr:col>81</xdr:col>
      <xdr:colOff>101600</xdr:colOff>
      <xdr:row>98</xdr:row>
      <xdr:rowOff>96659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7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87786</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88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27242</xdr:rowOff>
    </xdr:from>
    <xdr:to>
      <xdr:col>76</xdr:col>
      <xdr:colOff>165100</xdr:colOff>
      <xdr:row>97</xdr:row>
      <xdr:rowOff>128842</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6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145369</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25111" y="164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86767</xdr:rowOff>
    </xdr:from>
    <xdr:to>
      <xdr:col>72</xdr:col>
      <xdr:colOff>38100</xdr:colOff>
      <xdr:row>98</xdr:row>
      <xdr:rowOff>16917</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7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8044</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36111" y="168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159029</xdr:rowOff>
    </xdr:from>
    <xdr:to>
      <xdr:col>67</xdr:col>
      <xdr:colOff>101600</xdr:colOff>
      <xdr:row>98</xdr:row>
      <xdr:rowOff>89179</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7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80306</xdr:rowOff>
    </xdr:from>
    <xdr:ext cx="534377"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47111" y="168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47437</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219637"/>
          <a:ext cx="838200" cy="43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158902</xdr:rowOff>
    </xdr:from>
    <xdr:to>
      <xdr:col>111</xdr:col>
      <xdr:colOff>177800</xdr:colOff>
      <xdr:row>36</xdr:row>
      <xdr:rowOff>47437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159652"/>
          <a:ext cx="889000" cy="5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72813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5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158902</xdr:rowOff>
    </xdr:from>
    <xdr:to>
      <xdr:col>107</xdr:col>
      <xdr:colOff>50800</xdr:colOff>
      <xdr:row>38</xdr:row>
      <xdr:rowOff>65543</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9545300" y="6159652"/>
          <a:ext cx="889000" cy="42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25630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5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65543</xdr:rowOff>
    </xdr:from>
    <xdr:to>
      <xdr:col>102</xdr:col>
      <xdr:colOff>114300</xdr:colOff>
      <xdr:row>38</xdr:row>
      <xdr:rowOff>98003</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8656300" y="6580643"/>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152549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66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168087</xdr:rowOff>
    </xdr:from>
    <xdr:to>
      <xdr:col>112</xdr:col>
      <xdr:colOff>38100</xdr:colOff>
      <xdr:row>36</xdr:row>
      <xdr:rowOff>98237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1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114764</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88428" y="59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108102</xdr:rowOff>
    </xdr:from>
    <xdr:to>
      <xdr:col>107</xdr:col>
      <xdr:colOff>101600</xdr:colOff>
      <xdr:row>36</xdr:row>
      <xdr:rowOff>38252</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1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54779</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8" y="58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14743</xdr:rowOff>
    </xdr:from>
    <xdr:to>
      <xdr:col>102</xdr:col>
      <xdr:colOff>165100</xdr:colOff>
      <xdr:row>38</xdr:row>
      <xdr:rowOff>116343</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52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107470</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56017" y="6622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47203</xdr:rowOff>
    </xdr:from>
    <xdr:to>
      <xdr:col>98</xdr:col>
      <xdr:colOff>38100</xdr:colOff>
      <xdr:row>38</xdr:row>
      <xdr:rowOff>148803</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56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165330</xdr:rowOff>
    </xdr:from>
    <xdr:ext cx="378565"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67017" y="6337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150673</xdr:rowOff>
    </xdr:from>
    <xdr:to>
      <xdr:col>116</xdr:col>
      <xdr:colOff>63500</xdr:colOff>
      <xdr:row>58</xdr:row>
      <xdr:rowOff>151892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10094773"/>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151892</xdr:rowOff>
    </xdr:from>
    <xdr:to>
      <xdr:col>111</xdr:col>
      <xdr:colOff>177800</xdr:colOff>
      <xdr:row>58</xdr:row>
      <xdr:rowOff>153188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20434300" y="10095992"/>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153188</xdr:rowOff>
    </xdr:from>
    <xdr:to>
      <xdr:col>107</xdr:col>
      <xdr:colOff>50800</xdr:colOff>
      <xdr:row>58</xdr:row>
      <xdr:rowOff>154407</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9545300" y="10097288"/>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154407</xdr:rowOff>
    </xdr:from>
    <xdr:to>
      <xdr:col>102</xdr:col>
      <xdr:colOff>114300</xdr:colOff>
      <xdr:row>58</xdr:row>
      <xdr:rowOff>155626</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flipV="1">
          <a:off x="18656300" y="1009850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99873</xdr:rowOff>
    </xdr:from>
    <xdr:to>
      <xdr:col>116</xdr:col>
      <xdr:colOff>114300</xdr:colOff>
      <xdr:row>59</xdr:row>
      <xdr:rowOff>30023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14800</xdr:rowOff>
    </xdr:from>
    <xdr:ext cx="378565"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95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101092</xdr:rowOff>
    </xdr:from>
    <xdr:to>
      <xdr:col>112</xdr:col>
      <xdr:colOff>38100</xdr:colOff>
      <xdr:row>59</xdr:row>
      <xdr:rowOff>31242</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22369</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34017" y="10137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102388</xdr:rowOff>
    </xdr:from>
    <xdr:to>
      <xdr:col>107</xdr:col>
      <xdr:colOff>101600</xdr:colOff>
      <xdr:row>59</xdr:row>
      <xdr:rowOff>32538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23665</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45017" y="10139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103607</xdr:rowOff>
    </xdr:from>
    <xdr:to>
      <xdr:col>102</xdr:col>
      <xdr:colOff>165100</xdr:colOff>
      <xdr:row>59</xdr:row>
      <xdr:rowOff>33757</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24884</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014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104826</xdr:rowOff>
    </xdr:from>
    <xdr:to>
      <xdr:col>98</xdr:col>
      <xdr:colOff>38100</xdr:colOff>
      <xdr:row>59</xdr:row>
      <xdr:rowOff>34976</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0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26103</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7017" y="10141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107152</xdr:rowOff>
    </xdr:from>
    <xdr:to>
      <xdr:col>116</xdr:col>
      <xdr:colOff>63500</xdr:colOff>
      <xdr:row>76</xdr:row>
      <xdr:rowOff>143053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137352"/>
          <a:ext cx="838200" cy="3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143053</xdr:rowOff>
    </xdr:from>
    <xdr:to>
      <xdr:col>111</xdr:col>
      <xdr:colOff>177800</xdr:colOff>
      <xdr:row>76</xdr:row>
      <xdr:rowOff>149867</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0434300" y="13173253"/>
          <a:ext cx="8890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149867</xdr:rowOff>
    </xdr:from>
    <xdr:to>
      <xdr:col>107</xdr:col>
      <xdr:colOff>50800</xdr:colOff>
      <xdr:row>76</xdr:row>
      <xdr:rowOff>159838</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3180067"/>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159838</xdr:rowOff>
    </xdr:from>
    <xdr:to>
      <xdr:col>102</xdr:col>
      <xdr:colOff>114300</xdr:colOff>
      <xdr:row>76</xdr:row>
      <xdr:rowOff>166805</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3190038"/>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3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56352</xdr:rowOff>
    </xdr:from>
    <xdr:to>
      <xdr:col>116</xdr:col>
      <xdr:colOff>114300</xdr:colOff>
      <xdr:row>76</xdr:row>
      <xdr:rowOff>157952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0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79229</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293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92253</xdr:rowOff>
    </xdr:from>
    <xdr:to>
      <xdr:col>112</xdr:col>
      <xdr:colOff>38100</xdr:colOff>
      <xdr:row>77</xdr:row>
      <xdr:rowOff>22403</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12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38930</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28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99067</xdr:rowOff>
    </xdr:from>
    <xdr:to>
      <xdr:col>107</xdr:col>
      <xdr:colOff>101600</xdr:colOff>
      <xdr:row>77</xdr:row>
      <xdr:rowOff>29217</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1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45745</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290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109038</xdr:rowOff>
    </xdr:from>
    <xdr:to>
      <xdr:col>102</xdr:col>
      <xdr:colOff>165100</xdr:colOff>
      <xdr:row>77</xdr:row>
      <xdr:rowOff>39188</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1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55715</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291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116005</xdr:rowOff>
    </xdr:from>
    <xdr:to>
      <xdr:col>98</xdr:col>
      <xdr:colOff>38100</xdr:colOff>
      <xdr:row>77</xdr:row>
      <xdr:rowOff>46155</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1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62682</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292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補修費において類似団体平均と比較し高い水準となっているが、これは、合併前の旧３町村において類似した公共施設が点在していること、一般廃棄物処理施設（奥利根アメニティパーク）やにいはるこども園などの施設運営を直営で行っていること、冬期間の道路除排雪に多額の費用が必要となることなどが要因となっている。職員数の適正化や公共施設の統廃合、指定管理者制度の導入拡大を進めているところであり、今後もコストの削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道路橋梁などのインフラ整備のため普通建設事業費が多額になることから高い水準にあり、これに伴って公債費についても類似団体平均を大きく上回っている。公共施設の統廃合を進めるため、今後、一時的な増となる見込みであるが、その後は普通建設事業費を抑制し地方債の適正な管理に努め、普通建設事業費及び公債費の減少を目指す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さらに、繰出金も類似団体平均より高い水準にあるが、公営企業会計については独立採算の原則に立ち返った料金の値上げ等による健全化を検討し、普通会計の負担を軽減するよう努める。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18,692
18,375
781.08
14,364,173
13,624,245
500,351
8,917,391
10,406,899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116154</xdr:rowOff>
    </xdr:from>
    <xdr:to>
      <xdr:col>24</xdr:col>
      <xdr:colOff>63500</xdr:colOff>
      <xdr:row>35</xdr:row>
      <xdr:rowOff>86208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45454"/>
          <a:ext cx="838200" cy="1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124613</xdr:rowOff>
    </xdr:from>
    <xdr:to>
      <xdr:col>19</xdr:col>
      <xdr:colOff>177800</xdr:colOff>
      <xdr:row>35</xdr:row>
      <xdr:rowOff>86208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53913"/>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124613</xdr:rowOff>
    </xdr:from>
    <xdr:to>
      <xdr:col>15</xdr:col>
      <xdr:colOff>50800</xdr:colOff>
      <xdr:row>34</xdr:row>
      <xdr:rowOff>156845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53913"/>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82550</xdr:rowOff>
    </xdr:from>
    <xdr:to>
      <xdr:col>10</xdr:col>
      <xdr:colOff>114300</xdr:colOff>
      <xdr:row>34</xdr:row>
      <xdr:rowOff>156845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118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65354</xdr:rowOff>
    </xdr:from>
    <xdr:to>
      <xdr:col>24</xdr:col>
      <xdr:colOff>114300</xdr:colOff>
      <xdr:row>34</xdr:row>
      <xdr:rowOff>166954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88231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4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35408</xdr:rowOff>
    </xdr:from>
    <xdr:to>
      <xdr:col>20</xdr:col>
      <xdr:colOff>38100</xdr:colOff>
      <xdr:row>35</xdr:row>
      <xdr:rowOff>137008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153535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1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73813</xdr:rowOff>
    </xdr:from>
    <xdr:to>
      <xdr:col>15</xdr:col>
      <xdr:colOff>101600</xdr:colOff>
      <xdr:row>35</xdr:row>
      <xdr:rowOff>3963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20490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106045</xdr:rowOff>
    </xdr:from>
    <xdr:to>
      <xdr:col>10</xdr:col>
      <xdr:colOff>165100</xdr:colOff>
      <xdr:row>35</xdr:row>
      <xdr:rowOff>36195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52722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1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31750</xdr:rowOff>
    </xdr:from>
    <xdr:to>
      <xdr:col>6</xdr:col>
      <xdr:colOff>38100</xdr:colOff>
      <xdr:row>34</xdr:row>
      <xdr:rowOff>133350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149877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32317</xdr:rowOff>
    </xdr:from>
    <xdr:to>
      <xdr:col>24</xdr:col>
      <xdr:colOff>63500</xdr:colOff>
      <xdr:row>56</xdr:row>
      <xdr:rowOff>35029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633517"/>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122116</xdr:rowOff>
    </xdr:from>
    <xdr:to>
      <xdr:col>19</xdr:col>
      <xdr:colOff>177800</xdr:colOff>
      <xdr:row>56</xdr:row>
      <xdr:rowOff>35029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9551866"/>
          <a:ext cx="889000" cy="8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122116</xdr:rowOff>
    </xdr:from>
    <xdr:to>
      <xdr:col>15</xdr:col>
      <xdr:colOff>50800</xdr:colOff>
      <xdr:row>55</xdr:row>
      <xdr:rowOff>165363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551866"/>
          <a:ext cx="889000" cy="4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165363</xdr:rowOff>
    </xdr:from>
    <xdr:to>
      <xdr:col>10</xdr:col>
      <xdr:colOff>114300</xdr:colOff>
      <xdr:row>56</xdr:row>
      <xdr:rowOff>43770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595113"/>
          <a:ext cx="889000" cy="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152967</xdr:rowOff>
    </xdr:from>
    <xdr:to>
      <xdr:col>24</xdr:col>
      <xdr:colOff>114300</xdr:colOff>
      <xdr:row>56</xdr:row>
      <xdr:rowOff>83117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8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4394</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43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155679</xdr:rowOff>
    </xdr:from>
    <xdr:to>
      <xdr:col>20</xdr:col>
      <xdr:colOff>38100</xdr:colOff>
      <xdr:row>56</xdr:row>
      <xdr:rowOff>85829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5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76956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67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71316</xdr:rowOff>
    </xdr:from>
    <xdr:to>
      <xdr:col>15</xdr:col>
      <xdr:colOff>101600</xdr:colOff>
      <xdr:row>56</xdr:row>
      <xdr:rowOff>1466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5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17993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27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114563</xdr:rowOff>
    </xdr:from>
    <xdr:to>
      <xdr:col>10</xdr:col>
      <xdr:colOff>165100</xdr:colOff>
      <xdr:row>56</xdr:row>
      <xdr:rowOff>44713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54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61240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31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164420</xdr:rowOff>
    </xdr:from>
    <xdr:to>
      <xdr:col>6</xdr:col>
      <xdr:colOff>38100</xdr:colOff>
      <xdr:row>56</xdr:row>
      <xdr:rowOff>94570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111097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3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171182</xdr:rowOff>
    </xdr:from>
    <xdr:to>
      <xdr:col>24</xdr:col>
      <xdr:colOff>63500</xdr:colOff>
      <xdr:row>76</xdr:row>
      <xdr:rowOff>42284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29932"/>
          <a:ext cx="838200" cy="4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42284</xdr:rowOff>
    </xdr:from>
    <xdr:to>
      <xdr:col>19</xdr:col>
      <xdr:colOff>177800</xdr:colOff>
      <xdr:row>76</xdr:row>
      <xdr:rowOff>59897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72484"/>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59897</xdr:rowOff>
    </xdr:from>
    <xdr:to>
      <xdr:col>15</xdr:col>
      <xdr:colOff>50800</xdr:colOff>
      <xdr:row>76</xdr:row>
      <xdr:rowOff>123611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90097"/>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116818</xdr:rowOff>
    </xdr:from>
    <xdr:to>
      <xdr:col>10</xdr:col>
      <xdr:colOff>114300</xdr:colOff>
      <xdr:row>76</xdr:row>
      <xdr:rowOff>123611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75568"/>
          <a:ext cx="889000" cy="17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120382</xdr:rowOff>
    </xdr:from>
    <xdr:to>
      <xdr:col>24</xdr:col>
      <xdr:colOff>114300</xdr:colOff>
      <xdr:row>76</xdr:row>
      <xdr:rowOff>50532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98809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5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162934</xdr:rowOff>
    </xdr:from>
    <xdr:to>
      <xdr:col>20</xdr:col>
      <xdr:colOff>38100</xdr:colOff>
      <xdr:row>76</xdr:row>
      <xdr:rowOff>93084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84211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1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9097</xdr:rowOff>
    </xdr:from>
    <xdr:to>
      <xdr:col>15</xdr:col>
      <xdr:colOff>101600</xdr:colOff>
      <xdr:row>76</xdr:row>
      <xdr:rowOff>110697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101824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72811</xdr:rowOff>
    </xdr:from>
    <xdr:to>
      <xdr:col>10</xdr:col>
      <xdr:colOff>165100</xdr:colOff>
      <xdr:row>77</xdr:row>
      <xdr:rowOff>2961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0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165538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9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66018</xdr:rowOff>
    </xdr:from>
    <xdr:to>
      <xdr:col>6</xdr:col>
      <xdr:colOff>38100</xdr:colOff>
      <xdr:row>75</xdr:row>
      <xdr:rowOff>167618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12695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9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35899</xdr:rowOff>
    </xdr:from>
    <xdr:to>
      <xdr:col>24</xdr:col>
      <xdr:colOff>63500</xdr:colOff>
      <xdr:row>96</xdr:row>
      <xdr:rowOff>62596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495099"/>
          <a:ext cx="8382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35899</xdr:rowOff>
    </xdr:from>
    <xdr:to>
      <xdr:col>19</xdr:col>
      <xdr:colOff>177800</xdr:colOff>
      <xdr:row>96</xdr:row>
      <xdr:rowOff>86534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95099"/>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86534</xdr:rowOff>
    </xdr:from>
    <xdr:to>
      <xdr:col>15</xdr:col>
      <xdr:colOff>50800</xdr:colOff>
      <xdr:row>97</xdr:row>
      <xdr:rowOff>12745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45734"/>
          <a:ext cx="889000" cy="9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28889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14199</xdr:rowOff>
    </xdr:from>
    <xdr:to>
      <xdr:col>10</xdr:col>
      <xdr:colOff>114300</xdr:colOff>
      <xdr:row>97</xdr:row>
      <xdr:rowOff>12745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473399"/>
          <a:ext cx="889000" cy="16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11796</xdr:rowOff>
    </xdr:from>
    <xdr:to>
      <xdr:col>24</xdr:col>
      <xdr:colOff>114300</xdr:colOff>
      <xdr:row>96</xdr:row>
      <xdr:rowOff>113396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34673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2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156549</xdr:rowOff>
    </xdr:from>
    <xdr:to>
      <xdr:col>20</xdr:col>
      <xdr:colOff>38100</xdr:colOff>
      <xdr:row>96</xdr:row>
      <xdr:rowOff>86699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103226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35734</xdr:rowOff>
    </xdr:from>
    <xdr:to>
      <xdr:col>15</xdr:col>
      <xdr:colOff>101600</xdr:colOff>
      <xdr:row>96</xdr:row>
      <xdr:rowOff>137334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153861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133395</xdr:rowOff>
    </xdr:from>
    <xdr:to>
      <xdr:col>10</xdr:col>
      <xdr:colOff>165100</xdr:colOff>
      <xdr:row>97</xdr:row>
      <xdr:rowOff>63545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54672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134849</xdr:rowOff>
    </xdr:from>
    <xdr:to>
      <xdr:col>6</xdr:col>
      <xdr:colOff>38100</xdr:colOff>
      <xdr:row>96</xdr:row>
      <xdr:rowOff>64999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81526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19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114097</xdr:rowOff>
    </xdr:from>
    <xdr:to>
      <xdr:col>55</xdr:col>
      <xdr:colOff>0</xdr:colOff>
      <xdr:row>37</xdr:row>
      <xdr:rowOff>117754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457747"/>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126992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117754</xdr:rowOff>
    </xdr:from>
    <xdr:to>
      <xdr:col>50</xdr:col>
      <xdr:colOff>114300</xdr:colOff>
      <xdr:row>37</xdr:row>
      <xdr:rowOff>121869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6140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75328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121869</xdr:rowOff>
    </xdr:from>
    <xdr:to>
      <xdr:col>45</xdr:col>
      <xdr:colOff>177800</xdr:colOff>
      <xdr:row>37</xdr:row>
      <xdr:rowOff>125527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46551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69156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51689</xdr:rowOff>
    </xdr:from>
    <xdr:to>
      <xdr:col>41</xdr:col>
      <xdr:colOff>50800</xdr:colOff>
      <xdr:row>37</xdr:row>
      <xdr:rowOff>125527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395339"/>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63297</xdr:rowOff>
    </xdr:from>
    <xdr:to>
      <xdr:col>55</xdr:col>
      <xdr:colOff>50800</xdr:colOff>
      <xdr:row>37</xdr:row>
      <xdr:rowOff>164897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86174</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58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66954</xdr:rowOff>
    </xdr:from>
    <xdr:to>
      <xdr:col>50</xdr:col>
      <xdr:colOff>165100</xdr:colOff>
      <xdr:row>37</xdr:row>
      <xdr:rowOff>168554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13631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18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71069</xdr:rowOff>
    </xdr:from>
    <xdr:to>
      <xdr:col>46</xdr:col>
      <xdr:colOff>38100</xdr:colOff>
      <xdr:row>38</xdr:row>
      <xdr:rowOff>1219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17746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189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74727</xdr:rowOff>
    </xdr:from>
    <xdr:to>
      <xdr:col>41</xdr:col>
      <xdr:colOff>101600</xdr:colOff>
      <xdr:row>38</xdr:row>
      <xdr:rowOff>4877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21404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193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119016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1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109512</xdr:rowOff>
    </xdr:from>
    <xdr:to>
      <xdr:col>55</xdr:col>
      <xdr:colOff>0</xdr:colOff>
      <xdr:row>56</xdr:row>
      <xdr:rowOff>138392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10712"/>
          <a:ext cx="8382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2532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75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91618</xdr:rowOff>
    </xdr:from>
    <xdr:to>
      <xdr:col>50</xdr:col>
      <xdr:colOff>114300</xdr:colOff>
      <xdr:row>56</xdr:row>
      <xdr:rowOff>109512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692818"/>
          <a:ext cx="889000" cy="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167691</xdr:rowOff>
    </xdr:from>
    <xdr:to>
      <xdr:col>45</xdr:col>
      <xdr:colOff>177800</xdr:colOff>
      <xdr:row>56</xdr:row>
      <xdr:rowOff>91618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597441"/>
          <a:ext cx="889000" cy="9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167691</xdr:rowOff>
    </xdr:from>
    <xdr:to>
      <xdr:col>41</xdr:col>
      <xdr:colOff>50800</xdr:colOff>
      <xdr:row>56</xdr:row>
      <xdr:rowOff>75006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597441"/>
          <a:ext cx="889000" cy="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87592</xdr:rowOff>
    </xdr:from>
    <xdr:to>
      <xdr:col>55</xdr:col>
      <xdr:colOff>50800</xdr:colOff>
      <xdr:row>57</xdr:row>
      <xdr:rowOff>17742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110469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58712</xdr:rowOff>
    </xdr:from>
    <xdr:to>
      <xdr:col>50</xdr:col>
      <xdr:colOff>165100</xdr:colOff>
      <xdr:row>56</xdr:row>
      <xdr:rowOff>160312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5389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3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40818</xdr:rowOff>
    </xdr:from>
    <xdr:to>
      <xdr:col>46</xdr:col>
      <xdr:colOff>38100</xdr:colOff>
      <xdr:row>56</xdr:row>
      <xdr:rowOff>142418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158945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41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116891</xdr:rowOff>
    </xdr:from>
    <xdr:to>
      <xdr:col>41</xdr:col>
      <xdr:colOff>101600</xdr:colOff>
      <xdr:row>56</xdr:row>
      <xdr:rowOff>47041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63568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32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24206</xdr:rowOff>
    </xdr:from>
    <xdr:to>
      <xdr:col>36</xdr:col>
      <xdr:colOff>165100</xdr:colOff>
      <xdr:row>56</xdr:row>
      <xdr:rowOff>125806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142333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40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162517</xdr:rowOff>
    </xdr:from>
    <xdr:to>
      <xdr:col>55</xdr:col>
      <xdr:colOff>0</xdr:colOff>
      <xdr:row>77</xdr:row>
      <xdr:rowOff>65252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92717"/>
          <a:ext cx="838200" cy="7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38403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1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52919</xdr:rowOff>
    </xdr:from>
    <xdr:to>
      <xdr:col>50</xdr:col>
      <xdr:colOff>114300</xdr:colOff>
      <xdr:row>77</xdr:row>
      <xdr:rowOff>65252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54569"/>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44222</xdr:rowOff>
    </xdr:from>
    <xdr:to>
      <xdr:col>45</xdr:col>
      <xdr:colOff>177800</xdr:colOff>
      <xdr:row>77</xdr:row>
      <xdr:rowOff>52919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245872"/>
          <a:ext cx="889000" cy="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11531</xdr:rowOff>
    </xdr:from>
    <xdr:to>
      <xdr:col>41</xdr:col>
      <xdr:colOff>50800</xdr:colOff>
      <xdr:row>77</xdr:row>
      <xdr:rowOff>44222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213181"/>
          <a:ext cx="889000" cy="3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111717</xdr:rowOff>
    </xdr:from>
    <xdr:to>
      <xdr:col>55</xdr:col>
      <xdr:colOff>50800</xdr:colOff>
      <xdr:row>77</xdr:row>
      <xdr:rowOff>41867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4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134594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9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14452</xdr:rowOff>
    </xdr:from>
    <xdr:to>
      <xdr:col>50</xdr:col>
      <xdr:colOff>165100</xdr:colOff>
      <xdr:row>77</xdr:row>
      <xdr:rowOff>116052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132579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99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2119</xdr:rowOff>
    </xdr:from>
    <xdr:to>
      <xdr:col>46</xdr:col>
      <xdr:colOff>38100</xdr:colOff>
      <xdr:row>77</xdr:row>
      <xdr:rowOff>103719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120246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97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164872</xdr:rowOff>
    </xdr:from>
    <xdr:to>
      <xdr:col>41</xdr:col>
      <xdr:colOff>101600</xdr:colOff>
      <xdr:row>77</xdr:row>
      <xdr:rowOff>95022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111548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9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132181</xdr:rowOff>
    </xdr:from>
    <xdr:to>
      <xdr:col>36</xdr:col>
      <xdr:colOff>165100</xdr:colOff>
      <xdr:row>77</xdr:row>
      <xdr:rowOff>62331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78859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3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146912</xdr:rowOff>
    </xdr:from>
    <xdr:to>
      <xdr:col>55</xdr:col>
      <xdr:colOff>0</xdr:colOff>
      <xdr:row>95</xdr:row>
      <xdr:rowOff>2152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263212"/>
          <a:ext cx="8382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126020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146912</xdr:rowOff>
    </xdr:from>
    <xdr:to>
      <xdr:col>50</xdr:col>
      <xdr:colOff>114300</xdr:colOff>
      <xdr:row>95</xdr:row>
      <xdr:rowOff>20011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263212"/>
          <a:ext cx="889000" cy="4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90924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167137</xdr:rowOff>
    </xdr:from>
    <xdr:to>
      <xdr:col>45</xdr:col>
      <xdr:colOff>177800</xdr:colOff>
      <xdr:row>95</xdr:row>
      <xdr:rowOff>20011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283437"/>
          <a:ext cx="889000" cy="2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167137</xdr:rowOff>
    </xdr:from>
    <xdr:to>
      <xdr:col>41</xdr:col>
      <xdr:colOff>50800</xdr:colOff>
      <xdr:row>95</xdr:row>
      <xdr:rowOff>56896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283437"/>
          <a:ext cx="889000" cy="6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122802</xdr:rowOff>
    </xdr:from>
    <xdr:to>
      <xdr:col>55</xdr:col>
      <xdr:colOff>50800</xdr:colOff>
      <xdr:row>95</xdr:row>
      <xdr:rowOff>52952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23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145679</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09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96112</xdr:rowOff>
    </xdr:from>
    <xdr:to>
      <xdr:col>50</xdr:col>
      <xdr:colOff>165100</xdr:colOff>
      <xdr:row>95</xdr:row>
      <xdr:rowOff>26262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21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42789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59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140661</xdr:rowOff>
    </xdr:from>
    <xdr:to>
      <xdr:col>46</xdr:col>
      <xdr:colOff>38100</xdr:colOff>
      <xdr:row>95</xdr:row>
      <xdr:rowOff>70811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25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87338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03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116337</xdr:rowOff>
    </xdr:from>
    <xdr:to>
      <xdr:col>41</xdr:col>
      <xdr:colOff>101600</xdr:colOff>
      <xdr:row>95</xdr:row>
      <xdr:rowOff>46487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2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63014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00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6096</xdr:rowOff>
    </xdr:from>
    <xdr:to>
      <xdr:col>36</xdr:col>
      <xdr:colOff>165100</xdr:colOff>
      <xdr:row>95</xdr:row>
      <xdr:rowOff>107696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2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124223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0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102308</xdr:rowOff>
    </xdr:from>
    <xdr:to>
      <xdr:col>85</xdr:col>
      <xdr:colOff>127000</xdr:colOff>
      <xdr:row>35</xdr:row>
      <xdr:rowOff>139145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103058"/>
          <a:ext cx="838200" cy="3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139145</xdr:rowOff>
    </xdr:from>
    <xdr:to>
      <xdr:col>81</xdr:col>
      <xdr:colOff>50800</xdr:colOff>
      <xdr:row>36</xdr:row>
      <xdr:rowOff>37091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39895"/>
          <a:ext cx="889000" cy="6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37091</xdr:rowOff>
    </xdr:from>
    <xdr:to>
      <xdr:col>76</xdr:col>
      <xdr:colOff>114300</xdr:colOff>
      <xdr:row>36</xdr:row>
      <xdr:rowOff>73569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09291"/>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73569</xdr:rowOff>
    </xdr:from>
    <xdr:to>
      <xdr:col>71</xdr:col>
      <xdr:colOff>177800</xdr:colOff>
      <xdr:row>36</xdr:row>
      <xdr:rowOff>81440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45769"/>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51508</xdr:rowOff>
    </xdr:from>
    <xdr:to>
      <xdr:col>85</xdr:col>
      <xdr:colOff>177800</xdr:colOff>
      <xdr:row>35</xdr:row>
      <xdr:rowOff>153108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74385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88345</xdr:rowOff>
    </xdr:from>
    <xdr:to>
      <xdr:col>81</xdr:col>
      <xdr:colOff>101600</xdr:colOff>
      <xdr:row>36</xdr:row>
      <xdr:rowOff>18495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35022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6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157741</xdr:rowOff>
    </xdr:from>
    <xdr:to>
      <xdr:col>76</xdr:col>
      <xdr:colOff>165100</xdr:colOff>
      <xdr:row>36</xdr:row>
      <xdr:rowOff>87891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104418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3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22769</xdr:rowOff>
    </xdr:from>
    <xdr:to>
      <xdr:col>72</xdr:col>
      <xdr:colOff>38100</xdr:colOff>
      <xdr:row>36</xdr:row>
      <xdr:rowOff>124369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140896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7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30640</xdr:rowOff>
    </xdr:from>
    <xdr:to>
      <xdr:col>67</xdr:col>
      <xdr:colOff>101600</xdr:colOff>
      <xdr:row>36</xdr:row>
      <xdr:rowOff>132240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148767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114562</xdr:rowOff>
    </xdr:from>
    <xdr:to>
      <xdr:col>85</xdr:col>
      <xdr:colOff>127000</xdr:colOff>
      <xdr:row>55</xdr:row>
      <xdr:rowOff>111057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372862"/>
          <a:ext cx="8382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95618</xdr:rowOff>
    </xdr:from>
    <xdr:to>
      <xdr:col>81</xdr:col>
      <xdr:colOff>50800</xdr:colOff>
      <xdr:row>55</xdr:row>
      <xdr:rowOff>111057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525368"/>
          <a:ext cx="889000" cy="1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95618</xdr:rowOff>
    </xdr:from>
    <xdr:to>
      <xdr:col>76</xdr:col>
      <xdr:colOff>114300</xdr:colOff>
      <xdr:row>55</xdr:row>
      <xdr:rowOff>118341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525368"/>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91473</xdr:rowOff>
    </xdr:from>
    <xdr:to>
      <xdr:col>71</xdr:col>
      <xdr:colOff>177800</xdr:colOff>
      <xdr:row>55</xdr:row>
      <xdr:rowOff>118341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521223"/>
          <a:ext cx="889000" cy="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144235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4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63762</xdr:rowOff>
    </xdr:from>
    <xdr:to>
      <xdr:col>85</xdr:col>
      <xdr:colOff>177800</xdr:colOff>
      <xdr:row>54</xdr:row>
      <xdr:rowOff>165362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32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86639</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17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60257</xdr:rowOff>
    </xdr:from>
    <xdr:to>
      <xdr:col>81</xdr:col>
      <xdr:colOff>101600</xdr:colOff>
      <xdr:row>55</xdr:row>
      <xdr:rowOff>161857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49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6934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26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44818</xdr:rowOff>
    </xdr:from>
    <xdr:to>
      <xdr:col>76</xdr:col>
      <xdr:colOff>165100</xdr:colOff>
      <xdr:row>55</xdr:row>
      <xdr:rowOff>146418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47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162945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2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67541</xdr:rowOff>
    </xdr:from>
    <xdr:to>
      <xdr:col>72</xdr:col>
      <xdr:colOff>38100</xdr:colOff>
      <xdr:row>55</xdr:row>
      <xdr:rowOff>169141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49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14218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27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40673</xdr:rowOff>
    </xdr:from>
    <xdr:to>
      <xdr:col>67</xdr:col>
      <xdr:colOff>101600</xdr:colOff>
      <xdr:row>55</xdr:row>
      <xdr:rowOff>142273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47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158800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2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67168</xdr:rowOff>
    </xdr:from>
    <xdr:to>
      <xdr:col>85</xdr:col>
      <xdr:colOff>127000</xdr:colOff>
      <xdr:row>79</xdr:row>
      <xdr:rowOff>90486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11718"/>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90486</xdr:rowOff>
    </xdr:from>
    <xdr:to>
      <xdr:col>81</xdr:col>
      <xdr:colOff>50800</xdr:colOff>
      <xdr:row>79</xdr:row>
      <xdr:rowOff>92097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35036"/>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51580</xdr:rowOff>
    </xdr:from>
    <xdr:to>
      <xdr:col>76</xdr:col>
      <xdr:colOff>114300</xdr:colOff>
      <xdr:row>79</xdr:row>
      <xdr:rowOff>92097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96130"/>
          <a:ext cx="889000" cy="4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51580</xdr:rowOff>
    </xdr:from>
    <xdr:to>
      <xdr:col>71</xdr:col>
      <xdr:colOff>177800</xdr:colOff>
      <xdr:row>79</xdr:row>
      <xdr:rowOff>77902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96130"/>
          <a:ext cx="8890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111675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65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123313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66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16368</xdr:rowOff>
    </xdr:from>
    <xdr:to>
      <xdr:col>85</xdr:col>
      <xdr:colOff>177800</xdr:colOff>
      <xdr:row>79</xdr:row>
      <xdr:rowOff>117968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6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39686</xdr:rowOff>
    </xdr:from>
    <xdr:to>
      <xdr:col>81</xdr:col>
      <xdr:colOff>101600</xdr:colOff>
      <xdr:row>79</xdr:row>
      <xdr:rowOff>141286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8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132413</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76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41297</xdr:rowOff>
    </xdr:from>
    <xdr:to>
      <xdr:col>76</xdr:col>
      <xdr:colOff>165100</xdr:colOff>
      <xdr:row>79</xdr:row>
      <xdr:rowOff>142897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8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134024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78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780</xdr:rowOff>
    </xdr:from>
    <xdr:to>
      <xdr:col>72</xdr:col>
      <xdr:colOff>38100</xdr:colOff>
      <xdr:row>79</xdr:row>
      <xdr:rowOff>102380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4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118907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3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27102</xdr:rowOff>
    </xdr:from>
    <xdr:to>
      <xdr:col>67</xdr:col>
      <xdr:colOff>101600</xdr:colOff>
      <xdr:row>79</xdr:row>
      <xdr:rowOff>128702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7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145229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34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120639</xdr:rowOff>
    </xdr:from>
    <xdr:to>
      <xdr:col>85</xdr:col>
      <xdr:colOff>127000</xdr:colOff>
      <xdr:row>95</xdr:row>
      <xdr:rowOff>146141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408389"/>
          <a:ext cx="8382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146141</xdr:rowOff>
    </xdr:from>
    <xdr:to>
      <xdr:col>81</xdr:col>
      <xdr:colOff>50800</xdr:colOff>
      <xdr:row>95</xdr:row>
      <xdr:rowOff>157060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433891"/>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157060</xdr:rowOff>
    </xdr:from>
    <xdr:to>
      <xdr:col>76</xdr:col>
      <xdr:colOff>114300</xdr:colOff>
      <xdr:row>95</xdr:row>
      <xdr:rowOff>163173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444810"/>
          <a:ext cx="8890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163173</xdr:rowOff>
    </xdr:from>
    <xdr:to>
      <xdr:col>71</xdr:col>
      <xdr:colOff>177800</xdr:colOff>
      <xdr:row>96</xdr:row>
      <xdr:rowOff>22323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450923"/>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122455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126502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75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69839</xdr:rowOff>
    </xdr:from>
    <xdr:to>
      <xdr:col>85</xdr:col>
      <xdr:colOff>177800</xdr:colOff>
      <xdr:row>95</xdr:row>
      <xdr:rowOff>171439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35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92716</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20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95341</xdr:rowOff>
    </xdr:from>
    <xdr:to>
      <xdr:col>81</xdr:col>
      <xdr:colOff>101600</xdr:colOff>
      <xdr:row>96</xdr:row>
      <xdr:rowOff>25491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3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42018</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615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106260</xdr:rowOff>
    </xdr:from>
    <xdr:to>
      <xdr:col>76</xdr:col>
      <xdr:colOff>165100</xdr:colOff>
      <xdr:row>96</xdr:row>
      <xdr:rowOff>36410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3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52937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616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112373</xdr:rowOff>
    </xdr:from>
    <xdr:to>
      <xdr:col>72</xdr:col>
      <xdr:colOff>38100</xdr:colOff>
      <xdr:row>96</xdr:row>
      <xdr:rowOff>42523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4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59050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617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142973</xdr:rowOff>
    </xdr:from>
    <xdr:to>
      <xdr:col>67</xdr:col>
      <xdr:colOff>101600</xdr:colOff>
      <xdr:row>96</xdr:row>
      <xdr:rowOff>73123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4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89650</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620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商工費において類似団体平均より高い水準にあるが、これは、町の基幹産業である農林業及び観光業に重点を置いていることによる。農林業については、耕作放棄地の解消や有効活用、担い手確保対策、農村整備事業、有害鳥獣対策等に取り組み、観光業については、魅力あるまちづくりや観光情報の発信、ふるさと納税等と連動したデジタル地域通貨の導入、国と連携した国立公園の整備活用等に取り組んでいる。消防費については、消防詰所や消防車両の更新を進めており、防災行政無線整備を予定していることから今後も高い水準となることが見込まれる。また、教育費については、各小・中学校の空調設備を整備したことにより前年から増大しているが、中学校の統合整備を実施するため今後も高い水準となる見込みである。土木費についても類似団体平均より高い水準にあるが、これは、町の面積が県内最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起伏に富んだ山間地に位置するという地理上の特性のため、道路橋梁などのインフラ整備及び維持に多額の費用が必要となることや、豪雪地帯であるため冬期間の道路除排雪に多額の費用が必要とな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インフラ整備が多額になることから、これに伴い公債費についても類似団体平均を大きく上回っている。公共施設の統廃合を進めるため一時的な増となる見込みであるが、その後は普通建設事業費を抑制し地方債の適正な管理に努め、普通建設事業費及び公債費の減少を目指す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実質収支額は毎年度同規模の黒字を確保しているものの、実質単年度収支は悪化傾向にあり、これに伴い財政調整基金残高も減少している。令和元年度は、前年に比べ臨時財政対策債発行可能額の大幅な減少があったものの、建設地方債などの特定財源やふるさと納税の増に伴う特定目的基金の有効活用を図ったこと等により実質単年度収支は前年度より改善された。今後、更なる改善を目指すため、適切な財源の確保と歳出の精査を引き続き実施し、財政調整基金残高の減少抑制を図る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すべての会計において継続的に実質収支額は黒字を確保しており、赤字会計はない。しかし、平成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全体の黒字額は減少傾向となっている。一般会計において黒字確保のための基金取り崩し額が増加傾向にあり、財政調整基金残高が減少していることや、人口減少・全国平均を上回る高齢化率（令和元年度末</a:t>
          </a:r>
          <a:r>
            <a:rPr kumimoji="1" lang="en-US" altLang="ja-JP" sz="1400">
              <a:latin typeface="ＭＳ ゴシック" pitchFamily="49" charset="-128"/>
              <a:ea typeface="ＭＳ ゴシック" pitchFamily="49" charset="-128"/>
            </a:rPr>
            <a:t>39.8</a:t>
          </a:r>
          <a:r>
            <a:rPr kumimoji="1" lang="ja-JP" altLang="en-US" sz="1400">
              <a:latin typeface="ＭＳ ゴシック" pitchFamily="49" charset="-128"/>
              <a:ea typeface="ＭＳ ゴシック" pitchFamily="49" charset="-128"/>
            </a:rPr>
            <a:t>％）による過疎化の進行により、すべての会計について今後も厳しい状況となることが見込まれるため、事務事業の見直し等による歳出の削減、適切な財源の確保、使用料の値上げ等による経営の健全化を推進する方針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14364173</v>
      </c>
      <c r="BO4" s="431"/>
      <c r="BP4" s="431"/>
      <c r="BQ4" s="431"/>
      <c r="BR4" s="431"/>
      <c r="BS4" s="431"/>
      <c r="BT4" s="431"/>
      <c r="BU4" s="432"/>
      <c r="BV4" s="430">
        <v>14200689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5.6</v>
      </c>
      <c r="CU4" s="437"/>
      <c r="CV4" s="437"/>
      <c r="CW4" s="437"/>
      <c r="CX4" s="437"/>
      <c r="CY4" s="437"/>
      <c r="CZ4" s="437"/>
      <c r="DA4" s="438"/>
      <c r="DB4" s="436">
        <v>5.5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13624245</v>
      </c>
      <c r="BO5" s="468"/>
      <c r="BP5" s="468"/>
      <c r="BQ5" s="468"/>
      <c r="BR5" s="468"/>
      <c r="BS5" s="468"/>
      <c r="BT5" s="468"/>
      <c r="BU5" s="469"/>
      <c r="BV5" s="467">
        <v>13223523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v>
      </c>
      <c r="CU5" s="465"/>
      <c r="CV5" s="465"/>
      <c r="CW5" s="465"/>
      <c r="CX5" s="465"/>
      <c r="CY5" s="465"/>
      <c r="CZ5" s="465"/>
      <c r="DA5" s="466"/>
      <c r="DB5" s="464">
        <v>95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739928</v>
      </c>
      <c r="BO6" s="468"/>
      <c r="BP6" s="468"/>
      <c r="BQ6" s="468"/>
      <c r="BR6" s="468"/>
      <c r="BS6" s="468"/>
      <c r="BT6" s="468"/>
      <c r="BU6" s="469"/>
      <c r="BV6" s="467">
        <v>977166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98.8</v>
      </c>
      <c r="CU6" s="505"/>
      <c r="CV6" s="505"/>
      <c r="CW6" s="505"/>
      <c r="CX6" s="505"/>
      <c r="CY6" s="505"/>
      <c r="CZ6" s="505"/>
      <c r="DA6" s="506"/>
      <c r="DB6" s="504">
        <v>99.8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239577</v>
      </c>
      <c r="BO7" s="468"/>
      <c r="BP7" s="468"/>
      <c r="BQ7" s="468"/>
      <c r="BR7" s="468"/>
      <c r="BS7" s="468"/>
      <c r="BT7" s="468"/>
      <c r="BU7" s="469"/>
      <c r="BV7" s="467">
        <v>481048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8917391</v>
      </c>
      <c r="CU7" s="468"/>
      <c r="CV7" s="468"/>
      <c r="CW7" s="468"/>
      <c r="CX7" s="468"/>
      <c r="CY7" s="468"/>
      <c r="CZ7" s="468"/>
      <c r="DA7" s="469"/>
      <c r="DB7" s="467">
        <v>9072597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500351</v>
      </c>
      <c r="BO8" s="468"/>
      <c r="BP8" s="468"/>
      <c r="BQ8" s="468"/>
      <c r="BR8" s="468"/>
      <c r="BS8" s="468"/>
      <c r="BT8" s="468"/>
      <c r="BU8" s="469"/>
      <c r="BV8" s="467">
        <v>496118</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0.43</v>
      </c>
      <c r="CU8" s="508"/>
      <c r="CV8" s="508"/>
      <c r="CW8" s="508"/>
      <c r="CX8" s="508"/>
      <c r="CY8" s="508"/>
      <c r="CZ8" s="508"/>
      <c r="DA8" s="509"/>
      <c r="DB8" s="507">
        <v>0.43</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19347</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4233</v>
      </c>
      <c r="BO9" s="468"/>
      <c r="BP9" s="468"/>
      <c r="BQ9" s="468"/>
      <c r="BR9" s="468"/>
      <c r="BS9" s="468"/>
      <c r="BT9" s="468"/>
      <c r="BU9" s="469"/>
      <c r="BV9" s="467">
        <v>-136454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20.100000000000001</v>
      </c>
      <c r="CU9" s="465"/>
      <c r="CV9" s="465"/>
      <c r="CW9" s="465"/>
      <c r="CX9" s="465"/>
      <c r="CY9" s="465"/>
      <c r="CZ9" s="465"/>
      <c r="DA9" s="466"/>
      <c r="DB9" s="464">
        <v>19.100000000000001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21345</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792</v>
      </c>
      <c r="BO10" s="468"/>
      <c r="BP10" s="468"/>
      <c r="BQ10" s="468"/>
      <c r="BR10" s="468"/>
      <c r="BS10" s="468"/>
      <c r="BT10" s="468"/>
      <c r="BU10" s="469"/>
      <c r="BV10" s="467">
        <v>940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18692</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450000</v>
      </c>
      <c r="BO12" s="468"/>
      <c r="BP12" s="468"/>
      <c r="BQ12" s="468"/>
      <c r="BR12" s="468"/>
      <c r="BS12" s="468"/>
      <c r="BT12" s="468"/>
      <c r="BU12" s="469"/>
      <c r="BV12" s="467">
        <v>730000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18375</v>
      </c>
      <c r="S13" s="552"/>
      <c r="T13" s="552"/>
      <c r="U13" s="552"/>
      <c r="V13" s="553"/>
      <c r="W13" s="483" t="s">
        <v>139</v>
      </c>
      <c r="X13" s="484"/>
      <c r="Y13" s="484"/>
      <c r="Z13" s="484"/>
      <c r="AA13" s="484"/>
      <c r="AB13" s="474"/>
      <c r="AC13" s="518">
        <v>1036</v>
      </c>
      <c r="AD13" s="519"/>
      <c r="AE13" s="519"/>
      <c r="AF13" s="519"/>
      <c r="AG13" s="561"/>
      <c r="AH13" s="518">
        <v>1062</v>
      </c>
      <c r="AI13" s="519"/>
      <c r="AJ13" s="519"/>
      <c r="AK13" s="519"/>
      <c r="AL13" s="520"/>
      <c r="AM13" s="496" t="s">
        <v>140</v>
      </c>
      <c r="AN13" s="497"/>
      <c r="AO13" s="497"/>
      <c r="AP13" s="497"/>
      <c r="AQ13" s="497"/>
      <c r="AR13" s="497"/>
      <c r="AS13" s="497"/>
      <c r="AT13" s="498"/>
      <c r="AU13" s="499" t="s">
        <v>125</v>
      </c>
      <c r="AV13" s="500"/>
      <c r="AW13" s="500"/>
      <c r="AX13" s="500"/>
      <c r="AY13" s="501" t="s">
        <v>141</v>
      </c>
      <c r="AZ13" s="502"/>
      <c r="BA13" s="502"/>
      <c r="BB13" s="502"/>
      <c r="BC13" s="502"/>
      <c r="BD13" s="502"/>
      <c r="BE13" s="502"/>
      <c r="BF13" s="502"/>
      <c r="BG13" s="502"/>
      <c r="BH13" s="502"/>
      <c r="BI13" s="502"/>
      <c r="BJ13" s="502"/>
      <c r="BK13" s="502"/>
      <c r="BL13" s="502"/>
      <c r="BM13" s="503"/>
      <c r="BN13" s="467">
        <v>-444975</v>
      </c>
      <c r="BO13" s="468"/>
      <c r="BP13" s="468"/>
      <c r="BQ13" s="468"/>
      <c r="BR13" s="468"/>
      <c r="BS13" s="468"/>
      <c r="BT13" s="468"/>
      <c r="BU13" s="469"/>
      <c r="BV13" s="467">
        <v>-865514</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11.9</v>
      </c>
      <c r="CU13" s="465"/>
      <c r="CV13" s="465"/>
      <c r="CW13" s="465"/>
      <c r="CX13" s="465"/>
      <c r="CY13" s="465"/>
      <c r="CZ13" s="465"/>
      <c r="DA13" s="466"/>
      <c r="DB13" s="464">
        <v>11.8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19037</v>
      </c>
      <c r="S14" s="552"/>
      <c r="T14" s="552"/>
      <c r="U14" s="552"/>
      <c r="V14" s="553"/>
      <c r="W14" s="457"/>
      <c r="X14" s="458"/>
      <c r="Y14" s="458"/>
      <c r="Z14" s="458"/>
      <c r="AA14" s="458"/>
      <c r="AB14" s="447"/>
      <c r="AC14" s="554">
        <v>10.4</v>
      </c>
      <c r="AD14" s="555"/>
      <c r="AE14" s="555"/>
      <c r="AF14" s="555"/>
      <c r="AG14" s="556"/>
      <c r="AH14" s="554">
        <v>10</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t="s">
        <v>128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18756</v>
      </c>
      <c r="S15" s="552"/>
      <c r="T15" s="552"/>
      <c r="U15" s="552"/>
      <c r="V15" s="553"/>
      <c r="W15" s="483" t="s">
        <v>146</v>
      </c>
      <c r="X15" s="484"/>
      <c r="Y15" s="484"/>
      <c r="Z15" s="484"/>
      <c r="AA15" s="484"/>
      <c r="AB15" s="474"/>
      <c r="AC15" s="518">
        <v>2064</v>
      </c>
      <c r="AD15" s="519"/>
      <c r="AE15" s="519"/>
      <c r="AF15" s="519"/>
      <c r="AG15" s="561"/>
      <c r="AH15" s="518">
        <v>2207</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3133123</v>
      </c>
      <c r="BO15" s="431"/>
      <c r="BP15" s="431"/>
      <c r="BQ15" s="431"/>
      <c r="BR15" s="431"/>
      <c r="BS15" s="431"/>
      <c r="BT15" s="431"/>
      <c r="BU15" s="432"/>
      <c r="BV15" s="430">
        <v>3181591</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20.7</v>
      </c>
      <c r="AD16" s="555"/>
      <c r="AE16" s="555"/>
      <c r="AF16" s="555"/>
      <c r="AG16" s="556"/>
      <c r="AH16" s="554">
        <v>20.9</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7526037</v>
      </c>
      <c r="BO16" s="468"/>
      <c r="BP16" s="468"/>
      <c r="BQ16" s="468"/>
      <c r="BR16" s="468"/>
      <c r="BS16" s="468"/>
      <c r="BT16" s="468"/>
      <c r="BU16" s="469"/>
      <c r="BV16" s="467">
        <v>7419196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6876</v>
      </c>
      <c r="AD17" s="519"/>
      <c r="AE17" s="519"/>
      <c r="AF17" s="519"/>
      <c r="AG17" s="561"/>
      <c r="AH17" s="518">
        <v>7301</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3997465</v>
      </c>
      <c r="BO17" s="468"/>
      <c r="BP17" s="468"/>
      <c r="BQ17" s="468"/>
      <c r="BR17" s="468"/>
      <c r="BS17" s="468"/>
      <c r="BT17" s="468"/>
      <c r="BU17" s="469"/>
      <c r="BV17" s="467">
        <v>4064348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781.08</v>
      </c>
      <c r="M18" s="583"/>
      <c r="N18" s="583"/>
      <c r="O18" s="583"/>
      <c r="P18" s="583"/>
      <c r="Q18" s="583"/>
      <c r="R18" s="584"/>
      <c r="S18" s="584"/>
      <c r="T18" s="584"/>
      <c r="U18" s="584"/>
      <c r="V18" s="585"/>
      <c r="W18" s="485"/>
      <c r="X18" s="486"/>
      <c r="Y18" s="486"/>
      <c r="Z18" s="486"/>
      <c r="AA18" s="486"/>
      <c r="AB18" s="477"/>
      <c r="AC18" s="586">
        <v>68.900000000000006</v>
      </c>
      <c r="AD18" s="587"/>
      <c r="AE18" s="587"/>
      <c r="AF18" s="587"/>
      <c r="AG18" s="588"/>
      <c r="AH18" s="586">
        <v>69.099999999999994</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8636995</v>
      </c>
      <c r="BO18" s="468"/>
      <c r="BP18" s="468"/>
      <c r="BQ18" s="468"/>
      <c r="BR18" s="468"/>
      <c r="BS18" s="468"/>
      <c r="BT18" s="468"/>
      <c r="BU18" s="469"/>
      <c r="BV18" s="467">
        <v>8695373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25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10818427</v>
      </c>
      <c r="BO19" s="468"/>
      <c r="BP19" s="468"/>
      <c r="BQ19" s="468"/>
      <c r="BR19" s="468"/>
      <c r="BS19" s="468"/>
      <c r="BT19" s="468"/>
      <c r="BU19" s="469"/>
      <c r="BV19" s="467">
        <v>11007469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7594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10406899</v>
      </c>
      <c r="BO23" s="468"/>
      <c r="BP23" s="468"/>
      <c r="BQ23" s="468"/>
      <c r="BR23" s="468"/>
      <c r="BS23" s="468"/>
      <c r="BT23" s="468"/>
      <c r="BU23" s="469"/>
      <c r="BV23" s="467">
        <v>11359470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6800</v>
      </c>
      <c r="R24" s="519"/>
      <c r="S24" s="519"/>
      <c r="T24" s="519"/>
      <c r="U24" s="519"/>
      <c r="V24" s="561"/>
      <c r="W24" s="620"/>
      <c r="X24" s="608"/>
      <c r="Y24" s="609"/>
      <c r="Z24" s="517" t="s">
        <v>170</v>
      </c>
      <c r="AA24" s="497"/>
      <c r="AB24" s="497"/>
      <c r="AC24" s="497"/>
      <c r="AD24" s="497"/>
      <c r="AE24" s="497"/>
      <c r="AF24" s="497"/>
      <c r="AG24" s="498"/>
      <c r="AH24" s="518">
        <v>184</v>
      </c>
      <c r="AI24" s="519"/>
      <c r="AJ24" s="519"/>
      <c r="AK24" s="519"/>
      <c r="AL24" s="561"/>
      <c r="AM24" s="518">
        <v>630384</v>
      </c>
      <c r="AN24" s="519"/>
      <c r="AO24" s="519"/>
      <c r="AP24" s="519"/>
      <c r="AQ24" s="519"/>
      <c r="AR24" s="561"/>
      <c r="AS24" s="518">
        <v>3426</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8956167</v>
      </c>
      <c r="BO24" s="468"/>
      <c r="BP24" s="468"/>
      <c r="BQ24" s="468"/>
      <c r="BR24" s="468"/>
      <c r="BS24" s="468"/>
      <c r="BT24" s="468"/>
      <c r="BU24" s="469"/>
      <c r="BV24" s="467">
        <v>9523536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5540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128</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369497</v>
      </c>
      <c r="BO25" s="431"/>
      <c r="BP25" s="431"/>
      <c r="BQ25" s="431"/>
      <c r="BR25" s="431"/>
      <c r="BS25" s="431"/>
      <c r="BT25" s="431"/>
      <c r="BU25" s="432"/>
      <c r="BV25" s="430">
        <v>611069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5100</v>
      </c>
      <c r="R26" s="519"/>
      <c r="S26" s="519"/>
      <c r="T26" s="519"/>
      <c r="U26" s="519"/>
      <c r="V26" s="561"/>
      <c r="W26" s="620"/>
      <c r="X26" s="608"/>
      <c r="Y26" s="609"/>
      <c r="Z26" s="517" t="s">
        <v>177</v>
      </c>
      <c r="AA26" s="630"/>
      <c r="AB26" s="630"/>
      <c r="AC26" s="630"/>
      <c r="AD26" s="630"/>
      <c r="AE26" s="630"/>
      <c r="AF26" s="630"/>
      <c r="AG26" s="631"/>
      <c r="AH26" s="518">
        <v>8</v>
      </c>
      <c r="AI26" s="519"/>
      <c r="AJ26" s="519"/>
      <c r="AK26" s="519"/>
      <c r="AL26" s="561"/>
      <c r="AM26" s="518">
        <v>23184</v>
      </c>
      <c r="AN26" s="519"/>
      <c r="AO26" s="519"/>
      <c r="AP26" s="519"/>
      <c r="AQ26" s="519"/>
      <c r="AR26" s="561"/>
      <c r="AS26" s="518">
        <v>2898</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3780</v>
      </c>
      <c r="R27" s="519"/>
      <c r="S27" s="519"/>
      <c r="T27" s="519"/>
      <c r="U27" s="519"/>
      <c r="V27" s="561"/>
      <c r="W27" s="620"/>
      <c r="X27" s="608"/>
      <c r="Y27" s="609"/>
      <c r="Z27" s="517" t="s">
        <v>180</v>
      </c>
      <c r="AA27" s="497"/>
      <c r="AB27" s="497"/>
      <c r="AC27" s="497"/>
      <c r="AD27" s="497"/>
      <c r="AE27" s="497"/>
      <c r="AF27" s="497"/>
      <c r="AG27" s="498"/>
      <c r="AH27" s="518">
        <v>12</v>
      </c>
      <c r="AI27" s="519"/>
      <c r="AJ27" s="519"/>
      <c r="AK27" s="519"/>
      <c r="AL27" s="561"/>
      <c r="AM27" s="518">
        <v>43862</v>
      </c>
      <c r="AN27" s="519"/>
      <c r="AO27" s="519"/>
      <c r="AP27" s="519"/>
      <c r="AQ27" s="519"/>
      <c r="AR27" s="561"/>
      <c r="AS27" s="518">
        <v>3655</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10505</v>
      </c>
      <c r="BO27" s="644"/>
      <c r="BP27" s="644"/>
      <c r="BQ27" s="644"/>
      <c r="BR27" s="644"/>
      <c r="BS27" s="644"/>
      <c r="BT27" s="644"/>
      <c r="BU27" s="645"/>
      <c r="BV27" s="643">
        <v>10504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2970</v>
      </c>
      <c r="R28" s="519"/>
      <c r="S28" s="519"/>
      <c r="T28" s="519"/>
      <c r="U28" s="519"/>
      <c r="V28" s="561"/>
      <c r="W28" s="620"/>
      <c r="X28" s="608"/>
      <c r="Y28" s="609"/>
      <c r="Z28" s="517" t="s">
        <v>183</v>
      </c>
      <c r="AA28" s="497"/>
      <c r="AB28" s="497"/>
      <c r="AC28" s="497"/>
      <c r="AD28" s="497"/>
      <c r="AE28" s="497"/>
      <c r="AF28" s="497"/>
      <c r="AG28" s="498"/>
      <c r="AH28" s="518" t="s">
        <v>128</v>
      </c>
      <c r="AI28" s="519"/>
      <c r="AJ28" s="519"/>
      <c r="AK28" s="519"/>
      <c r="AL28" s="561"/>
      <c r="AM28" s="518" t="s">
        <v>128</v>
      </c>
      <c r="AN28" s="519"/>
      <c r="AO28" s="519"/>
      <c r="AP28" s="519"/>
      <c r="AQ28" s="519"/>
      <c r="AR28" s="561"/>
      <c r="AS28" s="518" t="s">
        <v>174</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3170424</v>
      </c>
      <c r="BO28" s="431"/>
      <c r="BP28" s="431"/>
      <c r="BQ28" s="431"/>
      <c r="BR28" s="431"/>
      <c r="BS28" s="431"/>
      <c r="BT28" s="431"/>
      <c r="BU28" s="432"/>
      <c r="BV28" s="430">
        <v>3369632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16</v>
      </c>
      <c r="M29" s="519"/>
      <c r="N29" s="519"/>
      <c r="O29" s="519"/>
      <c r="P29" s="561"/>
      <c r="Q29" s="518">
        <v>2700</v>
      </c>
      <c r="R29" s="519"/>
      <c r="S29" s="519"/>
      <c r="T29" s="519"/>
      <c r="U29" s="519"/>
      <c r="V29" s="561"/>
      <c r="W29" s="621"/>
      <c r="X29" s="622"/>
      <c r="Y29" s="623"/>
      <c r="Z29" s="517" t="s">
        <v>186</v>
      </c>
      <c r="AA29" s="497"/>
      <c r="AB29" s="497"/>
      <c r="AC29" s="497"/>
      <c r="AD29" s="497"/>
      <c r="AE29" s="497"/>
      <c r="AF29" s="497"/>
      <c r="AG29" s="498"/>
      <c r="AH29" s="518">
        <v>196</v>
      </c>
      <c r="AI29" s="519"/>
      <c r="AJ29" s="519"/>
      <c r="AK29" s="519"/>
      <c r="AL29" s="561"/>
      <c r="AM29" s="518">
        <v>674246</v>
      </c>
      <c r="AN29" s="519"/>
      <c r="AO29" s="519"/>
      <c r="AP29" s="519"/>
      <c r="AQ29" s="519"/>
      <c r="AR29" s="561"/>
      <c r="AS29" s="518">
        <v>3440</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433637</v>
      </c>
      <c r="BO29" s="468"/>
      <c r="BP29" s="468"/>
      <c r="BQ29" s="468"/>
      <c r="BR29" s="468"/>
      <c r="BS29" s="468"/>
      <c r="BT29" s="468"/>
      <c r="BU29" s="469"/>
      <c r="BV29" s="467">
        <v>433593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97.9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3748637</v>
      </c>
      <c r="BO30" s="644"/>
      <c r="BP30" s="644"/>
      <c r="BQ30" s="644"/>
      <c r="BR30" s="644"/>
      <c r="BS30" s="644"/>
      <c r="BT30" s="644"/>
      <c r="BU30" s="645"/>
      <c r="BV30" s="643">
        <v>3589943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利根沼田学校組合</v>
      </c>
      <c r="BZ34" s="657"/>
      <c r="CA34" s="657"/>
      <c r="CB34" s="657"/>
      <c r="CC34" s="657"/>
      <c r="CD34" s="657"/>
      <c r="CE34" s="657"/>
      <c r="CF34" s="657"/>
      <c r="CG34" s="657"/>
      <c r="CH34" s="657"/>
      <c r="CI34" s="657"/>
      <c r="CJ34" s="657"/>
      <c r="CK34" s="657"/>
      <c r="CL34" s="657"/>
      <c r="CM34" s="657"/>
      <c r="CN34" s="214"/>
      <c r="CO34" s="656">
        <f>IF(CQ34="","",MAX(C34:D43,U34:V43,AM34:AN43,BE34:BF43,BW34:BX43)+1)</f>
        <v>13</v>
      </c>
      <c r="CP34" s="656"/>
      <c r="CQ34" s="657" t="str">
        <f>IF('各会計、関係団体の財政状況及び健全化判断比率'!BS7="","",'各会計、関係団体の財政状況及び健全化判断比率'!BS7)</f>
        <v>月夜野振興公社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利根沼田広域市町村圏振興整備組合</v>
      </c>
      <c r="BZ35" s="657"/>
      <c r="CA35" s="657"/>
      <c r="CB35" s="657"/>
      <c r="CC35" s="657"/>
      <c r="CD35" s="657"/>
      <c r="CE35" s="657"/>
      <c r="CF35" s="657"/>
      <c r="CG35" s="657"/>
      <c r="CH35" s="657"/>
      <c r="CI35" s="657"/>
      <c r="CJ35" s="657"/>
      <c r="CK35" s="657"/>
      <c r="CL35" s="657"/>
      <c r="CM35" s="657"/>
      <c r="CN35" s="214"/>
      <c r="CO35" s="656">
        <f t="shared" ref="CO35:CO43" si="3">IF(CQ35="","",CO34+1)</f>
        <v>14</v>
      </c>
      <c r="CP35" s="656"/>
      <c r="CQ35" s="657" t="str">
        <f>IF('各会計、関係団体の財政状況及び健全化判断比率'!BS8="","",'各会計、関係団体の財政状況及び健全化判断比率'!BS8)</f>
        <v>水の故郷</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群馬県市町村会館管理組合</v>
      </c>
      <c r="BZ36" s="657"/>
      <c r="CA36" s="657"/>
      <c r="CB36" s="657"/>
      <c r="CC36" s="657"/>
      <c r="CD36" s="657"/>
      <c r="CE36" s="657"/>
      <c r="CF36" s="657"/>
      <c r="CG36" s="657"/>
      <c r="CH36" s="657"/>
      <c r="CI36" s="657"/>
      <c r="CJ36" s="657"/>
      <c r="CK36" s="657"/>
      <c r="CL36" s="657"/>
      <c r="CM36" s="657"/>
      <c r="CN36" s="214"/>
      <c r="CO36" s="656">
        <f t="shared" si="3"/>
        <v>15</v>
      </c>
      <c r="CP36" s="656"/>
      <c r="CQ36" s="657" t="str">
        <f>IF('各会計、関係団体の財政状況及び健全化判断比率'!BS9="","",'各会計、関係団体の財政状況及び健全化判断比率'!BS9)</f>
        <v>猿ヶ京温泉夢未来</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群馬県市町村総合事務組合</v>
      </c>
      <c r="BZ37" s="657"/>
      <c r="CA37" s="657"/>
      <c r="CB37" s="657"/>
      <c r="CC37" s="657"/>
      <c r="CD37" s="657"/>
      <c r="CE37" s="657"/>
      <c r="CF37" s="657"/>
      <c r="CG37" s="657"/>
      <c r="CH37" s="657"/>
      <c r="CI37" s="657"/>
      <c r="CJ37" s="657"/>
      <c r="CK37" s="657"/>
      <c r="CL37" s="657"/>
      <c r="CM37" s="657"/>
      <c r="CN37" s="214"/>
      <c r="CO37" s="656">
        <f t="shared" si="3"/>
        <v>16</v>
      </c>
      <c r="CP37" s="656"/>
      <c r="CQ37" s="657" t="str">
        <f>IF('各会計、関係団体の財政状況及び健全化判断比率'!BS10="","",'各会計、関係団体の財政状況及び健全化判断比率'!BS10)</f>
        <v>みなかみ町土地開発公社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群馬県後期高齢者医療広域連合（一般会計）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群馬県後期高齢者医療広域連合（特別会計）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FhQWr/hs2O4S8Kb5SCBdSF0kIna0LRIe7HWLeD2S74jJ7oqOqwUdAMdFKC0rCSMuWXEVzJb/XoE8U/BT3CJVBQ==" saltValue="g6cRNlzfEkIrLzcIiMoW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571</v>
      </c>
      <c r="D34" s="1248"/>
      <c r="E34" s="1249"/>
      <c r="F34" s="32">
        <v>3.8</v>
      </c>
      <c r="G34" s="33">
        <v>4.21</v>
      </c>
      <c r="H34" s="33">
        <v>4.8499999999999996</v>
      </c>
      <c r="I34" s="33">
        <v>5.54</v>
      </c>
      <c r="J34" s="34">
        <v>6.14</v>
      </c>
      <c r="K34" s="22"/>
      <c r="L34" s="22"/>
      <c r="M34" s="22"/>
      <c r="N34" s="22"/>
      <c r="O34" s="22"/>
      <c r="P34" s="22"/>
    </row>
    <row r="35" spans="1:16" ht="39" customHeight="1" x14ac:dyDescent="0.15">
      <c r="A35" s="22"/>
      <c r="B35" s="35"/>
      <c r="C35" s="1242" t="s">
        <v>572</v>
      </c>
      <c r="D35" s="1243"/>
      <c r="E35" s="1244"/>
      <c r="F35" s="36">
        <v>5.09</v>
      </c>
      <c r="G35" s="37">
        <v>6.19</v>
      </c>
      <c r="H35" s="37">
        <v>6.87</v>
      </c>
      <c r="I35" s="37">
        <v>5.46</v>
      </c>
      <c r="J35" s="38">
        <v>5.61</v>
      </c>
      <c r="K35" s="22"/>
      <c r="L35" s="22"/>
      <c r="M35" s="22"/>
      <c r="N35" s="22"/>
      <c r="O35" s="22"/>
      <c r="P35" s="22"/>
    </row>
    <row r="36" spans="1:16" ht="39" customHeight="1" x14ac:dyDescent="0.15">
      <c r="A36" s="22"/>
      <c r="B36" s="35"/>
      <c r="C36" s="1242" t="s">
        <v>573</v>
      </c>
      <c r="D36" s="1243"/>
      <c r="E36" s="1244"/>
      <c r="F36" s="36">
        <v>1.88</v>
      </c>
      <c r="G36" s="37">
        <v>2.79</v>
      </c>
      <c r="H36" s="37">
        <v>2.95</v>
      </c>
      <c r="I36" s="37">
        <v>2.41</v>
      </c>
      <c r="J36" s="38">
        <v>2.14</v>
      </c>
      <c r="K36" s="22"/>
      <c r="L36" s="22"/>
      <c r="M36" s="22"/>
      <c r="N36" s="22"/>
      <c r="O36" s="22"/>
      <c r="P36" s="22"/>
    </row>
    <row r="37" spans="1:16" ht="39" customHeight="1" x14ac:dyDescent="0.15">
      <c r="A37" s="22"/>
      <c r="B37" s="35"/>
      <c r="C37" s="1242" t="s">
        <v>574</v>
      </c>
      <c r="D37" s="1243"/>
      <c r="E37" s="1244"/>
      <c r="F37" s="36">
        <v>0.55000000000000004</v>
      </c>
      <c r="G37" s="37">
        <v>0.51</v>
      </c>
      <c r="H37" s="37">
        <v>0.28999999999999998</v>
      </c>
      <c r="I37" s="37">
        <v>0.32</v>
      </c>
      <c r="J37" s="38">
        <v>0.57999999999999996</v>
      </c>
      <c r="K37" s="22"/>
      <c r="L37" s="22"/>
      <c r="M37" s="22"/>
      <c r="N37" s="22"/>
      <c r="O37" s="22"/>
      <c r="P37" s="22"/>
    </row>
    <row r="38" spans="1:16" ht="39" customHeight="1" x14ac:dyDescent="0.15">
      <c r="A38" s="22"/>
      <c r="B38" s="35"/>
      <c r="C38" s="1242" t="s">
        <v>575</v>
      </c>
      <c r="D38" s="1243"/>
      <c r="E38" s="1244"/>
      <c r="F38" s="36">
        <v>0.64</v>
      </c>
      <c r="G38" s="37">
        <v>1.29</v>
      </c>
      <c r="H38" s="37">
        <v>1.26</v>
      </c>
      <c r="I38" s="37">
        <v>1.92</v>
      </c>
      <c r="J38" s="38">
        <v>0.53</v>
      </c>
      <c r="K38" s="22"/>
      <c r="L38" s="22"/>
      <c r="M38" s="22"/>
      <c r="N38" s="22"/>
      <c r="O38" s="22"/>
      <c r="P38" s="22"/>
    </row>
    <row r="39" spans="1:16" ht="39" customHeight="1" x14ac:dyDescent="0.15">
      <c r="A39" s="22"/>
      <c r="B39" s="35"/>
      <c r="C39" s="1242" t="s">
        <v>576</v>
      </c>
      <c r="D39" s="1243"/>
      <c r="E39" s="1244"/>
      <c r="F39" s="36">
        <v>0.2</v>
      </c>
      <c r="G39" s="37">
        <v>0.21</v>
      </c>
      <c r="H39" s="37">
        <v>0.23</v>
      </c>
      <c r="I39" s="37">
        <v>0.2</v>
      </c>
      <c r="J39" s="38">
        <v>0.2</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577</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578</v>
      </c>
      <c r="D43" s="1246"/>
      <c r="E43" s="1247"/>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PdyYJU5X8kkDtr9Migrgdadm9+OarNkBMEMeqHIXBPqM5zbVr08yogi1XUapyHnQjYiyLochCs5i6tXMw4WSg==" saltValue="BxHjnmMbBYGEIoM41J6/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2042</v>
      </c>
      <c r="L45" s="60">
        <v>2129</v>
      </c>
      <c r="M45" s="60">
        <v>2114</v>
      </c>
      <c r="N45" s="60">
        <v>2115</v>
      </c>
      <c r="O45" s="61">
        <v>2181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520</v>
      </c>
      <c r="L46" s="64" t="s">
        <v>520</v>
      </c>
      <c r="M46" s="64" t="s">
        <v>520</v>
      </c>
      <c r="N46" s="64" t="s">
        <v>520</v>
      </c>
      <c r="O46" s="65" t="s">
        <v>520</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520</v>
      </c>
      <c r="L47" s="64" t="s">
        <v>520</v>
      </c>
      <c r="M47" s="64" t="s">
        <v>520</v>
      </c>
      <c r="N47" s="64" t="s">
        <v>520</v>
      </c>
      <c r="O47" s="65" t="s">
        <v>520</v>
      </c>
      <c r="P47" s="48"/>
      <c r="Q47" s="48"/>
      <c r="R47" s="48"/>
      <c r="S47" s="48"/>
      <c r="T47" s="48"/>
      <c r="U47" s="48"/>
    </row>
    <row r="48" spans="1:21" ht="30.75" customHeight="1" x14ac:dyDescent="0.15">
      <c r="A48" s="48"/>
      <c r="B48" s="1252"/>
      <c r="C48" s="1253"/>
      <c r="D48" s="62"/>
      <c r="E48" s="1258" t="s">
        <v>15</v>
      </c>
      <c r="F48" s="1258"/>
      <c r="G48" s="1258"/>
      <c r="H48" s="1258"/>
      <c r="I48" s="1258"/>
      <c r="J48" s="1259"/>
      <c r="K48" s="63">
        <v>435</v>
      </c>
      <c r="L48" s="64">
        <v>454</v>
      </c>
      <c r="M48" s="64">
        <v>484</v>
      </c>
      <c r="N48" s="64">
        <v>452</v>
      </c>
      <c r="O48" s="65">
        <v>389</v>
      </c>
      <c r="P48" s="48"/>
      <c r="Q48" s="48"/>
      <c r="R48" s="48"/>
      <c r="S48" s="48"/>
      <c r="T48" s="48"/>
      <c r="U48" s="48"/>
    </row>
    <row r="49" spans="1:21" ht="30.75" customHeight="1" x14ac:dyDescent="0.15">
      <c r="A49" s="48"/>
      <c r="B49" s="1252"/>
      <c r="C49" s="1253"/>
      <c r="D49" s="62"/>
      <c r="E49" s="1258" t="s">
        <v>16</v>
      </c>
      <c r="F49" s="1258"/>
      <c r="G49" s="1258"/>
      <c r="H49" s="1258"/>
      <c r="I49" s="1258"/>
      <c r="J49" s="1259"/>
      <c r="K49" s="63">
        <v>13</v>
      </c>
      <c r="L49" s="64">
        <v>14</v>
      </c>
      <c r="M49" s="64">
        <v>16</v>
      </c>
      <c r="N49" s="64">
        <v>16</v>
      </c>
      <c r="O49" s="65">
        <v>16</v>
      </c>
      <c r="P49" s="48"/>
      <c r="Q49" s="48"/>
      <c r="R49" s="48"/>
      <c r="S49" s="48"/>
      <c r="T49" s="48"/>
      <c r="U49" s="48"/>
    </row>
    <row r="50" spans="1:21" ht="30.75" customHeight="1" x14ac:dyDescent="0.15">
      <c r="A50" s="48"/>
      <c r="B50" s="1252"/>
      <c r="C50" s="1253"/>
      <c r="D50" s="62"/>
      <c r="E50" s="1258" t="s">
        <v>17</v>
      </c>
      <c r="F50" s="1258"/>
      <c r="G50" s="1258"/>
      <c r="H50" s="1258"/>
      <c r="I50" s="1258"/>
      <c r="J50" s="1259"/>
      <c r="K50" s="63">
        <v>174</v>
      </c>
      <c r="L50" s="64">
        <v>126</v>
      </c>
      <c r="M50" s="64">
        <v>120</v>
      </c>
      <c r="N50" s="64">
        <v>12</v>
      </c>
      <c r="O50" s="65" t="s">
        <v>520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520</v>
      </c>
      <c r="L51" s="64" t="s">
        <v>520</v>
      </c>
      <c r="M51" s="64" t="s">
        <v>520</v>
      </c>
      <c r="N51" s="64" t="s">
        <v>520</v>
      </c>
      <c r="O51" s="65" t="s">
        <v>520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1743</v>
      </c>
      <c r="L52" s="64">
        <v>1834</v>
      </c>
      <c r="M52" s="64">
        <v>1787</v>
      </c>
      <c r="N52" s="64">
        <v>1757</v>
      </c>
      <c r="O52" s="65">
        <v>1716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921</v>
      </c>
      <c r="L53" s="69">
        <v>889</v>
      </c>
      <c r="M53" s="69">
        <v>947</v>
      </c>
      <c r="N53" s="69">
        <v>838</v>
      </c>
      <c r="O53" s="70">
        <v>870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596</v>
      </c>
      <c r="L57" s="84" t="s">
        <v>596</v>
      </c>
      <c r="M57" s="84" t="s">
        <v>596</v>
      </c>
      <c r="N57" s="84" t="s">
        <v>596</v>
      </c>
      <c r="O57" s="85" t="s">
        <v>596</v>
      </c>
    </row>
    <row r="58" spans="1:21" ht="31.5" customHeight="1" thickBot="1" x14ac:dyDescent="0.2">
      <c r="B58" s="1268"/>
      <c r="C58" s="1269"/>
      <c r="D58" s="1273" t="s">
        <v>27</v>
      </c>
      <c r="E58" s="1274"/>
      <c r="F58" s="1274"/>
      <c r="G58" s="1274"/>
      <c r="H58" s="1274"/>
      <c r="I58" s="1274"/>
      <c r="J58" s="1275"/>
      <c r="K58" s="86" t="s">
        <v>596</v>
      </c>
      <c r="L58" s="87" t="s">
        <v>596</v>
      </c>
      <c r="M58" s="87" t="s">
        <v>596</v>
      </c>
      <c r="N58" s="87" t="s">
        <v>596</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G/peAo7+SuXkZeEFmWayNj2g9Wn3gt1E18NKJNDvFAX8ualR2AwiV94Sgi8nQ11dclZjl6NctTvsMtrdRmRA==" saltValue="TGuk0osDbZON2bd+HLYF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76" t="s">
        <v>30</v>
      </c>
      <c r="C41" s="1277"/>
      <c r="D41" s="102"/>
      <c r="E41" s="1282" t="s">
        <v>31</v>
      </c>
      <c r="F41" s="1282"/>
      <c r="G41" s="1282"/>
      <c r="H41" s="1283"/>
      <c r="I41" s="103">
        <v>13667</v>
      </c>
      <c r="J41" s="104">
        <v>12916</v>
      </c>
      <c r="K41" s="104">
        <v>12179</v>
      </c>
      <c r="L41" s="104">
        <v>11359</v>
      </c>
      <c r="M41" s="105">
        <v>10407</v>
      </c>
    </row>
    <row r="42" spans="2:13" ht="27.75" customHeight="1" x14ac:dyDescent="0.15">
      <c r="B42" s="1278"/>
      <c r="C42" s="1279"/>
      <c r="D42" s="106"/>
      <c r="E42" s="1284" t="s">
        <v>32</v>
      </c>
      <c r="F42" s="1284"/>
      <c r="G42" s="1284"/>
      <c r="H42" s="1285"/>
      <c r="I42" s="107">
        <v>450</v>
      </c>
      <c r="J42" s="108">
        <v>299</v>
      </c>
      <c r="K42" s="108">
        <v>138</v>
      </c>
      <c r="L42" s="108">
        <v>12</v>
      </c>
      <c r="M42" s="109" t="s">
        <v>520</v>
      </c>
    </row>
    <row r="43" spans="2:13" ht="27.75" customHeight="1" x14ac:dyDescent="0.15">
      <c r="B43" s="1278"/>
      <c r="C43" s="1279"/>
      <c r="D43" s="106"/>
      <c r="E43" s="1284" t="s">
        <v>33</v>
      </c>
      <c r="F43" s="1284"/>
      <c r="G43" s="1284"/>
      <c r="H43" s="1285"/>
      <c r="I43" s="107">
        <v>5043</v>
      </c>
      <c r="J43" s="108">
        <v>4495</v>
      </c>
      <c r="K43" s="108">
        <v>4335</v>
      </c>
      <c r="L43" s="108">
        <v>4144</v>
      </c>
      <c r="M43" s="109">
        <v>4020</v>
      </c>
    </row>
    <row r="44" spans="2:13" ht="27.75" customHeight="1" x14ac:dyDescent="0.15">
      <c r="B44" s="1278"/>
      <c r="C44" s="1279"/>
      <c r="D44" s="106"/>
      <c r="E44" s="1284" t="s">
        <v>34</v>
      </c>
      <c r="F44" s="1284"/>
      <c r="G44" s="1284"/>
      <c r="H44" s="1285"/>
      <c r="I44" s="107">
        <v>196</v>
      </c>
      <c r="J44" s="108">
        <v>279</v>
      </c>
      <c r="K44" s="108">
        <v>465</v>
      </c>
      <c r="L44" s="108">
        <v>441</v>
      </c>
      <c r="M44" s="109">
        <v>395</v>
      </c>
    </row>
    <row r="45" spans="2:13" ht="27.75" customHeight="1" x14ac:dyDescent="0.15">
      <c r="B45" s="1278"/>
      <c r="C45" s="1279"/>
      <c r="D45" s="106"/>
      <c r="E45" s="1284" t="s">
        <v>35</v>
      </c>
      <c r="F45" s="1284"/>
      <c r="G45" s="1284"/>
      <c r="H45" s="1285"/>
      <c r="I45" s="107">
        <v>3990</v>
      </c>
      <c r="J45" s="108">
        <v>4002</v>
      </c>
      <c r="K45" s="108">
        <v>3946</v>
      </c>
      <c r="L45" s="108">
        <v>4033</v>
      </c>
      <c r="M45" s="109">
        <v>3990</v>
      </c>
    </row>
    <row r="46" spans="2:13" ht="27.75" customHeight="1" x14ac:dyDescent="0.15">
      <c r="B46" s="1278"/>
      <c r="C46" s="1279"/>
      <c r="D46" s="110"/>
      <c r="E46" s="1284" t="s">
        <v>36</v>
      </c>
      <c r="F46" s="1284"/>
      <c r="G46" s="1284"/>
      <c r="H46" s="1285"/>
      <c r="I46" s="107">
        <v>9</v>
      </c>
      <c r="J46" s="108">
        <v>5</v>
      </c>
      <c r="K46" s="108">
        <v>1</v>
      </c>
      <c r="L46" s="108">
        <v>147</v>
      </c>
      <c r="M46" s="109">
        <v>433</v>
      </c>
    </row>
    <row r="47" spans="2:13" ht="27.75" customHeight="1" x14ac:dyDescent="0.15">
      <c r="B47" s="1278"/>
      <c r="C47" s="1279"/>
      <c r="D47" s="111"/>
      <c r="E47" s="1286" t="s">
        <v>37</v>
      </c>
      <c r="F47" s="1287"/>
      <c r="G47" s="1287"/>
      <c r="H47" s="1288"/>
      <c r="I47" s="107" t="s">
        <v>520</v>
      </c>
      <c r="J47" s="108" t="s">
        <v>520</v>
      </c>
      <c r="K47" s="108" t="s">
        <v>520</v>
      </c>
      <c r="L47" s="108" t="s">
        <v>520</v>
      </c>
      <c r="M47" s="109" t="s">
        <v>520</v>
      </c>
    </row>
    <row r="48" spans="2:13" ht="27.75" customHeight="1" x14ac:dyDescent="0.15">
      <c r="B48" s="1278"/>
      <c r="C48" s="1279"/>
      <c r="D48" s="106"/>
      <c r="E48" s="1284" t="s">
        <v>38</v>
      </c>
      <c r="F48" s="1284"/>
      <c r="G48" s="1284"/>
      <c r="H48" s="1285"/>
      <c r="I48" s="107" t="s">
        <v>520</v>
      </c>
      <c r="J48" s="108" t="s">
        <v>520</v>
      </c>
      <c r="K48" s="108" t="s">
        <v>520</v>
      </c>
      <c r="L48" s="108" t="s">
        <v>520</v>
      </c>
      <c r="M48" s="109" t="s">
        <v>520</v>
      </c>
    </row>
    <row r="49" spans="2:13" ht="27.75" customHeight="1" x14ac:dyDescent="0.15">
      <c r="B49" s="1280"/>
      <c r="C49" s="1281"/>
      <c r="D49" s="106"/>
      <c r="E49" s="1284" t="s">
        <v>39</v>
      </c>
      <c r="F49" s="1284"/>
      <c r="G49" s="1284"/>
      <c r="H49" s="1285"/>
      <c r="I49" s="107" t="s">
        <v>520</v>
      </c>
      <c r="J49" s="108" t="s">
        <v>520</v>
      </c>
      <c r="K49" s="108" t="s">
        <v>520</v>
      </c>
      <c r="L49" s="108" t="s">
        <v>520</v>
      </c>
      <c r="M49" s="109" t="s">
        <v>520</v>
      </c>
    </row>
    <row r="50" spans="2:13" ht="27.75" customHeight="1" x14ac:dyDescent="0.15">
      <c r="B50" s="1289" t="s">
        <v>40</v>
      </c>
      <c r="C50" s="1290"/>
      <c r="D50" s="112"/>
      <c r="E50" s="1284" t="s">
        <v>41</v>
      </c>
      <c r="F50" s="1284"/>
      <c r="G50" s="1284"/>
      <c r="H50" s="1285"/>
      <c r="I50" s="107">
        <v>6582</v>
      </c>
      <c r="J50" s="108">
        <v>6890</v>
      </c>
      <c r="K50" s="108">
        <v>6880</v>
      </c>
      <c r="L50" s="108">
        <v>6374</v>
      </c>
      <c r="M50" s="109">
        <v>6463</v>
      </c>
    </row>
    <row r="51" spans="2:13" ht="27.75" customHeight="1" x14ac:dyDescent="0.15">
      <c r="B51" s="1278"/>
      <c r="C51" s="1279"/>
      <c r="D51" s="106"/>
      <c r="E51" s="1284" t="s">
        <v>42</v>
      </c>
      <c r="F51" s="1284"/>
      <c r="G51" s="1284"/>
      <c r="H51" s="1285"/>
      <c r="I51" s="107">
        <v>883</v>
      </c>
      <c r="J51" s="108">
        <v>782</v>
      </c>
      <c r="K51" s="108">
        <v>642</v>
      </c>
      <c r="L51" s="108">
        <v>576</v>
      </c>
      <c r="M51" s="109">
        <v>558</v>
      </c>
    </row>
    <row r="52" spans="2:13" ht="27.75" customHeight="1" x14ac:dyDescent="0.15">
      <c r="B52" s="1280"/>
      <c r="C52" s="1281"/>
      <c r="D52" s="106"/>
      <c r="E52" s="1284" t="s">
        <v>43</v>
      </c>
      <c r="F52" s="1284"/>
      <c r="G52" s="1284"/>
      <c r="H52" s="1285"/>
      <c r="I52" s="107">
        <v>14969</v>
      </c>
      <c r="J52" s="108">
        <v>14686</v>
      </c>
      <c r="K52" s="108">
        <v>13775</v>
      </c>
      <c r="L52" s="108">
        <v>13845</v>
      </c>
      <c r="M52" s="109">
        <v>13166</v>
      </c>
    </row>
    <row r="53" spans="2:13" ht="27.75" customHeight="1" thickBot="1" x14ac:dyDescent="0.2">
      <c r="B53" s="1291" t="s">
        <v>44</v>
      </c>
      <c r="C53" s="1292"/>
      <c r="D53" s="113"/>
      <c r="E53" s="1293" t="s">
        <v>45</v>
      </c>
      <c r="F53" s="1293"/>
      <c r="G53" s="1293"/>
      <c r="H53" s="1294"/>
      <c r="I53" s="114">
        <v>921</v>
      </c>
      <c r="J53" s="115">
        <v>-361</v>
      </c>
      <c r="K53" s="115">
        <v>-234</v>
      </c>
      <c r="L53" s="115">
        <v>-657</v>
      </c>
      <c r="M53" s="116">
        <v>-944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L3by5DCy5Qnv7tdEkwCyZKRKzhl+3PKHapZGFOCvLZj1HXrFTglSumoErysPKcG1pWAxGYeRBevE079BMEx0w==" saltValue="xitoa2tlvXE5SKSK9AQ/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48</v>
      </c>
      <c r="D55" s="1303"/>
      <c r="E55" s="1304"/>
      <c r="F55" s="128">
        <v>3779</v>
      </c>
      <c r="G55" s="128">
        <v>3370</v>
      </c>
      <c r="H55" s="129">
        <v>3170</v>
      </c>
    </row>
    <row r="56" spans="2:8" ht="52.5" customHeight="1" x14ac:dyDescent="0.15">
      <c r="B56" s="130"/>
      <c r="C56" s="1305" t="s">
        <v>49</v>
      </c>
      <c r="D56" s="1305"/>
      <c r="E56" s="1306"/>
      <c r="F56" s="131">
        <v>434</v>
      </c>
      <c r="G56" s="131">
        <v>434</v>
      </c>
      <c r="H56" s="132">
        <v>434</v>
      </c>
    </row>
    <row r="57" spans="2:8" ht="53.25" customHeight="1" x14ac:dyDescent="0.15">
      <c r="B57" s="130"/>
      <c r="C57" s="1307" t="s">
        <v>50</v>
      </c>
      <c r="D57" s="1307"/>
      <c r="E57" s="1308"/>
      <c r="F57" s="133">
        <v>3666</v>
      </c>
      <c r="G57" s="133">
        <v>3590</v>
      </c>
      <c r="H57" s="134">
        <v>3749</v>
      </c>
    </row>
    <row r="58" spans="2:8" ht="45.75" customHeight="1" x14ac:dyDescent="0.15">
      <c r="B58" s="135"/>
      <c r="C58" s="1295" t="s">
        <v>597</v>
      </c>
      <c r="D58" s="1296"/>
      <c r="E58" s="1297"/>
      <c r="F58" s="136">
        <v>1698</v>
      </c>
      <c r="G58" s="136">
        <v>1665</v>
      </c>
      <c r="H58" s="137">
        <v>1629</v>
      </c>
    </row>
    <row r="59" spans="2:8" ht="45.75" customHeight="1" x14ac:dyDescent="0.15">
      <c r="B59" s="135"/>
      <c r="C59" s="1295" t="s">
        <v>598</v>
      </c>
      <c r="D59" s="1296"/>
      <c r="E59" s="1297"/>
      <c r="F59" s="136">
        <v>911</v>
      </c>
      <c r="G59" s="136">
        <v>912</v>
      </c>
      <c r="H59" s="137">
        <v>912</v>
      </c>
    </row>
    <row r="60" spans="2:8" ht="45.75" customHeight="1" x14ac:dyDescent="0.15">
      <c r="B60" s="135"/>
      <c r="C60" s="1295" t="s">
        <v>599</v>
      </c>
      <c r="D60" s="1296"/>
      <c r="E60" s="1297"/>
      <c r="F60" s="136">
        <v>468</v>
      </c>
      <c r="G60" s="136">
        <v>489</v>
      </c>
      <c r="H60" s="137">
        <v>482</v>
      </c>
    </row>
    <row r="61" spans="2:8" ht="45.75" customHeight="1" x14ac:dyDescent="0.15">
      <c r="B61" s="135"/>
      <c r="C61" s="1295" t="s">
        <v>600</v>
      </c>
      <c r="D61" s="1296"/>
      <c r="E61" s="1297"/>
      <c r="F61" s="136" t="s">
        <v>601</v>
      </c>
      <c r="G61" s="136" t="s">
        <v>601</v>
      </c>
      <c r="H61" s="137">
        <v>300</v>
      </c>
    </row>
    <row r="62" spans="2:8" ht="45.75" customHeight="1" thickBot="1" x14ac:dyDescent="0.2">
      <c r="B62" s="138"/>
      <c r="C62" s="1298" t="s">
        <v>602</v>
      </c>
      <c r="D62" s="1299"/>
      <c r="E62" s="1300"/>
      <c r="F62" s="139">
        <v>367</v>
      </c>
      <c r="G62" s="139">
        <v>339</v>
      </c>
      <c r="H62" s="140">
        <v>269</v>
      </c>
    </row>
    <row r="63" spans="2:8" ht="52.5" customHeight="1" thickBot="1" x14ac:dyDescent="0.2">
      <c r="B63" s="141"/>
      <c r="C63" s="1301" t="s">
        <v>51</v>
      </c>
      <c r="D63" s="1301"/>
      <c r="E63" s="1302"/>
      <c r="F63" s="142">
        <v>7878</v>
      </c>
      <c r="G63" s="142">
        <v>7393</v>
      </c>
      <c r="H63" s="143">
        <v>7353</v>
      </c>
    </row>
    <row r="64" spans="2:8" ht="15" customHeight="1" x14ac:dyDescent="0.15"/>
  </sheetData>
  <sheetProtection algorithmName="SHA-512" hashValue="CIHdVIQh9ll1merrVHZ/rgbHU8dWz9bjrzODrHfJB7Cstjni5JzUbHtp8wSWjzkI0L6qGLyOejpQ+LYWTfEpyw==" saltValue="PwLU70+o0o2+wrXBi6dB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DFB0D-ECCF-45DD-91D6-4D197CDF0721}">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608</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561</v>
      </c>
      <c r="BQ50" s="1314"/>
      <c r="BR50" s="1314"/>
      <c r="BS50" s="1314"/>
      <c r="BT50" s="1314"/>
      <c r="BU50" s="1314"/>
      <c r="BV50" s="1314"/>
      <c r="BW50" s="1314"/>
      <c r="BX50" s="1314" t="s">
        <v>562</v>
      </c>
      <c r="BY50" s="1314"/>
      <c r="BZ50" s="1314"/>
      <c r="CA50" s="1314"/>
      <c r="CB50" s="1314"/>
      <c r="CC50" s="1314"/>
      <c r="CD50" s="1314"/>
      <c r="CE50" s="1314"/>
      <c r="CF50" s="1314" t="s">
        <v>563</v>
      </c>
      <c r="CG50" s="1314"/>
      <c r="CH50" s="1314"/>
      <c r="CI50" s="1314"/>
      <c r="CJ50" s="1314"/>
      <c r="CK50" s="1314"/>
      <c r="CL50" s="1314"/>
      <c r="CM50" s="1314"/>
      <c r="CN50" s="1314" t="s">
        <v>564</v>
      </c>
      <c r="CO50" s="1314"/>
      <c r="CP50" s="1314"/>
      <c r="CQ50" s="1314"/>
      <c r="CR50" s="1314"/>
      <c r="CS50" s="1314"/>
      <c r="CT50" s="1314"/>
      <c r="CU50" s="1314"/>
      <c r="CV50" s="1314" t="s">
        <v>565</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610</v>
      </c>
      <c r="AO51" s="1312"/>
      <c r="AP51" s="1312"/>
      <c r="AQ51" s="1312"/>
      <c r="AR51" s="1312"/>
      <c r="AS51" s="1312"/>
      <c r="AT51" s="1312"/>
      <c r="AU51" s="1312"/>
      <c r="AV51" s="1312"/>
      <c r="AW51" s="1312"/>
      <c r="AX51" s="1312"/>
      <c r="AY51" s="1312"/>
      <c r="AZ51" s="1312"/>
      <c r="BA51" s="1312"/>
      <c r="BB51" s="1312" t="s">
        <v>611</v>
      </c>
      <c r="BC51" s="1312"/>
      <c r="BD51" s="1312"/>
      <c r="BE51" s="1312"/>
      <c r="BF51" s="1312"/>
      <c r="BG51" s="1312"/>
      <c r="BH51" s="1312"/>
      <c r="BI51" s="1312"/>
      <c r="BJ51" s="1312"/>
      <c r="BK51" s="1312"/>
      <c r="BL51" s="1312"/>
      <c r="BM51" s="1312"/>
      <c r="BN51" s="1312"/>
      <c r="BO51" s="1312"/>
      <c r="BP51" s="1309">
        <v>11.4</v>
      </c>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612</v>
      </c>
      <c r="BC53" s="1312"/>
      <c r="BD53" s="1312"/>
      <c r="BE53" s="1312"/>
      <c r="BF53" s="1312"/>
      <c r="BG53" s="1312"/>
      <c r="BH53" s="1312"/>
      <c r="BI53" s="1312"/>
      <c r="BJ53" s="1312"/>
      <c r="BK53" s="1312"/>
      <c r="BL53" s="1312"/>
      <c r="BM53" s="1312"/>
      <c r="BN53" s="1312"/>
      <c r="BO53" s="1312"/>
      <c r="BP53" s="1309">
        <v>50.8</v>
      </c>
      <c r="BQ53" s="1309"/>
      <c r="BR53" s="1309"/>
      <c r="BS53" s="1309"/>
      <c r="BT53" s="1309"/>
      <c r="BU53" s="1309"/>
      <c r="BV53" s="1309"/>
      <c r="BW53" s="1309"/>
      <c r="BX53" s="1309">
        <v>52.5</v>
      </c>
      <c r="BY53" s="1309"/>
      <c r="BZ53" s="1309"/>
      <c r="CA53" s="1309"/>
      <c r="CB53" s="1309"/>
      <c r="CC53" s="1309"/>
      <c r="CD53" s="1309"/>
      <c r="CE53" s="1309"/>
      <c r="CF53" s="1309">
        <v>54.2</v>
      </c>
      <c r="CG53" s="1309"/>
      <c r="CH53" s="1309"/>
      <c r="CI53" s="1309"/>
      <c r="CJ53" s="1309"/>
      <c r="CK53" s="1309"/>
      <c r="CL53" s="1309"/>
      <c r="CM53" s="1309"/>
      <c r="CN53" s="1309">
        <v>56</v>
      </c>
      <c r="CO53" s="1309"/>
      <c r="CP53" s="1309"/>
      <c r="CQ53" s="1309"/>
      <c r="CR53" s="1309"/>
      <c r="CS53" s="1309"/>
      <c r="CT53" s="1309"/>
      <c r="CU53" s="1309"/>
      <c r="CV53" s="1309">
        <v>57.9</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613</v>
      </c>
      <c r="AO55" s="1314"/>
      <c r="AP55" s="1314"/>
      <c r="AQ55" s="1314"/>
      <c r="AR55" s="1314"/>
      <c r="AS55" s="1314"/>
      <c r="AT55" s="1314"/>
      <c r="AU55" s="1314"/>
      <c r="AV55" s="1314"/>
      <c r="AW55" s="1314"/>
      <c r="AX55" s="1314"/>
      <c r="AY55" s="1314"/>
      <c r="AZ55" s="1314"/>
      <c r="BA55" s="1314"/>
      <c r="BB55" s="1312" t="s">
        <v>611</v>
      </c>
      <c r="BC55" s="1312"/>
      <c r="BD55" s="1312"/>
      <c r="BE55" s="1312"/>
      <c r="BF55" s="1312"/>
      <c r="BG55" s="1312"/>
      <c r="BH55" s="1312"/>
      <c r="BI55" s="1312"/>
      <c r="BJ55" s="1312"/>
      <c r="BK55" s="1312"/>
      <c r="BL55" s="1312"/>
      <c r="BM55" s="1312"/>
      <c r="BN55" s="1312"/>
      <c r="BO55" s="1312"/>
      <c r="BP55" s="1309">
        <v>36.5</v>
      </c>
      <c r="BQ55" s="1309"/>
      <c r="BR55" s="1309"/>
      <c r="BS55" s="1309"/>
      <c r="BT55" s="1309"/>
      <c r="BU55" s="1309"/>
      <c r="BV55" s="1309"/>
      <c r="BW55" s="1309"/>
      <c r="BX55" s="1309">
        <v>32.9</v>
      </c>
      <c r="BY55" s="1309"/>
      <c r="BZ55" s="1309"/>
      <c r="CA55" s="1309"/>
      <c r="CB55" s="1309"/>
      <c r="CC55" s="1309"/>
      <c r="CD55" s="1309"/>
      <c r="CE55" s="1309"/>
      <c r="CF55" s="1309">
        <v>28.5</v>
      </c>
      <c r="CG55" s="1309"/>
      <c r="CH55" s="1309"/>
      <c r="CI55" s="1309"/>
      <c r="CJ55" s="1309"/>
      <c r="CK55" s="1309"/>
      <c r="CL55" s="1309"/>
      <c r="CM55" s="1309"/>
      <c r="CN55" s="1309">
        <v>20.5</v>
      </c>
      <c r="CO55" s="1309"/>
      <c r="CP55" s="1309"/>
      <c r="CQ55" s="1309"/>
      <c r="CR55" s="1309"/>
      <c r="CS55" s="1309"/>
      <c r="CT55" s="1309"/>
      <c r="CU55" s="1309"/>
      <c r="CV55" s="1309">
        <v>21.4</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612</v>
      </c>
      <c r="BC57" s="1312"/>
      <c r="BD57" s="1312"/>
      <c r="BE57" s="1312"/>
      <c r="BF57" s="1312"/>
      <c r="BG57" s="1312"/>
      <c r="BH57" s="1312"/>
      <c r="BI57" s="1312"/>
      <c r="BJ57" s="1312"/>
      <c r="BK57" s="1312"/>
      <c r="BL57" s="1312"/>
      <c r="BM57" s="1312"/>
      <c r="BN57" s="1312"/>
      <c r="BO57" s="1312"/>
      <c r="BP57" s="1309">
        <v>54.1</v>
      </c>
      <c r="BQ57" s="1309"/>
      <c r="BR57" s="1309"/>
      <c r="BS57" s="1309"/>
      <c r="BT57" s="1309"/>
      <c r="BU57" s="1309"/>
      <c r="BV57" s="1309"/>
      <c r="BW57" s="1309"/>
      <c r="BX57" s="1309">
        <v>57</v>
      </c>
      <c r="BY57" s="1309"/>
      <c r="BZ57" s="1309"/>
      <c r="CA57" s="1309"/>
      <c r="CB57" s="1309"/>
      <c r="CC57" s="1309"/>
      <c r="CD57" s="1309"/>
      <c r="CE57" s="1309"/>
      <c r="CF57" s="1309">
        <v>59.7</v>
      </c>
      <c r="CG57" s="1309"/>
      <c r="CH57" s="1309"/>
      <c r="CI57" s="1309"/>
      <c r="CJ57" s="1309"/>
      <c r="CK57" s="1309"/>
      <c r="CL57" s="1309"/>
      <c r="CM57" s="1309"/>
      <c r="CN57" s="1309">
        <v>60</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615</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561</v>
      </c>
      <c r="BQ72" s="1314"/>
      <c r="BR72" s="1314"/>
      <c r="BS72" s="1314"/>
      <c r="BT72" s="1314"/>
      <c r="BU72" s="1314"/>
      <c r="BV72" s="1314"/>
      <c r="BW72" s="1314"/>
      <c r="BX72" s="1314" t="s">
        <v>562</v>
      </c>
      <c r="BY72" s="1314"/>
      <c r="BZ72" s="1314"/>
      <c r="CA72" s="1314"/>
      <c r="CB72" s="1314"/>
      <c r="CC72" s="1314"/>
      <c r="CD72" s="1314"/>
      <c r="CE72" s="1314"/>
      <c r="CF72" s="1314" t="s">
        <v>563</v>
      </c>
      <c r="CG72" s="1314"/>
      <c r="CH72" s="1314"/>
      <c r="CI72" s="1314"/>
      <c r="CJ72" s="1314"/>
      <c r="CK72" s="1314"/>
      <c r="CL72" s="1314"/>
      <c r="CM72" s="1314"/>
      <c r="CN72" s="1314" t="s">
        <v>564</v>
      </c>
      <c r="CO72" s="1314"/>
      <c r="CP72" s="1314"/>
      <c r="CQ72" s="1314"/>
      <c r="CR72" s="1314"/>
      <c r="CS72" s="1314"/>
      <c r="CT72" s="1314"/>
      <c r="CU72" s="1314"/>
      <c r="CV72" s="1314" t="s">
        <v>565</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610</v>
      </c>
      <c r="AO73" s="1312"/>
      <c r="AP73" s="1312"/>
      <c r="AQ73" s="1312"/>
      <c r="AR73" s="1312"/>
      <c r="AS73" s="1312"/>
      <c r="AT73" s="1312"/>
      <c r="AU73" s="1312"/>
      <c r="AV73" s="1312"/>
      <c r="AW73" s="1312"/>
      <c r="AX73" s="1312"/>
      <c r="AY73" s="1312"/>
      <c r="AZ73" s="1312"/>
      <c r="BA73" s="1312"/>
      <c r="BB73" s="1312" t="s">
        <v>611</v>
      </c>
      <c r="BC73" s="1312"/>
      <c r="BD73" s="1312"/>
      <c r="BE73" s="1312"/>
      <c r="BF73" s="1312"/>
      <c r="BG73" s="1312"/>
      <c r="BH73" s="1312"/>
      <c r="BI73" s="1312"/>
      <c r="BJ73" s="1312"/>
      <c r="BK73" s="1312"/>
      <c r="BL73" s="1312"/>
      <c r="BM73" s="1312"/>
      <c r="BN73" s="1312"/>
      <c r="BO73" s="1312"/>
      <c r="BP73" s="1309">
        <v>11.4</v>
      </c>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616</v>
      </c>
      <c r="BC75" s="1312"/>
      <c r="BD75" s="1312"/>
      <c r="BE75" s="1312"/>
      <c r="BF75" s="1312"/>
      <c r="BG75" s="1312"/>
      <c r="BH75" s="1312"/>
      <c r="BI75" s="1312"/>
      <c r="BJ75" s="1312"/>
      <c r="BK75" s="1312"/>
      <c r="BL75" s="1312"/>
      <c r="BM75" s="1312"/>
      <c r="BN75" s="1312"/>
      <c r="BO75" s="1312"/>
      <c r="BP75" s="1309">
        <v>11.4</v>
      </c>
      <c r="BQ75" s="1309"/>
      <c r="BR75" s="1309"/>
      <c r="BS75" s="1309"/>
      <c r="BT75" s="1309"/>
      <c r="BU75" s="1309"/>
      <c r="BV75" s="1309"/>
      <c r="BW75" s="1309"/>
      <c r="BX75" s="1309">
        <v>11.1</v>
      </c>
      <c r="BY75" s="1309"/>
      <c r="BZ75" s="1309"/>
      <c r="CA75" s="1309"/>
      <c r="CB75" s="1309"/>
      <c r="CC75" s="1309"/>
      <c r="CD75" s="1309"/>
      <c r="CE75" s="1309"/>
      <c r="CF75" s="1309">
        <v>11.8</v>
      </c>
      <c r="CG75" s="1309"/>
      <c r="CH75" s="1309"/>
      <c r="CI75" s="1309"/>
      <c r="CJ75" s="1309"/>
      <c r="CK75" s="1309"/>
      <c r="CL75" s="1309"/>
      <c r="CM75" s="1309"/>
      <c r="CN75" s="1309">
        <v>11.8</v>
      </c>
      <c r="CO75" s="1309"/>
      <c r="CP75" s="1309"/>
      <c r="CQ75" s="1309"/>
      <c r="CR75" s="1309"/>
      <c r="CS75" s="1309"/>
      <c r="CT75" s="1309"/>
      <c r="CU75" s="1309"/>
      <c r="CV75" s="1309">
        <v>11.9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613</v>
      </c>
      <c r="AO77" s="1314"/>
      <c r="AP77" s="1314"/>
      <c r="AQ77" s="1314"/>
      <c r="AR77" s="1314"/>
      <c r="AS77" s="1314"/>
      <c r="AT77" s="1314"/>
      <c r="AU77" s="1314"/>
      <c r="AV77" s="1314"/>
      <c r="AW77" s="1314"/>
      <c r="AX77" s="1314"/>
      <c r="AY77" s="1314"/>
      <c r="AZ77" s="1314"/>
      <c r="BA77" s="1314"/>
      <c r="BB77" s="1312" t="s">
        <v>611</v>
      </c>
      <c r="BC77" s="1312"/>
      <c r="BD77" s="1312"/>
      <c r="BE77" s="1312"/>
      <c r="BF77" s="1312"/>
      <c r="BG77" s="1312"/>
      <c r="BH77" s="1312"/>
      <c r="BI77" s="1312"/>
      <c r="BJ77" s="1312"/>
      <c r="BK77" s="1312"/>
      <c r="BL77" s="1312"/>
      <c r="BM77" s="1312"/>
      <c r="BN77" s="1312"/>
      <c r="BO77" s="1312"/>
      <c r="BP77" s="1309">
        <v>36.5</v>
      </c>
      <c r="BQ77" s="1309"/>
      <c r="BR77" s="1309"/>
      <c r="BS77" s="1309"/>
      <c r="BT77" s="1309"/>
      <c r="BU77" s="1309"/>
      <c r="BV77" s="1309"/>
      <c r="BW77" s="1309"/>
      <c r="BX77" s="1309">
        <v>32.9</v>
      </c>
      <c r="BY77" s="1309"/>
      <c r="BZ77" s="1309"/>
      <c r="CA77" s="1309"/>
      <c r="CB77" s="1309"/>
      <c r="CC77" s="1309"/>
      <c r="CD77" s="1309"/>
      <c r="CE77" s="1309"/>
      <c r="CF77" s="1309">
        <v>28.5</v>
      </c>
      <c r="CG77" s="1309"/>
      <c r="CH77" s="1309"/>
      <c r="CI77" s="1309"/>
      <c r="CJ77" s="1309"/>
      <c r="CK77" s="1309"/>
      <c r="CL77" s="1309"/>
      <c r="CM77" s="1309"/>
      <c r="CN77" s="1309">
        <v>20.5</v>
      </c>
      <c r="CO77" s="1309"/>
      <c r="CP77" s="1309"/>
      <c r="CQ77" s="1309"/>
      <c r="CR77" s="1309"/>
      <c r="CS77" s="1309"/>
      <c r="CT77" s="1309"/>
      <c r="CU77" s="1309"/>
      <c r="CV77" s="1309">
        <v>21.4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616</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7.9</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4JbccsRfdiOgQAlygd8rBB11lL1x3huRHhlhm1/j/69ABu8lQSbSu8mn54jMhl8FL91GfYvEcrJTGSiuWB/iQA==" saltValue="SY2muaLk2GqFr0MVcNiFs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C1618-7F6E-4A88-BF5A-C396153647B5}">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SEZUHBkeBYxf/sUqFaPZCXE3aOIxLkaFditJ5eEO3fKHmY3+zXwhgaFlF6pM2hJE+A/U8gFvG1uyX1DgWzQipw==" saltValue="RcWIHVP3Ld23B5R0mzy/9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867BB-3EF3-4FF9-BFFC-61A67E3CB77A}">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78/eY7bk5c4BABD2PiksnpR8Xj3ZI4sK+EUMn5E8Klu70rHUil/9kGdzqWAZKHciB8qXZ4HsA35MW86avCy9rw==" saltValue="YSVWsvL48mjDRjLWCgDt5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140566</v>
      </c>
      <c r="E3" s="162"/>
      <c r="F3" s="163">
        <v>69469</v>
      </c>
      <c r="G3" s="164"/>
      <c r="H3" s="165"/>
    </row>
    <row r="4" spans="1:8" x14ac:dyDescent="0.15">
      <c r="A4" s="166"/>
      <c r="B4" s="167"/>
      <c r="C4" s="168"/>
      <c r="D4" s="169">
        <v>77444</v>
      </c>
      <c r="E4" s="170"/>
      <c r="F4" s="171">
        <v>38215</v>
      </c>
      <c r="G4" s="172"/>
      <c r="H4" s="173"/>
    </row>
    <row r="5" spans="1:8" x14ac:dyDescent="0.15">
      <c r="A5" s="154" t="s">
        <v>553</v>
      </c>
      <c r="B5" s="159"/>
      <c r="C5" s="160"/>
      <c r="D5" s="161">
        <v>105394</v>
      </c>
      <c r="E5" s="162"/>
      <c r="F5" s="163">
        <v>67293</v>
      </c>
      <c r="G5" s="164"/>
      <c r="H5" s="165"/>
    </row>
    <row r="6" spans="1:8" x14ac:dyDescent="0.15">
      <c r="A6" s="166"/>
      <c r="B6" s="167"/>
      <c r="C6" s="168"/>
      <c r="D6" s="169">
        <v>61681</v>
      </c>
      <c r="E6" s="170"/>
      <c r="F6" s="171">
        <v>35076</v>
      </c>
      <c r="G6" s="172"/>
      <c r="H6" s="173"/>
    </row>
    <row r="7" spans="1:8" x14ac:dyDescent="0.15">
      <c r="A7" s="154" t="s">
        <v>554</v>
      </c>
      <c r="B7" s="159"/>
      <c r="C7" s="160"/>
      <c r="D7" s="161">
        <v>90221</v>
      </c>
      <c r="E7" s="162"/>
      <c r="F7" s="163">
        <v>67343</v>
      </c>
      <c r="G7" s="164"/>
      <c r="H7" s="165"/>
    </row>
    <row r="8" spans="1:8" x14ac:dyDescent="0.15">
      <c r="A8" s="166"/>
      <c r="B8" s="167"/>
      <c r="C8" s="168"/>
      <c r="D8" s="169">
        <v>62446</v>
      </c>
      <c r="E8" s="170"/>
      <c r="F8" s="171">
        <v>32865</v>
      </c>
      <c r="G8" s="172"/>
      <c r="H8" s="173"/>
    </row>
    <row r="9" spans="1:8" x14ac:dyDescent="0.15">
      <c r="A9" s="154" t="s">
        <v>555</v>
      </c>
      <c r="B9" s="159"/>
      <c r="C9" s="160"/>
      <c r="D9" s="161">
        <v>93763</v>
      </c>
      <c r="E9" s="162"/>
      <c r="F9" s="163">
        <v>73475</v>
      </c>
      <c r="G9" s="164"/>
      <c r="H9" s="165"/>
    </row>
    <row r="10" spans="1:8" x14ac:dyDescent="0.15">
      <c r="A10" s="166"/>
      <c r="B10" s="167"/>
      <c r="C10" s="168"/>
      <c r="D10" s="169">
        <v>50892</v>
      </c>
      <c r="E10" s="170"/>
      <c r="F10" s="171">
        <v>43072</v>
      </c>
      <c r="G10" s="172"/>
      <c r="H10" s="173"/>
    </row>
    <row r="11" spans="1:8" x14ac:dyDescent="0.15">
      <c r="A11" s="154" t="s">
        <v>556</v>
      </c>
      <c r="B11" s="159"/>
      <c r="C11" s="160"/>
      <c r="D11" s="161">
        <v>95779</v>
      </c>
      <c r="E11" s="162"/>
      <c r="F11" s="163">
        <v>87464</v>
      </c>
      <c r="G11" s="164"/>
      <c r="H11" s="165"/>
    </row>
    <row r="12" spans="1:8" x14ac:dyDescent="0.15">
      <c r="A12" s="166"/>
      <c r="B12" s="167"/>
      <c r="C12" s="174"/>
      <c r="D12" s="169">
        <v>45348</v>
      </c>
      <c r="E12" s="170"/>
      <c r="F12" s="171">
        <v>47479</v>
      </c>
      <c r="G12" s="172"/>
      <c r="H12" s="173"/>
    </row>
    <row r="13" spans="1:8" x14ac:dyDescent="0.15">
      <c r="A13" s="154"/>
      <c r="B13" s="159"/>
      <c r="C13" s="175"/>
      <c r="D13" s="176">
        <v>105145</v>
      </c>
      <c r="E13" s="177"/>
      <c r="F13" s="178">
        <v>73009</v>
      </c>
      <c r="G13" s="179"/>
      <c r="H13" s="165"/>
    </row>
    <row r="14" spans="1:8" x14ac:dyDescent="0.15">
      <c r="A14" s="166"/>
      <c r="B14" s="167"/>
      <c r="C14" s="168"/>
      <c r="D14" s="169">
        <v>59562</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4.5599999999999996</v>
      </c>
      <c r="C19" s="180">
        <f>ROUND(VALUE(SUBSTITUTE(実質収支比率等に係る経年分析!G$48,"▲","-")),2)</f>
        <v>6.19</v>
      </c>
      <c r="D19" s="180">
        <f>ROUND(VALUE(SUBSTITUTE(実質収支比率等に係る経年分析!H$48,"▲","-")),2)</f>
        <v>6.87</v>
      </c>
      <c r="E19" s="180">
        <f>ROUND(VALUE(SUBSTITUTE(実質収支比率等に係る経年分析!I$48,"▲","-")),2)</f>
        <v>5.47</v>
      </c>
      <c r="F19" s="180">
        <f>ROUND(VALUE(SUBSTITUTE(実質収支比率等に係る経年分析!J$48,"▲","-")),2)</f>
        <v>5.61</v>
      </c>
    </row>
    <row r="20" spans="1:11" x14ac:dyDescent="0.15">
      <c r="A20" s="180" t="s">
        <v>55</v>
      </c>
      <c r="B20" s="180">
        <f>ROUND(VALUE(SUBSTITUTE(実質収支比率等に係る経年分析!F$47,"▲","-")),2)</f>
        <v>41.84</v>
      </c>
      <c r="C20" s="180">
        <f>ROUND(VALUE(SUBSTITUTE(実質収支比率等に係る経年分析!G$47,"▲","-")),2)</f>
        <v>42.29</v>
      </c>
      <c r="D20" s="180">
        <f>ROUND(VALUE(SUBSTITUTE(実質収支比率等に係る経年分析!H$47,"▲","-")),2)</f>
        <v>41.05</v>
      </c>
      <c r="E20" s="180">
        <f>ROUND(VALUE(SUBSTITUTE(実質収支比率等に係る経年分析!I$47,"▲","-")),2)</f>
        <v>37.14</v>
      </c>
      <c r="F20" s="180">
        <f>ROUND(VALUE(SUBSTITUTE(実質収支比率等に係る経年分析!J$47,"▲","-")),2)</f>
        <v>35.549999999999997</v>
      </c>
    </row>
    <row r="21" spans="1:11" x14ac:dyDescent="0.15">
      <c r="A21" s="180" t="s">
        <v>56</v>
      </c>
      <c r="B21" s="180">
        <f>IF(ISNUMBER(VALUE(SUBSTITUTE(実質収支比率等に係る経年分析!F$49,"▲","-"))),ROUND(VALUE(SUBSTITUTE(実質収支比率等に係る経年分析!F$49,"▲","-")),2),NA())</f>
        <v>-0.44</v>
      </c>
      <c r="C21" s="180">
        <f>IF(ISNUMBER(VALUE(SUBSTITUTE(実質収支比率等に係る経年分析!G$49,"▲","-"))),ROUND(VALUE(SUBSTITUTE(実質収支比率等に係る経年分析!G$49,"▲","-")),2),NA())</f>
        <v>-1.37</v>
      </c>
      <c r="D21" s="180">
        <f>IF(ISNUMBER(VALUE(SUBSTITUTE(実質収支比率等に係る経年分析!H$49,"▲","-"))),ROUND(VALUE(SUBSTITUTE(実質収支比率等に係る経年分析!H$49,"▲","-")),2),NA())</f>
        <v>-5.5</v>
      </c>
      <c r="E21" s="180">
        <f>IF(ISNUMBER(VALUE(SUBSTITUTE(実質収支比率等に係る経年分析!I$49,"▲","-"))),ROUND(VALUE(SUBSTITUTE(実質収支比率等に係る経年分析!I$49,"▲","-")),2),NA())</f>
        <v>-9.5399999999999991</v>
      </c>
      <c r="F21" s="180">
        <f>IF(ISNUMBER(VALUE(SUBSTITUTE(実質収支比率等に係る経年分析!J$49,"▲","-"))),ROUND(VALUE(SUBSTITUTE(実質収支比率等に係る経年分析!J$49,"▲","-")),2),NA())</f>
        <v>-4.99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1.92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0.55000000000000004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4.8499999999999996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1743</v>
      </c>
      <c r="E42" s="182"/>
      <c r="F42" s="182"/>
      <c r="G42" s="182">
        <f>'実質公債費比率（分子）の構造'!L$52</f>
        <v>1834</v>
      </c>
      <c r="H42" s="182"/>
      <c r="I42" s="182"/>
      <c r="J42" s="182">
        <f>'実質公債費比率（分子）の構造'!M$52</f>
        <v>1787</v>
      </c>
      <c r="K42" s="182"/>
      <c r="L42" s="182"/>
      <c r="M42" s="182">
        <f>'実質公債費比率（分子）の構造'!N$52</f>
        <v>1757</v>
      </c>
      <c r="N42" s="182"/>
      <c r="O42" s="182"/>
      <c r="P42" s="182">
        <f>'実質公債費比率（分子）の構造'!O$52</f>
        <v>1716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174</v>
      </c>
      <c r="C44" s="182"/>
      <c r="D44" s="182"/>
      <c r="E44" s="182">
        <f>'実質公債費比率（分子）の構造'!L$50</f>
        <v>126</v>
      </c>
      <c r="F44" s="182"/>
      <c r="G44" s="182"/>
      <c r="H44" s="182">
        <f>'実質公債費比率（分子）の構造'!M$50</f>
        <v>120</v>
      </c>
      <c r="I44" s="182"/>
      <c r="J44" s="182"/>
      <c r="K44" s="182">
        <f>'実質公債費比率（分子）の構造'!N$50</f>
        <v>12</v>
      </c>
      <c r="L44" s="182"/>
      <c r="M44" s="182"/>
      <c r="N44" s="182" t="str">
        <f>'実質公債費比率（分子）の構造'!O$50</f>
        <v>-</v>
      </c>
      <c r="O44" s="182"/>
      <c r="P44" s="182"/>
    </row>
    <row r="45" spans="1:16" x14ac:dyDescent="0.15">
      <c r="A45" s="182" t="s">
        <v>66</v>
      </c>
      <c r="B45" s="182">
        <f>'実質公債費比率（分子）の構造'!K$49</f>
        <v>13</v>
      </c>
      <c r="C45" s="182"/>
      <c r="D45" s="182"/>
      <c r="E45" s="182">
        <f>'実質公債費比率（分子）の構造'!L$49</f>
        <v>14</v>
      </c>
      <c r="F45" s="182"/>
      <c r="G45" s="182"/>
      <c r="H45" s="182">
        <f>'実質公債費比率（分子）の構造'!M$49</f>
        <v>16</v>
      </c>
      <c r="I45" s="182"/>
      <c r="J45" s="182"/>
      <c r="K45" s="182">
        <f>'実質公債費比率（分子）の構造'!N$49</f>
        <v>16</v>
      </c>
      <c r="L45" s="182"/>
      <c r="M45" s="182"/>
      <c r="N45" s="182">
        <f>'実質公債費比率（分子）の構造'!O$49</f>
        <v>16</v>
      </c>
      <c r="O45" s="182"/>
      <c r="P45" s="182"/>
    </row>
    <row r="46" spans="1:16" x14ac:dyDescent="0.15">
      <c r="A46" s="182" t="s">
        <v>67</v>
      </c>
      <c r="B46" s="182">
        <f>'実質公債費比率（分子）の構造'!K$48</f>
        <v>435</v>
      </c>
      <c r="C46" s="182"/>
      <c r="D46" s="182"/>
      <c r="E46" s="182">
        <f>'実質公債費比率（分子）の構造'!L$48</f>
        <v>454</v>
      </c>
      <c r="F46" s="182"/>
      <c r="G46" s="182"/>
      <c r="H46" s="182">
        <f>'実質公債費比率（分子）の構造'!M$48</f>
        <v>484</v>
      </c>
      <c r="I46" s="182"/>
      <c r="J46" s="182"/>
      <c r="K46" s="182">
        <f>'実質公債費比率（分子）の構造'!N$48</f>
        <v>452</v>
      </c>
      <c r="L46" s="182"/>
      <c r="M46" s="182"/>
      <c r="N46" s="182">
        <f>'実質公債費比率（分子）の構造'!O$48</f>
        <v>389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2042</v>
      </c>
      <c r="C49" s="182"/>
      <c r="D49" s="182"/>
      <c r="E49" s="182">
        <f>'実質公債費比率（分子）の構造'!L$45</f>
        <v>2129</v>
      </c>
      <c r="F49" s="182"/>
      <c r="G49" s="182"/>
      <c r="H49" s="182">
        <f>'実質公債費比率（分子）の構造'!M$45</f>
        <v>2114</v>
      </c>
      <c r="I49" s="182"/>
      <c r="J49" s="182"/>
      <c r="K49" s="182">
        <f>'実質公債費比率（分子）の構造'!N$45</f>
        <v>2115</v>
      </c>
      <c r="L49" s="182"/>
      <c r="M49" s="182"/>
      <c r="N49" s="182">
        <f>'実質公債費比率（分子）の構造'!O$45</f>
        <v>2181</v>
      </c>
      <c r="O49" s="182"/>
      <c r="P49" s="182"/>
    </row>
    <row r="50" spans="1:16" x14ac:dyDescent="0.15">
      <c r="A50" s="182" t="s">
        <v>71</v>
      </c>
      <c r="B50" s="182" t="e">
        <f>NA()</f>
        <v>#N/A</v>
      </c>
      <c r="C50" s="182">
        <f>IF(ISNUMBER('実質公債費比率（分子）の構造'!K$53),'実質公債費比率（分子）の構造'!K$53,NA())</f>
        <v>921</v>
      </c>
      <c r="D50" s="182" t="e">
        <f>NA()</f>
        <v>#N/A</v>
      </c>
      <c r="E50" s="182" t="e">
        <f>NA()</f>
        <v>#N/A</v>
      </c>
      <c r="F50" s="182">
        <f>IF(ISNUMBER('実質公債費比率（分子）の構造'!L$53),'実質公債費比率（分子）の構造'!L$53,NA())</f>
        <v>889</v>
      </c>
      <c r="G50" s="182" t="e">
        <f>NA()</f>
        <v>#N/A</v>
      </c>
      <c r="H50" s="182" t="e">
        <f>NA()</f>
        <v>#N/A</v>
      </c>
      <c r="I50" s="182">
        <f>IF(ISNUMBER('実質公債費比率（分子）の構造'!M$53),'実質公債費比率（分子）の構造'!M$53,NA())</f>
        <v>947</v>
      </c>
      <c r="J50" s="182" t="e">
        <f>NA()</f>
        <v>#N/A</v>
      </c>
      <c r="K50" s="182" t="e">
        <f>NA()</f>
        <v>#N/A</v>
      </c>
      <c r="L50" s="182">
        <f>IF(ISNUMBER('実質公債費比率（分子）の構造'!N$53),'実質公債費比率（分子）の構造'!N$53,NA())</f>
        <v>838</v>
      </c>
      <c r="M50" s="182" t="e">
        <f>NA()</f>
        <v>#N/A</v>
      </c>
      <c r="N50" s="182" t="e">
        <f>NA()</f>
        <v>#N/A</v>
      </c>
      <c r="O50" s="182">
        <f>IF(ISNUMBER('実質公債費比率（分子）の構造'!O$53),'実質公債費比率（分子）の構造'!O$53,NA())</f>
        <v>870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14969</v>
      </c>
      <c r="E56" s="181"/>
      <c r="F56" s="181"/>
      <c r="G56" s="181">
        <f>'将来負担比率（分子）の構造'!J$52</f>
        <v>14686</v>
      </c>
      <c r="H56" s="181"/>
      <c r="I56" s="181"/>
      <c r="J56" s="181">
        <f>'将来負担比率（分子）の構造'!K$52</f>
        <v>13775</v>
      </c>
      <c r="K56" s="181"/>
      <c r="L56" s="181"/>
      <c r="M56" s="181">
        <f>'将来負担比率（分子）の構造'!L$52</f>
        <v>13845</v>
      </c>
      <c r="N56" s="181"/>
      <c r="O56" s="181"/>
      <c r="P56" s="181">
        <f>'将来負担比率（分子）の構造'!M$52</f>
        <v>13166</v>
      </c>
    </row>
    <row r="57" spans="1:16" x14ac:dyDescent="0.15">
      <c r="A57" s="181" t="s">
        <v>42</v>
      </c>
      <c r="B57" s="181"/>
      <c r="C57" s="181"/>
      <c r="D57" s="181">
        <f>'将来負担比率（分子）の構造'!I$51</f>
        <v>883</v>
      </c>
      <c r="E57" s="181"/>
      <c r="F57" s="181"/>
      <c r="G57" s="181">
        <f>'将来負担比率（分子）の構造'!J$51</f>
        <v>782</v>
      </c>
      <c r="H57" s="181"/>
      <c r="I57" s="181"/>
      <c r="J57" s="181">
        <f>'将来負担比率（分子）の構造'!K$51</f>
        <v>642</v>
      </c>
      <c r="K57" s="181"/>
      <c r="L57" s="181"/>
      <c r="M57" s="181">
        <f>'将来負担比率（分子）の構造'!L$51</f>
        <v>576</v>
      </c>
      <c r="N57" s="181"/>
      <c r="O57" s="181"/>
      <c r="P57" s="181">
        <f>'将来負担比率（分子）の構造'!M$51</f>
        <v>558</v>
      </c>
    </row>
    <row r="58" spans="1:16" x14ac:dyDescent="0.15">
      <c r="A58" s="181" t="s">
        <v>41</v>
      </c>
      <c r="B58" s="181"/>
      <c r="C58" s="181"/>
      <c r="D58" s="181">
        <f>'将来負担比率（分子）の構造'!I$50</f>
        <v>6582</v>
      </c>
      <c r="E58" s="181"/>
      <c r="F58" s="181"/>
      <c r="G58" s="181">
        <f>'将来負担比率（分子）の構造'!J$50</f>
        <v>6890</v>
      </c>
      <c r="H58" s="181"/>
      <c r="I58" s="181"/>
      <c r="J58" s="181">
        <f>'将来負担比率（分子）の構造'!K$50</f>
        <v>6880</v>
      </c>
      <c r="K58" s="181"/>
      <c r="L58" s="181"/>
      <c r="M58" s="181">
        <f>'将来負担比率（分子）の構造'!L$50</f>
        <v>6374</v>
      </c>
      <c r="N58" s="181"/>
      <c r="O58" s="181"/>
      <c r="P58" s="181">
        <f>'将来負担比率（分子）の構造'!M$50</f>
        <v>6463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9</v>
      </c>
      <c r="C61" s="181"/>
      <c r="D61" s="181"/>
      <c r="E61" s="181">
        <f>'将来負担比率（分子）の構造'!J$46</f>
        <v>5</v>
      </c>
      <c r="F61" s="181"/>
      <c r="G61" s="181"/>
      <c r="H61" s="181">
        <f>'将来負担比率（分子）の構造'!K$46</f>
        <v>1</v>
      </c>
      <c r="I61" s="181"/>
      <c r="J61" s="181"/>
      <c r="K61" s="181">
        <f>'将来負担比率（分子）の構造'!L$46</f>
        <v>147</v>
      </c>
      <c r="L61" s="181"/>
      <c r="M61" s="181"/>
      <c r="N61" s="181">
        <f>'将来負担比率（分子）の構造'!M$46</f>
        <v>433</v>
      </c>
      <c r="O61" s="181"/>
      <c r="P61" s="181"/>
    </row>
    <row r="62" spans="1:16" x14ac:dyDescent="0.15">
      <c r="A62" s="181" t="s">
        <v>35</v>
      </c>
      <c r="B62" s="181">
        <f>'将来負担比率（分子）の構造'!I$45</f>
        <v>3990</v>
      </c>
      <c r="C62" s="181"/>
      <c r="D62" s="181"/>
      <c r="E62" s="181">
        <f>'将来負担比率（分子）の構造'!J$45</f>
        <v>4002</v>
      </c>
      <c r="F62" s="181"/>
      <c r="G62" s="181"/>
      <c r="H62" s="181">
        <f>'将来負担比率（分子）の構造'!K$45</f>
        <v>3946</v>
      </c>
      <c r="I62" s="181"/>
      <c r="J62" s="181"/>
      <c r="K62" s="181">
        <f>'将来負担比率（分子）の構造'!L$45</f>
        <v>4033</v>
      </c>
      <c r="L62" s="181"/>
      <c r="M62" s="181"/>
      <c r="N62" s="181">
        <f>'将来負担比率（分子）の構造'!M$45</f>
        <v>3990</v>
      </c>
      <c r="O62" s="181"/>
      <c r="P62" s="181"/>
    </row>
    <row r="63" spans="1:16" x14ac:dyDescent="0.15">
      <c r="A63" s="181" t="s">
        <v>34</v>
      </c>
      <c r="B63" s="181">
        <f>'将来負担比率（分子）の構造'!I$44</f>
        <v>196</v>
      </c>
      <c r="C63" s="181"/>
      <c r="D63" s="181"/>
      <c r="E63" s="181">
        <f>'将来負担比率（分子）の構造'!J$44</f>
        <v>279</v>
      </c>
      <c r="F63" s="181"/>
      <c r="G63" s="181"/>
      <c r="H63" s="181">
        <f>'将来負担比率（分子）の構造'!K$44</f>
        <v>465</v>
      </c>
      <c r="I63" s="181"/>
      <c r="J63" s="181"/>
      <c r="K63" s="181">
        <f>'将来負担比率（分子）の構造'!L$44</f>
        <v>441</v>
      </c>
      <c r="L63" s="181"/>
      <c r="M63" s="181"/>
      <c r="N63" s="181">
        <f>'将来負担比率（分子）の構造'!M$44</f>
        <v>395</v>
      </c>
      <c r="O63" s="181"/>
      <c r="P63" s="181"/>
    </row>
    <row r="64" spans="1:16" x14ac:dyDescent="0.15">
      <c r="A64" s="181" t="s">
        <v>33</v>
      </c>
      <c r="B64" s="181">
        <f>'将来負担比率（分子）の構造'!I$43</f>
        <v>5043</v>
      </c>
      <c r="C64" s="181"/>
      <c r="D64" s="181"/>
      <c r="E64" s="181">
        <f>'将来負担比率（分子）の構造'!J$43</f>
        <v>4495</v>
      </c>
      <c r="F64" s="181"/>
      <c r="G64" s="181"/>
      <c r="H64" s="181">
        <f>'将来負担比率（分子）の構造'!K$43</f>
        <v>4335</v>
      </c>
      <c r="I64" s="181"/>
      <c r="J64" s="181"/>
      <c r="K64" s="181">
        <f>'将来負担比率（分子）の構造'!L$43</f>
        <v>4144</v>
      </c>
      <c r="L64" s="181"/>
      <c r="M64" s="181"/>
      <c r="N64" s="181">
        <f>'将来負担比率（分子）の構造'!M$43</f>
        <v>4020</v>
      </c>
      <c r="O64" s="181"/>
      <c r="P64" s="181"/>
    </row>
    <row r="65" spans="1:16" x14ac:dyDescent="0.15">
      <c r="A65" s="181" t="s">
        <v>32</v>
      </c>
      <c r="B65" s="181">
        <f>'将来負担比率（分子）の構造'!I$42</f>
        <v>450</v>
      </c>
      <c r="C65" s="181"/>
      <c r="D65" s="181"/>
      <c r="E65" s="181">
        <f>'将来負担比率（分子）の構造'!J$42</f>
        <v>299</v>
      </c>
      <c r="F65" s="181"/>
      <c r="G65" s="181"/>
      <c r="H65" s="181">
        <f>'将来負担比率（分子）の構造'!K$42</f>
        <v>138</v>
      </c>
      <c r="I65" s="181"/>
      <c r="J65" s="181"/>
      <c r="K65" s="181">
        <f>'将来負担比率（分子）の構造'!L$42</f>
        <v>12</v>
      </c>
      <c r="L65" s="181"/>
      <c r="M65" s="181"/>
      <c r="N65" s="181" t="str">
        <f>'将来負担比率（分子）の構造'!M$42</f>
        <v>-</v>
      </c>
      <c r="O65" s="181"/>
      <c r="P65" s="181"/>
    </row>
    <row r="66" spans="1:16" x14ac:dyDescent="0.15">
      <c r="A66" s="181" t="s">
        <v>31</v>
      </c>
      <c r="B66" s="181">
        <f>'将来負担比率（分子）の構造'!I$41</f>
        <v>13667</v>
      </c>
      <c r="C66" s="181"/>
      <c r="D66" s="181"/>
      <c r="E66" s="181">
        <f>'将来負担比率（分子）の構造'!J$41</f>
        <v>12916</v>
      </c>
      <c r="F66" s="181"/>
      <c r="G66" s="181"/>
      <c r="H66" s="181">
        <f>'将来負担比率（分子）の構造'!K$41</f>
        <v>12179</v>
      </c>
      <c r="I66" s="181"/>
      <c r="J66" s="181"/>
      <c r="K66" s="181">
        <f>'将来負担比率（分子）の構造'!L$41</f>
        <v>11359</v>
      </c>
      <c r="L66" s="181"/>
      <c r="M66" s="181"/>
      <c r="N66" s="181">
        <f>'将来負担比率（分子）の構造'!M$41</f>
        <v>10407</v>
      </c>
      <c r="O66" s="181"/>
      <c r="P66" s="181"/>
    </row>
    <row r="67" spans="1:16" x14ac:dyDescent="0.15">
      <c r="A67" s="181" t="s">
        <v>75</v>
      </c>
      <c r="B67" s="181" t="e">
        <f>NA()</f>
        <v>#N/A</v>
      </c>
      <c r="C67" s="181">
        <f>IF(ISNUMBER('将来負担比率（分子）の構造'!I$53), IF('将来負担比率（分子）の構造'!I$53 &lt; 0, 0, '将来負担比率（分子）の構造'!I$53), NA())</f>
        <v>921</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3779</v>
      </c>
      <c r="C72" s="185">
        <f>基金残高に係る経年分析!G55</f>
        <v>3370</v>
      </c>
      <c r="D72" s="185">
        <f>基金残高に係る経年分析!H55</f>
        <v>3170</v>
      </c>
    </row>
    <row r="73" spans="1:16" x14ac:dyDescent="0.15">
      <c r="A73" s="184" t="s">
        <v>78</v>
      </c>
      <c r="B73" s="185">
        <f>基金残高に係る経年分析!F56</f>
        <v>434</v>
      </c>
      <c r="C73" s="185">
        <f>基金残高に係る経年分析!G56</f>
        <v>434</v>
      </c>
      <c r="D73" s="185">
        <f>基金残高に係る経年分析!H56</f>
        <v>434</v>
      </c>
    </row>
    <row r="74" spans="1:16" x14ac:dyDescent="0.15">
      <c r="A74" s="184" t="s">
        <v>79</v>
      </c>
      <c r="B74" s="185">
        <f>基金残高に係る経年分析!F57</f>
        <v>3666</v>
      </c>
      <c r="C74" s="185">
        <f>基金残高に係る経年分析!G57</f>
        <v>3590</v>
      </c>
      <c r="D74" s="185">
        <f>基金残高に係る経年分析!H57</f>
        <v>3749</v>
      </c>
    </row>
  </sheetData>
  <sheetProtection algorithmName="SHA-512" hashValue="Zmk/YIyC9PBzB2P0sGpKHGNA/6rXgHg9TgE5BOq0yU/e31XuMUbppIzDrJidyjzyaqCcgJSYSc/P3ZVt/+hg0Q==" saltValue="+OPyfCs3+QLyEP/pFaWz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3535418</v>
      </c>
      <c r="S5" s="673"/>
      <c r="T5" s="673"/>
      <c r="U5" s="673"/>
      <c r="V5" s="673"/>
      <c r="W5" s="673"/>
      <c r="X5" s="673"/>
      <c r="Y5" s="674"/>
      <c r="Z5" s="675">
        <v>24.6</v>
      </c>
      <c r="AA5" s="675"/>
      <c r="AB5" s="675"/>
      <c r="AC5" s="675"/>
      <c r="AD5" s="676">
        <v>3455444</v>
      </c>
      <c r="AE5" s="676"/>
      <c r="AF5" s="676"/>
      <c r="AG5" s="676"/>
      <c r="AH5" s="676"/>
      <c r="AI5" s="676"/>
      <c r="AJ5" s="676"/>
      <c r="AK5" s="676"/>
      <c r="AL5" s="677">
        <v>39.5</v>
      </c>
      <c r="AM5" s="678"/>
      <c r="AN5" s="678"/>
      <c r="AO5" s="679"/>
      <c r="AP5" s="669" t="s">
        <v>224</v>
      </c>
      <c r="AQ5" s="670"/>
      <c r="AR5" s="670"/>
      <c r="AS5" s="670"/>
      <c r="AT5" s="670"/>
      <c r="AU5" s="670"/>
      <c r="AV5" s="670"/>
      <c r="AW5" s="670"/>
      <c r="AX5" s="670"/>
      <c r="AY5" s="670"/>
      <c r="AZ5" s="670"/>
      <c r="BA5" s="670"/>
      <c r="BB5" s="670"/>
      <c r="BC5" s="670"/>
      <c r="BD5" s="670"/>
      <c r="BE5" s="670"/>
      <c r="BF5" s="671"/>
      <c r="BG5" s="683">
        <v>3339546</v>
      </c>
      <c r="BH5" s="684"/>
      <c r="BI5" s="684"/>
      <c r="BJ5" s="684"/>
      <c r="BK5" s="684"/>
      <c r="BL5" s="684"/>
      <c r="BM5" s="684"/>
      <c r="BN5" s="685"/>
      <c r="BO5" s="686">
        <v>94.5</v>
      </c>
      <c r="BP5" s="686"/>
      <c r="BQ5" s="686"/>
      <c r="BR5" s="686"/>
      <c r="BS5" s="687" t="s">
        <v>225</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217</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200799</v>
      </c>
      <c r="S6" s="684"/>
      <c r="T6" s="684"/>
      <c r="U6" s="684"/>
      <c r="V6" s="684"/>
      <c r="W6" s="684"/>
      <c r="X6" s="684"/>
      <c r="Y6" s="685"/>
      <c r="Z6" s="686">
        <v>1.4</v>
      </c>
      <c r="AA6" s="686"/>
      <c r="AB6" s="686"/>
      <c r="AC6" s="686"/>
      <c r="AD6" s="687">
        <v>200799</v>
      </c>
      <c r="AE6" s="687"/>
      <c r="AF6" s="687"/>
      <c r="AG6" s="687"/>
      <c r="AH6" s="687"/>
      <c r="AI6" s="687"/>
      <c r="AJ6" s="687"/>
      <c r="AK6" s="687"/>
      <c r="AL6" s="688">
        <v>2.2999999999999998</v>
      </c>
      <c r="AM6" s="689"/>
      <c r="AN6" s="689"/>
      <c r="AO6" s="690"/>
      <c r="AP6" s="680" t="s">
        <v>230</v>
      </c>
      <c r="AQ6" s="681"/>
      <c r="AR6" s="681"/>
      <c r="AS6" s="681"/>
      <c r="AT6" s="681"/>
      <c r="AU6" s="681"/>
      <c r="AV6" s="681"/>
      <c r="AW6" s="681"/>
      <c r="AX6" s="681"/>
      <c r="AY6" s="681"/>
      <c r="AZ6" s="681"/>
      <c r="BA6" s="681"/>
      <c r="BB6" s="681"/>
      <c r="BC6" s="681"/>
      <c r="BD6" s="681"/>
      <c r="BE6" s="681"/>
      <c r="BF6" s="682"/>
      <c r="BG6" s="683">
        <v>3339546</v>
      </c>
      <c r="BH6" s="684"/>
      <c r="BI6" s="684"/>
      <c r="BJ6" s="684"/>
      <c r="BK6" s="684"/>
      <c r="BL6" s="684"/>
      <c r="BM6" s="684"/>
      <c r="BN6" s="685"/>
      <c r="BO6" s="686">
        <v>94.5</v>
      </c>
      <c r="BP6" s="686"/>
      <c r="BQ6" s="686"/>
      <c r="BR6" s="686"/>
      <c r="BS6" s="687" t="s">
        <v>128</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132773</v>
      </c>
      <c r="CS6" s="684"/>
      <c r="CT6" s="684"/>
      <c r="CU6" s="684"/>
      <c r="CV6" s="684"/>
      <c r="CW6" s="684"/>
      <c r="CX6" s="684"/>
      <c r="CY6" s="685"/>
      <c r="CZ6" s="677">
        <v>1</v>
      </c>
      <c r="DA6" s="678"/>
      <c r="DB6" s="678"/>
      <c r="DC6" s="697"/>
      <c r="DD6" s="692" t="s">
        <v>225</v>
      </c>
      <c r="DE6" s="684"/>
      <c r="DF6" s="684"/>
      <c r="DG6" s="684"/>
      <c r="DH6" s="684"/>
      <c r="DI6" s="684"/>
      <c r="DJ6" s="684"/>
      <c r="DK6" s="684"/>
      <c r="DL6" s="684"/>
      <c r="DM6" s="684"/>
      <c r="DN6" s="684"/>
      <c r="DO6" s="684"/>
      <c r="DP6" s="685"/>
      <c r="DQ6" s="692">
        <v>132773</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1428</v>
      </c>
      <c r="S7" s="684"/>
      <c r="T7" s="684"/>
      <c r="U7" s="684"/>
      <c r="V7" s="684"/>
      <c r="W7" s="684"/>
      <c r="X7" s="684"/>
      <c r="Y7" s="685"/>
      <c r="Z7" s="686">
        <v>0</v>
      </c>
      <c r="AA7" s="686"/>
      <c r="AB7" s="686"/>
      <c r="AC7" s="686"/>
      <c r="AD7" s="687">
        <v>1428</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831554</v>
      </c>
      <c r="BH7" s="684"/>
      <c r="BI7" s="684"/>
      <c r="BJ7" s="684"/>
      <c r="BK7" s="684"/>
      <c r="BL7" s="684"/>
      <c r="BM7" s="684"/>
      <c r="BN7" s="685"/>
      <c r="BO7" s="686">
        <v>23.5</v>
      </c>
      <c r="BP7" s="686"/>
      <c r="BQ7" s="686"/>
      <c r="BR7" s="686"/>
      <c r="BS7" s="687" t="s">
        <v>128</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1840920</v>
      </c>
      <c r="CS7" s="684"/>
      <c r="CT7" s="684"/>
      <c r="CU7" s="684"/>
      <c r="CV7" s="684"/>
      <c r="CW7" s="684"/>
      <c r="CX7" s="684"/>
      <c r="CY7" s="685"/>
      <c r="CZ7" s="686">
        <v>13.5</v>
      </c>
      <c r="DA7" s="686"/>
      <c r="DB7" s="686"/>
      <c r="DC7" s="686"/>
      <c r="DD7" s="692">
        <v>14151</v>
      </c>
      <c r="DE7" s="684"/>
      <c r="DF7" s="684"/>
      <c r="DG7" s="684"/>
      <c r="DH7" s="684"/>
      <c r="DI7" s="684"/>
      <c r="DJ7" s="684"/>
      <c r="DK7" s="684"/>
      <c r="DL7" s="684"/>
      <c r="DM7" s="684"/>
      <c r="DN7" s="684"/>
      <c r="DO7" s="684"/>
      <c r="DP7" s="685"/>
      <c r="DQ7" s="692">
        <v>1563187</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6985</v>
      </c>
      <c r="S8" s="684"/>
      <c r="T8" s="684"/>
      <c r="U8" s="684"/>
      <c r="V8" s="684"/>
      <c r="W8" s="684"/>
      <c r="X8" s="684"/>
      <c r="Y8" s="685"/>
      <c r="Z8" s="686">
        <v>0</v>
      </c>
      <c r="AA8" s="686"/>
      <c r="AB8" s="686"/>
      <c r="AC8" s="686"/>
      <c r="AD8" s="687">
        <v>6985</v>
      </c>
      <c r="AE8" s="687"/>
      <c r="AF8" s="687"/>
      <c r="AG8" s="687"/>
      <c r="AH8" s="687"/>
      <c r="AI8" s="687"/>
      <c r="AJ8" s="687"/>
      <c r="AK8" s="687"/>
      <c r="AL8" s="688">
        <v>0.1</v>
      </c>
      <c r="AM8" s="689"/>
      <c r="AN8" s="689"/>
      <c r="AO8" s="690"/>
      <c r="AP8" s="680" t="s">
        <v>236</v>
      </c>
      <c r="AQ8" s="681"/>
      <c r="AR8" s="681"/>
      <c r="AS8" s="681"/>
      <c r="AT8" s="681"/>
      <c r="AU8" s="681"/>
      <c r="AV8" s="681"/>
      <c r="AW8" s="681"/>
      <c r="AX8" s="681"/>
      <c r="AY8" s="681"/>
      <c r="AZ8" s="681"/>
      <c r="BA8" s="681"/>
      <c r="BB8" s="681"/>
      <c r="BC8" s="681"/>
      <c r="BD8" s="681"/>
      <c r="BE8" s="681"/>
      <c r="BF8" s="682"/>
      <c r="BG8" s="683">
        <v>34541</v>
      </c>
      <c r="BH8" s="684"/>
      <c r="BI8" s="684"/>
      <c r="BJ8" s="684"/>
      <c r="BK8" s="684"/>
      <c r="BL8" s="684"/>
      <c r="BM8" s="684"/>
      <c r="BN8" s="685"/>
      <c r="BO8" s="686">
        <v>1</v>
      </c>
      <c r="BP8" s="686"/>
      <c r="BQ8" s="686"/>
      <c r="BR8" s="686"/>
      <c r="BS8" s="692" t="s">
        <v>225</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2735726</v>
      </c>
      <c r="CS8" s="684"/>
      <c r="CT8" s="684"/>
      <c r="CU8" s="684"/>
      <c r="CV8" s="684"/>
      <c r="CW8" s="684"/>
      <c r="CX8" s="684"/>
      <c r="CY8" s="685"/>
      <c r="CZ8" s="686">
        <v>20.100000000000001</v>
      </c>
      <c r="DA8" s="686"/>
      <c r="DB8" s="686"/>
      <c r="DC8" s="686"/>
      <c r="DD8" s="692">
        <v>37153</v>
      </c>
      <c r="DE8" s="684"/>
      <c r="DF8" s="684"/>
      <c r="DG8" s="684"/>
      <c r="DH8" s="684"/>
      <c r="DI8" s="684"/>
      <c r="DJ8" s="684"/>
      <c r="DK8" s="684"/>
      <c r="DL8" s="684"/>
      <c r="DM8" s="684"/>
      <c r="DN8" s="684"/>
      <c r="DO8" s="684"/>
      <c r="DP8" s="685"/>
      <c r="DQ8" s="692">
        <v>1585364</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4144</v>
      </c>
      <c r="S9" s="684"/>
      <c r="T9" s="684"/>
      <c r="U9" s="684"/>
      <c r="V9" s="684"/>
      <c r="W9" s="684"/>
      <c r="X9" s="684"/>
      <c r="Y9" s="685"/>
      <c r="Z9" s="686">
        <v>0</v>
      </c>
      <c r="AA9" s="686"/>
      <c r="AB9" s="686"/>
      <c r="AC9" s="686"/>
      <c r="AD9" s="687">
        <v>4144</v>
      </c>
      <c r="AE9" s="687"/>
      <c r="AF9" s="687"/>
      <c r="AG9" s="687"/>
      <c r="AH9" s="687"/>
      <c r="AI9" s="687"/>
      <c r="AJ9" s="687"/>
      <c r="AK9" s="687"/>
      <c r="AL9" s="688">
        <v>0</v>
      </c>
      <c r="AM9" s="689"/>
      <c r="AN9" s="689"/>
      <c r="AO9" s="690"/>
      <c r="AP9" s="680" t="s">
        <v>239</v>
      </c>
      <c r="AQ9" s="681"/>
      <c r="AR9" s="681"/>
      <c r="AS9" s="681"/>
      <c r="AT9" s="681"/>
      <c r="AU9" s="681"/>
      <c r="AV9" s="681"/>
      <c r="AW9" s="681"/>
      <c r="AX9" s="681"/>
      <c r="AY9" s="681"/>
      <c r="AZ9" s="681"/>
      <c r="BA9" s="681"/>
      <c r="BB9" s="681"/>
      <c r="BC9" s="681"/>
      <c r="BD9" s="681"/>
      <c r="BE9" s="681"/>
      <c r="BF9" s="682"/>
      <c r="BG9" s="683">
        <v>627087</v>
      </c>
      <c r="BH9" s="684"/>
      <c r="BI9" s="684"/>
      <c r="BJ9" s="684"/>
      <c r="BK9" s="684"/>
      <c r="BL9" s="684"/>
      <c r="BM9" s="684"/>
      <c r="BN9" s="685"/>
      <c r="BO9" s="686">
        <v>17.7</v>
      </c>
      <c r="BP9" s="686"/>
      <c r="BQ9" s="686"/>
      <c r="BR9" s="686"/>
      <c r="BS9" s="692" t="s">
        <v>128</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1004164</v>
      </c>
      <c r="CS9" s="684"/>
      <c r="CT9" s="684"/>
      <c r="CU9" s="684"/>
      <c r="CV9" s="684"/>
      <c r="CW9" s="684"/>
      <c r="CX9" s="684"/>
      <c r="CY9" s="685"/>
      <c r="CZ9" s="686">
        <v>7.4</v>
      </c>
      <c r="DA9" s="686"/>
      <c r="DB9" s="686"/>
      <c r="DC9" s="686"/>
      <c r="DD9" s="692">
        <v>121291</v>
      </c>
      <c r="DE9" s="684"/>
      <c r="DF9" s="684"/>
      <c r="DG9" s="684"/>
      <c r="DH9" s="684"/>
      <c r="DI9" s="684"/>
      <c r="DJ9" s="684"/>
      <c r="DK9" s="684"/>
      <c r="DL9" s="684"/>
      <c r="DM9" s="684"/>
      <c r="DN9" s="684"/>
      <c r="DO9" s="684"/>
      <c r="DP9" s="685"/>
      <c r="DQ9" s="692">
        <v>798782</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225</v>
      </c>
      <c r="S10" s="684"/>
      <c r="T10" s="684"/>
      <c r="U10" s="684"/>
      <c r="V10" s="684"/>
      <c r="W10" s="684"/>
      <c r="X10" s="684"/>
      <c r="Y10" s="685"/>
      <c r="Z10" s="686" t="s">
        <v>128</v>
      </c>
      <c r="AA10" s="686"/>
      <c r="AB10" s="686"/>
      <c r="AC10" s="686"/>
      <c r="AD10" s="687" t="s">
        <v>225</v>
      </c>
      <c r="AE10" s="687"/>
      <c r="AF10" s="687"/>
      <c r="AG10" s="687"/>
      <c r="AH10" s="687"/>
      <c r="AI10" s="687"/>
      <c r="AJ10" s="687"/>
      <c r="AK10" s="687"/>
      <c r="AL10" s="688" t="s">
        <v>225</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72940</v>
      </c>
      <c r="BH10" s="684"/>
      <c r="BI10" s="684"/>
      <c r="BJ10" s="684"/>
      <c r="BK10" s="684"/>
      <c r="BL10" s="684"/>
      <c r="BM10" s="684"/>
      <c r="BN10" s="685"/>
      <c r="BO10" s="686">
        <v>2.1</v>
      </c>
      <c r="BP10" s="686"/>
      <c r="BQ10" s="686"/>
      <c r="BR10" s="686"/>
      <c r="BS10" s="692" t="s">
        <v>225</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16106</v>
      </c>
      <c r="CS10" s="684"/>
      <c r="CT10" s="684"/>
      <c r="CU10" s="684"/>
      <c r="CV10" s="684"/>
      <c r="CW10" s="684"/>
      <c r="CX10" s="684"/>
      <c r="CY10" s="685"/>
      <c r="CZ10" s="686">
        <v>0.1</v>
      </c>
      <c r="DA10" s="686"/>
      <c r="DB10" s="686"/>
      <c r="DC10" s="686"/>
      <c r="DD10" s="692" t="s">
        <v>225</v>
      </c>
      <c r="DE10" s="684"/>
      <c r="DF10" s="684"/>
      <c r="DG10" s="684"/>
      <c r="DH10" s="684"/>
      <c r="DI10" s="684"/>
      <c r="DJ10" s="684"/>
      <c r="DK10" s="684"/>
      <c r="DL10" s="684"/>
      <c r="DM10" s="684"/>
      <c r="DN10" s="684"/>
      <c r="DO10" s="684"/>
      <c r="DP10" s="685"/>
      <c r="DQ10" s="692">
        <v>106</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356370</v>
      </c>
      <c r="S11" s="684"/>
      <c r="T11" s="684"/>
      <c r="U11" s="684"/>
      <c r="V11" s="684"/>
      <c r="W11" s="684"/>
      <c r="X11" s="684"/>
      <c r="Y11" s="685"/>
      <c r="Z11" s="688">
        <v>2.5</v>
      </c>
      <c r="AA11" s="689"/>
      <c r="AB11" s="689"/>
      <c r="AC11" s="701"/>
      <c r="AD11" s="692">
        <v>356370</v>
      </c>
      <c r="AE11" s="684"/>
      <c r="AF11" s="684"/>
      <c r="AG11" s="684"/>
      <c r="AH11" s="684"/>
      <c r="AI11" s="684"/>
      <c r="AJ11" s="684"/>
      <c r="AK11" s="685"/>
      <c r="AL11" s="688">
        <v>4.0999999999999996</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96986</v>
      </c>
      <c r="BH11" s="684"/>
      <c r="BI11" s="684"/>
      <c r="BJ11" s="684"/>
      <c r="BK11" s="684"/>
      <c r="BL11" s="684"/>
      <c r="BM11" s="684"/>
      <c r="BN11" s="685"/>
      <c r="BO11" s="686">
        <v>2.7</v>
      </c>
      <c r="BP11" s="686"/>
      <c r="BQ11" s="686"/>
      <c r="BR11" s="686"/>
      <c r="BS11" s="692" t="s">
        <v>246</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618755</v>
      </c>
      <c r="CS11" s="684"/>
      <c r="CT11" s="684"/>
      <c r="CU11" s="684"/>
      <c r="CV11" s="684"/>
      <c r="CW11" s="684"/>
      <c r="CX11" s="684"/>
      <c r="CY11" s="685"/>
      <c r="CZ11" s="686">
        <v>4.5</v>
      </c>
      <c r="DA11" s="686"/>
      <c r="DB11" s="686"/>
      <c r="DC11" s="686"/>
      <c r="DD11" s="692">
        <v>256585</v>
      </c>
      <c r="DE11" s="684"/>
      <c r="DF11" s="684"/>
      <c r="DG11" s="684"/>
      <c r="DH11" s="684"/>
      <c r="DI11" s="684"/>
      <c r="DJ11" s="684"/>
      <c r="DK11" s="684"/>
      <c r="DL11" s="684"/>
      <c r="DM11" s="684"/>
      <c r="DN11" s="684"/>
      <c r="DO11" s="684"/>
      <c r="DP11" s="685"/>
      <c r="DQ11" s="692">
        <v>355236</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12852</v>
      </c>
      <c r="S12" s="684"/>
      <c r="T12" s="684"/>
      <c r="U12" s="684"/>
      <c r="V12" s="684"/>
      <c r="W12" s="684"/>
      <c r="X12" s="684"/>
      <c r="Y12" s="685"/>
      <c r="Z12" s="686">
        <v>0.1</v>
      </c>
      <c r="AA12" s="686"/>
      <c r="AB12" s="686"/>
      <c r="AC12" s="686"/>
      <c r="AD12" s="687">
        <v>12852</v>
      </c>
      <c r="AE12" s="687"/>
      <c r="AF12" s="687"/>
      <c r="AG12" s="687"/>
      <c r="AH12" s="687"/>
      <c r="AI12" s="687"/>
      <c r="AJ12" s="687"/>
      <c r="AK12" s="687"/>
      <c r="AL12" s="688">
        <v>0.1</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2317956</v>
      </c>
      <c r="BH12" s="684"/>
      <c r="BI12" s="684"/>
      <c r="BJ12" s="684"/>
      <c r="BK12" s="684"/>
      <c r="BL12" s="684"/>
      <c r="BM12" s="684"/>
      <c r="BN12" s="685"/>
      <c r="BO12" s="686">
        <v>65.599999999999994</v>
      </c>
      <c r="BP12" s="686"/>
      <c r="BQ12" s="686"/>
      <c r="BR12" s="686"/>
      <c r="BS12" s="692" t="s">
        <v>225</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773916</v>
      </c>
      <c r="CS12" s="684"/>
      <c r="CT12" s="684"/>
      <c r="CU12" s="684"/>
      <c r="CV12" s="684"/>
      <c r="CW12" s="684"/>
      <c r="CX12" s="684"/>
      <c r="CY12" s="685"/>
      <c r="CZ12" s="686">
        <v>5.7</v>
      </c>
      <c r="DA12" s="686"/>
      <c r="DB12" s="686"/>
      <c r="DC12" s="686"/>
      <c r="DD12" s="692">
        <v>204698</v>
      </c>
      <c r="DE12" s="684"/>
      <c r="DF12" s="684"/>
      <c r="DG12" s="684"/>
      <c r="DH12" s="684"/>
      <c r="DI12" s="684"/>
      <c r="DJ12" s="684"/>
      <c r="DK12" s="684"/>
      <c r="DL12" s="684"/>
      <c r="DM12" s="684"/>
      <c r="DN12" s="684"/>
      <c r="DO12" s="684"/>
      <c r="DP12" s="685"/>
      <c r="DQ12" s="692">
        <v>443653</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252</v>
      </c>
      <c r="AA13" s="686"/>
      <c r="AB13" s="686"/>
      <c r="AC13" s="686"/>
      <c r="AD13" s="687" t="s">
        <v>225</v>
      </c>
      <c r="AE13" s="687"/>
      <c r="AF13" s="687"/>
      <c r="AG13" s="687"/>
      <c r="AH13" s="687"/>
      <c r="AI13" s="687"/>
      <c r="AJ13" s="687"/>
      <c r="AK13" s="687"/>
      <c r="AL13" s="688" t="s">
        <v>225</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2251490</v>
      </c>
      <c r="BH13" s="684"/>
      <c r="BI13" s="684"/>
      <c r="BJ13" s="684"/>
      <c r="BK13" s="684"/>
      <c r="BL13" s="684"/>
      <c r="BM13" s="684"/>
      <c r="BN13" s="685"/>
      <c r="BO13" s="686">
        <v>63.7</v>
      </c>
      <c r="BP13" s="686"/>
      <c r="BQ13" s="686"/>
      <c r="BR13" s="686"/>
      <c r="BS13" s="692" t="s">
        <v>225</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1758314</v>
      </c>
      <c r="CS13" s="684"/>
      <c r="CT13" s="684"/>
      <c r="CU13" s="684"/>
      <c r="CV13" s="684"/>
      <c r="CW13" s="684"/>
      <c r="CX13" s="684"/>
      <c r="CY13" s="685"/>
      <c r="CZ13" s="686">
        <v>12.9</v>
      </c>
      <c r="DA13" s="686"/>
      <c r="DB13" s="686"/>
      <c r="DC13" s="686"/>
      <c r="DD13" s="692">
        <v>732349</v>
      </c>
      <c r="DE13" s="684"/>
      <c r="DF13" s="684"/>
      <c r="DG13" s="684"/>
      <c r="DH13" s="684"/>
      <c r="DI13" s="684"/>
      <c r="DJ13" s="684"/>
      <c r="DK13" s="684"/>
      <c r="DL13" s="684"/>
      <c r="DM13" s="684"/>
      <c r="DN13" s="684"/>
      <c r="DO13" s="684"/>
      <c r="DP13" s="685"/>
      <c r="DQ13" s="692">
        <v>1010967</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29789</v>
      </c>
      <c r="S14" s="684"/>
      <c r="T14" s="684"/>
      <c r="U14" s="684"/>
      <c r="V14" s="684"/>
      <c r="W14" s="684"/>
      <c r="X14" s="684"/>
      <c r="Y14" s="685"/>
      <c r="Z14" s="686">
        <v>0.2</v>
      </c>
      <c r="AA14" s="686"/>
      <c r="AB14" s="686"/>
      <c r="AC14" s="686"/>
      <c r="AD14" s="687">
        <v>29789</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76128</v>
      </c>
      <c r="BH14" s="684"/>
      <c r="BI14" s="684"/>
      <c r="BJ14" s="684"/>
      <c r="BK14" s="684"/>
      <c r="BL14" s="684"/>
      <c r="BM14" s="684"/>
      <c r="BN14" s="685"/>
      <c r="BO14" s="686">
        <v>2.2000000000000002</v>
      </c>
      <c r="BP14" s="686"/>
      <c r="BQ14" s="686"/>
      <c r="BR14" s="686"/>
      <c r="BS14" s="692" t="s">
        <v>128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577493</v>
      </c>
      <c r="CS14" s="684"/>
      <c r="CT14" s="684"/>
      <c r="CU14" s="684"/>
      <c r="CV14" s="684"/>
      <c r="CW14" s="684"/>
      <c r="CX14" s="684"/>
      <c r="CY14" s="685"/>
      <c r="CZ14" s="686">
        <v>4.2</v>
      </c>
      <c r="DA14" s="686"/>
      <c r="DB14" s="686"/>
      <c r="DC14" s="686"/>
      <c r="DD14" s="692">
        <v>135277</v>
      </c>
      <c r="DE14" s="684"/>
      <c r="DF14" s="684"/>
      <c r="DG14" s="684"/>
      <c r="DH14" s="684"/>
      <c r="DI14" s="684"/>
      <c r="DJ14" s="684"/>
      <c r="DK14" s="684"/>
      <c r="DL14" s="684"/>
      <c r="DM14" s="684"/>
      <c r="DN14" s="684"/>
      <c r="DO14" s="684"/>
      <c r="DP14" s="685"/>
      <c r="DQ14" s="692">
        <v>476399</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225</v>
      </c>
      <c r="S15" s="684"/>
      <c r="T15" s="684"/>
      <c r="U15" s="684"/>
      <c r="V15" s="684"/>
      <c r="W15" s="684"/>
      <c r="X15" s="684"/>
      <c r="Y15" s="685"/>
      <c r="Z15" s="686" t="s">
        <v>225</v>
      </c>
      <c r="AA15" s="686"/>
      <c r="AB15" s="686"/>
      <c r="AC15" s="686"/>
      <c r="AD15" s="687" t="s">
        <v>128</v>
      </c>
      <c r="AE15" s="687"/>
      <c r="AF15" s="687"/>
      <c r="AG15" s="687"/>
      <c r="AH15" s="687"/>
      <c r="AI15" s="687"/>
      <c r="AJ15" s="687"/>
      <c r="AK15" s="687"/>
      <c r="AL15" s="688" t="s">
        <v>225</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113908</v>
      </c>
      <c r="BH15" s="684"/>
      <c r="BI15" s="684"/>
      <c r="BJ15" s="684"/>
      <c r="BK15" s="684"/>
      <c r="BL15" s="684"/>
      <c r="BM15" s="684"/>
      <c r="BN15" s="685"/>
      <c r="BO15" s="686">
        <v>3.2</v>
      </c>
      <c r="BP15" s="686"/>
      <c r="BQ15" s="686"/>
      <c r="BR15" s="686"/>
      <c r="BS15" s="692" t="s">
        <v>225</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1930859</v>
      </c>
      <c r="CS15" s="684"/>
      <c r="CT15" s="684"/>
      <c r="CU15" s="684"/>
      <c r="CV15" s="684"/>
      <c r="CW15" s="684"/>
      <c r="CX15" s="684"/>
      <c r="CY15" s="685"/>
      <c r="CZ15" s="686">
        <v>14.2</v>
      </c>
      <c r="DA15" s="686"/>
      <c r="DB15" s="686"/>
      <c r="DC15" s="686"/>
      <c r="DD15" s="692">
        <v>288793</v>
      </c>
      <c r="DE15" s="684"/>
      <c r="DF15" s="684"/>
      <c r="DG15" s="684"/>
      <c r="DH15" s="684"/>
      <c r="DI15" s="684"/>
      <c r="DJ15" s="684"/>
      <c r="DK15" s="684"/>
      <c r="DL15" s="684"/>
      <c r="DM15" s="684"/>
      <c r="DN15" s="684"/>
      <c r="DO15" s="684"/>
      <c r="DP15" s="685"/>
      <c r="DQ15" s="692">
        <v>1497067</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8750</v>
      </c>
      <c r="S16" s="684"/>
      <c r="T16" s="684"/>
      <c r="U16" s="684"/>
      <c r="V16" s="684"/>
      <c r="W16" s="684"/>
      <c r="X16" s="684"/>
      <c r="Y16" s="685"/>
      <c r="Z16" s="686">
        <v>0.1</v>
      </c>
      <c r="AA16" s="686"/>
      <c r="AB16" s="686"/>
      <c r="AC16" s="686"/>
      <c r="AD16" s="687">
        <v>8750</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225</v>
      </c>
      <c r="BH16" s="684"/>
      <c r="BI16" s="684"/>
      <c r="BJ16" s="684"/>
      <c r="BK16" s="684"/>
      <c r="BL16" s="684"/>
      <c r="BM16" s="684"/>
      <c r="BN16" s="685"/>
      <c r="BO16" s="686" t="s">
        <v>225</v>
      </c>
      <c r="BP16" s="686"/>
      <c r="BQ16" s="686"/>
      <c r="BR16" s="686"/>
      <c r="BS16" s="692" t="s">
        <v>128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54444</v>
      </c>
      <c r="CS16" s="684"/>
      <c r="CT16" s="684"/>
      <c r="CU16" s="684"/>
      <c r="CV16" s="684"/>
      <c r="CW16" s="684"/>
      <c r="CX16" s="684"/>
      <c r="CY16" s="685"/>
      <c r="CZ16" s="686">
        <v>0.4</v>
      </c>
      <c r="DA16" s="686"/>
      <c r="DB16" s="686"/>
      <c r="DC16" s="686"/>
      <c r="DD16" s="692" t="s">
        <v>225</v>
      </c>
      <c r="DE16" s="684"/>
      <c r="DF16" s="684"/>
      <c r="DG16" s="684"/>
      <c r="DH16" s="684"/>
      <c r="DI16" s="684"/>
      <c r="DJ16" s="684"/>
      <c r="DK16" s="684"/>
      <c r="DL16" s="684"/>
      <c r="DM16" s="684"/>
      <c r="DN16" s="684"/>
      <c r="DO16" s="684"/>
      <c r="DP16" s="685"/>
      <c r="DQ16" s="692">
        <v>42452</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30180</v>
      </c>
      <c r="S17" s="684"/>
      <c r="T17" s="684"/>
      <c r="U17" s="684"/>
      <c r="V17" s="684"/>
      <c r="W17" s="684"/>
      <c r="X17" s="684"/>
      <c r="Y17" s="685"/>
      <c r="Z17" s="686">
        <v>0.2</v>
      </c>
      <c r="AA17" s="686"/>
      <c r="AB17" s="686"/>
      <c r="AC17" s="686"/>
      <c r="AD17" s="687">
        <v>30180</v>
      </c>
      <c r="AE17" s="687"/>
      <c r="AF17" s="687"/>
      <c r="AG17" s="687"/>
      <c r="AH17" s="687"/>
      <c r="AI17" s="687"/>
      <c r="AJ17" s="687"/>
      <c r="AK17" s="687"/>
      <c r="AL17" s="688">
        <v>0.3</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225</v>
      </c>
      <c r="BH17" s="684"/>
      <c r="BI17" s="684"/>
      <c r="BJ17" s="684"/>
      <c r="BK17" s="684"/>
      <c r="BL17" s="684"/>
      <c r="BM17" s="684"/>
      <c r="BN17" s="685"/>
      <c r="BO17" s="686" t="s">
        <v>225</v>
      </c>
      <c r="BP17" s="686"/>
      <c r="BQ17" s="686"/>
      <c r="BR17" s="686"/>
      <c r="BS17" s="692" t="s">
        <v>225</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2180775</v>
      </c>
      <c r="CS17" s="684"/>
      <c r="CT17" s="684"/>
      <c r="CU17" s="684"/>
      <c r="CV17" s="684"/>
      <c r="CW17" s="684"/>
      <c r="CX17" s="684"/>
      <c r="CY17" s="685"/>
      <c r="CZ17" s="686">
        <v>16</v>
      </c>
      <c r="DA17" s="686"/>
      <c r="DB17" s="686"/>
      <c r="DC17" s="686"/>
      <c r="DD17" s="692" t="s">
        <v>128</v>
      </c>
      <c r="DE17" s="684"/>
      <c r="DF17" s="684"/>
      <c r="DG17" s="684"/>
      <c r="DH17" s="684"/>
      <c r="DI17" s="684"/>
      <c r="DJ17" s="684"/>
      <c r="DK17" s="684"/>
      <c r="DL17" s="684"/>
      <c r="DM17" s="684"/>
      <c r="DN17" s="684"/>
      <c r="DO17" s="684"/>
      <c r="DP17" s="685"/>
      <c r="DQ17" s="692">
        <v>2172513</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6848</v>
      </c>
      <c r="S18" s="684"/>
      <c r="T18" s="684"/>
      <c r="U18" s="684"/>
      <c r="V18" s="684"/>
      <c r="W18" s="684"/>
      <c r="X18" s="684"/>
      <c r="Y18" s="685"/>
      <c r="Z18" s="686">
        <v>0</v>
      </c>
      <c r="AA18" s="686"/>
      <c r="AB18" s="686"/>
      <c r="AC18" s="686"/>
      <c r="AD18" s="687">
        <v>6848</v>
      </c>
      <c r="AE18" s="687"/>
      <c r="AF18" s="687"/>
      <c r="AG18" s="687"/>
      <c r="AH18" s="687"/>
      <c r="AI18" s="687"/>
      <c r="AJ18" s="687"/>
      <c r="AK18" s="687"/>
      <c r="AL18" s="688">
        <v>0.1</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225</v>
      </c>
      <c r="BH18" s="684"/>
      <c r="BI18" s="684"/>
      <c r="BJ18" s="684"/>
      <c r="BK18" s="684"/>
      <c r="BL18" s="684"/>
      <c r="BM18" s="684"/>
      <c r="BN18" s="685"/>
      <c r="BO18" s="686" t="s">
        <v>246</v>
      </c>
      <c r="BP18" s="686"/>
      <c r="BQ18" s="686"/>
      <c r="BR18" s="686"/>
      <c r="BS18" s="692" t="s">
        <v>128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225</v>
      </c>
      <c r="CS18" s="684"/>
      <c r="CT18" s="684"/>
      <c r="CU18" s="684"/>
      <c r="CV18" s="684"/>
      <c r="CW18" s="684"/>
      <c r="CX18" s="684"/>
      <c r="CY18" s="685"/>
      <c r="CZ18" s="686" t="s">
        <v>225</v>
      </c>
      <c r="DA18" s="686"/>
      <c r="DB18" s="686"/>
      <c r="DC18" s="686"/>
      <c r="DD18" s="692" t="s">
        <v>128</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4615</v>
      </c>
      <c r="S19" s="684"/>
      <c r="T19" s="684"/>
      <c r="U19" s="684"/>
      <c r="V19" s="684"/>
      <c r="W19" s="684"/>
      <c r="X19" s="684"/>
      <c r="Y19" s="685"/>
      <c r="Z19" s="686">
        <v>0</v>
      </c>
      <c r="AA19" s="686"/>
      <c r="AB19" s="686"/>
      <c r="AC19" s="686"/>
      <c r="AD19" s="687">
        <v>4615</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195872</v>
      </c>
      <c r="BH19" s="684"/>
      <c r="BI19" s="684"/>
      <c r="BJ19" s="684"/>
      <c r="BK19" s="684"/>
      <c r="BL19" s="684"/>
      <c r="BM19" s="684"/>
      <c r="BN19" s="685"/>
      <c r="BO19" s="686">
        <v>5.5</v>
      </c>
      <c r="BP19" s="686"/>
      <c r="BQ19" s="686"/>
      <c r="BR19" s="686"/>
      <c r="BS19" s="692" t="s">
        <v>128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225</v>
      </c>
      <c r="CS19" s="684"/>
      <c r="CT19" s="684"/>
      <c r="CU19" s="684"/>
      <c r="CV19" s="684"/>
      <c r="CW19" s="684"/>
      <c r="CX19" s="684"/>
      <c r="CY19" s="685"/>
      <c r="CZ19" s="686" t="s">
        <v>225</v>
      </c>
      <c r="DA19" s="686"/>
      <c r="DB19" s="686"/>
      <c r="DC19" s="686"/>
      <c r="DD19" s="692" t="s">
        <v>225</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462</v>
      </c>
      <c r="S20" s="684"/>
      <c r="T20" s="684"/>
      <c r="U20" s="684"/>
      <c r="V20" s="684"/>
      <c r="W20" s="684"/>
      <c r="X20" s="684"/>
      <c r="Y20" s="685"/>
      <c r="Z20" s="686">
        <v>0</v>
      </c>
      <c r="AA20" s="686"/>
      <c r="AB20" s="686"/>
      <c r="AC20" s="686"/>
      <c r="AD20" s="687">
        <v>462</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195872</v>
      </c>
      <c r="BH20" s="684"/>
      <c r="BI20" s="684"/>
      <c r="BJ20" s="684"/>
      <c r="BK20" s="684"/>
      <c r="BL20" s="684"/>
      <c r="BM20" s="684"/>
      <c r="BN20" s="685"/>
      <c r="BO20" s="686">
        <v>5.5</v>
      </c>
      <c r="BP20" s="686"/>
      <c r="BQ20" s="686"/>
      <c r="BR20" s="686"/>
      <c r="BS20" s="692" t="s">
        <v>128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13624245</v>
      </c>
      <c r="CS20" s="684"/>
      <c r="CT20" s="684"/>
      <c r="CU20" s="684"/>
      <c r="CV20" s="684"/>
      <c r="CW20" s="684"/>
      <c r="CX20" s="684"/>
      <c r="CY20" s="685"/>
      <c r="CZ20" s="686">
        <v>100</v>
      </c>
      <c r="DA20" s="686"/>
      <c r="DB20" s="686"/>
      <c r="DC20" s="686"/>
      <c r="DD20" s="692">
        <v>1790297</v>
      </c>
      <c r="DE20" s="684"/>
      <c r="DF20" s="684"/>
      <c r="DG20" s="684"/>
      <c r="DH20" s="684"/>
      <c r="DI20" s="684"/>
      <c r="DJ20" s="684"/>
      <c r="DK20" s="684"/>
      <c r="DL20" s="684"/>
      <c r="DM20" s="684"/>
      <c r="DN20" s="684"/>
      <c r="DO20" s="684"/>
      <c r="DP20" s="685"/>
      <c r="DQ20" s="692">
        <v>10078499</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18255</v>
      </c>
      <c r="S21" s="684"/>
      <c r="T21" s="684"/>
      <c r="U21" s="684"/>
      <c r="V21" s="684"/>
      <c r="W21" s="684"/>
      <c r="X21" s="684"/>
      <c r="Y21" s="685"/>
      <c r="Z21" s="686">
        <v>0.1</v>
      </c>
      <c r="AA21" s="686"/>
      <c r="AB21" s="686"/>
      <c r="AC21" s="686"/>
      <c r="AD21" s="687">
        <v>18255</v>
      </c>
      <c r="AE21" s="687"/>
      <c r="AF21" s="687"/>
      <c r="AG21" s="687"/>
      <c r="AH21" s="687"/>
      <c r="AI21" s="687"/>
      <c r="AJ21" s="687"/>
      <c r="AK21" s="687"/>
      <c r="AL21" s="688">
        <v>0.2</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115898</v>
      </c>
      <c r="BH21" s="684"/>
      <c r="BI21" s="684"/>
      <c r="BJ21" s="684"/>
      <c r="BK21" s="684"/>
      <c r="BL21" s="684"/>
      <c r="BM21" s="684"/>
      <c r="BN21" s="685"/>
      <c r="BO21" s="686">
        <v>3.3</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4929682</v>
      </c>
      <c r="S22" s="684"/>
      <c r="T22" s="684"/>
      <c r="U22" s="684"/>
      <c r="V22" s="684"/>
      <c r="W22" s="684"/>
      <c r="X22" s="684"/>
      <c r="Y22" s="685"/>
      <c r="Z22" s="686">
        <v>34.299999999999997</v>
      </c>
      <c r="AA22" s="686"/>
      <c r="AB22" s="686"/>
      <c r="AC22" s="686"/>
      <c r="AD22" s="687">
        <v>4571385</v>
      </c>
      <c r="AE22" s="687"/>
      <c r="AF22" s="687"/>
      <c r="AG22" s="687"/>
      <c r="AH22" s="687"/>
      <c r="AI22" s="687"/>
      <c r="AJ22" s="687"/>
      <c r="AK22" s="687"/>
      <c r="AL22" s="688">
        <v>52.3</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225</v>
      </c>
      <c r="BH22" s="684"/>
      <c r="BI22" s="684"/>
      <c r="BJ22" s="684"/>
      <c r="BK22" s="684"/>
      <c r="BL22" s="684"/>
      <c r="BM22" s="684"/>
      <c r="BN22" s="685"/>
      <c r="BO22" s="686" t="s">
        <v>246</v>
      </c>
      <c r="BP22" s="686"/>
      <c r="BQ22" s="686"/>
      <c r="BR22" s="686"/>
      <c r="BS22" s="692" t="s">
        <v>225</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4571385</v>
      </c>
      <c r="S23" s="684"/>
      <c r="T23" s="684"/>
      <c r="U23" s="684"/>
      <c r="V23" s="684"/>
      <c r="W23" s="684"/>
      <c r="X23" s="684"/>
      <c r="Y23" s="685"/>
      <c r="Z23" s="686">
        <v>31.8</v>
      </c>
      <c r="AA23" s="686"/>
      <c r="AB23" s="686"/>
      <c r="AC23" s="686"/>
      <c r="AD23" s="687">
        <v>4571385</v>
      </c>
      <c r="AE23" s="687"/>
      <c r="AF23" s="687"/>
      <c r="AG23" s="687"/>
      <c r="AH23" s="687"/>
      <c r="AI23" s="687"/>
      <c r="AJ23" s="687"/>
      <c r="AK23" s="687"/>
      <c r="AL23" s="688">
        <v>52.3</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79974</v>
      </c>
      <c r="BH23" s="684"/>
      <c r="BI23" s="684"/>
      <c r="BJ23" s="684"/>
      <c r="BK23" s="684"/>
      <c r="BL23" s="684"/>
      <c r="BM23" s="684"/>
      <c r="BN23" s="685"/>
      <c r="BO23" s="686">
        <v>2.2999999999999998</v>
      </c>
      <c r="BP23" s="686"/>
      <c r="BQ23" s="686"/>
      <c r="BR23" s="686"/>
      <c r="BS23" s="692" t="s">
        <v>128</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358274</v>
      </c>
      <c r="S24" s="684"/>
      <c r="T24" s="684"/>
      <c r="U24" s="684"/>
      <c r="V24" s="684"/>
      <c r="W24" s="684"/>
      <c r="X24" s="684"/>
      <c r="Y24" s="685"/>
      <c r="Z24" s="686">
        <v>2.5</v>
      </c>
      <c r="AA24" s="686"/>
      <c r="AB24" s="686"/>
      <c r="AC24" s="686"/>
      <c r="AD24" s="687" t="s">
        <v>225</v>
      </c>
      <c r="AE24" s="687"/>
      <c r="AF24" s="687"/>
      <c r="AG24" s="687"/>
      <c r="AH24" s="687"/>
      <c r="AI24" s="687"/>
      <c r="AJ24" s="687"/>
      <c r="AK24" s="687"/>
      <c r="AL24" s="688" t="s">
        <v>128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225</v>
      </c>
      <c r="BP24" s="686"/>
      <c r="BQ24" s="686"/>
      <c r="BR24" s="686"/>
      <c r="BS24" s="692" t="s">
        <v>128</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5535511</v>
      </c>
      <c r="CS24" s="673"/>
      <c r="CT24" s="673"/>
      <c r="CU24" s="673"/>
      <c r="CV24" s="673"/>
      <c r="CW24" s="673"/>
      <c r="CX24" s="673"/>
      <c r="CY24" s="674"/>
      <c r="CZ24" s="677">
        <v>40.6</v>
      </c>
      <c r="DA24" s="678"/>
      <c r="DB24" s="678"/>
      <c r="DC24" s="697"/>
      <c r="DD24" s="722">
        <v>4537788</v>
      </c>
      <c r="DE24" s="673"/>
      <c r="DF24" s="673"/>
      <c r="DG24" s="673"/>
      <c r="DH24" s="673"/>
      <c r="DI24" s="673"/>
      <c r="DJ24" s="673"/>
      <c r="DK24" s="674"/>
      <c r="DL24" s="722">
        <v>4525164</v>
      </c>
      <c r="DM24" s="673"/>
      <c r="DN24" s="673"/>
      <c r="DO24" s="673"/>
      <c r="DP24" s="673"/>
      <c r="DQ24" s="673"/>
      <c r="DR24" s="673"/>
      <c r="DS24" s="673"/>
      <c r="DT24" s="673"/>
      <c r="DU24" s="673"/>
      <c r="DV24" s="674"/>
      <c r="DW24" s="677">
        <v>49.8</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23</v>
      </c>
      <c r="S25" s="684"/>
      <c r="T25" s="684"/>
      <c r="U25" s="684"/>
      <c r="V25" s="684"/>
      <c r="W25" s="684"/>
      <c r="X25" s="684"/>
      <c r="Y25" s="685"/>
      <c r="Z25" s="686">
        <v>0</v>
      </c>
      <c r="AA25" s="686"/>
      <c r="AB25" s="686"/>
      <c r="AC25" s="686"/>
      <c r="AD25" s="687" t="s">
        <v>225</v>
      </c>
      <c r="AE25" s="687"/>
      <c r="AF25" s="687"/>
      <c r="AG25" s="687"/>
      <c r="AH25" s="687"/>
      <c r="AI25" s="687"/>
      <c r="AJ25" s="687"/>
      <c r="AK25" s="687"/>
      <c r="AL25" s="688" t="s">
        <v>128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2034159</v>
      </c>
      <c r="CS25" s="719"/>
      <c r="CT25" s="719"/>
      <c r="CU25" s="719"/>
      <c r="CV25" s="719"/>
      <c r="CW25" s="719"/>
      <c r="CX25" s="719"/>
      <c r="CY25" s="720"/>
      <c r="CZ25" s="688">
        <v>14.9</v>
      </c>
      <c r="DA25" s="717"/>
      <c r="DB25" s="717"/>
      <c r="DC25" s="721"/>
      <c r="DD25" s="692">
        <v>1968147</v>
      </c>
      <c r="DE25" s="719"/>
      <c r="DF25" s="719"/>
      <c r="DG25" s="719"/>
      <c r="DH25" s="719"/>
      <c r="DI25" s="719"/>
      <c r="DJ25" s="719"/>
      <c r="DK25" s="720"/>
      <c r="DL25" s="692">
        <v>1955523</v>
      </c>
      <c r="DM25" s="719"/>
      <c r="DN25" s="719"/>
      <c r="DO25" s="719"/>
      <c r="DP25" s="719"/>
      <c r="DQ25" s="719"/>
      <c r="DR25" s="719"/>
      <c r="DS25" s="719"/>
      <c r="DT25" s="719"/>
      <c r="DU25" s="719"/>
      <c r="DV25" s="720"/>
      <c r="DW25" s="688">
        <v>21.5</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9116397</v>
      </c>
      <c r="S26" s="684"/>
      <c r="T26" s="684"/>
      <c r="U26" s="684"/>
      <c r="V26" s="684"/>
      <c r="W26" s="684"/>
      <c r="X26" s="684"/>
      <c r="Y26" s="685"/>
      <c r="Z26" s="686">
        <v>63.5</v>
      </c>
      <c r="AA26" s="686"/>
      <c r="AB26" s="686"/>
      <c r="AC26" s="686"/>
      <c r="AD26" s="687">
        <v>8678126</v>
      </c>
      <c r="AE26" s="687"/>
      <c r="AF26" s="687"/>
      <c r="AG26" s="687"/>
      <c r="AH26" s="687"/>
      <c r="AI26" s="687"/>
      <c r="AJ26" s="687"/>
      <c r="AK26" s="687"/>
      <c r="AL26" s="688">
        <v>99.3</v>
      </c>
      <c r="AM26" s="689"/>
      <c r="AN26" s="689"/>
      <c r="AO26" s="690"/>
      <c r="AP26" s="702" t="s">
        <v>295</v>
      </c>
      <c r="AQ26" s="723"/>
      <c r="AR26" s="723"/>
      <c r="AS26" s="723"/>
      <c r="AT26" s="723"/>
      <c r="AU26" s="723"/>
      <c r="AV26" s="723"/>
      <c r="AW26" s="723"/>
      <c r="AX26" s="723"/>
      <c r="AY26" s="723"/>
      <c r="AZ26" s="723"/>
      <c r="BA26" s="723"/>
      <c r="BB26" s="723"/>
      <c r="BC26" s="723"/>
      <c r="BD26" s="723"/>
      <c r="BE26" s="723"/>
      <c r="BF26" s="704"/>
      <c r="BG26" s="683" t="s">
        <v>225</v>
      </c>
      <c r="BH26" s="684"/>
      <c r="BI26" s="684"/>
      <c r="BJ26" s="684"/>
      <c r="BK26" s="684"/>
      <c r="BL26" s="684"/>
      <c r="BM26" s="684"/>
      <c r="BN26" s="685"/>
      <c r="BO26" s="686" t="s">
        <v>225</v>
      </c>
      <c r="BP26" s="686"/>
      <c r="BQ26" s="686"/>
      <c r="BR26" s="686"/>
      <c r="BS26" s="692" t="s">
        <v>225</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1352926</v>
      </c>
      <c r="CS26" s="684"/>
      <c r="CT26" s="684"/>
      <c r="CU26" s="684"/>
      <c r="CV26" s="684"/>
      <c r="CW26" s="684"/>
      <c r="CX26" s="684"/>
      <c r="CY26" s="685"/>
      <c r="CZ26" s="688">
        <v>9.9</v>
      </c>
      <c r="DA26" s="717"/>
      <c r="DB26" s="717"/>
      <c r="DC26" s="721"/>
      <c r="DD26" s="692">
        <v>1312445</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3684</v>
      </c>
      <c r="S27" s="684"/>
      <c r="T27" s="684"/>
      <c r="U27" s="684"/>
      <c r="V27" s="684"/>
      <c r="W27" s="684"/>
      <c r="X27" s="684"/>
      <c r="Y27" s="685"/>
      <c r="Z27" s="686">
        <v>0</v>
      </c>
      <c r="AA27" s="686"/>
      <c r="AB27" s="686"/>
      <c r="AC27" s="686"/>
      <c r="AD27" s="687">
        <v>3684</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3535418</v>
      </c>
      <c r="BH27" s="684"/>
      <c r="BI27" s="684"/>
      <c r="BJ27" s="684"/>
      <c r="BK27" s="684"/>
      <c r="BL27" s="684"/>
      <c r="BM27" s="684"/>
      <c r="BN27" s="685"/>
      <c r="BO27" s="686">
        <v>100</v>
      </c>
      <c r="BP27" s="686"/>
      <c r="BQ27" s="686"/>
      <c r="BR27" s="686"/>
      <c r="BS27" s="692" t="s">
        <v>225</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1320577</v>
      </c>
      <c r="CS27" s="719"/>
      <c r="CT27" s="719"/>
      <c r="CU27" s="719"/>
      <c r="CV27" s="719"/>
      <c r="CW27" s="719"/>
      <c r="CX27" s="719"/>
      <c r="CY27" s="720"/>
      <c r="CZ27" s="688">
        <v>9.6999999999999993</v>
      </c>
      <c r="DA27" s="717"/>
      <c r="DB27" s="717"/>
      <c r="DC27" s="721"/>
      <c r="DD27" s="692">
        <v>397128</v>
      </c>
      <c r="DE27" s="719"/>
      <c r="DF27" s="719"/>
      <c r="DG27" s="719"/>
      <c r="DH27" s="719"/>
      <c r="DI27" s="719"/>
      <c r="DJ27" s="719"/>
      <c r="DK27" s="720"/>
      <c r="DL27" s="692">
        <v>397128</v>
      </c>
      <c r="DM27" s="719"/>
      <c r="DN27" s="719"/>
      <c r="DO27" s="719"/>
      <c r="DP27" s="719"/>
      <c r="DQ27" s="719"/>
      <c r="DR27" s="719"/>
      <c r="DS27" s="719"/>
      <c r="DT27" s="719"/>
      <c r="DU27" s="719"/>
      <c r="DV27" s="720"/>
      <c r="DW27" s="688">
        <v>4.4000000000000004</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35005</v>
      </c>
      <c r="S28" s="684"/>
      <c r="T28" s="684"/>
      <c r="U28" s="684"/>
      <c r="V28" s="684"/>
      <c r="W28" s="684"/>
      <c r="X28" s="684"/>
      <c r="Y28" s="685"/>
      <c r="Z28" s="686">
        <v>0.2</v>
      </c>
      <c r="AA28" s="686"/>
      <c r="AB28" s="686"/>
      <c r="AC28" s="686"/>
      <c r="AD28" s="687" t="s">
        <v>225</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2180775</v>
      </c>
      <c r="CS28" s="684"/>
      <c r="CT28" s="684"/>
      <c r="CU28" s="684"/>
      <c r="CV28" s="684"/>
      <c r="CW28" s="684"/>
      <c r="CX28" s="684"/>
      <c r="CY28" s="685"/>
      <c r="CZ28" s="688">
        <v>16</v>
      </c>
      <c r="DA28" s="717"/>
      <c r="DB28" s="717"/>
      <c r="DC28" s="721"/>
      <c r="DD28" s="692">
        <v>2172513</v>
      </c>
      <c r="DE28" s="684"/>
      <c r="DF28" s="684"/>
      <c r="DG28" s="684"/>
      <c r="DH28" s="684"/>
      <c r="DI28" s="684"/>
      <c r="DJ28" s="684"/>
      <c r="DK28" s="685"/>
      <c r="DL28" s="692">
        <v>2172513</v>
      </c>
      <c r="DM28" s="684"/>
      <c r="DN28" s="684"/>
      <c r="DO28" s="684"/>
      <c r="DP28" s="684"/>
      <c r="DQ28" s="684"/>
      <c r="DR28" s="684"/>
      <c r="DS28" s="684"/>
      <c r="DT28" s="684"/>
      <c r="DU28" s="684"/>
      <c r="DV28" s="685"/>
      <c r="DW28" s="688">
        <v>23.9</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191689</v>
      </c>
      <c r="S29" s="684"/>
      <c r="T29" s="684"/>
      <c r="U29" s="684"/>
      <c r="V29" s="684"/>
      <c r="W29" s="684"/>
      <c r="X29" s="684"/>
      <c r="Y29" s="685"/>
      <c r="Z29" s="686">
        <v>1.3</v>
      </c>
      <c r="AA29" s="686"/>
      <c r="AB29" s="686"/>
      <c r="AC29" s="686"/>
      <c r="AD29" s="687">
        <v>33318</v>
      </c>
      <c r="AE29" s="687"/>
      <c r="AF29" s="687"/>
      <c r="AG29" s="687"/>
      <c r="AH29" s="687"/>
      <c r="AI29" s="687"/>
      <c r="AJ29" s="687"/>
      <c r="AK29" s="687"/>
      <c r="AL29" s="688">
        <v>0.4</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303</v>
      </c>
      <c r="CE29" s="728"/>
      <c r="CF29" s="698" t="s">
        <v>304</v>
      </c>
      <c r="CG29" s="699"/>
      <c r="CH29" s="699"/>
      <c r="CI29" s="699"/>
      <c r="CJ29" s="699"/>
      <c r="CK29" s="699"/>
      <c r="CL29" s="699"/>
      <c r="CM29" s="699"/>
      <c r="CN29" s="699"/>
      <c r="CO29" s="699"/>
      <c r="CP29" s="699"/>
      <c r="CQ29" s="700"/>
      <c r="CR29" s="683">
        <v>2180775</v>
      </c>
      <c r="CS29" s="719"/>
      <c r="CT29" s="719"/>
      <c r="CU29" s="719"/>
      <c r="CV29" s="719"/>
      <c r="CW29" s="719"/>
      <c r="CX29" s="719"/>
      <c r="CY29" s="720"/>
      <c r="CZ29" s="688">
        <v>16</v>
      </c>
      <c r="DA29" s="717"/>
      <c r="DB29" s="717"/>
      <c r="DC29" s="721"/>
      <c r="DD29" s="692">
        <v>2172513</v>
      </c>
      <c r="DE29" s="719"/>
      <c r="DF29" s="719"/>
      <c r="DG29" s="719"/>
      <c r="DH29" s="719"/>
      <c r="DI29" s="719"/>
      <c r="DJ29" s="719"/>
      <c r="DK29" s="720"/>
      <c r="DL29" s="692">
        <v>2172513</v>
      </c>
      <c r="DM29" s="719"/>
      <c r="DN29" s="719"/>
      <c r="DO29" s="719"/>
      <c r="DP29" s="719"/>
      <c r="DQ29" s="719"/>
      <c r="DR29" s="719"/>
      <c r="DS29" s="719"/>
      <c r="DT29" s="719"/>
      <c r="DU29" s="719"/>
      <c r="DV29" s="720"/>
      <c r="DW29" s="688">
        <v>23.9</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74194</v>
      </c>
      <c r="S30" s="684"/>
      <c r="T30" s="684"/>
      <c r="U30" s="684"/>
      <c r="V30" s="684"/>
      <c r="W30" s="684"/>
      <c r="X30" s="684"/>
      <c r="Y30" s="685"/>
      <c r="Z30" s="686">
        <v>0.5</v>
      </c>
      <c r="AA30" s="686"/>
      <c r="AB30" s="686"/>
      <c r="AC30" s="686"/>
      <c r="AD30" s="687" t="s">
        <v>225</v>
      </c>
      <c r="AE30" s="687"/>
      <c r="AF30" s="687"/>
      <c r="AG30" s="687"/>
      <c r="AH30" s="687"/>
      <c r="AI30" s="687"/>
      <c r="AJ30" s="687"/>
      <c r="AK30" s="687"/>
      <c r="AL30" s="688" t="s">
        <v>225</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9"/>
      <c r="CE30" s="730"/>
      <c r="CF30" s="698" t="s">
        <v>308</v>
      </c>
      <c r="CG30" s="699"/>
      <c r="CH30" s="699"/>
      <c r="CI30" s="699"/>
      <c r="CJ30" s="699"/>
      <c r="CK30" s="699"/>
      <c r="CL30" s="699"/>
      <c r="CM30" s="699"/>
      <c r="CN30" s="699"/>
      <c r="CO30" s="699"/>
      <c r="CP30" s="699"/>
      <c r="CQ30" s="700"/>
      <c r="CR30" s="683">
        <v>2124171</v>
      </c>
      <c r="CS30" s="684"/>
      <c r="CT30" s="684"/>
      <c r="CU30" s="684"/>
      <c r="CV30" s="684"/>
      <c r="CW30" s="684"/>
      <c r="CX30" s="684"/>
      <c r="CY30" s="685"/>
      <c r="CZ30" s="688">
        <v>15.6</v>
      </c>
      <c r="DA30" s="717"/>
      <c r="DB30" s="717"/>
      <c r="DC30" s="721"/>
      <c r="DD30" s="692">
        <v>2115909</v>
      </c>
      <c r="DE30" s="684"/>
      <c r="DF30" s="684"/>
      <c r="DG30" s="684"/>
      <c r="DH30" s="684"/>
      <c r="DI30" s="684"/>
      <c r="DJ30" s="684"/>
      <c r="DK30" s="685"/>
      <c r="DL30" s="692">
        <v>2115909</v>
      </c>
      <c r="DM30" s="684"/>
      <c r="DN30" s="684"/>
      <c r="DO30" s="684"/>
      <c r="DP30" s="684"/>
      <c r="DQ30" s="684"/>
      <c r="DR30" s="684"/>
      <c r="DS30" s="684"/>
      <c r="DT30" s="684"/>
      <c r="DU30" s="684"/>
      <c r="DV30" s="685"/>
      <c r="DW30" s="688">
        <v>23.3</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766415</v>
      </c>
      <c r="S31" s="684"/>
      <c r="T31" s="684"/>
      <c r="U31" s="684"/>
      <c r="V31" s="684"/>
      <c r="W31" s="684"/>
      <c r="X31" s="684"/>
      <c r="Y31" s="685"/>
      <c r="Z31" s="686">
        <v>5.3</v>
      </c>
      <c r="AA31" s="686"/>
      <c r="AB31" s="686"/>
      <c r="AC31" s="686"/>
      <c r="AD31" s="687" t="s">
        <v>252</v>
      </c>
      <c r="AE31" s="687"/>
      <c r="AF31" s="687"/>
      <c r="AG31" s="687"/>
      <c r="AH31" s="687"/>
      <c r="AI31" s="687"/>
      <c r="AJ31" s="687"/>
      <c r="AK31" s="687"/>
      <c r="AL31" s="688" t="s">
        <v>246</v>
      </c>
      <c r="AM31" s="689"/>
      <c r="AN31" s="689"/>
      <c r="AO31" s="690"/>
      <c r="AP31" s="740" t="s">
        <v>310</v>
      </c>
      <c r="AQ31" s="741"/>
      <c r="AR31" s="741"/>
      <c r="AS31" s="741"/>
      <c r="AT31" s="746" t="s">
        <v>311</v>
      </c>
      <c r="AU31" s="231"/>
      <c r="AV31" s="231"/>
      <c r="AW31" s="231"/>
      <c r="AX31" s="669" t="s">
        <v>186</v>
      </c>
      <c r="AY31" s="670"/>
      <c r="AZ31" s="670"/>
      <c r="BA31" s="670"/>
      <c r="BB31" s="670"/>
      <c r="BC31" s="670"/>
      <c r="BD31" s="670"/>
      <c r="BE31" s="670"/>
      <c r="BF31" s="671"/>
      <c r="BG31" s="751">
        <v>97.8</v>
      </c>
      <c r="BH31" s="738"/>
      <c r="BI31" s="738"/>
      <c r="BJ31" s="738"/>
      <c r="BK31" s="738"/>
      <c r="BL31" s="738"/>
      <c r="BM31" s="678">
        <v>84.6</v>
      </c>
      <c r="BN31" s="738"/>
      <c r="BO31" s="738"/>
      <c r="BP31" s="738"/>
      <c r="BQ31" s="739"/>
      <c r="BR31" s="751">
        <v>97.9</v>
      </c>
      <c r="BS31" s="738"/>
      <c r="BT31" s="738"/>
      <c r="BU31" s="738"/>
      <c r="BV31" s="738"/>
      <c r="BW31" s="738"/>
      <c r="BX31" s="678">
        <v>82.5</v>
      </c>
      <c r="BY31" s="738"/>
      <c r="BZ31" s="738"/>
      <c r="CA31" s="738"/>
      <c r="CB31" s="739"/>
      <c r="CD31" s="729"/>
      <c r="CE31" s="730"/>
      <c r="CF31" s="698" t="s">
        <v>312</v>
      </c>
      <c r="CG31" s="699"/>
      <c r="CH31" s="699"/>
      <c r="CI31" s="699"/>
      <c r="CJ31" s="699"/>
      <c r="CK31" s="699"/>
      <c r="CL31" s="699"/>
      <c r="CM31" s="699"/>
      <c r="CN31" s="699"/>
      <c r="CO31" s="699"/>
      <c r="CP31" s="699"/>
      <c r="CQ31" s="700"/>
      <c r="CR31" s="683">
        <v>56604</v>
      </c>
      <c r="CS31" s="719"/>
      <c r="CT31" s="719"/>
      <c r="CU31" s="719"/>
      <c r="CV31" s="719"/>
      <c r="CW31" s="719"/>
      <c r="CX31" s="719"/>
      <c r="CY31" s="720"/>
      <c r="CZ31" s="688">
        <v>0.4</v>
      </c>
      <c r="DA31" s="717"/>
      <c r="DB31" s="717"/>
      <c r="DC31" s="721"/>
      <c r="DD31" s="692">
        <v>56604</v>
      </c>
      <c r="DE31" s="719"/>
      <c r="DF31" s="719"/>
      <c r="DG31" s="719"/>
      <c r="DH31" s="719"/>
      <c r="DI31" s="719"/>
      <c r="DJ31" s="719"/>
      <c r="DK31" s="720"/>
      <c r="DL31" s="692">
        <v>56604</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33" t="s">
        <v>313</v>
      </c>
      <c r="C32" s="734"/>
      <c r="D32" s="734"/>
      <c r="E32" s="734"/>
      <c r="F32" s="734"/>
      <c r="G32" s="734"/>
      <c r="H32" s="734"/>
      <c r="I32" s="734"/>
      <c r="J32" s="734"/>
      <c r="K32" s="734"/>
      <c r="L32" s="734"/>
      <c r="M32" s="734"/>
      <c r="N32" s="734"/>
      <c r="O32" s="734"/>
      <c r="P32" s="734"/>
      <c r="Q32" s="735"/>
      <c r="R32" s="683" t="s">
        <v>252</v>
      </c>
      <c r="S32" s="684"/>
      <c r="T32" s="684"/>
      <c r="U32" s="684"/>
      <c r="V32" s="684"/>
      <c r="W32" s="684"/>
      <c r="X32" s="684"/>
      <c r="Y32" s="685"/>
      <c r="Z32" s="686" t="s">
        <v>128</v>
      </c>
      <c r="AA32" s="686"/>
      <c r="AB32" s="686"/>
      <c r="AC32" s="686"/>
      <c r="AD32" s="687" t="s">
        <v>128</v>
      </c>
      <c r="AE32" s="687"/>
      <c r="AF32" s="687"/>
      <c r="AG32" s="687"/>
      <c r="AH32" s="687"/>
      <c r="AI32" s="687"/>
      <c r="AJ32" s="687"/>
      <c r="AK32" s="687"/>
      <c r="AL32" s="688" t="s">
        <v>128</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98.7</v>
      </c>
      <c r="BH32" s="719"/>
      <c r="BI32" s="719"/>
      <c r="BJ32" s="719"/>
      <c r="BK32" s="719"/>
      <c r="BL32" s="719"/>
      <c r="BM32" s="689">
        <v>92.5</v>
      </c>
      <c r="BN32" s="749"/>
      <c r="BO32" s="749"/>
      <c r="BP32" s="749"/>
      <c r="BQ32" s="750"/>
      <c r="BR32" s="752">
        <v>98.7</v>
      </c>
      <c r="BS32" s="719"/>
      <c r="BT32" s="719"/>
      <c r="BU32" s="719"/>
      <c r="BV32" s="719"/>
      <c r="BW32" s="719"/>
      <c r="BX32" s="689">
        <v>92.3</v>
      </c>
      <c r="BY32" s="749"/>
      <c r="BZ32" s="749"/>
      <c r="CA32" s="749"/>
      <c r="CB32" s="750"/>
      <c r="CD32" s="731"/>
      <c r="CE32" s="732"/>
      <c r="CF32" s="698" t="s">
        <v>316</v>
      </c>
      <c r="CG32" s="699"/>
      <c r="CH32" s="699"/>
      <c r="CI32" s="699"/>
      <c r="CJ32" s="699"/>
      <c r="CK32" s="699"/>
      <c r="CL32" s="699"/>
      <c r="CM32" s="699"/>
      <c r="CN32" s="699"/>
      <c r="CO32" s="699"/>
      <c r="CP32" s="699"/>
      <c r="CQ32" s="700"/>
      <c r="CR32" s="683" t="s">
        <v>128</v>
      </c>
      <c r="CS32" s="684"/>
      <c r="CT32" s="684"/>
      <c r="CU32" s="684"/>
      <c r="CV32" s="684"/>
      <c r="CW32" s="684"/>
      <c r="CX32" s="684"/>
      <c r="CY32" s="685"/>
      <c r="CZ32" s="688" t="s">
        <v>252</v>
      </c>
      <c r="DA32" s="717"/>
      <c r="DB32" s="717"/>
      <c r="DC32" s="721"/>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707321</v>
      </c>
      <c r="S33" s="684"/>
      <c r="T33" s="684"/>
      <c r="U33" s="684"/>
      <c r="V33" s="684"/>
      <c r="W33" s="684"/>
      <c r="X33" s="684"/>
      <c r="Y33" s="685"/>
      <c r="Z33" s="686">
        <v>4.9000000000000004</v>
      </c>
      <c r="AA33" s="686"/>
      <c r="AB33" s="686"/>
      <c r="AC33" s="686"/>
      <c r="AD33" s="687" t="s">
        <v>225</v>
      </c>
      <c r="AE33" s="687"/>
      <c r="AF33" s="687"/>
      <c r="AG33" s="687"/>
      <c r="AH33" s="687"/>
      <c r="AI33" s="687"/>
      <c r="AJ33" s="687"/>
      <c r="AK33" s="687"/>
      <c r="AL33" s="688" t="s">
        <v>128</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97.4</v>
      </c>
      <c r="BH33" s="754"/>
      <c r="BI33" s="754"/>
      <c r="BJ33" s="754"/>
      <c r="BK33" s="754"/>
      <c r="BL33" s="754"/>
      <c r="BM33" s="755">
        <v>81.099999999999994</v>
      </c>
      <c r="BN33" s="754"/>
      <c r="BO33" s="754"/>
      <c r="BP33" s="754"/>
      <c r="BQ33" s="756"/>
      <c r="BR33" s="753">
        <v>97.5</v>
      </c>
      <c r="BS33" s="754"/>
      <c r="BT33" s="754"/>
      <c r="BU33" s="754"/>
      <c r="BV33" s="754"/>
      <c r="BW33" s="754"/>
      <c r="BX33" s="755">
        <v>78.5</v>
      </c>
      <c r="BY33" s="754"/>
      <c r="BZ33" s="754"/>
      <c r="CA33" s="754"/>
      <c r="CB33" s="756"/>
      <c r="CD33" s="698" t="s">
        <v>319</v>
      </c>
      <c r="CE33" s="699"/>
      <c r="CF33" s="699"/>
      <c r="CG33" s="699"/>
      <c r="CH33" s="699"/>
      <c r="CI33" s="699"/>
      <c r="CJ33" s="699"/>
      <c r="CK33" s="699"/>
      <c r="CL33" s="699"/>
      <c r="CM33" s="699"/>
      <c r="CN33" s="699"/>
      <c r="CO33" s="699"/>
      <c r="CP33" s="699"/>
      <c r="CQ33" s="700"/>
      <c r="CR33" s="683">
        <v>6243993</v>
      </c>
      <c r="CS33" s="719"/>
      <c r="CT33" s="719"/>
      <c r="CU33" s="719"/>
      <c r="CV33" s="719"/>
      <c r="CW33" s="719"/>
      <c r="CX33" s="719"/>
      <c r="CY33" s="720"/>
      <c r="CZ33" s="688">
        <v>45.8</v>
      </c>
      <c r="DA33" s="717"/>
      <c r="DB33" s="717"/>
      <c r="DC33" s="721"/>
      <c r="DD33" s="692">
        <v>4994538</v>
      </c>
      <c r="DE33" s="719"/>
      <c r="DF33" s="719"/>
      <c r="DG33" s="719"/>
      <c r="DH33" s="719"/>
      <c r="DI33" s="719"/>
      <c r="DJ33" s="719"/>
      <c r="DK33" s="720"/>
      <c r="DL33" s="692">
        <v>4111831</v>
      </c>
      <c r="DM33" s="719"/>
      <c r="DN33" s="719"/>
      <c r="DO33" s="719"/>
      <c r="DP33" s="719"/>
      <c r="DQ33" s="719"/>
      <c r="DR33" s="719"/>
      <c r="DS33" s="719"/>
      <c r="DT33" s="719"/>
      <c r="DU33" s="719"/>
      <c r="DV33" s="720"/>
      <c r="DW33" s="688">
        <v>45.2</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41670</v>
      </c>
      <c r="S34" s="684"/>
      <c r="T34" s="684"/>
      <c r="U34" s="684"/>
      <c r="V34" s="684"/>
      <c r="W34" s="684"/>
      <c r="X34" s="684"/>
      <c r="Y34" s="685"/>
      <c r="Z34" s="686">
        <v>0.3</v>
      </c>
      <c r="AA34" s="686"/>
      <c r="AB34" s="686"/>
      <c r="AC34" s="686"/>
      <c r="AD34" s="687">
        <v>27577</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2114220</v>
      </c>
      <c r="CS34" s="684"/>
      <c r="CT34" s="684"/>
      <c r="CU34" s="684"/>
      <c r="CV34" s="684"/>
      <c r="CW34" s="684"/>
      <c r="CX34" s="684"/>
      <c r="CY34" s="685"/>
      <c r="CZ34" s="688">
        <v>15.5</v>
      </c>
      <c r="DA34" s="717"/>
      <c r="DB34" s="717"/>
      <c r="DC34" s="721"/>
      <c r="DD34" s="692">
        <v>1529056</v>
      </c>
      <c r="DE34" s="684"/>
      <c r="DF34" s="684"/>
      <c r="DG34" s="684"/>
      <c r="DH34" s="684"/>
      <c r="DI34" s="684"/>
      <c r="DJ34" s="684"/>
      <c r="DK34" s="685"/>
      <c r="DL34" s="692">
        <v>1375487</v>
      </c>
      <c r="DM34" s="684"/>
      <c r="DN34" s="684"/>
      <c r="DO34" s="684"/>
      <c r="DP34" s="684"/>
      <c r="DQ34" s="684"/>
      <c r="DR34" s="684"/>
      <c r="DS34" s="684"/>
      <c r="DT34" s="684"/>
      <c r="DU34" s="684"/>
      <c r="DV34" s="685"/>
      <c r="DW34" s="688">
        <v>15.1</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368830</v>
      </c>
      <c r="S35" s="684"/>
      <c r="T35" s="684"/>
      <c r="U35" s="684"/>
      <c r="V35" s="684"/>
      <c r="W35" s="684"/>
      <c r="X35" s="684"/>
      <c r="Y35" s="685"/>
      <c r="Z35" s="686">
        <v>2.6</v>
      </c>
      <c r="AA35" s="686"/>
      <c r="AB35" s="686"/>
      <c r="AC35" s="686"/>
      <c r="AD35" s="687" t="s">
        <v>128</v>
      </c>
      <c r="AE35" s="687"/>
      <c r="AF35" s="687"/>
      <c r="AG35" s="687"/>
      <c r="AH35" s="687"/>
      <c r="AI35" s="687"/>
      <c r="AJ35" s="687"/>
      <c r="AK35" s="687"/>
      <c r="AL35" s="688" t="s">
        <v>128</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275295</v>
      </c>
      <c r="CS35" s="719"/>
      <c r="CT35" s="719"/>
      <c r="CU35" s="719"/>
      <c r="CV35" s="719"/>
      <c r="CW35" s="719"/>
      <c r="CX35" s="719"/>
      <c r="CY35" s="720"/>
      <c r="CZ35" s="688">
        <v>2</v>
      </c>
      <c r="DA35" s="717"/>
      <c r="DB35" s="717"/>
      <c r="DC35" s="721"/>
      <c r="DD35" s="692">
        <v>244131</v>
      </c>
      <c r="DE35" s="719"/>
      <c r="DF35" s="719"/>
      <c r="DG35" s="719"/>
      <c r="DH35" s="719"/>
      <c r="DI35" s="719"/>
      <c r="DJ35" s="719"/>
      <c r="DK35" s="720"/>
      <c r="DL35" s="692">
        <v>244131</v>
      </c>
      <c r="DM35" s="719"/>
      <c r="DN35" s="719"/>
      <c r="DO35" s="719"/>
      <c r="DP35" s="719"/>
      <c r="DQ35" s="719"/>
      <c r="DR35" s="719"/>
      <c r="DS35" s="719"/>
      <c r="DT35" s="719"/>
      <c r="DU35" s="719"/>
      <c r="DV35" s="720"/>
      <c r="DW35" s="688">
        <v>2.7</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952493</v>
      </c>
      <c r="S36" s="684"/>
      <c r="T36" s="684"/>
      <c r="U36" s="684"/>
      <c r="V36" s="684"/>
      <c r="W36" s="684"/>
      <c r="X36" s="684"/>
      <c r="Y36" s="685"/>
      <c r="Z36" s="686">
        <v>6.6</v>
      </c>
      <c r="AA36" s="686"/>
      <c r="AB36" s="686"/>
      <c r="AC36" s="686"/>
      <c r="AD36" s="687" t="s">
        <v>128</v>
      </c>
      <c r="AE36" s="687"/>
      <c r="AF36" s="687"/>
      <c r="AG36" s="687"/>
      <c r="AH36" s="687"/>
      <c r="AI36" s="687"/>
      <c r="AJ36" s="687"/>
      <c r="AK36" s="687"/>
      <c r="AL36" s="688" t="s">
        <v>225</v>
      </c>
      <c r="AM36" s="689"/>
      <c r="AN36" s="689"/>
      <c r="AO36" s="690"/>
      <c r="AP36" s="235"/>
      <c r="AQ36" s="757" t="s">
        <v>327</v>
      </c>
      <c r="AR36" s="758"/>
      <c r="AS36" s="758"/>
      <c r="AT36" s="758"/>
      <c r="AU36" s="758"/>
      <c r="AV36" s="758"/>
      <c r="AW36" s="758"/>
      <c r="AX36" s="758"/>
      <c r="AY36" s="759"/>
      <c r="AZ36" s="672">
        <v>1493411</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191121</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1746699</v>
      </c>
      <c r="CS36" s="684"/>
      <c r="CT36" s="684"/>
      <c r="CU36" s="684"/>
      <c r="CV36" s="684"/>
      <c r="CW36" s="684"/>
      <c r="CX36" s="684"/>
      <c r="CY36" s="685"/>
      <c r="CZ36" s="688">
        <v>12.8</v>
      </c>
      <c r="DA36" s="717"/>
      <c r="DB36" s="717"/>
      <c r="DC36" s="721"/>
      <c r="DD36" s="692">
        <v>1297642</v>
      </c>
      <c r="DE36" s="684"/>
      <c r="DF36" s="684"/>
      <c r="DG36" s="684"/>
      <c r="DH36" s="684"/>
      <c r="DI36" s="684"/>
      <c r="DJ36" s="684"/>
      <c r="DK36" s="685"/>
      <c r="DL36" s="692">
        <v>1263501</v>
      </c>
      <c r="DM36" s="684"/>
      <c r="DN36" s="684"/>
      <c r="DO36" s="684"/>
      <c r="DP36" s="684"/>
      <c r="DQ36" s="684"/>
      <c r="DR36" s="684"/>
      <c r="DS36" s="684"/>
      <c r="DT36" s="684"/>
      <c r="DU36" s="684"/>
      <c r="DV36" s="685"/>
      <c r="DW36" s="688">
        <v>13.9</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727166</v>
      </c>
      <c r="S37" s="684"/>
      <c r="T37" s="684"/>
      <c r="U37" s="684"/>
      <c r="V37" s="684"/>
      <c r="W37" s="684"/>
      <c r="X37" s="684"/>
      <c r="Y37" s="685"/>
      <c r="Z37" s="686">
        <v>5.0999999999999996</v>
      </c>
      <c r="AA37" s="686"/>
      <c r="AB37" s="686"/>
      <c r="AC37" s="686"/>
      <c r="AD37" s="687" t="s">
        <v>246</v>
      </c>
      <c r="AE37" s="687"/>
      <c r="AF37" s="687"/>
      <c r="AG37" s="687"/>
      <c r="AH37" s="687"/>
      <c r="AI37" s="687"/>
      <c r="AJ37" s="687"/>
      <c r="AK37" s="687"/>
      <c r="AL37" s="688" t="s">
        <v>128</v>
      </c>
      <c r="AM37" s="689"/>
      <c r="AN37" s="689"/>
      <c r="AO37" s="690"/>
      <c r="AQ37" s="761" t="s">
        <v>331</v>
      </c>
      <c r="AR37" s="762"/>
      <c r="AS37" s="762"/>
      <c r="AT37" s="762"/>
      <c r="AU37" s="762"/>
      <c r="AV37" s="762"/>
      <c r="AW37" s="762"/>
      <c r="AX37" s="762"/>
      <c r="AY37" s="763"/>
      <c r="AZ37" s="683">
        <v>403122</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166266</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969529</v>
      </c>
      <c r="CS37" s="719"/>
      <c r="CT37" s="719"/>
      <c r="CU37" s="719"/>
      <c r="CV37" s="719"/>
      <c r="CW37" s="719"/>
      <c r="CX37" s="719"/>
      <c r="CY37" s="720"/>
      <c r="CZ37" s="688">
        <v>7.1</v>
      </c>
      <c r="DA37" s="717"/>
      <c r="DB37" s="717"/>
      <c r="DC37" s="721"/>
      <c r="DD37" s="692">
        <v>866340</v>
      </c>
      <c r="DE37" s="719"/>
      <c r="DF37" s="719"/>
      <c r="DG37" s="719"/>
      <c r="DH37" s="719"/>
      <c r="DI37" s="719"/>
      <c r="DJ37" s="719"/>
      <c r="DK37" s="720"/>
      <c r="DL37" s="692">
        <v>864332</v>
      </c>
      <c r="DM37" s="719"/>
      <c r="DN37" s="719"/>
      <c r="DO37" s="719"/>
      <c r="DP37" s="719"/>
      <c r="DQ37" s="719"/>
      <c r="DR37" s="719"/>
      <c r="DS37" s="719"/>
      <c r="DT37" s="719"/>
      <c r="DU37" s="719"/>
      <c r="DV37" s="720"/>
      <c r="DW37" s="688">
        <v>9.5</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207709</v>
      </c>
      <c r="S38" s="684"/>
      <c r="T38" s="684"/>
      <c r="U38" s="684"/>
      <c r="V38" s="684"/>
      <c r="W38" s="684"/>
      <c r="X38" s="684"/>
      <c r="Y38" s="685"/>
      <c r="Z38" s="686">
        <v>1.4</v>
      </c>
      <c r="AA38" s="686"/>
      <c r="AB38" s="686"/>
      <c r="AC38" s="686"/>
      <c r="AD38" s="687">
        <v>950</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63655</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3141</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1429756</v>
      </c>
      <c r="CS38" s="684"/>
      <c r="CT38" s="684"/>
      <c r="CU38" s="684"/>
      <c r="CV38" s="684"/>
      <c r="CW38" s="684"/>
      <c r="CX38" s="684"/>
      <c r="CY38" s="685"/>
      <c r="CZ38" s="688">
        <v>10.5</v>
      </c>
      <c r="DA38" s="717"/>
      <c r="DB38" s="717"/>
      <c r="DC38" s="721"/>
      <c r="DD38" s="692">
        <v>1265981</v>
      </c>
      <c r="DE38" s="684"/>
      <c r="DF38" s="684"/>
      <c r="DG38" s="684"/>
      <c r="DH38" s="684"/>
      <c r="DI38" s="684"/>
      <c r="DJ38" s="684"/>
      <c r="DK38" s="685"/>
      <c r="DL38" s="692">
        <v>1228712</v>
      </c>
      <c r="DM38" s="684"/>
      <c r="DN38" s="684"/>
      <c r="DO38" s="684"/>
      <c r="DP38" s="684"/>
      <c r="DQ38" s="684"/>
      <c r="DR38" s="684"/>
      <c r="DS38" s="684"/>
      <c r="DT38" s="684"/>
      <c r="DU38" s="684"/>
      <c r="DV38" s="685"/>
      <c r="DW38" s="688">
        <v>13.5</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1171600</v>
      </c>
      <c r="S39" s="684"/>
      <c r="T39" s="684"/>
      <c r="U39" s="684"/>
      <c r="V39" s="684"/>
      <c r="W39" s="684"/>
      <c r="X39" s="684"/>
      <c r="Y39" s="685"/>
      <c r="Z39" s="686">
        <v>8.1999999999999993</v>
      </c>
      <c r="AA39" s="686"/>
      <c r="AB39" s="686"/>
      <c r="AC39" s="686"/>
      <c r="AD39" s="687" t="s">
        <v>128</v>
      </c>
      <c r="AE39" s="687"/>
      <c r="AF39" s="687"/>
      <c r="AG39" s="687"/>
      <c r="AH39" s="687"/>
      <c r="AI39" s="687"/>
      <c r="AJ39" s="687"/>
      <c r="AK39" s="687"/>
      <c r="AL39" s="688" t="s">
        <v>225</v>
      </c>
      <c r="AM39" s="689"/>
      <c r="AN39" s="689"/>
      <c r="AO39" s="690"/>
      <c r="AQ39" s="761" t="s">
        <v>339</v>
      </c>
      <c r="AR39" s="762"/>
      <c r="AS39" s="762"/>
      <c r="AT39" s="762"/>
      <c r="AU39" s="762"/>
      <c r="AV39" s="762"/>
      <c r="AW39" s="762"/>
      <c r="AX39" s="762"/>
      <c r="AY39" s="763"/>
      <c r="AZ39" s="683" t="s">
        <v>128</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5094</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662023</v>
      </c>
      <c r="CS39" s="719"/>
      <c r="CT39" s="719"/>
      <c r="CU39" s="719"/>
      <c r="CV39" s="719"/>
      <c r="CW39" s="719"/>
      <c r="CX39" s="719"/>
      <c r="CY39" s="720"/>
      <c r="CZ39" s="688">
        <v>4.9000000000000004</v>
      </c>
      <c r="DA39" s="717"/>
      <c r="DB39" s="717"/>
      <c r="DC39" s="721"/>
      <c r="DD39" s="692">
        <v>657728</v>
      </c>
      <c r="DE39" s="719"/>
      <c r="DF39" s="719"/>
      <c r="DG39" s="719"/>
      <c r="DH39" s="719"/>
      <c r="DI39" s="719"/>
      <c r="DJ39" s="719"/>
      <c r="DK39" s="720"/>
      <c r="DL39" s="692" t="s">
        <v>225</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225</v>
      </c>
      <c r="S40" s="684"/>
      <c r="T40" s="684"/>
      <c r="U40" s="684"/>
      <c r="V40" s="684"/>
      <c r="W40" s="684"/>
      <c r="X40" s="684"/>
      <c r="Y40" s="685"/>
      <c r="Z40" s="686" t="s">
        <v>225</v>
      </c>
      <c r="AA40" s="686"/>
      <c r="AB40" s="686"/>
      <c r="AC40" s="686"/>
      <c r="AD40" s="687" t="s">
        <v>225</v>
      </c>
      <c r="AE40" s="687"/>
      <c r="AF40" s="687"/>
      <c r="AG40" s="687"/>
      <c r="AH40" s="687"/>
      <c r="AI40" s="687"/>
      <c r="AJ40" s="687"/>
      <c r="AK40" s="687"/>
      <c r="AL40" s="688" t="s">
        <v>225</v>
      </c>
      <c r="AM40" s="689"/>
      <c r="AN40" s="689"/>
      <c r="AO40" s="690"/>
      <c r="AQ40" s="761" t="s">
        <v>343</v>
      </c>
      <c r="AR40" s="762"/>
      <c r="AS40" s="762"/>
      <c r="AT40" s="762"/>
      <c r="AU40" s="762"/>
      <c r="AV40" s="762"/>
      <c r="AW40" s="762"/>
      <c r="AX40" s="762"/>
      <c r="AY40" s="763"/>
      <c r="AZ40" s="683" t="s">
        <v>225</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91</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16000</v>
      </c>
      <c r="CS40" s="684"/>
      <c r="CT40" s="684"/>
      <c r="CU40" s="684"/>
      <c r="CV40" s="684"/>
      <c r="CW40" s="684"/>
      <c r="CX40" s="684"/>
      <c r="CY40" s="685"/>
      <c r="CZ40" s="688">
        <v>0.1</v>
      </c>
      <c r="DA40" s="717"/>
      <c r="DB40" s="717"/>
      <c r="DC40" s="721"/>
      <c r="DD40" s="692" t="s">
        <v>128</v>
      </c>
      <c r="DE40" s="684"/>
      <c r="DF40" s="684"/>
      <c r="DG40" s="684"/>
      <c r="DH40" s="684"/>
      <c r="DI40" s="684"/>
      <c r="DJ40" s="684"/>
      <c r="DK40" s="685"/>
      <c r="DL40" s="692" t="s">
        <v>225</v>
      </c>
      <c r="DM40" s="684"/>
      <c r="DN40" s="684"/>
      <c r="DO40" s="684"/>
      <c r="DP40" s="684"/>
      <c r="DQ40" s="684"/>
      <c r="DR40" s="684"/>
      <c r="DS40" s="684"/>
      <c r="DT40" s="684"/>
      <c r="DU40" s="684"/>
      <c r="DV40" s="685"/>
      <c r="DW40" s="688" t="s">
        <v>225</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348500</v>
      </c>
      <c r="S41" s="684"/>
      <c r="T41" s="684"/>
      <c r="U41" s="684"/>
      <c r="V41" s="684"/>
      <c r="W41" s="684"/>
      <c r="X41" s="684"/>
      <c r="Y41" s="685"/>
      <c r="Z41" s="686">
        <v>2.4</v>
      </c>
      <c r="AA41" s="686"/>
      <c r="AB41" s="686"/>
      <c r="AC41" s="686"/>
      <c r="AD41" s="687" t="s">
        <v>128</v>
      </c>
      <c r="AE41" s="687"/>
      <c r="AF41" s="687"/>
      <c r="AG41" s="687"/>
      <c r="AH41" s="687"/>
      <c r="AI41" s="687"/>
      <c r="AJ41" s="687"/>
      <c r="AK41" s="687"/>
      <c r="AL41" s="688" t="s">
        <v>225</v>
      </c>
      <c r="AM41" s="689"/>
      <c r="AN41" s="689"/>
      <c r="AO41" s="690"/>
      <c r="AQ41" s="761" t="s">
        <v>348</v>
      </c>
      <c r="AR41" s="762"/>
      <c r="AS41" s="762"/>
      <c r="AT41" s="762"/>
      <c r="AU41" s="762"/>
      <c r="AV41" s="762"/>
      <c r="AW41" s="762"/>
      <c r="AX41" s="762"/>
      <c r="AY41" s="763"/>
      <c r="AZ41" s="683">
        <v>199228</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225</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225</v>
      </c>
      <c r="CS41" s="719"/>
      <c r="CT41" s="719"/>
      <c r="CU41" s="719"/>
      <c r="CV41" s="719"/>
      <c r="CW41" s="719"/>
      <c r="CX41" s="719"/>
      <c r="CY41" s="720"/>
      <c r="CZ41" s="688" t="s">
        <v>246</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351</v>
      </c>
      <c r="C42" s="725"/>
      <c r="D42" s="725"/>
      <c r="E42" s="725"/>
      <c r="F42" s="725"/>
      <c r="G42" s="725"/>
      <c r="H42" s="725"/>
      <c r="I42" s="725"/>
      <c r="J42" s="725"/>
      <c r="K42" s="725"/>
      <c r="L42" s="725"/>
      <c r="M42" s="725"/>
      <c r="N42" s="725"/>
      <c r="O42" s="725"/>
      <c r="P42" s="725"/>
      <c r="Q42" s="726"/>
      <c r="R42" s="768">
        <v>14364173</v>
      </c>
      <c r="S42" s="769"/>
      <c r="T42" s="769"/>
      <c r="U42" s="769"/>
      <c r="V42" s="769"/>
      <c r="W42" s="769"/>
      <c r="X42" s="769"/>
      <c r="Y42" s="777"/>
      <c r="Z42" s="778">
        <v>100</v>
      </c>
      <c r="AA42" s="778"/>
      <c r="AB42" s="778"/>
      <c r="AC42" s="778"/>
      <c r="AD42" s="779">
        <v>8743655</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827406</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299</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1844741</v>
      </c>
      <c r="CS42" s="684"/>
      <c r="CT42" s="684"/>
      <c r="CU42" s="684"/>
      <c r="CV42" s="684"/>
      <c r="CW42" s="684"/>
      <c r="CX42" s="684"/>
      <c r="CY42" s="685"/>
      <c r="CZ42" s="688">
        <v>13.5</v>
      </c>
      <c r="DA42" s="689"/>
      <c r="DB42" s="689"/>
      <c r="DC42" s="701"/>
      <c r="DD42" s="692">
        <v>546173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53012</v>
      </c>
      <c r="CS43" s="719"/>
      <c r="CT43" s="719"/>
      <c r="CU43" s="719"/>
      <c r="CV43" s="719"/>
      <c r="CW43" s="719"/>
      <c r="CX43" s="719"/>
      <c r="CY43" s="720"/>
      <c r="CZ43" s="688">
        <v>0.4</v>
      </c>
      <c r="DA43" s="717"/>
      <c r="DB43" s="717"/>
      <c r="DC43" s="721"/>
      <c r="DD43" s="692">
        <v>53012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1790297</v>
      </c>
      <c r="CS44" s="684"/>
      <c r="CT44" s="684"/>
      <c r="CU44" s="684"/>
      <c r="CV44" s="684"/>
      <c r="CW44" s="684"/>
      <c r="CX44" s="684"/>
      <c r="CY44" s="685"/>
      <c r="CZ44" s="688">
        <v>13.1</v>
      </c>
      <c r="DA44" s="689"/>
      <c r="DB44" s="689"/>
      <c r="DC44" s="701"/>
      <c r="DD44" s="692">
        <v>503721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890343</v>
      </c>
      <c r="CS45" s="719"/>
      <c r="CT45" s="719"/>
      <c r="CU45" s="719"/>
      <c r="CV45" s="719"/>
      <c r="CW45" s="719"/>
      <c r="CX45" s="719"/>
      <c r="CY45" s="720"/>
      <c r="CZ45" s="688">
        <v>6.5</v>
      </c>
      <c r="DA45" s="717"/>
      <c r="DB45" s="717"/>
      <c r="DC45" s="721"/>
      <c r="DD45" s="692">
        <v>63308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847651</v>
      </c>
      <c r="CS46" s="684"/>
      <c r="CT46" s="684"/>
      <c r="CU46" s="684"/>
      <c r="CV46" s="684"/>
      <c r="CW46" s="684"/>
      <c r="CX46" s="684"/>
      <c r="CY46" s="685"/>
      <c r="CZ46" s="688">
        <v>6.2</v>
      </c>
      <c r="DA46" s="689"/>
      <c r="DB46" s="689"/>
      <c r="DC46" s="701"/>
      <c r="DD46" s="692">
        <v>416682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54444</v>
      </c>
      <c r="CS47" s="719"/>
      <c r="CT47" s="719"/>
      <c r="CU47" s="719"/>
      <c r="CV47" s="719"/>
      <c r="CW47" s="719"/>
      <c r="CX47" s="719"/>
      <c r="CY47" s="720"/>
      <c r="CZ47" s="688">
        <v>0.4</v>
      </c>
      <c r="DA47" s="717"/>
      <c r="DB47" s="717"/>
      <c r="DC47" s="721"/>
      <c r="DD47" s="692">
        <v>42452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225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364</v>
      </c>
      <c r="CE49" s="725"/>
      <c r="CF49" s="725"/>
      <c r="CG49" s="725"/>
      <c r="CH49" s="725"/>
      <c r="CI49" s="725"/>
      <c r="CJ49" s="725"/>
      <c r="CK49" s="725"/>
      <c r="CL49" s="725"/>
      <c r="CM49" s="725"/>
      <c r="CN49" s="725"/>
      <c r="CO49" s="725"/>
      <c r="CP49" s="725"/>
      <c r="CQ49" s="726"/>
      <c r="CR49" s="768">
        <v>13624245</v>
      </c>
      <c r="CS49" s="754"/>
      <c r="CT49" s="754"/>
      <c r="CU49" s="754"/>
      <c r="CV49" s="754"/>
      <c r="CW49" s="754"/>
      <c r="CX49" s="754"/>
      <c r="CY49" s="785"/>
      <c r="CZ49" s="780">
        <v>100</v>
      </c>
      <c r="DA49" s="786"/>
      <c r="DB49" s="786"/>
      <c r="DC49" s="787"/>
      <c r="DD49" s="788">
        <v>10078499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g208psZWz+KQ0pcJAqJIb7zl49vG8xoAdAbIMDKgdrtuZYVt7nGZ+lElg5mJS5RZC+Kx6O7j+z5pc04h1PdFdw==" saltValue="o+3+Lv8lLwGCy+jj1y7Db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14362</v>
      </c>
      <c r="R7" s="819"/>
      <c r="S7" s="819"/>
      <c r="T7" s="819"/>
      <c r="U7" s="819"/>
      <c r="V7" s="819">
        <v>13622</v>
      </c>
      <c r="W7" s="819"/>
      <c r="X7" s="819"/>
      <c r="Y7" s="819"/>
      <c r="Z7" s="819"/>
      <c r="AA7" s="819">
        <v>740</v>
      </c>
      <c r="AB7" s="819"/>
      <c r="AC7" s="819"/>
      <c r="AD7" s="819"/>
      <c r="AE7" s="820"/>
      <c r="AF7" s="821">
        <v>500</v>
      </c>
      <c r="AG7" s="822"/>
      <c r="AH7" s="822"/>
      <c r="AI7" s="822"/>
      <c r="AJ7" s="823"/>
      <c r="AK7" s="858">
        <v>954</v>
      </c>
      <c r="AL7" s="859"/>
      <c r="AM7" s="859"/>
      <c r="AN7" s="859"/>
      <c r="AO7" s="859"/>
      <c r="AP7" s="859">
        <v>10407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592</v>
      </c>
      <c r="BT7" s="863"/>
      <c r="BU7" s="863"/>
      <c r="BV7" s="863"/>
      <c r="BW7" s="863"/>
      <c r="BX7" s="863"/>
      <c r="BY7" s="863"/>
      <c r="BZ7" s="863"/>
      <c r="CA7" s="863"/>
      <c r="CB7" s="863"/>
      <c r="CC7" s="863"/>
      <c r="CD7" s="863"/>
      <c r="CE7" s="863"/>
      <c r="CF7" s="863"/>
      <c r="CG7" s="864"/>
      <c r="CH7" s="855">
        <v>3</v>
      </c>
      <c r="CI7" s="856"/>
      <c r="CJ7" s="856"/>
      <c r="CK7" s="856"/>
      <c r="CL7" s="857"/>
      <c r="CM7" s="855">
        <v>-3</v>
      </c>
      <c r="CN7" s="856"/>
      <c r="CO7" s="856"/>
      <c r="CP7" s="856"/>
      <c r="CQ7" s="857"/>
      <c r="CR7" s="855">
        <v>9</v>
      </c>
      <c r="CS7" s="856"/>
      <c r="CT7" s="856"/>
      <c r="CU7" s="856"/>
      <c r="CV7" s="857"/>
      <c r="CW7" s="855" t="s">
        <v>585</v>
      </c>
      <c r="CX7" s="856"/>
      <c r="CY7" s="856"/>
      <c r="CZ7" s="856"/>
      <c r="DA7" s="857"/>
      <c r="DB7" s="855" t="s">
        <v>585</v>
      </c>
      <c r="DC7" s="856"/>
      <c r="DD7" s="856"/>
      <c r="DE7" s="856"/>
      <c r="DF7" s="857"/>
      <c r="DG7" s="855" t="s">
        <v>585</v>
      </c>
      <c r="DH7" s="856"/>
      <c r="DI7" s="856"/>
      <c r="DJ7" s="856"/>
      <c r="DK7" s="857"/>
      <c r="DL7" s="855" t="s">
        <v>585</v>
      </c>
      <c r="DM7" s="856"/>
      <c r="DN7" s="856"/>
      <c r="DO7" s="856"/>
      <c r="DP7" s="857"/>
      <c r="DQ7" s="855" t="s">
        <v>585</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593</v>
      </c>
      <c r="BT8" s="853"/>
      <c r="BU8" s="853"/>
      <c r="BV8" s="853"/>
      <c r="BW8" s="853"/>
      <c r="BX8" s="853"/>
      <c r="BY8" s="853"/>
      <c r="BZ8" s="853"/>
      <c r="CA8" s="853"/>
      <c r="CB8" s="853"/>
      <c r="CC8" s="853"/>
      <c r="CD8" s="853"/>
      <c r="CE8" s="853"/>
      <c r="CF8" s="853"/>
      <c r="CG8" s="854"/>
      <c r="CH8" s="865">
        <v>2</v>
      </c>
      <c r="CI8" s="866"/>
      <c r="CJ8" s="866"/>
      <c r="CK8" s="866"/>
      <c r="CL8" s="867"/>
      <c r="CM8" s="865">
        <v>102</v>
      </c>
      <c r="CN8" s="866"/>
      <c r="CO8" s="866"/>
      <c r="CP8" s="866"/>
      <c r="CQ8" s="867"/>
      <c r="CR8" s="865">
        <v>9</v>
      </c>
      <c r="CS8" s="866"/>
      <c r="CT8" s="866"/>
      <c r="CU8" s="866"/>
      <c r="CV8" s="867"/>
      <c r="CW8" s="865" t="s">
        <v>585</v>
      </c>
      <c r="CX8" s="866"/>
      <c r="CY8" s="866"/>
      <c r="CZ8" s="866"/>
      <c r="DA8" s="867"/>
      <c r="DB8" s="865" t="s">
        <v>585</v>
      </c>
      <c r="DC8" s="866"/>
      <c r="DD8" s="866"/>
      <c r="DE8" s="866"/>
      <c r="DF8" s="867"/>
      <c r="DG8" s="865" t="s">
        <v>585</v>
      </c>
      <c r="DH8" s="866"/>
      <c r="DI8" s="866"/>
      <c r="DJ8" s="866"/>
      <c r="DK8" s="867"/>
      <c r="DL8" s="865" t="s">
        <v>585</v>
      </c>
      <c r="DM8" s="866"/>
      <c r="DN8" s="866"/>
      <c r="DO8" s="866"/>
      <c r="DP8" s="867"/>
      <c r="DQ8" s="865" t="s">
        <v>585</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594</v>
      </c>
      <c r="BT9" s="853"/>
      <c r="BU9" s="853"/>
      <c r="BV9" s="853"/>
      <c r="BW9" s="853"/>
      <c r="BX9" s="853"/>
      <c r="BY9" s="853"/>
      <c r="BZ9" s="853"/>
      <c r="CA9" s="853"/>
      <c r="CB9" s="853"/>
      <c r="CC9" s="853"/>
      <c r="CD9" s="853"/>
      <c r="CE9" s="853"/>
      <c r="CF9" s="853"/>
      <c r="CG9" s="854"/>
      <c r="CH9" s="865">
        <v>2</v>
      </c>
      <c r="CI9" s="866"/>
      <c r="CJ9" s="866"/>
      <c r="CK9" s="866"/>
      <c r="CL9" s="867"/>
      <c r="CM9" s="865">
        <v>22</v>
      </c>
      <c r="CN9" s="866"/>
      <c r="CO9" s="866"/>
      <c r="CP9" s="866"/>
      <c r="CQ9" s="867"/>
      <c r="CR9" s="865">
        <v>25</v>
      </c>
      <c r="CS9" s="866"/>
      <c r="CT9" s="866"/>
      <c r="CU9" s="866"/>
      <c r="CV9" s="867"/>
      <c r="CW9" s="865" t="s">
        <v>585</v>
      </c>
      <c r="CX9" s="866"/>
      <c r="CY9" s="866"/>
      <c r="CZ9" s="866"/>
      <c r="DA9" s="867"/>
      <c r="DB9" s="865" t="s">
        <v>585</v>
      </c>
      <c r="DC9" s="866"/>
      <c r="DD9" s="866"/>
      <c r="DE9" s="866"/>
      <c r="DF9" s="867"/>
      <c r="DG9" s="865" t="s">
        <v>585</v>
      </c>
      <c r="DH9" s="866"/>
      <c r="DI9" s="866"/>
      <c r="DJ9" s="866"/>
      <c r="DK9" s="867"/>
      <c r="DL9" s="865" t="s">
        <v>585</v>
      </c>
      <c r="DM9" s="866"/>
      <c r="DN9" s="866"/>
      <c r="DO9" s="866"/>
      <c r="DP9" s="867"/>
      <c r="DQ9" s="865" t="s">
        <v>585</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t="s">
        <v>604</v>
      </c>
      <c r="BS10" s="852" t="s">
        <v>595</v>
      </c>
      <c r="BT10" s="853"/>
      <c r="BU10" s="853"/>
      <c r="BV10" s="853"/>
      <c r="BW10" s="853"/>
      <c r="BX10" s="853"/>
      <c r="BY10" s="853"/>
      <c r="BZ10" s="853"/>
      <c r="CA10" s="853"/>
      <c r="CB10" s="853"/>
      <c r="CC10" s="853"/>
      <c r="CD10" s="853"/>
      <c r="CE10" s="853"/>
      <c r="CF10" s="853"/>
      <c r="CG10" s="854"/>
      <c r="CH10" s="865">
        <v>0</v>
      </c>
      <c r="CI10" s="866"/>
      <c r="CJ10" s="866"/>
      <c r="CK10" s="866"/>
      <c r="CL10" s="867"/>
      <c r="CM10" s="865">
        <v>38</v>
      </c>
      <c r="CN10" s="866"/>
      <c r="CO10" s="866"/>
      <c r="CP10" s="866"/>
      <c r="CQ10" s="867"/>
      <c r="CR10" s="865">
        <v>5</v>
      </c>
      <c r="CS10" s="866"/>
      <c r="CT10" s="866"/>
      <c r="CU10" s="866"/>
      <c r="CV10" s="867"/>
      <c r="CW10" s="865">
        <v>2</v>
      </c>
      <c r="CX10" s="866"/>
      <c r="CY10" s="866"/>
      <c r="CZ10" s="866"/>
      <c r="DA10" s="867"/>
      <c r="DB10" s="865" t="s">
        <v>585</v>
      </c>
      <c r="DC10" s="866"/>
      <c r="DD10" s="866"/>
      <c r="DE10" s="866"/>
      <c r="DF10" s="867"/>
      <c r="DG10" s="865" t="s">
        <v>585</v>
      </c>
      <c r="DH10" s="866"/>
      <c r="DI10" s="866"/>
      <c r="DJ10" s="866"/>
      <c r="DK10" s="867"/>
      <c r="DL10" s="865">
        <v>388</v>
      </c>
      <c r="DM10" s="866"/>
      <c r="DN10" s="866"/>
      <c r="DO10" s="866"/>
      <c r="DP10" s="867"/>
      <c r="DQ10" s="865" t="s">
        <v>585</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14364</v>
      </c>
      <c r="R23" s="878"/>
      <c r="S23" s="878"/>
      <c r="T23" s="878"/>
      <c r="U23" s="878"/>
      <c r="V23" s="878">
        <v>13624</v>
      </c>
      <c r="W23" s="878"/>
      <c r="X23" s="878"/>
      <c r="Y23" s="878"/>
      <c r="Z23" s="878"/>
      <c r="AA23" s="878">
        <v>740</v>
      </c>
      <c r="AB23" s="878"/>
      <c r="AC23" s="878"/>
      <c r="AD23" s="878"/>
      <c r="AE23" s="879"/>
      <c r="AF23" s="880">
        <v>500</v>
      </c>
      <c r="AG23" s="878"/>
      <c r="AH23" s="878"/>
      <c r="AI23" s="878"/>
      <c r="AJ23" s="881"/>
      <c r="AK23" s="882"/>
      <c r="AL23" s="883"/>
      <c r="AM23" s="883"/>
      <c r="AN23" s="883"/>
      <c r="AO23" s="883"/>
      <c r="AP23" s="878">
        <v>10407</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2418</v>
      </c>
      <c r="R28" s="907"/>
      <c r="S28" s="907"/>
      <c r="T28" s="907"/>
      <c r="U28" s="907"/>
      <c r="V28" s="907">
        <v>2227</v>
      </c>
      <c r="W28" s="907"/>
      <c r="X28" s="907"/>
      <c r="Y28" s="907"/>
      <c r="Z28" s="907"/>
      <c r="AA28" s="907">
        <v>191</v>
      </c>
      <c r="AB28" s="907"/>
      <c r="AC28" s="907"/>
      <c r="AD28" s="907"/>
      <c r="AE28" s="908"/>
      <c r="AF28" s="909">
        <v>191</v>
      </c>
      <c r="AG28" s="907"/>
      <c r="AH28" s="907"/>
      <c r="AI28" s="907"/>
      <c r="AJ28" s="910"/>
      <c r="AK28" s="911">
        <v>163</v>
      </c>
      <c r="AL28" s="902"/>
      <c r="AM28" s="902"/>
      <c r="AN28" s="902"/>
      <c r="AO28" s="902"/>
      <c r="AP28" s="902" t="s">
        <v>585</v>
      </c>
      <c r="AQ28" s="902"/>
      <c r="AR28" s="902"/>
      <c r="AS28" s="902"/>
      <c r="AT28" s="902"/>
      <c r="AU28" s="902" t="s">
        <v>585</v>
      </c>
      <c r="AV28" s="902"/>
      <c r="AW28" s="902"/>
      <c r="AX28" s="902"/>
      <c r="AY28" s="902"/>
      <c r="AZ28" s="903" t="s">
        <v>585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2719</v>
      </c>
      <c r="R29" s="843"/>
      <c r="S29" s="843"/>
      <c r="T29" s="843"/>
      <c r="U29" s="843"/>
      <c r="V29" s="843">
        <v>2671</v>
      </c>
      <c r="W29" s="843"/>
      <c r="X29" s="843"/>
      <c r="Y29" s="843"/>
      <c r="Z29" s="843"/>
      <c r="AA29" s="843">
        <v>48</v>
      </c>
      <c r="AB29" s="843"/>
      <c r="AC29" s="843"/>
      <c r="AD29" s="843"/>
      <c r="AE29" s="844"/>
      <c r="AF29" s="845">
        <v>48</v>
      </c>
      <c r="AG29" s="846"/>
      <c r="AH29" s="846"/>
      <c r="AI29" s="846"/>
      <c r="AJ29" s="847"/>
      <c r="AK29" s="914">
        <v>377</v>
      </c>
      <c r="AL29" s="915"/>
      <c r="AM29" s="915"/>
      <c r="AN29" s="915"/>
      <c r="AO29" s="915"/>
      <c r="AP29" s="915" t="s">
        <v>585</v>
      </c>
      <c r="AQ29" s="915"/>
      <c r="AR29" s="915"/>
      <c r="AS29" s="915"/>
      <c r="AT29" s="915"/>
      <c r="AU29" s="915" t="s">
        <v>603</v>
      </c>
      <c r="AV29" s="915"/>
      <c r="AW29" s="915"/>
      <c r="AX29" s="915"/>
      <c r="AY29" s="915"/>
      <c r="AZ29" s="916" t="s">
        <v>585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289</v>
      </c>
      <c r="R30" s="843"/>
      <c r="S30" s="843"/>
      <c r="T30" s="843"/>
      <c r="U30" s="843"/>
      <c r="V30" s="843">
        <v>271</v>
      </c>
      <c r="W30" s="843"/>
      <c r="X30" s="843"/>
      <c r="Y30" s="843"/>
      <c r="Z30" s="843"/>
      <c r="AA30" s="843">
        <v>18</v>
      </c>
      <c r="AB30" s="843"/>
      <c r="AC30" s="843"/>
      <c r="AD30" s="843"/>
      <c r="AE30" s="844"/>
      <c r="AF30" s="845">
        <v>18</v>
      </c>
      <c r="AG30" s="846"/>
      <c r="AH30" s="846"/>
      <c r="AI30" s="846"/>
      <c r="AJ30" s="847"/>
      <c r="AK30" s="914">
        <v>88</v>
      </c>
      <c r="AL30" s="915"/>
      <c r="AM30" s="915"/>
      <c r="AN30" s="915"/>
      <c r="AO30" s="915"/>
      <c r="AP30" s="915" t="s">
        <v>585</v>
      </c>
      <c r="AQ30" s="915"/>
      <c r="AR30" s="915"/>
      <c r="AS30" s="915"/>
      <c r="AT30" s="915"/>
      <c r="AU30" s="915" t="s">
        <v>603</v>
      </c>
      <c r="AV30" s="915"/>
      <c r="AW30" s="915"/>
      <c r="AX30" s="915"/>
      <c r="AY30" s="915"/>
      <c r="AZ30" s="916" t="s">
        <v>585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400</v>
      </c>
      <c r="R31" s="843"/>
      <c r="S31" s="843"/>
      <c r="T31" s="843"/>
      <c r="U31" s="843"/>
      <c r="V31" s="843">
        <v>362</v>
      </c>
      <c r="W31" s="843"/>
      <c r="X31" s="843"/>
      <c r="Y31" s="843"/>
      <c r="Z31" s="843"/>
      <c r="AA31" s="843">
        <v>38</v>
      </c>
      <c r="AB31" s="843"/>
      <c r="AC31" s="843"/>
      <c r="AD31" s="843"/>
      <c r="AE31" s="844"/>
      <c r="AF31" s="845">
        <v>548</v>
      </c>
      <c r="AG31" s="846"/>
      <c r="AH31" s="846"/>
      <c r="AI31" s="846"/>
      <c r="AJ31" s="847"/>
      <c r="AK31" s="914">
        <v>64</v>
      </c>
      <c r="AL31" s="915"/>
      <c r="AM31" s="915"/>
      <c r="AN31" s="915"/>
      <c r="AO31" s="915"/>
      <c r="AP31" s="915">
        <v>1041</v>
      </c>
      <c r="AQ31" s="915"/>
      <c r="AR31" s="915"/>
      <c r="AS31" s="915"/>
      <c r="AT31" s="915"/>
      <c r="AU31" s="915">
        <v>729</v>
      </c>
      <c r="AV31" s="915"/>
      <c r="AW31" s="915"/>
      <c r="AX31" s="915"/>
      <c r="AY31" s="915"/>
      <c r="AZ31" s="916" t="s">
        <v>585</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870</v>
      </c>
      <c r="R32" s="843"/>
      <c r="S32" s="843"/>
      <c r="T32" s="843"/>
      <c r="U32" s="843"/>
      <c r="V32" s="843">
        <v>812</v>
      </c>
      <c r="W32" s="843"/>
      <c r="X32" s="843"/>
      <c r="Y32" s="843"/>
      <c r="Z32" s="843"/>
      <c r="AA32" s="843">
        <v>58</v>
      </c>
      <c r="AB32" s="843"/>
      <c r="AC32" s="843"/>
      <c r="AD32" s="843"/>
      <c r="AE32" s="844"/>
      <c r="AF32" s="845">
        <v>53</v>
      </c>
      <c r="AG32" s="846"/>
      <c r="AH32" s="846"/>
      <c r="AI32" s="846"/>
      <c r="AJ32" s="847"/>
      <c r="AK32" s="914">
        <v>404</v>
      </c>
      <c r="AL32" s="915"/>
      <c r="AM32" s="915"/>
      <c r="AN32" s="915"/>
      <c r="AO32" s="915"/>
      <c r="AP32" s="915">
        <v>3637</v>
      </c>
      <c r="AQ32" s="915"/>
      <c r="AR32" s="915"/>
      <c r="AS32" s="915"/>
      <c r="AT32" s="915"/>
      <c r="AU32" s="915">
        <v>3291</v>
      </c>
      <c r="AV32" s="915"/>
      <c r="AW32" s="915"/>
      <c r="AX32" s="915"/>
      <c r="AY32" s="915"/>
      <c r="AZ32" s="916" t="s">
        <v>585</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857</v>
      </c>
      <c r="AG63" s="926"/>
      <c r="AH63" s="926"/>
      <c r="AI63" s="926"/>
      <c r="AJ63" s="927"/>
      <c r="AK63" s="928"/>
      <c r="AL63" s="923"/>
      <c r="AM63" s="923"/>
      <c r="AN63" s="923"/>
      <c r="AO63" s="923"/>
      <c r="AP63" s="926">
        <v>4677</v>
      </c>
      <c r="AQ63" s="926"/>
      <c r="AR63" s="926"/>
      <c r="AS63" s="926"/>
      <c r="AT63" s="926"/>
      <c r="AU63" s="926">
        <v>4020</v>
      </c>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36" t="s">
        <v>417</v>
      </c>
      <c r="AG66" s="897"/>
      <c r="AH66" s="897"/>
      <c r="AI66" s="897"/>
      <c r="AJ66" s="937"/>
      <c r="AK66" s="801" t="s">
        <v>418</v>
      </c>
      <c r="AL66" s="825"/>
      <c r="AM66" s="825"/>
      <c r="AN66" s="825"/>
      <c r="AO66" s="826"/>
      <c r="AP66" s="801" t="s">
        <v>419</v>
      </c>
      <c r="AQ66" s="802"/>
      <c r="AR66" s="802"/>
      <c r="AS66" s="802"/>
      <c r="AT66" s="803"/>
      <c r="AU66" s="801" t="s">
        <v>420</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586</v>
      </c>
      <c r="C68" s="954"/>
      <c r="D68" s="954"/>
      <c r="E68" s="954"/>
      <c r="F68" s="954"/>
      <c r="G68" s="954"/>
      <c r="H68" s="954"/>
      <c r="I68" s="954"/>
      <c r="J68" s="954"/>
      <c r="K68" s="954"/>
      <c r="L68" s="954"/>
      <c r="M68" s="954"/>
      <c r="N68" s="954"/>
      <c r="O68" s="954"/>
      <c r="P68" s="955"/>
      <c r="Q68" s="956">
        <v>625</v>
      </c>
      <c r="R68" s="950"/>
      <c r="S68" s="950"/>
      <c r="T68" s="950"/>
      <c r="U68" s="950"/>
      <c r="V68" s="950">
        <v>622</v>
      </c>
      <c r="W68" s="950"/>
      <c r="X68" s="950"/>
      <c r="Y68" s="950"/>
      <c r="Z68" s="950"/>
      <c r="AA68" s="950">
        <v>3</v>
      </c>
      <c r="AB68" s="950"/>
      <c r="AC68" s="950"/>
      <c r="AD68" s="950"/>
      <c r="AE68" s="950"/>
      <c r="AF68" s="950">
        <v>3</v>
      </c>
      <c r="AG68" s="950"/>
      <c r="AH68" s="950"/>
      <c r="AI68" s="950"/>
      <c r="AJ68" s="950"/>
      <c r="AK68" s="950">
        <v>50</v>
      </c>
      <c r="AL68" s="950"/>
      <c r="AM68" s="950"/>
      <c r="AN68" s="950"/>
      <c r="AO68" s="950"/>
      <c r="AP68" s="950">
        <v>96</v>
      </c>
      <c r="AQ68" s="950"/>
      <c r="AR68" s="950"/>
      <c r="AS68" s="950"/>
      <c r="AT68" s="950"/>
      <c r="AU68" s="950">
        <v>96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587</v>
      </c>
      <c r="C69" s="958"/>
      <c r="D69" s="958"/>
      <c r="E69" s="958"/>
      <c r="F69" s="958"/>
      <c r="G69" s="958"/>
      <c r="H69" s="958"/>
      <c r="I69" s="958"/>
      <c r="J69" s="958"/>
      <c r="K69" s="958"/>
      <c r="L69" s="958"/>
      <c r="M69" s="958"/>
      <c r="N69" s="958"/>
      <c r="O69" s="958"/>
      <c r="P69" s="959"/>
      <c r="Q69" s="960">
        <v>2005</v>
      </c>
      <c r="R69" s="915"/>
      <c r="S69" s="915"/>
      <c r="T69" s="915"/>
      <c r="U69" s="915"/>
      <c r="V69" s="915">
        <v>1978</v>
      </c>
      <c r="W69" s="915"/>
      <c r="X69" s="915"/>
      <c r="Y69" s="915"/>
      <c r="Z69" s="915"/>
      <c r="AA69" s="915">
        <v>27</v>
      </c>
      <c r="AB69" s="915"/>
      <c r="AC69" s="915"/>
      <c r="AD69" s="915"/>
      <c r="AE69" s="915"/>
      <c r="AF69" s="915">
        <v>27</v>
      </c>
      <c r="AG69" s="915"/>
      <c r="AH69" s="915"/>
      <c r="AI69" s="915"/>
      <c r="AJ69" s="915"/>
      <c r="AK69" s="915">
        <v>58</v>
      </c>
      <c r="AL69" s="915"/>
      <c r="AM69" s="915"/>
      <c r="AN69" s="915"/>
      <c r="AO69" s="915"/>
      <c r="AP69" s="915">
        <v>1314</v>
      </c>
      <c r="AQ69" s="915"/>
      <c r="AR69" s="915"/>
      <c r="AS69" s="915"/>
      <c r="AT69" s="915"/>
      <c r="AU69" s="915">
        <v>299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588</v>
      </c>
      <c r="C70" s="958"/>
      <c r="D70" s="958"/>
      <c r="E70" s="958"/>
      <c r="F70" s="958"/>
      <c r="G70" s="958"/>
      <c r="H70" s="958"/>
      <c r="I70" s="958"/>
      <c r="J70" s="958"/>
      <c r="K70" s="958"/>
      <c r="L70" s="958"/>
      <c r="M70" s="958"/>
      <c r="N70" s="958"/>
      <c r="O70" s="958"/>
      <c r="P70" s="959"/>
      <c r="Q70" s="960">
        <v>188</v>
      </c>
      <c r="R70" s="915"/>
      <c r="S70" s="915"/>
      <c r="T70" s="915"/>
      <c r="U70" s="915"/>
      <c r="V70" s="915">
        <v>154</v>
      </c>
      <c r="W70" s="915"/>
      <c r="X70" s="915"/>
      <c r="Y70" s="915"/>
      <c r="Z70" s="915"/>
      <c r="AA70" s="915">
        <v>34</v>
      </c>
      <c r="AB70" s="915"/>
      <c r="AC70" s="915"/>
      <c r="AD70" s="915"/>
      <c r="AE70" s="915"/>
      <c r="AF70" s="915">
        <v>34</v>
      </c>
      <c r="AG70" s="915"/>
      <c r="AH70" s="915"/>
      <c r="AI70" s="915"/>
      <c r="AJ70" s="915"/>
      <c r="AK70" s="915">
        <v>40</v>
      </c>
      <c r="AL70" s="915"/>
      <c r="AM70" s="915"/>
      <c r="AN70" s="915"/>
      <c r="AO70" s="915"/>
      <c r="AP70" s="915" t="s">
        <v>585</v>
      </c>
      <c r="AQ70" s="915"/>
      <c r="AR70" s="915"/>
      <c r="AS70" s="915"/>
      <c r="AT70" s="915"/>
      <c r="AU70" s="915" t="s">
        <v>585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589</v>
      </c>
      <c r="C71" s="958"/>
      <c r="D71" s="958"/>
      <c r="E71" s="958"/>
      <c r="F71" s="958"/>
      <c r="G71" s="958"/>
      <c r="H71" s="958"/>
      <c r="I71" s="958"/>
      <c r="J71" s="958"/>
      <c r="K71" s="958"/>
      <c r="L71" s="958"/>
      <c r="M71" s="958"/>
      <c r="N71" s="958"/>
      <c r="O71" s="958"/>
      <c r="P71" s="959"/>
      <c r="Q71" s="960">
        <v>5521</v>
      </c>
      <c r="R71" s="915"/>
      <c r="S71" s="915"/>
      <c r="T71" s="915"/>
      <c r="U71" s="915"/>
      <c r="V71" s="915">
        <v>4998</v>
      </c>
      <c r="W71" s="915"/>
      <c r="X71" s="915"/>
      <c r="Y71" s="915"/>
      <c r="Z71" s="915"/>
      <c r="AA71" s="915">
        <v>523</v>
      </c>
      <c r="AB71" s="915"/>
      <c r="AC71" s="915"/>
      <c r="AD71" s="915"/>
      <c r="AE71" s="915"/>
      <c r="AF71" s="915">
        <v>523</v>
      </c>
      <c r="AG71" s="915"/>
      <c r="AH71" s="915"/>
      <c r="AI71" s="915"/>
      <c r="AJ71" s="915"/>
      <c r="AK71" s="915">
        <v>750</v>
      </c>
      <c r="AL71" s="915"/>
      <c r="AM71" s="915"/>
      <c r="AN71" s="915"/>
      <c r="AO71" s="915"/>
      <c r="AP71" s="915" t="s">
        <v>585</v>
      </c>
      <c r="AQ71" s="915"/>
      <c r="AR71" s="915"/>
      <c r="AS71" s="915"/>
      <c r="AT71" s="915"/>
      <c r="AU71" s="915" t="s">
        <v>585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590</v>
      </c>
      <c r="C72" s="958"/>
      <c r="D72" s="958"/>
      <c r="E72" s="958"/>
      <c r="F72" s="958"/>
      <c r="G72" s="958"/>
      <c r="H72" s="958"/>
      <c r="I72" s="958"/>
      <c r="J72" s="958"/>
      <c r="K72" s="958"/>
      <c r="L72" s="958"/>
      <c r="M72" s="958"/>
      <c r="N72" s="958"/>
      <c r="O72" s="958"/>
      <c r="P72" s="959"/>
      <c r="Q72" s="960">
        <v>95</v>
      </c>
      <c r="R72" s="915"/>
      <c r="S72" s="915"/>
      <c r="T72" s="915"/>
      <c r="U72" s="915"/>
      <c r="V72" s="915">
        <v>85</v>
      </c>
      <c r="W72" s="915"/>
      <c r="X72" s="915"/>
      <c r="Y72" s="915"/>
      <c r="Z72" s="915"/>
      <c r="AA72" s="915">
        <v>10</v>
      </c>
      <c r="AB72" s="915"/>
      <c r="AC72" s="915"/>
      <c r="AD72" s="915"/>
      <c r="AE72" s="915"/>
      <c r="AF72" s="915">
        <v>10</v>
      </c>
      <c r="AG72" s="915"/>
      <c r="AH72" s="915"/>
      <c r="AI72" s="915"/>
      <c r="AJ72" s="915"/>
      <c r="AK72" s="915" t="s">
        <v>585</v>
      </c>
      <c r="AL72" s="915"/>
      <c r="AM72" s="915"/>
      <c r="AN72" s="915"/>
      <c r="AO72" s="915"/>
      <c r="AP72" s="915" t="s">
        <v>585</v>
      </c>
      <c r="AQ72" s="915"/>
      <c r="AR72" s="915"/>
      <c r="AS72" s="915"/>
      <c r="AT72" s="915"/>
      <c r="AU72" s="915" t="s">
        <v>585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591</v>
      </c>
      <c r="C73" s="958"/>
      <c r="D73" s="958"/>
      <c r="E73" s="958"/>
      <c r="F73" s="958"/>
      <c r="G73" s="958"/>
      <c r="H73" s="958"/>
      <c r="I73" s="958"/>
      <c r="J73" s="958"/>
      <c r="K73" s="958"/>
      <c r="L73" s="958"/>
      <c r="M73" s="958"/>
      <c r="N73" s="958"/>
      <c r="O73" s="958"/>
      <c r="P73" s="959"/>
      <c r="Q73" s="960">
        <v>244880</v>
      </c>
      <c r="R73" s="915"/>
      <c r="S73" s="915"/>
      <c r="T73" s="915"/>
      <c r="U73" s="915"/>
      <c r="V73" s="915">
        <v>239644</v>
      </c>
      <c r="W73" s="915"/>
      <c r="X73" s="915"/>
      <c r="Y73" s="915"/>
      <c r="Z73" s="915"/>
      <c r="AA73" s="915">
        <v>5236</v>
      </c>
      <c r="AB73" s="915"/>
      <c r="AC73" s="915"/>
      <c r="AD73" s="915"/>
      <c r="AE73" s="915"/>
      <c r="AF73" s="915">
        <v>5236</v>
      </c>
      <c r="AG73" s="915"/>
      <c r="AH73" s="915"/>
      <c r="AI73" s="915"/>
      <c r="AJ73" s="915"/>
      <c r="AK73" s="915">
        <v>1477</v>
      </c>
      <c r="AL73" s="915"/>
      <c r="AM73" s="915"/>
      <c r="AN73" s="915"/>
      <c r="AO73" s="915"/>
      <c r="AP73" s="915" t="s">
        <v>585</v>
      </c>
      <c r="AQ73" s="915"/>
      <c r="AR73" s="915"/>
      <c r="AS73" s="915"/>
      <c r="AT73" s="915"/>
      <c r="AU73" s="915" t="s">
        <v>585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5834</v>
      </c>
      <c r="AG88" s="926"/>
      <c r="AH88" s="926"/>
      <c r="AI88" s="926"/>
      <c r="AJ88" s="926"/>
      <c r="AK88" s="923"/>
      <c r="AL88" s="923"/>
      <c r="AM88" s="923"/>
      <c r="AN88" s="923"/>
      <c r="AO88" s="923"/>
      <c r="AP88" s="926">
        <v>1410</v>
      </c>
      <c r="AQ88" s="926"/>
      <c r="AR88" s="926"/>
      <c r="AS88" s="926"/>
      <c r="AT88" s="926"/>
      <c r="AU88" s="926">
        <v>395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47</v>
      </c>
      <c r="CS102" s="934"/>
      <c r="CT102" s="934"/>
      <c r="CU102" s="934"/>
      <c r="CV102" s="977"/>
      <c r="CW102" s="976">
        <v>2</v>
      </c>
      <c r="CX102" s="934"/>
      <c r="CY102" s="934"/>
      <c r="CZ102" s="934"/>
      <c r="DA102" s="977"/>
      <c r="DB102" s="976" t="s">
        <v>585</v>
      </c>
      <c r="DC102" s="934"/>
      <c r="DD102" s="934"/>
      <c r="DE102" s="934"/>
      <c r="DF102" s="977"/>
      <c r="DG102" s="976" t="s">
        <v>585</v>
      </c>
      <c r="DH102" s="934"/>
      <c r="DI102" s="934"/>
      <c r="DJ102" s="934"/>
      <c r="DK102" s="977"/>
      <c r="DL102" s="976">
        <v>388</v>
      </c>
      <c r="DM102" s="934"/>
      <c r="DN102" s="934"/>
      <c r="DO102" s="934"/>
      <c r="DP102" s="977"/>
      <c r="DQ102" s="976" t="s">
        <v>585</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307</v>
      </c>
      <c r="AG109" s="979"/>
      <c r="AH109" s="979"/>
      <c r="AI109" s="979"/>
      <c r="AJ109" s="980"/>
      <c r="AK109" s="978" t="s">
        <v>306</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307</v>
      </c>
      <c r="BW109" s="979"/>
      <c r="BX109" s="979"/>
      <c r="BY109" s="979"/>
      <c r="BZ109" s="980"/>
      <c r="CA109" s="978" t="s">
        <v>306</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307</v>
      </c>
      <c r="DM109" s="979"/>
      <c r="DN109" s="979"/>
      <c r="DO109" s="979"/>
      <c r="DP109" s="980"/>
      <c r="DQ109" s="978" t="s">
        <v>306</v>
      </c>
      <c r="DR109" s="979"/>
      <c r="DS109" s="979"/>
      <c r="DT109" s="979"/>
      <c r="DU109" s="980"/>
      <c r="DV109" s="978" t="s">
        <v>431</v>
      </c>
      <c r="DW109" s="979"/>
      <c r="DX109" s="979"/>
      <c r="DY109" s="979"/>
      <c r="DZ109" s="981"/>
    </row>
    <row r="110" spans="1:131" s="247" customFormat="1" ht="26.25" customHeight="1" x14ac:dyDescent="0.15">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2113943</v>
      </c>
      <c r="AB110" s="986"/>
      <c r="AC110" s="986"/>
      <c r="AD110" s="986"/>
      <c r="AE110" s="987"/>
      <c r="AF110" s="988">
        <v>2114846</v>
      </c>
      <c r="AG110" s="986"/>
      <c r="AH110" s="986"/>
      <c r="AI110" s="986"/>
      <c r="AJ110" s="987"/>
      <c r="AK110" s="988">
        <v>2180775</v>
      </c>
      <c r="AL110" s="986"/>
      <c r="AM110" s="986"/>
      <c r="AN110" s="986"/>
      <c r="AO110" s="987"/>
      <c r="AP110" s="989">
        <v>30</v>
      </c>
      <c r="AQ110" s="990"/>
      <c r="AR110" s="990"/>
      <c r="AS110" s="990"/>
      <c r="AT110" s="991"/>
      <c r="AU110" s="992" t="s">
        <v>73</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12178505</v>
      </c>
      <c r="BR110" s="1021"/>
      <c r="BS110" s="1021"/>
      <c r="BT110" s="1021"/>
      <c r="BU110" s="1021"/>
      <c r="BV110" s="1021">
        <v>11359470</v>
      </c>
      <c r="BW110" s="1021"/>
      <c r="BX110" s="1021"/>
      <c r="BY110" s="1021"/>
      <c r="BZ110" s="1021"/>
      <c r="CA110" s="1021">
        <v>10406899</v>
      </c>
      <c r="CB110" s="1021"/>
      <c r="CC110" s="1021"/>
      <c r="CD110" s="1021"/>
      <c r="CE110" s="1021"/>
      <c r="CF110" s="1035">
        <v>143</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437</v>
      </c>
      <c r="DH110" s="1021"/>
      <c r="DI110" s="1021"/>
      <c r="DJ110" s="1021"/>
      <c r="DK110" s="1021"/>
      <c r="DL110" s="1021" t="s">
        <v>438</v>
      </c>
      <c r="DM110" s="1021"/>
      <c r="DN110" s="1021"/>
      <c r="DO110" s="1021"/>
      <c r="DP110" s="1021"/>
      <c r="DQ110" s="1021" t="s">
        <v>438</v>
      </c>
      <c r="DR110" s="1021"/>
      <c r="DS110" s="1021"/>
      <c r="DT110" s="1021"/>
      <c r="DU110" s="1021"/>
      <c r="DV110" s="1022" t="s">
        <v>438</v>
      </c>
      <c r="DW110" s="1022"/>
      <c r="DX110" s="1022"/>
      <c r="DY110" s="1022"/>
      <c r="DZ110" s="1023"/>
    </row>
    <row r="111" spans="1:131" s="247" customFormat="1" ht="26.25" customHeight="1" x14ac:dyDescent="0.15">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437</v>
      </c>
      <c r="AB111" s="1028"/>
      <c r="AC111" s="1028"/>
      <c r="AD111" s="1028"/>
      <c r="AE111" s="1029"/>
      <c r="AF111" s="1030" t="s">
        <v>438</v>
      </c>
      <c r="AG111" s="1028"/>
      <c r="AH111" s="1028"/>
      <c r="AI111" s="1028"/>
      <c r="AJ111" s="1029"/>
      <c r="AK111" s="1030" t="s">
        <v>438</v>
      </c>
      <c r="AL111" s="1028"/>
      <c r="AM111" s="1028"/>
      <c r="AN111" s="1028"/>
      <c r="AO111" s="1029"/>
      <c r="AP111" s="1031" t="s">
        <v>438</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v>137991</v>
      </c>
      <c r="BR111" s="1014"/>
      <c r="BS111" s="1014"/>
      <c r="BT111" s="1014"/>
      <c r="BU111" s="1014"/>
      <c r="BV111" s="1014">
        <v>11918</v>
      </c>
      <c r="BW111" s="1014"/>
      <c r="BX111" s="1014"/>
      <c r="BY111" s="1014"/>
      <c r="BZ111" s="1014"/>
      <c r="CA111" s="1014" t="s">
        <v>441</v>
      </c>
      <c r="CB111" s="1014"/>
      <c r="CC111" s="1014"/>
      <c r="CD111" s="1014"/>
      <c r="CE111" s="1014"/>
      <c r="CF111" s="1008" t="s">
        <v>441</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437</v>
      </c>
      <c r="DH111" s="1014"/>
      <c r="DI111" s="1014"/>
      <c r="DJ111" s="1014"/>
      <c r="DK111" s="1014"/>
      <c r="DL111" s="1014" t="s">
        <v>441</v>
      </c>
      <c r="DM111" s="1014"/>
      <c r="DN111" s="1014"/>
      <c r="DO111" s="1014"/>
      <c r="DP111" s="1014"/>
      <c r="DQ111" s="1014" t="s">
        <v>441</v>
      </c>
      <c r="DR111" s="1014"/>
      <c r="DS111" s="1014"/>
      <c r="DT111" s="1014"/>
      <c r="DU111" s="1014"/>
      <c r="DV111" s="1015" t="s">
        <v>441</v>
      </c>
      <c r="DW111" s="1015"/>
      <c r="DX111" s="1015"/>
      <c r="DY111" s="1015"/>
      <c r="DZ111" s="1016"/>
    </row>
    <row r="112" spans="1:131" s="247"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441</v>
      </c>
      <c r="AB112" s="1053"/>
      <c r="AC112" s="1053"/>
      <c r="AD112" s="1053"/>
      <c r="AE112" s="1054"/>
      <c r="AF112" s="1055" t="s">
        <v>437</v>
      </c>
      <c r="AG112" s="1053"/>
      <c r="AH112" s="1053"/>
      <c r="AI112" s="1053"/>
      <c r="AJ112" s="1054"/>
      <c r="AK112" s="1055" t="s">
        <v>441</v>
      </c>
      <c r="AL112" s="1053"/>
      <c r="AM112" s="1053"/>
      <c r="AN112" s="1053"/>
      <c r="AO112" s="1054"/>
      <c r="AP112" s="1056" t="s">
        <v>438</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4334744</v>
      </c>
      <c r="BR112" s="1014"/>
      <c r="BS112" s="1014"/>
      <c r="BT112" s="1014"/>
      <c r="BU112" s="1014"/>
      <c r="BV112" s="1014">
        <v>4143884</v>
      </c>
      <c r="BW112" s="1014"/>
      <c r="BX112" s="1014"/>
      <c r="BY112" s="1014"/>
      <c r="BZ112" s="1014"/>
      <c r="CA112" s="1014">
        <v>4019734</v>
      </c>
      <c r="CB112" s="1014"/>
      <c r="CC112" s="1014"/>
      <c r="CD112" s="1014"/>
      <c r="CE112" s="1014"/>
      <c r="CF112" s="1008">
        <v>55.2</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441</v>
      </c>
      <c r="DH112" s="1014"/>
      <c r="DI112" s="1014"/>
      <c r="DJ112" s="1014"/>
      <c r="DK112" s="1014"/>
      <c r="DL112" s="1014" t="s">
        <v>441</v>
      </c>
      <c r="DM112" s="1014"/>
      <c r="DN112" s="1014"/>
      <c r="DO112" s="1014"/>
      <c r="DP112" s="1014"/>
      <c r="DQ112" s="1014" t="s">
        <v>438</v>
      </c>
      <c r="DR112" s="1014"/>
      <c r="DS112" s="1014"/>
      <c r="DT112" s="1014"/>
      <c r="DU112" s="1014"/>
      <c r="DV112" s="1015" t="s">
        <v>437</v>
      </c>
      <c r="DW112" s="1015"/>
      <c r="DX112" s="1015"/>
      <c r="DY112" s="1015"/>
      <c r="DZ112" s="1016"/>
    </row>
    <row r="113" spans="1:130" s="247" customFormat="1" ht="26.25" customHeight="1" x14ac:dyDescent="0.15">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484480</v>
      </c>
      <c r="AB113" s="1028"/>
      <c r="AC113" s="1028"/>
      <c r="AD113" s="1028"/>
      <c r="AE113" s="1029"/>
      <c r="AF113" s="1030">
        <v>452332</v>
      </c>
      <c r="AG113" s="1028"/>
      <c r="AH113" s="1028"/>
      <c r="AI113" s="1028"/>
      <c r="AJ113" s="1029"/>
      <c r="AK113" s="1030">
        <v>389075</v>
      </c>
      <c r="AL113" s="1028"/>
      <c r="AM113" s="1028"/>
      <c r="AN113" s="1028"/>
      <c r="AO113" s="1029"/>
      <c r="AP113" s="1031">
        <v>5.3</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464578</v>
      </c>
      <c r="BR113" s="1014"/>
      <c r="BS113" s="1014"/>
      <c r="BT113" s="1014"/>
      <c r="BU113" s="1014"/>
      <c r="BV113" s="1014">
        <v>441261</v>
      </c>
      <c r="BW113" s="1014"/>
      <c r="BX113" s="1014"/>
      <c r="BY113" s="1014"/>
      <c r="BZ113" s="1014"/>
      <c r="CA113" s="1014">
        <v>394622</v>
      </c>
      <c r="CB113" s="1014"/>
      <c r="CC113" s="1014"/>
      <c r="CD113" s="1014"/>
      <c r="CE113" s="1014"/>
      <c r="CF113" s="1008">
        <v>5.4</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129232</v>
      </c>
      <c r="DH113" s="1053"/>
      <c r="DI113" s="1053"/>
      <c r="DJ113" s="1053"/>
      <c r="DK113" s="1054"/>
      <c r="DL113" s="1055">
        <v>11918</v>
      </c>
      <c r="DM113" s="1053"/>
      <c r="DN113" s="1053"/>
      <c r="DO113" s="1053"/>
      <c r="DP113" s="1054"/>
      <c r="DQ113" s="1055" t="s">
        <v>437</v>
      </c>
      <c r="DR113" s="1053"/>
      <c r="DS113" s="1053"/>
      <c r="DT113" s="1053"/>
      <c r="DU113" s="1054"/>
      <c r="DV113" s="1056" t="s">
        <v>441</v>
      </c>
      <c r="DW113" s="1057"/>
      <c r="DX113" s="1057"/>
      <c r="DY113" s="1057"/>
      <c r="DZ113" s="1058"/>
    </row>
    <row r="114" spans="1:130" s="247" customFormat="1" ht="26.25" customHeight="1" x14ac:dyDescent="0.15">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15686</v>
      </c>
      <c r="AB114" s="1053"/>
      <c r="AC114" s="1053"/>
      <c r="AD114" s="1053"/>
      <c r="AE114" s="1054"/>
      <c r="AF114" s="1055">
        <v>15712</v>
      </c>
      <c r="AG114" s="1053"/>
      <c r="AH114" s="1053"/>
      <c r="AI114" s="1053"/>
      <c r="AJ114" s="1054"/>
      <c r="AK114" s="1055">
        <v>15712</v>
      </c>
      <c r="AL114" s="1053"/>
      <c r="AM114" s="1053"/>
      <c r="AN114" s="1053"/>
      <c r="AO114" s="1054"/>
      <c r="AP114" s="1056">
        <v>0.2</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3946488</v>
      </c>
      <c r="BR114" s="1014"/>
      <c r="BS114" s="1014"/>
      <c r="BT114" s="1014"/>
      <c r="BU114" s="1014"/>
      <c r="BV114" s="1014">
        <v>4033170</v>
      </c>
      <c r="BW114" s="1014"/>
      <c r="BX114" s="1014"/>
      <c r="BY114" s="1014"/>
      <c r="BZ114" s="1014"/>
      <c r="CA114" s="1014">
        <v>3990040</v>
      </c>
      <c r="CB114" s="1014"/>
      <c r="CC114" s="1014"/>
      <c r="CD114" s="1014"/>
      <c r="CE114" s="1014"/>
      <c r="CF114" s="1008">
        <v>54.8</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441</v>
      </c>
      <c r="DH114" s="1053"/>
      <c r="DI114" s="1053"/>
      <c r="DJ114" s="1053"/>
      <c r="DK114" s="1054"/>
      <c r="DL114" s="1055" t="s">
        <v>437</v>
      </c>
      <c r="DM114" s="1053"/>
      <c r="DN114" s="1053"/>
      <c r="DO114" s="1053"/>
      <c r="DP114" s="1054"/>
      <c r="DQ114" s="1055" t="s">
        <v>437</v>
      </c>
      <c r="DR114" s="1053"/>
      <c r="DS114" s="1053"/>
      <c r="DT114" s="1053"/>
      <c r="DU114" s="1054"/>
      <c r="DV114" s="1056" t="s">
        <v>441</v>
      </c>
      <c r="DW114" s="1057"/>
      <c r="DX114" s="1057"/>
      <c r="DY114" s="1057"/>
      <c r="DZ114" s="1058"/>
    </row>
    <row r="115" spans="1:130" s="247" customFormat="1" ht="26.25" customHeight="1" x14ac:dyDescent="0.15">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120018</v>
      </c>
      <c r="AB115" s="1028"/>
      <c r="AC115" s="1028"/>
      <c r="AD115" s="1028"/>
      <c r="AE115" s="1029"/>
      <c r="AF115" s="1030">
        <v>11915</v>
      </c>
      <c r="AG115" s="1028"/>
      <c r="AH115" s="1028"/>
      <c r="AI115" s="1028"/>
      <c r="AJ115" s="1029"/>
      <c r="AK115" s="1030" t="s">
        <v>437</v>
      </c>
      <c r="AL115" s="1028"/>
      <c r="AM115" s="1028"/>
      <c r="AN115" s="1028"/>
      <c r="AO115" s="1029"/>
      <c r="AP115" s="1031" t="s">
        <v>437</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v>1279</v>
      </c>
      <c r="BR115" s="1014"/>
      <c r="BS115" s="1014"/>
      <c r="BT115" s="1014"/>
      <c r="BU115" s="1014"/>
      <c r="BV115" s="1014">
        <v>147302</v>
      </c>
      <c r="BW115" s="1014"/>
      <c r="BX115" s="1014"/>
      <c r="BY115" s="1014"/>
      <c r="BZ115" s="1014"/>
      <c r="CA115" s="1014">
        <v>432507</v>
      </c>
      <c r="CB115" s="1014"/>
      <c r="CC115" s="1014"/>
      <c r="CD115" s="1014"/>
      <c r="CE115" s="1014"/>
      <c r="CF115" s="1008">
        <v>5.9</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438</v>
      </c>
      <c r="DH115" s="1053"/>
      <c r="DI115" s="1053"/>
      <c r="DJ115" s="1053"/>
      <c r="DK115" s="1054"/>
      <c r="DL115" s="1055" t="s">
        <v>441</v>
      </c>
      <c r="DM115" s="1053"/>
      <c r="DN115" s="1053"/>
      <c r="DO115" s="1053"/>
      <c r="DP115" s="1054"/>
      <c r="DQ115" s="1055" t="s">
        <v>437</v>
      </c>
      <c r="DR115" s="1053"/>
      <c r="DS115" s="1053"/>
      <c r="DT115" s="1053"/>
      <c r="DU115" s="1054"/>
      <c r="DV115" s="1056" t="s">
        <v>437</v>
      </c>
      <c r="DW115" s="1057"/>
      <c r="DX115" s="1057"/>
      <c r="DY115" s="1057"/>
      <c r="DZ115" s="1058"/>
    </row>
    <row r="116" spans="1:130" s="247" customFormat="1" ht="26.25" customHeight="1" x14ac:dyDescent="0.15">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438</v>
      </c>
      <c r="AB116" s="1053"/>
      <c r="AC116" s="1053"/>
      <c r="AD116" s="1053"/>
      <c r="AE116" s="1054"/>
      <c r="AF116" s="1055" t="s">
        <v>441</v>
      </c>
      <c r="AG116" s="1053"/>
      <c r="AH116" s="1053"/>
      <c r="AI116" s="1053"/>
      <c r="AJ116" s="1054"/>
      <c r="AK116" s="1055" t="s">
        <v>437</v>
      </c>
      <c r="AL116" s="1053"/>
      <c r="AM116" s="1053"/>
      <c r="AN116" s="1053"/>
      <c r="AO116" s="1054"/>
      <c r="AP116" s="1056" t="s">
        <v>441</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438</v>
      </c>
      <c r="BR116" s="1014"/>
      <c r="BS116" s="1014"/>
      <c r="BT116" s="1014"/>
      <c r="BU116" s="1014"/>
      <c r="BV116" s="1014" t="s">
        <v>438</v>
      </c>
      <c r="BW116" s="1014"/>
      <c r="BX116" s="1014"/>
      <c r="BY116" s="1014"/>
      <c r="BZ116" s="1014"/>
      <c r="CA116" s="1014" t="s">
        <v>441</v>
      </c>
      <c r="CB116" s="1014"/>
      <c r="CC116" s="1014"/>
      <c r="CD116" s="1014"/>
      <c r="CE116" s="1014"/>
      <c r="CF116" s="1008" t="s">
        <v>437</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437</v>
      </c>
      <c r="DH116" s="1053"/>
      <c r="DI116" s="1053"/>
      <c r="DJ116" s="1053"/>
      <c r="DK116" s="1054"/>
      <c r="DL116" s="1055" t="s">
        <v>441</v>
      </c>
      <c r="DM116" s="1053"/>
      <c r="DN116" s="1053"/>
      <c r="DO116" s="1053"/>
      <c r="DP116" s="1054"/>
      <c r="DQ116" s="1055" t="s">
        <v>441</v>
      </c>
      <c r="DR116" s="1053"/>
      <c r="DS116" s="1053"/>
      <c r="DT116" s="1053"/>
      <c r="DU116" s="1054"/>
      <c r="DV116" s="1056" t="s">
        <v>437</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2734127</v>
      </c>
      <c r="AB117" s="1071"/>
      <c r="AC117" s="1071"/>
      <c r="AD117" s="1071"/>
      <c r="AE117" s="1072"/>
      <c r="AF117" s="1073">
        <v>2594805</v>
      </c>
      <c r="AG117" s="1071"/>
      <c r="AH117" s="1071"/>
      <c r="AI117" s="1071"/>
      <c r="AJ117" s="1072"/>
      <c r="AK117" s="1073">
        <v>2585562</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441</v>
      </c>
      <c r="BR117" s="1014"/>
      <c r="BS117" s="1014"/>
      <c r="BT117" s="1014"/>
      <c r="BU117" s="1014"/>
      <c r="BV117" s="1014" t="s">
        <v>441</v>
      </c>
      <c r="BW117" s="1014"/>
      <c r="BX117" s="1014"/>
      <c r="BY117" s="1014"/>
      <c r="BZ117" s="1014"/>
      <c r="CA117" s="1014" t="s">
        <v>441</v>
      </c>
      <c r="CB117" s="1014"/>
      <c r="CC117" s="1014"/>
      <c r="CD117" s="1014"/>
      <c r="CE117" s="1014"/>
      <c r="CF117" s="1008" t="s">
        <v>441</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462</v>
      </c>
      <c r="DH117" s="1053"/>
      <c r="DI117" s="1053"/>
      <c r="DJ117" s="1053"/>
      <c r="DK117" s="1054"/>
      <c r="DL117" s="1055" t="s">
        <v>441</v>
      </c>
      <c r="DM117" s="1053"/>
      <c r="DN117" s="1053"/>
      <c r="DO117" s="1053"/>
      <c r="DP117" s="1054"/>
      <c r="DQ117" s="1055" t="s">
        <v>441</v>
      </c>
      <c r="DR117" s="1053"/>
      <c r="DS117" s="1053"/>
      <c r="DT117" s="1053"/>
      <c r="DU117" s="1054"/>
      <c r="DV117" s="1056" t="s">
        <v>462</v>
      </c>
      <c r="DW117" s="1057"/>
      <c r="DX117" s="1057"/>
      <c r="DY117" s="1057"/>
      <c r="DZ117" s="1058"/>
    </row>
    <row r="118" spans="1:130" s="247" customFormat="1" ht="26.25" customHeight="1" x14ac:dyDescent="0.15">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307</v>
      </c>
      <c r="AG118" s="979"/>
      <c r="AH118" s="979"/>
      <c r="AI118" s="979"/>
      <c r="AJ118" s="980"/>
      <c r="AK118" s="978" t="s">
        <v>306</v>
      </c>
      <c r="AL118" s="979"/>
      <c r="AM118" s="979"/>
      <c r="AN118" s="979"/>
      <c r="AO118" s="980"/>
      <c r="AP118" s="1065" t="s">
        <v>431</v>
      </c>
      <c r="AQ118" s="1066"/>
      <c r="AR118" s="1066"/>
      <c r="AS118" s="1066"/>
      <c r="AT118" s="1067"/>
      <c r="AU118" s="994"/>
      <c r="AV118" s="995"/>
      <c r="AW118" s="995"/>
      <c r="AX118" s="995"/>
      <c r="AY118" s="995"/>
      <c r="AZ118" s="1068" t="s">
        <v>463</v>
      </c>
      <c r="BA118" s="1059"/>
      <c r="BB118" s="1059"/>
      <c r="BC118" s="1059"/>
      <c r="BD118" s="1059"/>
      <c r="BE118" s="1059"/>
      <c r="BF118" s="1059"/>
      <c r="BG118" s="1059"/>
      <c r="BH118" s="1059"/>
      <c r="BI118" s="1059"/>
      <c r="BJ118" s="1059"/>
      <c r="BK118" s="1059"/>
      <c r="BL118" s="1059"/>
      <c r="BM118" s="1059"/>
      <c r="BN118" s="1059"/>
      <c r="BO118" s="1059"/>
      <c r="BP118" s="1060"/>
      <c r="BQ118" s="1091" t="s">
        <v>464</v>
      </c>
      <c r="BR118" s="1092"/>
      <c r="BS118" s="1092"/>
      <c r="BT118" s="1092"/>
      <c r="BU118" s="1092"/>
      <c r="BV118" s="1092" t="s">
        <v>462</v>
      </c>
      <c r="BW118" s="1092"/>
      <c r="BX118" s="1092"/>
      <c r="BY118" s="1092"/>
      <c r="BZ118" s="1092"/>
      <c r="CA118" s="1092" t="s">
        <v>128</v>
      </c>
      <c r="CB118" s="1092"/>
      <c r="CC118" s="1092"/>
      <c r="CD118" s="1092"/>
      <c r="CE118" s="1092"/>
      <c r="CF118" s="1008" t="s">
        <v>441</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441</v>
      </c>
      <c r="DM118" s="1053"/>
      <c r="DN118" s="1053"/>
      <c r="DO118" s="1053"/>
      <c r="DP118" s="1054"/>
      <c r="DQ118" s="1055" t="s">
        <v>462</v>
      </c>
      <c r="DR118" s="1053"/>
      <c r="DS118" s="1053"/>
      <c r="DT118" s="1053"/>
      <c r="DU118" s="1054"/>
      <c r="DV118" s="1056" t="s">
        <v>464</v>
      </c>
      <c r="DW118" s="1057"/>
      <c r="DX118" s="1057"/>
      <c r="DY118" s="1057"/>
      <c r="DZ118" s="1058"/>
    </row>
    <row r="119" spans="1:130" s="247" customFormat="1" ht="26.25" customHeight="1" x14ac:dyDescent="0.15">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441</v>
      </c>
      <c r="AB119" s="986"/>
      <c r="AC119" s="986"/>
      <c r="AD119" s="986"/>
      <c r="AE119" s="987"/>
      <c r="AF119" s="988" t="s">
        <v>464</v>
      </c>
      <c r="AG119" s="986"/>
      <c r="AH119" s="986"/>
      <c r="AI119" s="986"/>
      <c r="AJ119" s="987"/>
      <c r="AK119" s="988" t="s">
        <v>441</v>
      </c>
      <c r="AL119" s="986"/>
      <c r="AM119" s="986"/>
      <c r="AN119" s="986"/>
      <c r="AO119" s="987"/>
      <c r="AP119" s="989" t="s">
        <v>441</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466</v>
      </c>
      <c r="BP119" s="1100"/>
      <c r="BQ119" s="1091">
        <v>21063585</v>
      </c>
      <c r="BR119" s="1092"/>
      <c r="BS119" s="1092"/>
      <c r="BT119" s="1092"/>
      <c r="BU119" s="1092"/>
      <c r="BV119" s="1092">
        <v>20137005</v>
      </c>
      <c r="BW119" s="1092"/>
      <c r="BX119" s="1092"/>
      <c r="BY119" s="1092"/>
      <c r="BZ119" s="1092"/>
      <c r="CA119" s="1092">
        <v>19243802</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8759</v>
      </c>
      <c r="DH119" s="1078"/>
      <c r="DI119" s="1078"/>
      <c r="DJ119" s="1078"/>
      <c r="DK119" s="1079"/>
      <c r="DL119" s="1077" t="s">
        <v>441</v>
      </c>
      <c r="DM119" s="1078"/>
      <c r="DN119" s="1078"/>
      <c r="DO119" s="1078"/>
      <c r="DP119" s="1079"/>
      <c r="DQ119" s="1077" t="s">
        <v>462</v>
      </c>
      <c r="DR119" s="1078"/>
      <c r="DS119" s="1078"/>
      <c r="DT119" s="1078"/>
      <c r="DU119" s="1079"/>
      <c r="DV119" s="1080" t="s">
        <v>468</v>
      </c>
      <c r="DW119" s="1081"/>
      <c r="DX119" s="1081"/>
      <c r="DY119" s="1081"/>
      <c r="DZ119" s="1082"/>
    </row>
    <row r="120" spans="1:130" s="247"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462</v>
      </c>
      <c r="AB120" s="1053"/>
      <c r="AC120" s="1053"/>
      <c r="AD120" s="1053"/>
      <c r="AE120" s="1054"/>
      <c r="AF120" s="1055" t="s">
        <v>462</v>
      </c>
      <c r="AG120" s="1053"/>
      <c r="AH120" s="1053"/>
      <c r="AI120" s="1053"/>
      <c r="AJ120" s="1054"/>
      <c r="AK120" s="1055" t="s">
        <v>441</v>
      </c>
      <c r="AL120" s="1053"/>
      <c r="AM120" s="1053"/>
      <c r="AN120" s="1053"/>
      <c r="AO120" s="1054"/>
      <c r="AP120" s="1056" t="s">
        <v>441</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6879607</v>
      </c>
      <c r="BR120" s="1021"/>
      <c r="BS120" s="1021"/>
      <c r="BT120" s="1021"/>
      <c r="BU120" s="1021"/>
      <c r="BV120" s="1021">
        <v>6373856</v>
      </c>
      <c r="BW120" s="1021"/>
      <c r="BX120" s="1021"/>
      <c r="BY120" s="1021"/>
      <c r="BZ120" s="1021"/>
      <c r="CA120" s="1021">
        <v>6463483</v>
      </c>
      <c r="CB120" s="1021"/>
      <c r="CC120" s="1021"/>
      <c r="CD120" s="1021"/>
      <c r="CE120" s="1021"/>
      <c r="CF120" s="1035">
        <v>88.8</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3695933</v>
      </c>
      <c r="DH120" s="1021"/>
      <c r="DI120" s="1021"/>
      <c r="DJ120" s="1021"/>
      <c r="DK120" s="1021"/>
      <c r="DL120" s="1021">
        <v>3336489</v>
      </c>
      <c r="DM120" s="1021"/>
      <c r="DN120" s="1021"/>
      <c r="DO120" s="1021"/>
      <c r="DP120" s="1021"/>
      <c r="DQ120" s="1021">
        <v>3291081</v>
      </c>
      <c r="DR120" s="1021"/>
      <c r="DS120" s="1021"/>
      <c r="DT120" s="1021"/>
      <c r="DU120" s="1021"/>
      <c r="DV120" s="1022">
        <v>45.2</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104969</v>
      </c>
      <c r="AB121" s="1053"/>
      <c r="AC121" s="1053"/>
      <c r="AD121" s="1053"/>
      <c r="AE121" s="1054"/>
      <c r="AF121" s="1055">
        <v>11915</v>
      </c>
      <c r="AG121" s="1053"/>
      <c r="AH121" s="1053"/>
      <c r="AI121" s="1053"/>
      <c r="AJ121" s="1054"/>
      <c r="AK121" s="1055" t="s">
        <v>462</v>
      </c>
      <c r="AL121" s="1053"/>
      <c r="AM121" s="1053"/>
      <c r="AN121" s="1053"/>
      <c r="AO121" s="1054"/>
      <c r="AP121" s="1056" t="s">
        <v>462</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642249</v>
      </c>
      <c r="BR121" s="1014"/>
      <c r="BS121" s="1014"/>
      <c r="BT121" s="1014"/>
      <c r="BU121" s="1014"/>
      <c r="BV121" s="1014">
        <v>575966</v>
      </c>
      <c r="BW121" s="1014"/>
      <c r="BX121" s="1014"/>
      <c r="BY121" s="1014"/>
      <c r="BZ121" s="1014"/>
      <c r="CA121" s="1014">
        <v>557994</v>
      </c>
      <c r="CB121" s="1014"/>
      <c r="CC121" s="1014"/>
      <c r="CD121" s="1014"/>
      <c r="CE121" s="1014"/>
      <c r="CF121" s="1008">
        <v>7.7</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638811</v>
      </c>
      <c r="DH121" s="1014"/>
      <c r="DI121" s="1014"/>
      <c r="DJ121" s="1014"/>
      <c r="DK121" s="1014"/>
      <c r="DL121" s="1014">
        <v>807395</v>
      </c>
      <c r="DM121" s="1014"/>
      <c r="DN121" s="1014"/>
      <c r="DO121" s="1014"/>
      <c r="DP121" s="1014"/>
      <c r="DQ121" s="1014">
        <v>728653</v>
      </c>
      <c r="DR121" s="1014"/>
      <c r="DS121" s="1014"/>
      <c r="DT121" s="1014"/>
      <c r="DU121" s="1014"/>
      <c r="DV121" s="1015">
        <v>10</v>
      </c>
      <c r="DW121" s="1015"/>
      <c r="DX121" s="1015"/>
      <c r="DY121" s="1015"/>
      <c r="DZ121" s="1016"/>
    </row>
    <row r="122" spans="1:130" s="247" customFormat="1" ht="26.25" customHeight="1" x14ac:dyDescent="0.15">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441</v>
      </c>
      <c r="AB122" s="1053"/>
      <c r="AC122" s="1053"/>
      <c r="AD122" s="1053"/>
      <c r="AE122" s="1054"/>
      <c r="AF122" s="1055" t="s">
        <v>441</v>
      </c>
      <c r="AG122" s="1053"/>
      <c r="AH122" s="1053"/>
      <c r="AI122" s="1053"/>
      <c r="AJ122" s="1054"/>
      <c r="AK122" s="1055" t="s">
        <v>462</v>
      </c>
      <c r="AL122" s="1053"/>
      <c r="AM122" s="1053"/>
      <c r="AN122" s="1053"/>
      <c r="AO122" s="1054"/>
      <c r="AP122" s="1056" t="s">
        <v>441</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13775379</v>
      </c>
      <c r="BR122" s="1092"/>
      <c r="BS122" s="1092"/>
      <c r="BT122" s="1092"/>
      <c r="BU122" s="1092"/>
      <c r="BV122" s="1092">
        <v>13844653</v>
      </c>
      <c r="BW122" s="1092"/>
      <c r="BX122" s="1092"/>
      <c r="BY122" s="1092"/>
      <c r="BZ122" s="1092"/>
      <c r="CA122" s="1092">
        <v>13165972</v>
      </c>
      <c r="CB122" s="1092"/>
      <c r="CC122" s="1092"/>
      <c r="CD122" s="1092"/>
      <c r="CE122" s="1092"/>
      <c r="CF122" s="1112">
        <v>180.9</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t="s">
        <v>441</v>
      </c>
      <c r="DH122" s="1014"/>
      <c r="DI122" s="1014"/>
      <c r="DJ122" s="1014"/>
      <c r="DK122" s="1014"/>
      <c r="DL122" s="1014" t="s">
        <v>462</v>
      </c>
      <c r="DM122" s="1014"/>
      <c r="DN122" s="1014"/>
      <c r="DO122" s="1014"/>
      <c r="DP122" s="1014"/>
      <c r="DQ122" s="1014" t="s">
        <v>462</v>
      </c>
      <c r="DR122" s="1014"/>
      <c r="DS122" s="1014"/>
      <c r="DT122" s="1014"/>
      <c r="DU122" s="1014"/>
      <c r="DV122" s="1015" t="s">
        <v>464</v>
      </c>
      <c r="DW122" s="1015"/>
      <c r="DX122" s="1015"/>
      <c r="DY122" s="1015"/>
      <c r="DZ122" s="1016"/>
    </row>
    <row r="123" spans="1:130" s="247" customFormat="1" ht="26.25" customHeight="1" x14ac:dyDescent="0.15">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441</v>
      </c>
      <c r="AB123" s="1053"/>
      <c r="AC123" s="1053"/>
      <c r="AD123" s="1053"/>
      <c r="AE123" s="1054"/>
      <c r="AF123" s="1055" t="s">
        <v>441</v>
      </c>
      <c r="AG123" s="1053"/>
      <c r="AH123" s="1053"/>
      <c r="AI123" s="1053"/>
      <c r="AJ123" s="1054"/>
      <c r="AK123" s="1055" t="s">
        <v>462</v>
      </c>
      <c r="AL123" s="1053"/>
      <c r="AM123" s="1053"/>
      <c r="AN123" s="1053"/>
      <c r="AO123" s="1054"/>
      <c r="AP123" s="1056" t="s">
        <v>441</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478</v>
      </c>
      <c r="BP123" s="1100"/>
      <c r="BQ123" s="1159">
        <v>21297235</v>
      </c>
      <c r="BR123" s="1160"/>
      <c r="BS123" s="1160"/>
      <c r="BT123" s="1160"/>
      <c r="BU123" s="1160"/>
      <c r="BV123" s="1160">
        <v>20794475</v>
      </c>
      <c r="BW123" s="1160"/>
      <c r="BX123" s="1160"/>
      <c r="BY123" s="1160"/>
      <c r="BZ123" s="1160"/>
      <c r="CA123" s="1160">
        <v>20187449</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t="s">
        <v>468</v>
      </c>
      <c r="DH123" s="1053"/>
      <c r="DI123" s="1053"/>
      <c r="DJ123" s="1053"/>
      <c r="DK123" s="1054"/>
      <c r="DL123" s="1055" t="s">
        <v>441</v>
      </c>
      <c r="DM123" s="1053"/>
      <c r="DN123" s="1053"/>
      <c r="DO123" s="1053"/>
      <c r="DP123" s="1054"/>
      <c r="DQ123" s="1055" t="s">
        <v>441</v>
      </c>
      <c r="DR123" s="1053"/>
      <c r="DS123" s="1053"/>
      <c r="DT123" s="1053"/>
      <c r="DU123" s="1054"/>
      <c r="DV123" s="1056" t="s">
        <v>468</v>
      </c>
      <c r="DW123" s="1057"/>
      <c r="DX123" s="1057"/>
      <c r="DY123" s="1057"/>
      <c r="DZ123" s="1058"/>
    </row>
    <row r="124" spans="1:130" s="247" customFormat="1" ht="26.25" customHeight="1" thickBot="1" x14ac:dyDescent="0.2">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441</v>
      </c>
      <c r="AB124" s="1053"/>
      <c r="AC124" s="1053"/>
      <c r="AD124" s="1053"/>
      <c r="AE124" s="1054"/>
      <c r="AF124" s="1055" t="s">
        <v>441</v>
      </c>
      <c r="AG124" s="1053"/>
      <c r="AH124" s="1053"/>
      <c r="AI124" s="1053"/>
      <c r="AJ124" s="1054"/>
      <c r="AK124" s="1055" t="s">
        <v>464</v>
      </c>
      <c r="AL124" s="1053"/>
      <c r="AM124" s="1053"/>
      <c r="AN124" s="1053"/>
      <c r="AO124" s="1054"/>
      <c r="AP124" s="1056" t="s">
        <v>441</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464</v>
      </c>
      <c r="BR124" s="1122"/>
      <c r="BS124" s="1122"/>
      <c r="BT124" s="1122"/>
      <c r="BU124" s="1122"/>
      <c r="BV124" s="1122" t="s">
        <v>441</v>
      </c>
      <c r="BW124" s="1122"/>
      <c r="BX124" s="1122"/>
      <c r="BY124" s="1122"/>
      <c r="BZ124" s="1122"/>
      <c r="CA124" s="1122" t="s">
        <v>441</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t="s">
        <v>441</v>
      </c>
      <c r="DH124" s="1078"/>
      <c r="DI124" s="1078"/>
      <c r="DJ124" s="1078"/>
      <c r="DK124" s="1079"/>
      <c r="DL124" s="1077" t="s">
        <v>464</v>
      </c>
      <c r="DM124" s="1078"/>
      <c r="DN124" s="1078"/>
      <c r="DO124" s="1078"/>
      <c r="DP124" s="1079"/>
      <c r="DQ124" s="1077" t="s">
        <v>441</v>
      </c>
      <c r="DR124" s="1078"/>
      <c r="DS124" s="1078"/>
      <c r="DT124" s="1078"/>
      <c r="DU124" s="1079"/>
      <c r="DV124" s="1080" t="s">
        <v>464</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441</v>
      </c>
      <c r="AB125" s="1053"/>
      <c r="AC125" s="1053"/>
      <c r="AD125" s="1053"/>
      <c r="AE125" s="1054"/>
      <c r="AF125" s="1055" t="s">
        <v>441</v>
      </c>
      <c r="AG125" s="1053"/>
      <c r="AH125" s="1053"/>
      <c r="AI125" s="1053"/>
      <c r="AJ125" s="1054"/>
      <c r="AK125" s="1055" t="s">
        <v>441</v>
      </c>
      <c r="AL125" s="1053"/>
      <c r="AM125" s="1053"/>
      <c r="AN125" s="1053"/>
      <c r="AO125" s="1054"/>
      <c r="AP125" s="1056" t="s">
        <v>441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482</v>
      </c>
      <c r="CL125" s="1102"/>
      <c r="CM125" s="1102"/>
      <c r="CN125" s="1102"/>
      <c r="CO125" s="1103"/>
      <c r="CP125" s="1034" t="s">
        <v>483</v>
      </c>
      <c r="CQ125" s="983"/>
      <c r="CR125" s="983"/>
      <c r="CS125" s="983"/>
      <c r="CT125" s="983"/>
      <c r="CU125" s="983"/>
      <c r="CV125" s="983"/>
      <c r="CW125" s="983"/>
      <c r="CX125" s="983"/>
      <c r="CY125" s="983"/>
      <c r="CZ125" s="983"/>
      <c r="DA125" s="983"/>
      <c r="DB125" s="983"/>
      <c r="DC125" s="983"/>
      <c r="DD125" s="983"/>
      <c r="DE125" s="983"/>
      <c r="DF125" s="984"/>
      <c r="DG125" s="1020" t="s">
        <v>441</v>
      </c>
      <c r="DH125" s="1021"/>
      <c r="DI125" s="1021"/>
      <c r="DJ125" s="1021"/>
      <c r="DK125" s="1021"/>
      <c r="DL125" s="1021" t="s">
        <v>441</v>
      </c>
      <c r="DM125" s="1021"/>
      <c r="DN125" s="1021"/>
      <c r="DO125" s="1021"/>
      <c r="DP125" s="1021"/>
      <c r="DQ125" s="1021" t="s">
        <v>464</v>
      </c>
      <c r="DR125" s="1021"/>
      <c r="DS125" s="1021"/>
      <c r="DT125" s="1021"/>
      <c r="DU125" s="1021"/>
      <c r="DV125" s="1022" t="s">
        <v>464</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441</v>
      </c>
      <c r="AB126" s="1053"/>
      <c r="AC126" s="1053"/>
      <c r="AD126" s="1053"/>
      <c r="AE126" s="1054"/>
      <c r="AF126" s="1055" t="s">
        <v>464</v>
      </c>
      <c r="AG126" s="1053"/>
      <c r="AH126" s="1053"/>
      <c r="AI126" s="1053"/>
      <c r="AJ126" s="1054"/>
      <c r="AK126" s="1055" t="s">
        <v>441</v>
      </c>
      <c r="AL126" s="1053"/>
      <c r="AM126" s="1053"/>
      <c r="AN126" s="1053"/>
      <c r="AO126" s="1054"/>
      <c r="AP126" s="1056" t="s">
        <v>468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484</v>
      </c>
      <c r="CQ126" s="1044"/>
      <c r="CR126" s="1044"/>
      <c r="CS126" s="1044"/>
      <c r="CT126" s="1044"/>
      <c r="CU126" s="1044"/>
      <c r="CV126" s="1044"/>
      <c r="CW126" s="1044"/>
      <c r="CX126" s="1044"/>
      <c r="CY126" s="1044"/>
      <c r="CZ126" s="1044"/>
      <c r="DA126" s="1044"/>
      <c r="DB126" s="1044"/>
      <c r="DC126" s="1044"/>
      <c r="DD126" s="1044"/>
      <c r="DE126" s="1044"/>
      <c r="DF126" s="1045"/>
      <c r="DG126" s="1013">
        <v>1279</v>
      </c>
      <c r="DH126" s="1014"/>
      <c r="DI126" s="1014"/>
      <c r="DJ126" s="1014"/>
      <c r="DK126" s="1014"/>
      <c r="DL126" s="1014">
        <v>147302</v>
      </c>
      <c r="DM126" s="1014"/>
      <c r="DN126" s="1014"/>
      <c r="DO126" s="1014"/>
      <c r="DP126" s="1014"/>
      <c r="DQ126" s="1014">
        <v>425447</v>
      </c>
      <c r="DR126" s="1014"/>
      <c r="DS126" s="1014"/>
      <c r="DT126" s="1014"/>
      <c r="DU126" s="1014"/>
      <c r="DV126" s="1015">
        <v>5.8</v>
      </c>
      <c r="DW126" s="1015"/>
      <c r="DX126" s="1015"/>
      <c r="DY126" s="1015"/>
      <c r="DZ126" s="1016"/>
    </row>
    <row r="127" spans="1:130" s="247" customFormat="1" ht="26.25" customHeight="1" x14ac:dyDescent="0.15">
      <c r="A127" s="1154"/>
      <c r="B127" s="1042"/>
      <c r="C127" s="1096" t="s">
        <v>485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15049</v>
      </c>
      <c r="AB127" s="1053"/>
      <c r="AC127" s="1053"/>
      <c r="AD127" s="1053"/>
      <c r="AE127" s="1054"/>
      <c r="AF127" s="1055" t="s">
        <v>441</v>
      </c>
      <c r="AG127" s="1053"/>
      <c r="AH127" s="1053"/>
      <c r="AI127" s="1053"/>
      <c r="AJ127" s="1054"/>
      <c r="AK127" s="1055" t="s">
        <v>441</v>
      </c>
      <c r="AL127" s="1053"/>
      <c r="AM127" s="1053"/>
      <c r="AN127" s="1053"/>
      <c r="AO127" s="1054"/>
      <c r="AP127" s="1056" t="s">
        <v>441</v>
      </c>
      <c r="AQ127" s="1057"/>
      <c r="AR127" s="1057"/>
      <c r="AS127" s="1057"/>
      <c r="AT127" s="1058"/>
      <c r="AU127" s="283"/>
      <c r="AV127" s="283"/>
      <c r="AW127" s="283"/>
      <c r="AX127" s="1126" t="s">
        <v>486</v>
      </c>
      <c r="AY127" s="1127"/>
      <c r="AZ127" s="1127"/>
      <c r="BA127" s="1127"/>
      <c r="BB127" s="1127"/>
      <c r="BC127" s="1127"/>
      <c r="BD127" s="1127"/>
      <c r="BE127" s="1128"/>
      <c r="BF127" s="1129" t="s">
        <v>487</v>
      </c>
      <c r="BG127" s="1127"/>
      <c r="BH127" s="1127"/>
      <c r="BI127" s="1127"/>
      <c r="BJ127" s="1127"/>
      <c r="BK127" s="1127"/>
      <c r="BL127" s="1128"/>
      <c r="BM127" s="1129" t="s">
        <v>488</v>
      </c>
      <c r="BN127" s="1127"/>
      <c r="BO127" s="1127"/>
      <c r="BP127" s="1127"/>
      <c r="BQ127" s="1127"/>
      <c r="BR127" s="1127"/>
      <c r="BS127" s="1128"/>
      <c r="BT127" s="1129" t="s">
        <v>489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490</v>
      </c>
      <c r="CQ127" s="1044"/>
      <c r="CR127" s="1044"/>
      <c r="CS127" s="1044"/>
      <c r="CT127" s="1044"/>
      <c r="CU127" s="1044"/>
      <c r="CV127" s="1044"/>
      <c r="CW127" s="1044"/>
      <c r="CX127" s="1044"/>
      <c r="CY127" s="1044"/>
      <c r="CZ127" s="1044"/>
      <c r="DA127" s="1044"/>
      <c r="DB127" s="1044"/>
      <c r="DC127" s="1044"/>
      <c r="DD127" s="1044"/>
      <c r="DE127" s="1044"/>
      <c r="DF127" s="1045"/>
      <c r="DG127" s="1013" t="s">
        <v>468</v>
      </c>
      <c r="DH127" s="1014"/>
      <c r="DI127" s="1014"/>
      <c r="DJ127" s="1014"/>
      <c r="DK127" s="1014"/>
      <c r="DL127" s="1014" t="s">
        <v>464</v>
      </c>
      <c r="DM127" s="1014"/>
      <c r="DN127" s="1014"/>
      <c r="DO127" s="1014"/>
      <c r="DP127" s="1014"/>
      <c r="DQ127" s="1014" t="s">
        <v>464</v>
      </c>
      <c r="DR127" s="1014"/>
      <c r="DS127" s="1014"/>
      <c r="DT127" s="1014"/>
      <c r="DU127" s="1014"/>
      <c r="DV127" s="1015" t="s">
        <v>468</v>
      </c>
      <c r="DW127" s="1015"/>
      <c r="DX127" s="1015"/>
      <c r="DY127" s="1015"/>
      <c r="DZ127" s="1016"/>
    </row>
    <row r="128" spans="1:130" s="247" customFormat="1" ht="26.25" customHeight="1" thickBot="1" x14ac:dyDescent="0.2">
      <c r="A128" s="1137" t="s">
        <v>491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492</v>
      </c>
      <c r="X128" s="1139"/>
      <c r="Y128" s="1139"/>
      <c r="Z128" s="1140"/>
      <c r="AA128" s="1141">
        <v>74140</v>
      </c>
      <c r="AB128" s="1142"/>
      <c r="AC128" s="1142"/>
      <c r="AD128" s="1142"/>
      <c r="AE128" s="1143"/>
      <c r="AF128" s="1144">
        <v>77775</v>
      </c>
      <c r="AG128" s="1142"/>
      <c r="AH128" s="1142"/>
      <c r="AI128" s="1142"/>
      <c r="AJ128" s="1143"/>
      <c r="AK128" s="1144">
        <v>77341</v>
      </c>
      <c r="AL128" s="1142"/>
      <c r="AM128" s="1142"/>
      <c r="AN128" s="1142"/>
      <c r="AO128" s="1143"/>
      <c r="AP128" s="1145"/>
      <c r="AQ128" s="1146"/>
      <c r="AR128" s="1146"/>
      <c r="AS128" s="1146"/>
      <c r="AT128" s="1147"/>
      <c r="AU128" s="283"/>
      <c r="AV128" s="283"/>
      <c r="AW128" s="283"/>
      <c r="AX128" s="982" t="s">
        <v>493</v>
      </c>
      <c r="AY128" s="983"/>
      <c r="AZ128" s="983"/>
      <c r="BA128" s="983"/>
      <c r="BB128" s="983"/>
      <c r="BC128" s="983"/>
      <c r="BD128" s="983"/>
      <c r="BE128" s="984"/>
      <c r="BF128" s="1148" t="s">
        <v>128</v>
      </c>
      <c r="BG128" s="1149"/>
      <c r="BH128" s="1149"/>
      <c r="BI128" s="1149"/>
      <c r="BJ128" s="1149"/>
      <c r="BK128" s="1149"/>
      <c r="BL128" s="1150"/>
      <c r="BM128" s="1148">
        <v>13.54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494</v>
      </c>
      <c r="CQ128" s="1131"/>
      <c r="CR128" s="1131"/>
      <c r="CS128" s="1131"/>
      <c r="CT128" s="1131"/>
      <c r="CU128" s="1131"/>
      <c r="CV128" s="1131"/>
      <c r="CW128" s="1131"/>
      <c r="CX128" s="1131"/>
      <c r="CY128" s="1131"/>
      <c r="CZ128" s="1131"/>
      <c r="DA128" s="1131"/>
      <c r="DB128" s="1131"/>
      <c r="DC128" s="1131"/>
      <c r="DD128" s="1131"/>
      <c r="DE128" s="1131"/>
      <c r="DF128" s="1132"/>
      <c r="DG128" s="1133" t="s">
        <v>495</v>
      </c>
      <c r="DH128" s="1134"/>
      <c r="DI128" s="1134"/>
      <c r="DJ128" s="1134"/>
      <c r="DK128" s="1134"/>
      <c r="DL128" s="1134" t="s">
        <v>496</v>
      </c>
      <c r="DM128" s="1134"/>
      <c r="DN128" s="1134"/>
      <c r="DO128" s="1134"/>
      <c r="DP128" s="1134"/>
      <c r="DQ128" s="1134">
        <v>7060</v>
      </c>
      <c r="DR128" s="1134"/>
      <c r="DS128" s="1134"/>
      <c r="DT128" s="1134"/>
      <c r="DU128" s="1134"/>
      <c r="DV128" s="1135">
        <v>0.1</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497</v>
      </c>
      <c r="X129" s="1168"/>
      <c r="Y129" s="1168"/>
      <c r="Z129" s="1169"/>
      <c r="AA129" s="1052">
        <v>9205239</v>
      </c>
      <c r="AB129" s="1053"/>
      <c r="AC129" s="1053"/>
      <c r="AD129" s="1053"/>
      <c r="AE129" s="1054"/>
      <c r="AF129" s="1055">
        <v>9072597</v>
      </c>
      <c r="AG129" s="1053"/>
      <c r="AH129" s="1053"/>
      <c r="AI129" s="1053"/>
      <c r="AJ129" s="1054"/>
      <c r="AK129" s="1055">
        <v>8917391</v>
      </c>
      <c r="AL129" s="1053"/>
      <c r="AM129" s="1053"/>
      <c r="AN129" s="1053"/>
      <c r="AO129" s="1054"/>
      <c r="AP129" s="1170"/>
      <c r="AQ129" s="1171"/>
      <c r="AR129" s="1171"/>
      <c r="AS129" s="1171"/>
      <c r="AT129" s="1172"/>
      <c r="AU129" s="285"/>
      <c r="AV129" s="285"/>
      <c r="AW129" s="285"/>
      <c r="AX129" s="1161" t="s">
        <v>498</v>
      </c>
      <c r="AY129" s="1044"/>
      <c r="AZ129" s="1044"/>
      <c r="BA129" s="1044"/>
      <c r="BB129" s="1044"/>
      <c r="BC129" s="1044"/>
      <c r="BD129" s="1044"/>
      <c r="BE129" s="1045"/>
      <c r="BF129" s="1162" t="s">
        <v>495</v>
      </c>
      <c r="BG129" s="1163"/>
      <c r="BH129" s="1163"/>
      <c r="BI129" s="1163"/>
      <c r="BJ129" s="1163"/>
      <c r="BK129" s="1163"/>
      <c r="BL129" s="1164"/>
      <c r="BM129" s="1162">
        <v>18.54</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500</v>
      </c>
      <c r="X130" s="1168"/>
      <c r="Y130" s="1168"/>
      <c r="Z130" s="1169"/>
      <c r="AA130" s="1052">
        <v>1712226</v>
      </c>
      <c r="AB130" s="1053"/>
      <c r="AC130" s="1053"/>
      <c r="AD130" s="1053"/>
      <c r="AE130" s="1054"/>
      <c r="AF130" s="1055">
        <v>1678789</v>
      </c>
      <c r="AG130" s="1053"/>
      <c r="AH130" s="1053"/>
      <c r="AI130" s="1053"/>
      <c r="AJ130" s="1054"/>
      <c r="AK130" s="1055">
        <v>1638657</v>
      </c>
      <c r="AL130" s="1053"/>
      <c r="AM130" s="1053"/>
      <c r="AN130" s="1053"/>
      <c r="AO130" s="1054"/>
      <c r="AP130" s="1170"/>
      <c r="AQ130" s="1171"/>
      <c r="AR130" s="1171"/>
      <c r="AS130" s="1171"/>
      <c r="AT130" s="1172"/>
      <c r="AU130" s="285"/>
      <c r="AV130" s="285"/>
      <c r="AW130" s="285"/>
      <c r="AX130" s="1161" t="s">
        <v>501</v>
      </c>
      <c r="AY130" s="1044"/>
      <c r="AZ130" s="1044"/>
      <c r="BA130" s="1044"/>
      <c r="BB130" s="1044"/>
      <c r="BC130" s="1044"/>
      <c r="BD130" s="1044"/>
      <c r="BE130" s="1045"/>
      <c r="BF130" s="1198">
        <v>11.9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502</v>
      </c>
      <c r="X131" s="1206"/>
      <c r="Y131" s="1206"/>
      <c r="Z131" s="1207"/>
      <c r="AA131" s="1099">
        <v>7493013</v>
      </c>
      <c r="AB131" s="1078"/>
      <c r="AC131" s="1078"/>
      <c r="AD131" s="1078"/>
      <c r="AE131" s="1079"/>
      <c r="AF131" s="1077">
        <v>7393808</v>
      </c>
      <c r="AG131" s="1078"/>
      <c r="AH131" s="1078"/>
      <c r="AI131" s="1078"/>
      <c r="AJ131" s="1079"/>
      <c r="AK131" s="1077">
        <v>7278734</v>
      </c>
      <c r="AL131" s="1078"/>
      <c r="AM131" s="1078"/>
      <c r="AN131" s="1078"/>
      <c r="AO131" s="1079"/>
      <c r="AP131" s="1208"/>
      <c r="AQ131" s="1209"/>
      <c r="AR131" s="1209"/>
      <c r="AS131" s="1209"/>
      <c r="AT131" s="1210"/>
      <c r="AU131" s="285"/>
      <c r="AV131" s="285"/>
      <c r="AW131" s="285"/>
      <c r="AX131" s="1180" t="s">
        <v>503</v>
      </c>
      <c r="AY131" s="1131"/>
      <c r="AZ131" s="1131"/>
      <c r="BA131" s="1131"/>
      <c r="BB131" s="1131"/>
      <c r="BC131" s="1131"/>
      <c r="BD131" s="1131"/>
      <c r="BE131" s="1132"/>
      <c r="BF131" s="1181" t="s">
        <v>495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505</v>
      </c>
      <c r="W132" s="1191"/>
      <c r="X132" s="1191"/>
      <c r="Y132" s="1191"/>
      <c r="Z132" s="1192"/>
      <c r="AA132" s="1193">
        <v>12.648596769999999</v>
      </c>
      <c r="AB132" s="1194"/>
      <c r="AC132" s="1194"/>
      <c r="AD132" s="1194"/>
      <c r="AE132" s="1195"/>
      <c r="AF132" s="1196">
        <v>11.337067449999999</v>
      </c>
      <c r="AG132" s="1194"/>
      <c r="AH132" s="1194"/>
      <c r="AI132" s="1194"/>
      <c r="AJ132" s="1195"/>
      <c r="AK132" s="1196">
        <v>11.946637969999999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506</v>
      </c>
      <c r="W133" s="1174"/>
      <c r="X133" s="1174"/>
      <c r="Y133" s="1174"/>
      <c r="Z133" s="1175"/>
      <c r="AA133" s="1176">
        <v>11.8</v>
      </c>
      <c r="AB133" s="1177"/>
      <c r="AC133" s="1177"/>
      <c r="AD133" s="1177"/>
      <c r="AE133" s="1178"/>
      <c r="AF133" s="1176">
        <v>11.8</v>
      </c>
      <c r="AG133" s="1177"/>
      <c r="AH133" s="1177"/>
      <c r="AI133" s="1177"/>
      <c r="AJ133" s="1178"/>
      <c r="AK133" s="1176">
        <v>11.9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0Lig2OsR0cEk0z2CUBtsq3+XrpO8JbqM2h8CAbzudTswzQnHCwwAHsgk838U01OKNz5yCTW06K5cMnTwEl1Qw==" saltValue="bLK9zr0z7FVzte5Bb78h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m6foBqjvfrnK3uy2eDeZNqq8CC4YJBtibVg26xM8DfNKa8ZWomOMlOqKJDKyisEMNGvpNUDYjT4ZkHW26O8MA==" saltValue="xn0PN7qvaDZ01zQTpnREd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lY6DbWVi/AtIIrI4Q1ur8PJfT8vYpz6LHWiBA2YhdeL9VJyFW5IgGgHgZRsKiVw6qo8qXnSS0bsYsVsSTRfcg==" saltValue="3odmIYV3V3BqH15LRLC+Bw=="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515</v>
      </c>
      <c r="AL9" s="1217"/>
      <c r="AM9" s="1217"/>
      <c r="AN9" s="1218"/>
      <c r="AO9" s="313">
        <v>2034159</v>
      </c>
      <c r="AP9" s="313">
        <v>108825</v>
      </c>
      <c r="AQ9" s="314">
        <v>81607</v>
      </c>
      <c r="AR9" s="315">
        <v>33.4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516</v>
      </c>
      <c r="AL10" s="1217"/>
      <c r="AM10" s="1217"/>
      <c r="AN10" s="1218"/>
      <c r="AO10" s="316">
        <v>118396</v>
      </c>
      <c r="AP10" s="316">
        <v>6334</v>
      </c>
      <c r="AQ10" s="317">
        <v>8429</v>
      </c>
      <c r="AR10" s="318">
        <v>-24.9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517</v>
      </c>
      <c r="AL11" s="1217"/>
      <c r="AM11" s="1217"/>
      <c r="AN11" s="1218"/>
      <c r="AO11" s="316">
        <v>601967</v>
      </c>
      <c r="AP11" s="316">
        <v>32205</v>
      </c>
      <c r="AQ11" s="317">
        <v>12564</v>
      </c>
      <c r="AR11" s="318">
        <v>156.30000000000001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518</v>
      </c>
      <c r="AL12" s="1217"/>
      <c r="AM12" s="1217"/>
      <c r="AN12" s="1218"/>
      <c r="AO12" s="316">
        <v>250</v>
      </c>
      <c r="AP12" s="316">
        <v>13</v>
      </c>
      <c r="AQ12" s="317">
        <v>603</v>
      </c>
      <c r="AR12" s="318">
        <v>-97.8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519</v>
      </c>
      <c r="AL13" s="1217"/>
      <c r="AM13" s="1217"/>
      <c r="AN13" s="1218"/>
      <c r="AO13" s="316" t="s">
        <v>520</v>
      </c>
      <c r="AP13" s="316" t="s">
        <v>520</v>
      </c>
      <c r="AQ13" s="317">
        <v>5</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521</v>
      </c>
      <c r="AL14" s="1217"/>
      <c r="AM14" s="1217"/>
      <c r="AN14" s="1218"/>
      <c r="AO14" s="316">
        <v>100176</v>
      </c>
      <c r="AP14" s="316">
        <v>5359</v>
      </c>
      <c r="AQ14" s="317">
        <v>4049</v>
      </c>
      <c r="AR14" s="318">
        <v>32.4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522</v>
      </c>
      <c r="AL15" s="1217"/>
      <c r="AM15" s="1217"/>
      <c r="AN15" s="1218"/>
      <c r="AO15" s="316">
        <v>53012</v>
      </c>
      <c r="AP15" s="316">
        <v>2836</v>
      </c>
      <c r="AQ15" s="317">
        <v>2220</v>
      </c>
      <c r="AR15" s="318">
        <v>27.7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523</v>
      </c>
      <c r="AL16" s="1220"/>
      <c r="AM16" s="1220"/>
      <c r="AN16" s="1221"/>
      <c r="AO16" s="316">
        <v>-159191</v>
      </c>
      <c r="AP16" s="316">
        <v>-8517</v>
      </c>
      <c r="AQ16" s="317">
        <v>-7287</v>
      </c>
      <c r="AR16" s="318">
        <v>16.899999999999999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2748769</v>
      </c>
      <c r="AP17" s="316">
        <v>147056</v>
      </c>
      <c r="AQ17" s="317">
        <v>102189</v>
      </c>
      <c r="AR17" s="318">
        <v>43.9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528</v>
      </c>
      <c r="AL21" s="1212"/>
      <c r="AM21" s="1212"/>
      <c r="AN21" s="1213"/>
      <c r="AO21" s="328">
        <v>10.49</v>
      </c>
      <c r="AP21" s="329">
        <v>9.43</v>
      </c>
      <c r="AQ21" s="330">
        <v>1.06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529</v>
      </c>
      <c r="AL22" s="1212"/>
      <c r="AM22" s="1212"/>
      <c r="AN22" s="1213"/>
      <c r="AO22" s="333">
        <v>97.9</v>
      </c>
      <c r="AP22" s="334">
        <v>96.9</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533</v>
      </c>
      <c r="AL32" s="1228"/>
      <c r="AM32" s="1228"/>
      <c r="AN32" s="1229"/>
      <c r="AO32" s="343">
        <v>2180775</v>
      </c>
      <c r="AP32" s="343">
        <v>116669</v>
      </c>
      <c r="AQ32" s="344">
        <v>48351</v>
      </c>
      <c r="AR32" s="345">
        <v>141.30000000000001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534</v>
      </c>
      <c r="AL33" s="1228"/>
      <c r="AM33" s="1228"/>
      <c r="AN33" s="1229"/>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535</v>
      </c>
      <c r="AL34" s="1228"/>
      <c r="AM34" s="1228"/>
      <c r="AN34" s="1229"/>
      <c r="AO34" s="343" t="s">
        <v>520</v>
      </c>
      <c r="AP34" s="343" t="s">
        <v>520</v>
      </c>
      <c r="AQ34" s="344">
        <v>3</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536</v>
      </c>
      <c r="AL35" s="1228"/>
      <c r="AM35" s="1228"/>
      <c r="AN35" s="1229"/>
      <c r="AO35" s="343">
        <v>389075</v>
      </c>
      <c r="AP35" s="343">
        <v>20815</v>
      </c>
      <c r="AQ35" s="344">
        <v>15327</v>
      </c>
      <c r="AR35" s="345">
        <v>35.799999999999997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537</v>
      </c>
      <c r="AL36" s="1228"/>
      <c r="AM36" s="1228"/>
      <c r="AN36" s="1229"/>
      <c r="AO36" s="343">
        <v>15712</v>
      </c>
      <c r="AP36" s="343">
        <v>841</v>
      </c>
      <c r="AQ36" s="344">
        <v>3222</v>
      </c>
      <c r="AR36" s="345">
        <v>-73.900000000000006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538</v>
      </c>
      <c r="AL37" s="1228"/>
      <c r="AM37" s="1228"/>
      <c r="AN37" s="1229"/>
      <c r="AO37" s="343" t="s">
        <v>520</v>
      </c>
      <c r="AP37" s="343" t="s">
        <v>520</v>
      </c>
      <c r="AQ37" s="344">
        <v>486</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539</v>
      </c>
      <c r="AL38" s="1231"/>
      <c r="AM38" s="1231"/>
      <c r="AN38" s="1232"/>
      <c r="AO38" s="346" t="s">
        <v>520</v>
      </c>
      <c r="AP38" s="346" t="s">
        <v>520</v>
      </c>
      <c r="AQ38" s="347">
        <v>7</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540</v>
      </c>
      <c r="AL39" s="1231"/>
      <c r="AM39" s="1231"/>
      <c r="AN39" s="1232"/>
      <c r="AO39" s="343">
        <v>-77341</v>
      </c>
      <c r="AP39" s="343">
        <v>-4138</v>
      </c>
      <c r="AQ39" s="344">
        <v>-3375</v>
      </c>
      <c r="AR39" s="345">
        <v>22.6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541</v>
      </c>
      <c r="AL40" s="1228"/>
      <c r="AM40" s="1228"/>
      <c r="AN40" s="1229"/>
      <c r="AO40" s="343">
        <v>-1638657</v>
      </c>
      <c r="AP40" s="343">
        <v>-87666</v>
      </c>
      <c r="AQ40" s="344">
        <v>-44517</v>
      </c>
      <c r="AR40" s="345">
        <v>96.9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869564</v>
      </c>
      <c r="AP41" s="343">
        <v>46521</v>
      </c>
      <c r="AQ41" s="344">
        <v>19506</v>
      </c>
      <c r="AR41" s="345">
        <v>138.5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510</v>
      </c>
      <c r="AN49" s="1224" t="s">
        <v>545</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2844347</v>
      </c>
      <c r="AN51" s="365">
        <v>140566</v>
      </c>
      <c r="AO51" s="366">
        <v>37.4</v>
      </c>
      <c r="AP51" s="367">
        <v>69469</v>
      </c>
      <c r="AQ51" s="368">
        <v>30.4</v>
      </c>
      <c r="AR51" s="369">
        <v>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1567078</v>
      </c>
      <c r="AN52" s="373">
        <v>77444</v>
      </c>
      <c r="AO52" s="374">
        <v>49.4</v>
      </c>
      <c r="AP52" s="375">
        <v>38215</v>
      </c>
      <c r="AQ52" s="376">
        <v>32.200000000000003</v>
      </c>
      <c r="AR52" s="377">
        <v>17.2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2090382</v>
      </c>
      <c r="AN53" s="365">
        <v>105394</v>
      </c>
      <c r="AO53" s="366">
        <v>-25</v>
      </c>
      <c r="AP53" s="367">
        <v>67293</v>
      </c>
      <c r="AQ53" s="368">
        <v>-3.1</v>
      </c>
      <c r="AR53" s="369">
        <v>-21.9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1223377</v>
      </c>
      <c r="AN54" s="373">
        <v>61681</v>
      </c>
      <c r="AO54" s="374">
        <v>-20.399999999999999</v>
      </c>
      <c r="AP54" s="375">
        <v>35076</v>
      </c>
      <c r="AQ54" s="376">
        <v>-8.1999999999999993</v>
      </c>
      <c r="AR54" s="377">
        <v>-12.2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1754536</v>
      </c>
      <c r="AN55" s="365">
        <v>90221</v>
      </c>
      <c r="AO55" s="366">
        <v>-14.4</v>
      </c>
      <c r="AP55" s="367">
        <v>67343</v>
      </c>
      <c r="AQ55" s="368">
        <v>0.1</v>
      </c>
      <c r="AR55" s="369">
        <v>-14.5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1214393</v>
      </c>
      <c r="AN56" s="373">
        <v>62446</v>
      </c>
      <c r="AO56" s="374">
        <v>1.2</v>
      </c>
      <c r="AP56" s="375">
        <v>32865</v>
      </c>
      <c r="AQ56" s="376">
        <v>-6.3</v>
      </c>
      <c r="AR56" s="377">
        <v>7.5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1784968</v>
      </c>
      <c r="AN57" s="365">
        <v>93763</v>
      </c>
      <c r="AO57" s="366">
        <v>3.9</v>
      </c>
      <c r="AP57" s="367">
        <v>73475</v>
      </c>
      <c r="AQ57" s="368">
        <v>9.1</v>
      </c>
      <c r="AR57" s="369">
        <v>-5.2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968823</v>
      </c>
      <c r="AN58" s="373">
        <v>50892</v>
      </c>
      <c r="AO58" s="374">
        <v>-18.5</v>
      </c>
      <c r="AP58" s="375">
        <v>43072</v>
      </c>
      <c r="AQ58" s="376">
        <v>31.1</v>
      </c>
      <c r="AR58" s="377">
        <v>-49.6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1790297</v>
      </c>
      <c r="AN59" s="365">
        <v>95779</v>
      </c>
      <c r="AO59" s="366">
        <v>2.2000000000000002</v>
      </c>
      <c r="AP59" s="367">
        <v>87464</v>
      </c>
      <c r="AQ59" s="368">
        <v>19</v>
      </c>
      <c r="AR59" s="369">
        <v>-16.8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847651</v>
      </c>
      <c r="AN60" s="373">
        <v>45348</v>
      </c>
      <c r="AO60" s="374">
        <v>-10.9</v>
      </c>
      <c r="AP60" s="375">
        <v>47479</v>
      </c>
      <c r="AQ60" s="376">
        <v>10.199999999999999</v>
      </c>
      <c r="AR60" s="377">
        <v>-21.1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2052906</v>
      </c>
      <c r="AN61" s="380">
        <v>105145</v>
      </c>
      <c r="AO61" s="381">
        <v>0.8</v>
      </c>
      <c r="AP61" s="382">
        <v>73009</v>
      </c>
      <c r="AQ61" s="383">
        <v>11.1</v>
      </c>
      <c r="AR61" s="369">
        <v>-10.3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1164264</v>
      </c>
      <c r="AN62" s="373">
        <v>59562</v>
      </c>
      <c r="AO62" s="374">
        <v>0.2</v>
      </c>
      <c r="AP62" s="375">
        <v>39341</v>
      </c>
      <c r="AQ62" s="376">
        <v>11.8</v>
      </c>
      <c r="AR62" s="377">
        <v>-11.6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m2lmj8/S5HuKRubN/cJJF64wIqrfIJGd5u1RTS0SDSBCEzFQ5GyGD0mEy4XvWAq2sLCRtFKGbHgYGy4tLlhCQ==" saltValue="KhTuc5s5UWCslMbivXyH6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nJSMFcdIeByiwPzLCn//07bc7RzkmMCereypQbrhhhi5dbKw3EdErSaPSzZh5ULj6ktZTsoS8EBnCj+ea97Org==" saltValue="fEUlEIVs/U4qtU5m2A+s7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kFCzDLvjlf1Ya1GQvd2T3ea9FfszJuj4Ems8fy5mnra577Ghmy+PF/8MVCfaGIlkfBDk0Dx77DhjcD+mLBIO0g==" saltValue="f43H67y0ITeyuf24WlfmX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41.84</v>
      </c>
      <c r="G47" s="12">
        <v>42.29</v>
      </c>
      <c r="H47" s="12">
        <v>41.05</v>
      </c>
      <c r="I47" s="12">
        <v>37.14</v>
      </c>
      <c r="J47" s="13">
        <v>35.549999999999997</v>
      </c>
    </row>
    <row r="48" spans="2:10" ht="57.75" customHeight="1" x14ac:dyDescent="0.15">
      <c r="B48" s="14"/>
      <c r="C48" s="1238" t="s">
        <v>4</v>
      </c>
      <c r="D48" s="1238"/>
      <c r="E48" s="1239"/>
      <c r="F48" s="15">
        <v>4.5599999999999996</v>
      </c>
      <c r="G48" s="16">
        <v>6.19</v>
      </c>
      <c r="H48" s="16">
        <v>6.87</v>
      </c>
      <c r="I48" s="16">
        <v>5.47</v>
      </c>
      <c r="J48" s="17">
        <v>5.61</v>
      </c>
    </row>
    <row r="49" spans="2:10" ht="57.75" customHeight="1" thickBot="1" x14ac:dyDescent="0.2">
      <c r="B49" s="18"/>
      <c r="C49" s="1240" t="s">
        <v>5</v>
      </c>
      <c r="D49" s="1240"/>
      <c r="E49" s="1241"/>
      <c r="F49" s="19" t="s">
        <v>566</v>
      </c>
      <c r="G49" s="20" t="s">
        <v>567</v>
      </c>
      <c r="H49" s="20" t="s">
        <v>568</v>
      </c>
      <c r="I49" s="20" t="s">
        <v>569</v>
      </c>
      <c r="J49" s="21" t="s">
        <v>570</v>
      </c>
    </row>
    <row r="50" spans="2:10" ht="13.5" customHeight="1" x14ac:dyDescent="0.15"/>
  </sheetData>
  <sheetProtection algorithmName="SHA-512" hashValue="jyp095Re4MeBgYmtgzSyKLJ1lPR3gJw/ndCYFp/Lte7EvQ2ebHoUZTQ5TzhrHtrxNR6jKzjflll2+WyOE4I+9g==" saltValue="IOhwAVvPG0+Do7SrET3x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2021-03-01T00:37:56Z</cp:lastPrinted>
  <dcterms:created xsi:type="dcterms:W3CDTF">2021-02-05T01:38:39Z</dcterms:created>
  <dcterms:modified xsi:type="dcterms:W3CDTF">2021-09-27T01:43:46Z</dcterms:modified>
  <cp:category/>
</cp:coreProperties>
</file>