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34 大泉町△\"/>
    </mc:Choice>
  </mc:AlternateContent>
  <workbookProtection workbookAlgorithmName="SHA-512" workbookHashValue="VNkvSS/+plGs6ebkM29DU9Z+nQVs3KnS2TW5/aVBNpakM70MEJK9Abf522mmAjAgaiJN6PLy1I/XX2BdiQeEkg==" workbookSaltValue="w5av8K6K8WYFZ+QcN7bJI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<sst xmlns="http://schemas.openxmlformats.org/spreadsheetml/2006/main" count="232" uniqueCount="111">
  <si>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</si>
  <si>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</si>
  <si>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</si>
  <si>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</si>
  <si>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</si>
  <si>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</si>
  <si>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</si>
  <si>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</si>
  <si>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</si>
  <si>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</si>
  <si>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</si>
  <si>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</si>
  <si>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</si>
  <si>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</si>
  <si>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</si>
  <si>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</si>
  <si>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</si>
  <si>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</si>
  <si>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</si>
  <si>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</si>
  <si>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</si>
  <si>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</si>
  <si>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</si>
  <si>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</si>
  <si>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</si>
  <si>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</si>
  <si>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</si>
  <si>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</si>
  <si>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</si>
  <si>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</si>
  <si>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</si>
  <si>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</si>
  <si>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</si>
  <si>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</si>
  <si>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</si>
  <si>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</si>
  <si>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</si>
  <si>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</si>
  <si>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</si>
  <si>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</si>
  <si>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</si>
  <si>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</si>
  <si>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</si>
  <si>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</si>
  <si>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</si>
  <si>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</si>
  <si>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</si>
  <si>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</si>
  <si>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</si>
  <si>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</si>
  <si>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</si>
  <si>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</si>
  <si>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</si>
  <si>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</si>
  <si>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</si>
  <si>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</si>
  <si>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</si>
  <si>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</si>
  <si>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</si>
  <si>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</si>
  <si>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</si>
  <si>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</si>
  <si>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</si>
  <si>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</si>
  <si>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</si>
  <si>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</si>
  <si>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</si>
  <si>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</si>
  <si>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</si>
  <si>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</si>
  <si>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</si>
  <si>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</si>
  <si>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</si>
  <si>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</si>
  <si>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</si>
  <si>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</si>
  <si>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</si>
  <si>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</si>
  <si>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</si>
  <si>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</si>
  <si>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</si>
  <si>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</si>
  <si>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</si>
  <si>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</si>
  <si>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</si>
  <si>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</si>
  <si>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</si>
  <si>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</si>
  <si>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</si>
  <si>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</si>
  <si>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</si>
  <si>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</si>
  <si>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</si>
  <si>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</si>
  <si>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</si>
  <si>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</si>
  <si>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群馬県　大泉町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</si>
  <si>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</si>
  <si>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</si>
  <si>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</si>
  <si>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</si>
  <si>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</si>
  <si>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</si>
  <si>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</si>
  <si>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</si>
  <si>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</si>
  <si>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</si>
  <si>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</si>
  <si>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①収益的収支比率は、総費用は昨年度に比べてわずかに増加したものの、使用料収入が増加し総収益が増加しため、昨年度に比べ向上した。今年度も100％を超えており黒字経営だが、一般会計からの繰入金が総収益の約7割を占めており繰入金に依存している状態であるため、経営改善が必要である。収益性を考えた効率的な整備と接続促進活動により接続率を向上させ、さらなる使用料の増収を目指しつつ費用の削減に努めていく。</t>
    </r>
    <r>
      <rPr>
        <sz val="9.5"/>
        <color theme="1"/>
        <rFont val="ＭＳ ゴシック"/>
        <family val="3"/>
        <charset val="128"/>
      </rPr>
      <t xml:space="preserve">
⑤経費回収率は昨年度に引き続き100％を下回ったが、流域下水道維持管理負担金や当年度限定的な費用である法適用業務委託料の増加により汚水処理費が増加した一方で使用料収入も増加したため、わずかに改善した。当年度限定的な費用を除くと経費回収率は104.8％となり、汚水処理に係る費用の全てが使用料で賄えている状況で、類似団体と比較しても高い水準にあると言える。
⑥汚水処理原価は有収水量の増加により昨年度に比べて低下した。類似団体と比較すると高い数値となっているが、法適用業務委託料等の当年度限定的な費用がなくなれば汚水処理原価は185円程度となり、類似団体と比較しても低い数値となる見込みである。今後も効率的な整備と接続促進活動等の取組により有収水量の増加を目指し、効率的な汚水処理の実施に取り組んでいく。
⑦本町の下水道は最終的に流域下水道（県の施設）に接続しており、下水の処理は流域下水道の処理場で行っているため、施設利用率はない。
⑧水洗化率は、供用開始区域内人口の増加幅が大きかったため、昨年度に比べてわずかに低下した。今後も住宅密集地域を中心とした効率的な整備を進めつつ積極的に接続促進活動に取り組み、水洗化率向上に努めていく。</t>
    </r>
    <rPh sb="1" eb="4">
      <t>シュウエキテキ</t>
    </rPh>
    <rPh sb="4" eb="6">
      <t>シュウシ</t>
    </rPh>
    <rPh sb="6" eb="8">
      <t>ヒリツ</t>
    </rPh>
    <rPh sb="10" eb="13">
      <t>ソウヒヨウ</t>
    </rPh>
    <rPh sb="14" eb="17">
      <t>サクネンド</t>
    </rPh>
    <rPh sb="18" eb="19">
      <t>クラ</t>
    </rPh>
    <rPh sb="25" eb="27">
      <t>ゾウカ</t>
    </rPh>
    <rPh sb="33" eb="36">
      <t>シヨウリョウ</t>
    </rPh>
    <rPh sb="36" eb="38">
      <t>シュウニュウ</t>
    </rPh>
    <rPh sb="39" eb="41">
      <t>ゾウカ</t>
    </rPh>
    <rPh sb="42" eb="45">
      <t>ソウシュウエキ</t>
    </rPh>
    <rPh sb="46" eb="48">
      <t>ゾウカ</t>
    </rPh>
    <rPh sb="52" eb="55">
      <t>サクネンド</t>
    </rPh>
    <rPh sb="56" eb="57">
      <t>クラ</t>
    </rPh>
    <rPh sb="58" eb="60">
      <t>コウジョウ</t>
    </rPh>
    <rPh sb="63" eb="66">
      <t>コンネンド</t>
    </rPh>
    <rPh sb="72" eb="73">
      <t>コ</t>
    </rPh>
    <rPh sb="77" eb="79">
      <t>クロジ</t>
    </rPh>
    <rPh sb="79" eb="81">
      <t>ケイエイ</t>
    </rPh>
    <rPh sb="84" eb="86">
      <t>イッパン</t>
    </rPh>
    <rPh sb="86" eb="88">
      <t>カイケイ</t>
    </rPh>
    <rPh sb="91" eb="94">
      <t>クリイレキン</t>
    </rPh>
    <rPh sb="95" eb="98">
      <t>ソウシュウエキ</t>
    </rPh>
    <rPh sb="99" eb="100">
      <t>ヤク</t>
    </rPh>
    <rPh sb="101" eb="102">
      <t>ワリ</t>
    </rPh>
    <rPh sb="103" eb="104">
      <t>シ</t>
    </rPh>
    <rPh sb="108" eb="111">
      <t>クリイレキン</t>
    </rPh>
    <rPh sb="112" eb="114">
      <t>イゾン</t>
    </rPh>
    <rPh sb="118" eb="120">
      <t>ジョウタイ</t>
    </rPh>
    <rPh sb="126" eb="128">
      <t>ケイエイ</t>
    </rPh>
    <rPh sb="128" eb="130">
      <t>カイゼン</t>
    </rPh>
    <rPh sb="131" eb="133">
      <t>ヒツヨウ</t>
    </rPh>
    <rPh sb="137" eb="140">
      <t>シュウエキセイ</t>
    </rPh>
    <rPh sb="141" eb="142">
      <t>カンガ</t>
    </rPh>
    <rPh sb="144" eb="147">
      <t>コウリツテキ</t>
    </rPh>
    <rPh sb="148" eb="150">
      <t>セイビ</t>
    </rPh>
    <rPh sb="151" eb="153">
      <t>セツゾク</t>
    </rPh>
    <rPh sb="153" eb="155">
      <t>ソクシン</t>
    </rPh>
    <rPh sb="155" eb="157">
      <t>カツドウ</t>
    </rPh>
    <rPh sb="160" eb="162">
      <t>セツゾク</t>
    </rPh>
    <rPh sb="162" eb="163">
      <t>リツ</t>
    </rPh>
    <rPh sb="164" eb="166">
      <t>コウジョウ</t>
    </rPh>
    <rPh sb="173" eb="176">
      <t>シヨウリョウ</t>
    </rPh>
    <rPh sb="177" eb="179">
      <t>ゾウシュウ</t>
    </rPh>
    <rPh sb="180" eb="182">
      <t>メザ</t>
    </rPh>
    <rPh sb="185" eb="187">
      <t>ヒヨウ</t>
    </rPh>
    <rPh sb="188" eb="190">
      <t>サクゲン</t>
    </rPh>
    <rPh sb="191" eb="192">
      <t>ツト</t>
    </rPh>
    <rPh sb="200" eb="202">
      <t>ケイヒ</t>
    </rPh>
    <rPh sb="202" eb="205">
      <t>カイシュウリツ</t>
    </rPh>
    <rPh sb="206" eb="209">
      <t>サクネンド</t>
    </rPh>
    <rPh sb="210" eb="211">
      <t>ヒ</t>
    </rPh>
    <rPh sb="212" eb="213">
      <t>ツヅ</t>
    </rPh>
    <rPh sb="250" eb="253">
      <t>ホウテキヨウ</t>
    </rPh>
    <rPh sb="253" eb="255">
      <t>ギョウム</t>
    </rPh>
    <rPh sb="255" eb="258">
      <t>イタクリョウ</t>
    </rPh>
    <rPh sb="259" eb="261">
      <t>ゾウカ</t>
    </rPh>
    <rPh sb="264" eb="266">
      <t>オスイ</t>
    </rPh>
    <rPh sb="266" eb="269">
      <t>ショリヒ</t>
    </rPh>
    <rPh sb="270" eb="272">
      <t>ゾウカ</t>
    </rPh>
    <rPh sb="274" eb="276">
      <t>イッポウ</t>
    </rPh>
    <rPh sb="277" eb="280">
      <t>シヨウリョウ</t>
    </rPh>
    <rPh sb="280" eb="282">
      <t>シュウニュウ</t>
    </rPh>
    <rPh sb="283" eb="285">
      <t>ゾウカ</t>
    </rPh>
    <rPh sb="294" eb="296">
      <t>カイゼン</t>
    </rPh>
    <rPh sb="299" eb="302">
      <t>トウネンド</t>
    </rPh>
    <rPh sb="302" eb="305">
      <t>ゲンテイテキ</t>
    </rPh>
    <rPh sb="306" eb="308">
      <t>ヒヨウ</t>
    </rPh>
    <rPh sb="309" eb="310">
      <t>ノゾ</t>
    </rPh>
    <rPh sb="312" eb="314">
      <t>ケイヒ</t>
    </rPh>
    <rPh sb="314" eb="317">
      <t>カイシュウリツ</t>
    </rPh>
    <rPh sb="328" eb="330">
      <t>オスイ</t>
    </rPh>
    <rPh sb="330" eb="332">
      <t>ショリ</t>
    </rPh>
    <rPh sb="333" eb="334">
      <t>カカ</t>
    </rPh>
    <rPh sb="335" eb="337">
      <t>ヒヨウ</t>
    </rPh>
    <rPh sb="338" eb="339">
      <t>スベ</t>
    </rPh>
    <rPh sb="341" eb="343">
      <t>シヨウ</t>
    </rPh>
    <rPh sb="343" eb="344">
      <t>リョウ</t>
    </rPh>
    <rPh sb="345" eb="346">
      <t>マカナ</t>
    </rPh>
    <rPh sb="350" eb="352">
      <t>ジョウキョウ</t>
    </rPh>
    <rPh sb="354" eb="356">
      <t>ルイジ</t>
    </rPh>
    <rPh sb="356" eb="358">
      <t>ダンタイ</t>
    </rPh>
    <rPh sb="359" eb="361">
      <t>ヒカク</t>
    </rPh>
    <rPh sb="364" eb="365">
      <t>タカ</t>
    </rPh>
    <rPh sb="366" eb="368">
      <t>スイジュン</t>
    </rPh>
    <rPh sb="372" eb="373">
      <t>イ</t>
    </rPh>
    <rPh sb="379" eb="381">
      <t>オスイ</t>
    </rPh>
    <rPh sb="381" eb="383">
      <t>ショリ</t>
    </rPh>
    <rPh sb="383" eb="385">
      <t>ゲンカ</t>
    </rPh>
    <rPh sb="386" eb="388">
      <t>ユウシュウ</t>
    </rPh>
    <rPh sb="388" eb="390">
      <t>スイリョウ</t>
    </rPh>
    <rPh sb="391" eb="393">
      <t>ゾウカ</t>
    </rPh>
    <rPh sb="396" eb="399">
      <t>サクネンド</t>
    </rPh>
    <rPh sb="400" eb="401">
      <t>クラ</t>
    </rPh>
    <rPh sb="403" eb="405">
      <t>テイカ</t>
    </rPh>
    <rPh sb="408" eb="410">
      <t>ルイジ</t>
    </rPh>
    <rPh sb="410" eb="412">
      <t>ダンタイ</t>
    </rPh>
    <rPh sb="413" eb="415">
      <t>ヒカク</t>
    </rPh>
    <rPh sb="418" eb="419">
      <t>タカ</t>
    </rPh>
    <rPh sb="420" eb="422">
      <t>スウチ</t>
    </rPh>
    <rPh sb="430" eb="433">
      <t>ホウテキヨウ</t>
    </rPh>
    <rPh sb="433" eb="435">
      <t>ギョウム</t>
    </rPh>
    <rPh sb="435" eb="438">
      <t>イタクリョウ</t>
    </rPh>
    <rPh sb="438" eb="439">
      <t>トウ</t>
    </rPh>
    <rPh sb="440" eb="443">
      <t>トウネンド</t>
    </rPh>
    <rPh sb="443" eb="446">
      <t>ゲンテイテキ</t>
    </rPh>
    <rPh sb="447" eb="449">
      <t>ヒヨウ</t>
    </rPh>
    <rPh sb="455" eb="457">
      <t>オスイ</t>
    </rPh>
    <rPh sb="457" eb="459">
      <t>ショリ</t>
    </rPh>
    <rPh sb="459" eb="461">
      <t>ゲンカ</t>
    </rPh>
    <rPh sb="465" eb="466">
      <t>エン</t>
    </rPh>
    <rPh sb="466" eb="468">
      <t>テイド</t>
    </rPh>
    <rPh sb="472" eb="474">
      <t>ルイジ</t>
    </rPh>
    <rPh sb="474" eb="476">
      <t>ダンタイ</t>
    </rPh>
    <rPh sb="477" eb="479">
      <t>ヒカク</t>
    </rPh>
    <rPh sb="482" eb="483">
      <t>ヒク</t>
    </rPh>
    <rPh sb="484" eb="486">
      <t>スウチ</t>
    </rPh>
    <rPh sb="489" eb="491">
      <t>ミコ</t>
    </rPh>
    <rPh sb="496" eb="498">
      <t>コンゴ</t>
    </rPh>
    <rPh sb="499" eb="502">
      <t>コウリツテキ</t>
    </rPh>
    <rPh sb="503" eb="505">
      <t>セイビ</t>
    </rPh>
    <rPh sb="506" eb="508">
      <t>セツゾク</t>
    </rPh>
    <rPh sb="508" eb="510">
      <t>ソクシン</t>
    </rPh>
    <rPh sb="510" eb="512">
      <t>カツドウ</t>
    </rPh>
    <rPh sb="512" eb="513">
      <t>トウ</t>
    </rPh>
    <rPh sb="514" eb="516">
      <t>トリクミ</t>
    </rPh>
    <rPh sb="519" eb="521">
      <t>ユウシュウ</t>
    </rPh>
    <rPh sb="521" eb="523">
      <t>スイリョウ</t>
    </rPh>
    <rPh sb="524" eb="526">
      <t>ゾウカ</t>
    </rPh>
    <rPh sb="527" eb="529">
      <t>メザ</t>
    </rPh>
    <rPh sb="531" eb="534">
      <t>コウリツテキ</t>
    </rPh>
    <rPh sb="535" eb="537">
      <t>オスイ</t>
    </rPh>
    <rPh sb="537" eb="539">
      <t>ショリ</t>
    </rPh>
    <rPh sb="540" eb="542">
      <t>ジッシ</t>
    </rPh>
    <rPh sb="543" eb="544">
      <t>ト</t>
    </rPh>
    <rPh sb="545" eb="546">
      <t>ク</t>
    </rPh>
    <rPh sb="554" eb="556">
      <t>ホンチョウ</t>
    </rPh>
    <rPh sb="557" eb="560">
      <t>ゲスイドウ</t>
    </rPh>
    <rPh sb="561" eb="564">
      <t>サイシュウテキ</t>
    </rPh>
    <rPh sb="565" eb="567">
      <t>リュウイキ</t>
    </rPh>
    <rPh sb="567" eb="570">
      <t>ゲスイドウ</t>
    </rPh>
    <rPh sb="571" eb="572">
      <t>ケン</t>
    </rPh>
    <rPh sb="573" eb="575">
      <t>シセツ</t>
    </rPh>
    <rPh sb="577" eb="579">
      <t>セツゾク</t>
    </rPh>
    <rPh sb="584" eb="586">
      <t>ゲスイ</t>
    </rPh>
    <rPh sb="587" eb="589">
      <t>ショリ</t>
    </rPh>
    <rPh sb="590" eb="592">
      <t>リュウイキ</t>
    </rPh>
    <rPh sb="592" eb="595">
      <t>ゲスイドウ</t>
    </rPh>
    <rPh sb="596" eb="599">
      <t>ショリジョウ</t>
    </rPh>
    <rPh sb="600" eb="601">
      <t>オコナ</t>
    </rPh>
    <rPh sb="608" eb="610">
      <t>シセツ</t>
    </rPh>
    <rPh sb="610" eb="613">
      <t>リヨウリツ</t>
    </rPh>
    <rPh sb="620" eb="623">
      <t>スイセンカ</t>
    </rPh>
    <rPh sb="623" eb="624">
      <t>リツ</t>
    </rPh>
    <rPh sb="626" eb="628">
      <t>キョウヨウ</t>
    </rPh>
    <rPh sb="628" eb="630">
      <t>カイシ</t>
    </rPh>
    <rPh sb="630" eb="633">
      <t>クイキナイ</t>
    </rPh>
    <rPh sb="633" eb="635">
      <t>ジンコウ</t>
    </rPh>
    <rPh sb="636" eb="638">
      <t>ゾウカ</t>
    </rPh>
    <rPh sb="638" eb="639">
      <t>ハバ</t>
    </rPh>
    <rPh sb="640" eb="641">
      <t>オオ</t>
    </rPh>
    <rPh sb="648" eb="651">
      <t>サクネンド</t>
    </rPh>
    <rPh sb="652" eb="653">
      <t>クラ</t>
    </rPh>
    <rPh sb="659" eb="661">
      <t>テイカ</t>
    </rPh>
    <rPh sb="664" eb="666">
      <t>コンゴ</t>
    </rPh>
    <rPh sb="667" eb="669">
      <t>ジュウタク</t>
    </rPh>
    <rPh sb="669" eb="671">
      <t>ミッシュウ</t>
    </rPh>
    <rPh sb="671" eb="673">
      <t>チイキ</t>
    </rPh>
    <rPh sb="674" eb="676">
      <t>チュウシン</t>
    </rPh>
    <rPh sb="679" eb="681">
      <t>コウリツ</t>
    </rPh>
    <rPh sb="681" eb="682">
      <t>テキ</t>
    </rPh>
    <rPh sb="683" eb="685">
      <t>セイビ</t>
    </rPh>
    <rPh sb="686" eb="687">
      <t>スス</t>
    </rPh>
    <rPh sb="690" eb="693">
      <t>セッキョクテキ</t>
    </rPh>
    <rPh sb="694" eb="696">
      <t>セツゾク</t>
    </rPh>
    <rPh sb="696" eb="698">
      <t>ソクシン</t>
    </rPh>
    <rPh sb="698" eb="700">
      <t>カツドウ</t>
    </rPh>
    <rPh sb="701" eb="702">
      <t>トリ</t>
    </rPh>
    <rPh sb="703" eb="704">
      <t>クミ</t>
    </rPh>
    <rPh sb="706" eb="709">
      <t>スイセンカ</t>
    </rPh>
    <rPh sb="709" eb="710">
      <t>リツ</t>
    </rPh>
    <rPh sb="710" eb="712">
      <t>コウジョウ</t>
    </rPh>
    <rPh sb="713" eb="714">
      <t>ツト</t>
    </rPh>
    <phoneticPr fontId="14"/>
  </si>
  <si>
    <t>　本町の公共下水道事業は平成2年度に着手し、平成12年度から供用開始した。事業開始からの年数が浅いため、耐用年数を超えた管渠はなく、平成29年度までは管渠の老朽化に伴う更新等は行っていなかった。
　しかしながら、事業着手から25年以上が経過し、事業着手当初に敷設した陶管に管更生工事が必要となる部分が見つかったため、平成30年度は多額の更新費用が発生した。また、令和元年度以降も必要に応じて陶管管路の改修工事を行っていく予定であるが、本町の下水道本管延長のほとんどは陶管であることから将来的に更新費用の大幅な増加が見込まれる。
　そのため、事業費の平準化を図るべく計画的に管渠の点検・修繕などの予防保全を実施するとともに、改築・更新費用の増加に備えて財源の確保に努めていく必要がある。
　</t>
    <rPh sb="1" eb="3">
      <t>ホンチョウ</t>
    </rPh>
    <rPh sb="4" eb="6">
      <t>コウキョウ</t>
    </rPh>
    <rPh sb="6" eb="9">
      <t>ゲスイドウ</t>
    </rPh>
    <rPh sb="9" eb="11">
      <t>ジギョウ</t>
    </rPh>
    <rPh sb="12" eb="14">
      <t>ヘイセイ</t>
    </rPh>
    <rPh sb="15" eb="17">
      <t>ネンド</t>
    </rPh>
    <rPh sb="18" eb="20">
      <t>チャクシュ</t>
    </rPh>
    <rPh sb="22" eb="24">
      <t>ヘイセイ</t>
    </rPh>
    <rPh sb="26" eb="28">
      <t>ネンド</t>
    </rPh>
    <rPh sb="30" eb="32">
      <t>キョウヨウ</t>
    </rPh>
    <rPh sb="32" eb="34">
      <t>カイシ</t>
    </rPh>
    <rPh sb="37" eb="39">
      <t>ジギョウ</t>
    </rPh>
    <rPh sb="39" eb="41">
      <t>カイシ</t>
    </rPh>
    <rPh sb="44" eb="46">
      <t>ネンスウ</t>
    </rPh>
    <rPh sb="47" eb="48">
      <t>アサ</t>
    </rPh>
    <rPh sb="52" eb="54">
      <t>タイヨウ</t>
    </rPh>
    <rPh sb="54" eb="56">
      <t>ネンスウ</t>
    </rPh>
    <rPh sb="57" eb="58">
      <t>コ</t>
    </rPh>
    <rPh sb="60" eb="62">
      <t>カンキョ</t>
    </rPh>
    <rPh sb="66" eb="68">
      <t>ヘイセイ</t>
    </rPh>
    <rPh sb="70" eb="72">
      <t>ネンド</t>
    </rPh>
    <rPh sb="75" eb="77">
      <t>カンキョ</t>
    </rPh>
    <rPh sb="78" eb="81">
      <t>ロウキュウカ</t>
    </rPh>
    <rPh sb="82" eb="83">
      <t>トモナ</t>
    </rPh>
    <rPh sb="84" eb="86">
      <t>コウシン</t>
    </rPh>
    <rPh sb="86" eb="87">
      <t>トウ</t>
    </rPh>
    <rPh sb="88" eb="89">
      <t>オコナ</t>
    </rPh>
    <rPh sb="106" eb="108">
      <t>ジギョウ</t>
    </rPh>
    <rPh sb="108" eb="110">
      <t>チャクシュ</t>
    </rPh>
    <rPh sb="114" eb="115">
      <t>ネン</t>
    </rPh>
    <rPh sb="115" eb="117">
      <t>イジョウ</t>
    </rPh>
    <rPh sb="118" eb="120">
      <t>ケイカ</t>
    </rPh>
    <rPh sb="126" eb="128">
      <t>トウショ</t>
    </rPh>
    <rPh sb="138" eb="139">
      <t>ウ</t>
    </rPh>
    <rPh sb="139" eb="141">
      <t>コウジ</t>
    </rPh>
    <rPh sb="142" eb="144">
      <t>ヒツヨウ</t>
    </rPh>
    <rPh sb="147" eb="149">
      <t>ブブン</t>
    </rPh>
    <rPh sb="150" eb="151">
      <t>ミ</t>
    </rPh>
    <rPh sb="158" eb="160">
      <t>ヘイセイ</t>
    </rPh>
    <rPh sb="162" eb="164">
      <t>ネンド</t>
    </rPh>
    <rPh sb="165" eb="167">
      <t>タガク</t>
    </rPh>
    <rPh sb="168" eb="170">
      <t>コウシン</t>
    </rPh>
    <rPh sb="170" eb="172">
      <t>ヒヨウ</t>
    </rPh>
    <rPh sb="173" eb="175">
      <t>ハッセイ</t>
    </rPh>
    <rPh sb="181" eb="183">
      <t>レイワ</t>
    </rPh>
    <rPh sb="183" eb="186">
      <t>ガンネンド</t>
    </rPh>
    <rPh sb="186" eb="188">
      <t>イコウ</t>
    </rPh>
    <rPh sb="189" eb="191">
      <t>ヒツヨウ</t>
    </rPh>
    <rPh sb="192" eb="193">
      <t>オウ</t>
    </rPh>
    <rPh sb="195" eb="197">
      <t>トウカン</t>
    </rPh>
    <rPh sb="197" eb="199">
      <t>カンロ</t>
    </rPh>
    <rPh sb="200" eb="202">
      <t>カイシュウ</t>
    </rPh>
    <rPh sb="202" eb="204">
      <t>コウジ</t>
    </rPh>
    <rPh sb="205" eb="206">
      <t>オコナ</t>
    </rPh>
    <rPh sb="210" eb="212">
      <t>ヨテイ</t>
    </rPh>
    <rPh sb="217" eb="219">
      <t>ホンチョウ</t>
    </rPh>
    <rPh sb="220" eb="223">
      <t>ゲスイドウ</t>
    </rPh>
    <rPh sb="223" eb="225">
      <t>ホンカン</t>
    </rPh>
    <rPh sb="225" eb="227">
      <t>エンチョウ</t>
    </rPh>
    <rPh sb="233" eb="235">
      <t>トウカン</t>
    </rPh>
    <rPh sb="242" eb="245">
      <t>ショウライテキ</t>
    </rPh>
    <rPh sb="246" eb="248">
      <t>コウシン</t>
    </rPh>
    <rPh sb="248" eb="250">
      <t>ヒヨウ</t>
    </rPh>
    <rPh sb="251" eb="253">
      <t>オオハバ</t>
    </rPh>
    <rPh sb="254" eb="256">
      <t>ゾウカ</t>
    </rPh>
    <rPh sb="257" eb="259">
      <t>ミコ</t>
    </rPh>
    <rPh sb="270" eb="273">
      <t>ジギョウヒ</t>
    </rPh>
    <rPh sb="274" eb="277">
      <t>ヘイジュンカ</t>
    </rPh>
    <rPh sb="278" eb="279">
      <t>ハカ</t>
    </rPh>
    <rPh sb="282" eb="285">
      <t>ケイカクテキ</t>
    </rPh>
    <rPh sb="286" eb="288">
      <t>カンキョ</t>
    </rPh>
    <rPh sb="289" eb="291">
      <t>テンケン</t>
    </rPh>
    <rPh sb="292" eb="294">
      <t>シュウゼン</t>
    </rPh>
    <rPh sb="297" eb="299">
      <t>ヨボウ</t>
    </rPh>
    <rPh sb="299" eb="301">
      <t>ホゼン</t>
    </rPh>
    <rPh sb="302" eb="304">
      <t>ジッシ</t>
    </rPh>
    <rPh sb="311" eb="313">
      <t>カイチク</t>
    </rPh>
    <rPh sb="314" eb="316">
      <t>コウシン</t>
    </rPh>
    <rPh sb="316" eb="318">
      <t>ヒヨウ</t>
    </rPh>
    <rPh sb="319" eb="321">
      <t>ゾウカ</t>
    </rPh>
    <rPh sb="322" eb="323">
      <t>ソナ</t>
    </rPh>
    <rPh sb="325" eb="327">
      <t>ザイゲン</t>
    </rPh>
    <rPh sb="328" eb="330">
      <t>カクホ</t>
    </rPh>
    <rPh sb="331" eb="332">
      <t>ツト</t>
    </rPh>
    <rPh sb="336" eb="338">
      <t>ヒツヨウ</t>
    </rPh>
    <phoneticPr fontId="14"/>
  </si>
  <si>
    <t xml:space="preserve">  本町の公共下水道事業の経営の効率性は、当年度限定的に発生した費用を除いて考えれば類似団体と比較しても概ね高い水準であると言える。住宅密集地域の下水道整備や接続促進活動等の取組により有収水量・使用料収入ともに順調に増加しているが、一般会計繰入金に依存している状態であることや、長期的には管渠の老朽化対策費用の増大が見込まれることから、使用料水準の適正化に関する検討を含めさらなる経営改善が必要である。
　今後の取組としては、平成30年度中に策定した経営戦略を活用して経営の健全化及び効率化に努めていく。また、令和2年度の企業会計移行後にストックマネジメント計画策定の検討に着手し、将来的には策定したストックマネジメント計画に基づき、改築更新費用に充てられる国庫補助金等を活用しながら計画的かつ効率的な更新・維持管理を行っていく。
　今後は流域下水道および近隣他市町との事務共同化や設計業務の民間委託等の検討をはじめとして、人口減少社会において、また少ない職員数でも持続可能な公共下水道事業のあり方を模索していく。</t>
    <rPh sb="2" eb="3">
      <t>ホン</t>
    </rPh>
    <rPh sb="3" eb="4">
      <t>マチ</t>
    </rPh>
    <rPh sb="5" eb="7">
      <t>コウキョウ</t>
    </rPh>
    <rPh sb="7" eb="10">
      <t>ゲスイドウ</t>
    </rPh>
    <rPh sb="10" eb="12">
      <t>ジギョウ</t>
    </rPh>
    <rPh sb="21" eb="24">
      <t>トウネンド</t>
    </rPh>
    <rPh sb="24" eb="27">
      <t>ゲンテイテキ</t>
    </rPh>
    <rPh sb="28" eb="30">
      <t>ハッセイ</t>
    </rPh>
    <rPh sb="32" eb="34">
      <t>ヒヨウ</t>
    </rPh>
    <rPh sb="35" eb="36">
      <t>ノゾ</t>
    </rPh>
    <rPh sb="38" eb="39">
      <t>カンガ</t>
    </rPh>
    <rPh sb="42" eb="44">
      <t>ルイジ</t>
    </rPh>
    <rPh sb="44" eb="46">
      <t>ダンタイ</t>
    </rPh>
    <rPh sb="47" eb="49">
      <t>ヒカク</t>
    </rPh>
    <rPh sb="52" eb="53">
      <t>オオム</t>
    </rPh>
    <rPh sb="54" eb="55">
      <t>タカ</t>
    </rPh>
    <rPh sb="56" eb="58">
      <t>スイジュン</t>
    </rPh>
    <rPh sb="62" eb="63">
      <t>イ</t>
    </rPh>
    <rPh sb="66" eb="68">
      <t>ジュウタク</t>
    </rPh>
    <rPh sb="68" eb="70">
      <t>ミッシュウ</t>
    </rPh>
    <rPh sb="70" eb="72">
      <t>チイキ</t>
    </rPh>
    <rPh sb="73" eb="76">
      <t>ゲスイドウ</t>
    </rPh>
    <rPh sb="76" eb="78">
      <t>セイビ</t>
    </rPh>
    <rPh sb="79" eb="81">
      <t>セツゾク</t>
    </rPh>
    <rPh sb="81" eb="83">
      <t>ソクシン</t>
    </rPh>
    <rPh sb="83" eb="85">
      <t>カツドウ</t>
    </rPh>
    <rPh sb="85" eb="86">
      <t>トウ</t>
    </rPh>
    <rPh sb="87" eb="89">
      <t>トリクミ</t>
    </rPh>
    <rPh sb="92" eb="94">
      <t>ユウシュウ</t>
    </rPh>
    <rPh sb="94" eb="96">
      <t>スイリョウ</t>
    </rPh>
    <rPh sb="97" eb="99">
      <t>シヨウ</t>
    </rPh>
    <rPh sb="99" eb="100">
      <t>リョウ</t>
    </rPh>
    <rPh sb="100" eb="102">
      <t>シュウニュウ</t>
    </rPh>
    <rPh sb="105" eb="107">
      <t>ジュンチョウ</t>
    </rPh>
    <rPh sb="108" eb="110">
      <t>ゾウカ</t>
    </rPh>
    <rPh sb="116" eb="118">
      <t>イッパン</t>
    </rPh>
    <rPh sb="118" eb="120">
      <t>カイケイ</t>
    </rPh>
    <rPh sb="120" eb="122">
      <t>クリイレ</t>
    </rPh>
    <rPh sb="122" eb="123">
      <t>キン</t>
    </rPh>
    <rPh sb="124" eb="126">
      <t>イゾン</t>
    </rPh>
    <rPh sb="130" eb="132">
      <t>ジョウタイ</t>
    </rPh>
    <rPh sb="139" eb="142">
      <t>チョウキテキ</t>
    </rPh>
    <rPh sb="144" eb="146">
      <t>カンキョ</t>
    </rPh>
    <rPh sb="147" eb="150">
      <t>ロウキュウカ</t>
    </rPh>
    <rPh sb="150" eb="152">
      <t>タイサク</t>
    </rPh>
    <rPh sb="152" eb="154">
      <t>ヒヨウ</t>
    </rPh>
    <rPh sb="155" eb="157">
      <t>ゾウダイ</t>
    </rPh>
    <rPh sb="158" eb="160">
      <t>ミコ</t>
    </rPh>
    <rPh sb="184" eb="185">
      <t>フク</t>
    </rPh>
    <rPh sb="190" eb="192">
      <t>ケイエイ</t>
    </rPh>
    <rPh sb="192" eb="194">
      <t>カイゼン</t>
    </rPh>
    <rPh sb="195" eb="197">
      <t>ヒツヨウ</t>
    </rPh>
    <rPh sb="203" eb="205">
      <t>コンゴ</t>
    </rPh>
    <rPh sb="206" eb="208">
      <t>トリクミ</t>
    </rPh>
    <rPh sb="213" eb="215">
      <t>ヘイセイ</t>
    </rPh>
    <rPh sb="217" eb="219">
      <t>ネンド</t>
    </rPh>
    <rPh sb="219" eb="220">
      <t>チュウ</t>
    </rPh>
    <rPh sb="225" eb="227">
      <t>ケイエイ</t>
    </rPh>
    <rPh sb="227" eb="229">
      <t>センリャク</t>
    </rPh>
    <rPh sb="230" eb="232">
      <t>カツヨウ</t>
    </rPh>
    <rPh sb="234" eb="236">
      <t>ケイエイ</t>
    </rPh>
    <rPh sb="237" eb="239">
      <t>ケンゼン</t>
    </rPh>
    <rPh sb="239" eb="240">
      <t>カ</t>
    </rPh>
    <rPh sb="240" eb="241">
      <t>オヨ</t>
    </rPh>
    <rPh sb="242" eb="244">
      <t>コウリツ</t>
    </rPh>
    <rPh sb="244" eb="245">
      <t>カ</t>
    </rPh>
    <rPh sb="246" eb="247">
      <t>ツト</t>
    </rPh>
    <rPh sb="255" eb="257">
      <t>レイワ</t>
    </rPh>
    <rPh sb="258" eb="260">
      <t>ネンド</t>
    </rPh>
    <rPh sb="261" eb="263">
      <t>キギョウ</t>
    </rPh>
    <rPh sb="263" eb="265">
      <t>カイケイ</t>
    </rPh>
    <rPh sb="265" eb="267">
      <t>イコウ</t>
    </rPh>
    <rPh sb="267" eb="268">
      <t>ゴ</t>
    </rPh>
    <rPh sb="279" eb="281">
      <t>ケイカク</t>
    </rPh>
    <rPh sb="281" eb="283">
      <t>サクテイ</t>
    </rPh>
    <rPh sb="284" eb="286">
      <t>ケントウ</t>
    </rPh>
    <rPh sb="287" eb="289">
      <t>チャクシュ</t>
    </rPh>
    <rPh sb="291" eb="294">
      <t>ショウライテキ</t>
    </rPh>
    <rPh sb="296" eb="298">
      <t>サクテイ</t>
    </rPh>
    <rPh sb="310" eb="312">
      <t>ケイカク</t>
    </rPh>
    <rPh sb="313" eb="314">
      <t>モト</t>
    </rPh>
    <rPh sb="317" eb="319">
      <t>カイチク</t>
    </rPh>
    <rPh sb="319" eb="321">
      <t>コウシン</t>
    </rPh>
    <rPh sb="321" eb="323">
      <t>ヒヨウ</t>
    </rPh>
    <rPh sb="324" eb="325">
      <t>ア</t>
    </rPh>
    <rPh sb="329" eb="331">
      <t>コッコ</t>
    </rPh>
    <rPh sb="331" eb="334">
      <t>ホジョキン</t>
    </rPh>
    <rPh sb="334" eb="335">
      <t>トウ</t>
    </rPh>
    <rPh sb="336" eb="338">
      <t>カツヨウ</t>
    </rPh>
    <rPh sb="342" eb="345">
      <t>ケイカクテキ</t>
    </rPh>
    <rPh sb="347" eb="350">
      <t>コウリツテキ</t>
    </rPh>
    <rPh sb="351" eb="353">
      <t>コウシン</t>
    </rPh>
    <rPh sb="354" eb="356">
      <t>イジ</t>
    </rPh>
    <rPh sb="356" eb="358">
      <t>カンリ</t>
    </rPh>
    <rPh sb="359" eb="360">
      <t>オコナ</t>
    </rPh>
    <rPh sb="367" eb="369">
      <t>コンゴ</t>
    </rPh>
    <rPh sb="370" eb="372">
      <t>リュウイキ</t>
    </rPh>
    <rPh sb="372" eb="375">
      <t>ゲスイドウ</t>
    </rPh>
    <rPh sb="378" eb="380">
      <t>キンリン</t>
    </rPh>
    <rPh sb="380" eb="381">
      <t>タ</t>
    </rPh>
    <rPh sb="381" eb="383">
      <t>シチョウ</t>
    </rPh>
    <rPh sb="385" eb="387">
      <t>ジム</t>
    </rPh>
    <rPh sb="387" eb="390">
      <t>キョウドウカ</t>
    </rPh>
    <rPh sb="391" eb="393">
      <t>セッケイ</t>
    </rPh>
    <rPh sb="393" eb="395">
      <t>ギョウム</t>
    </rPh>
    <rPh sb="396" eb="398">
      <t>ミンカン</t>
    </rPh>
    <rPh sb="398" eb="400">
      <t>イタク</t>
    </rPh>
    <rPh sb="400" eb="401">
      <t>トウ</t>
    </rPh>
    <rPh sb="402" eb="404">
      <t>ケントウ</t>
    </rPh>
    <rPh sb="412" eb="414">
      <t>ジンコウ</t>
    </rPh>
    <rPh sb="414" eb="416">
      <t>ゲンショウ</t>
    </rPh>
    <rPh sb="416" eb="418">
      <t>シャカイ</t>
    </rPh>
    <rPh sb="425" eb="426">
      <t>スク</t>
    </rPh>
    <rPh sb="428" eb="430">
      <t>ショクイン</t>
    </rPh>
    <rPh sb="430" eb="431">
      <t>スウ</t>
    </rPh>
    <rPh sb="433" eb="435">
      <t>ジゾク</t>
    </rPh>
    <rPh sb="435" eb="437">
      <t>カノウ</t>
    </rPh>
    <rPh sb="438" eb="440">
      <t>コウキョウ</t>
    </rPh>
    <rPh sb="440" eb="443">
      <t>ゲスイドウ</t>
    </rPh>
    <rPh sb="443" eb="445">
      <t>ジギョウ</t>
    </rPh>
    <rPh sb="448" eb="449">
      <t>カタ</t>
    </rPh>
    <rPh sb="450" eb="452">
      <t>モサク</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</si>
</sst>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5"/>
      <color theme="1"/>
      <name val="ＭＳ ゴシック"/>
      <family val="3"/>
    </font>
    <font>
      <sz val="11"/>
      <color theme="1"/>
      <name val="ＭＳ Ｐゴシック"/>
      <family val="3"/>
    </font>
    <font>
      <sz val="6"/>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0.3</c:v>
                </c:pt>
              </c:numCache>
            </c:numRef>
          </c:val>
        </c:ser>
        <c:dLbls>
          <c:showLegendKey val="0"/>
          <c:showVal val="0"/>
          <c:showCatName val="0"/>
          <c:showSerName val="0"/>
          <c:showPercent val="0"/>
          <c:showBubbleSize val="0"/>
        </c:dLbls>
        <c:gapWidth val="150"/>
        <c:axId val="241004280"/>
        <c:axId val="24100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0.11</c:v>
                </c:pt>
                <c:pt idx="2">
                  <c:v>0.15</c:v>
                </c:pt>
                <c:pt idx="3">
                  <c:v>0.16</c:v>
                </c:pt>
                <c:pt idx="4">
                  <c:v>0.13</c:v>
                </c:pt>
              </c:numCache>
            </c:numRef>
          </c:val>
          <c:smooth val="0"/>
        </c:ser>
        <c:dLbls>
          <c:showLegendKey val="0"/>
          <c:showVal val="0"/>
          <c:showCatName val="0"/>
          <c:showSerName val="0"/>
          <c:showPercent val="0"/>
          <c:showBubbleSize val="0"/>
        </c:dLbls>
        <c:marker val="1"/>
        <c:smooth val="0"/>
        <c:axId val="241004280"/>
        <c:axId val="241004672"/>
      </c:lineChart>
      <c:dateAx>
        <c:axId val="241004280"/>
        <c:scaling>
          <c:orientation val="minMax"/>
        </c:scaling>
        <c:delete val="1"/>
        <c:axPos val="b"/>
        <c:numFmt formatCode="ge" sourceLinked="1"/>
        <c:majorTickMark val="none"/>
        <c:minorTickMark val="none"/>
        <c:tickLblPos val="none"/>
        <c:crossAx val="241004672"/>
        <c:crosses val="autoZero"/>
        <c:auto val="1"/>
        <c:lblOffset val="100"/>
        <c:baseTimeUnit val="years"/>
      </c:dateAx>
      <c:valAx>
        <c:axId val="2410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2410042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quot;-&quot;">
                  <c:v>0</c:v>
                </c:pt>
                <c:pt idx="1">
                  <c:v>0</c:v>
                </c:pt>
                <c:pt idx="2" formatCode="#,##0.00;&quot;△&quot;#,##0.00;&quot;-&quot;">
                  <c:v>0</c:v>
                </c:pt>
                <c:pt idx="3" formatCode="#,##0.00;&quot;△&quot;#,##0.00;&quot;-&quot;">
                  <c:v>0</c:v>
                </c:pt>
                <c:pt idx="4" formatCode="#,##0.00;&quot;△&quot;#,##0.00;&quot;-&quot;">
                  <c:v>0</c:v>
                </c:pt>
              </c:numCache>
            </c:numRef>
          </c:val>
        </c:ser>
        <c:dLbls>
          <c:showLegendKey val="0"/>
          <c:showVal val="0"/>
          <c:showCatName val="0"/>
          <c:showSerName val="0"/>
          <c:showPercent val="0"/>
          <c:showBubbleSize val="0"/>
        </c:dLbls>
        <c:gapWidth val="150"/>
        <c:axId val="411935992"/>
        <c:axId val="4119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54.67</c:v>
                </c:pt>
                <c:pt idx="2">
                  <c:v>53.51</c:v>
                </c:pt>
                <c:pt idx="3">
                  <c:v>53.5</c:v>
                </c:pt>
                <c:pt idx="4">
                  <c:v>52.58</c:v>
                </c:pt>
              </c:numCache>
            </c:numRef>
          </c:val>
          <c:smooth val="0"/>
        </c:ser>
        <c:dLbls>
          <c:showLegendKey val="0"/>
          <c:showVal val="0"/>
          <c:showCatName val="0"/>
          <c:showSerName val="0"/>
          <c:showPercent val="0"/>
          <c:showBubbleSize val="0"/>
        </c:dLbls>
        <c:marker val="1"/>
        <c:smooth val="0"/>
        <c:axId val="411935992"/>
        <c:axId val="411936384"/>
      </c:lineChart>
      <c:dateAx>
        <c:axId val="411935992"/>
        <c:scaling>
          <c:orientation val="minMax"/>
        </c:scaling>
        <c:delete val="1"/>
        <c:axPos val="b"/>
        <c:numFmt formatCode="ge" sourceLinked="1"/>
        <c:majorTickMark val="none"/>
        <c:minorTickMark val="none"/>
        <c:tickLblPos val="none"/>
        <c:crossAx val="411936384"/>
        <c:crosses val="autoZero"/>
        <c:auto val="1"/>
        <c:lblOffset val="100"/>
        <c:baseTimeUnit val="years"/>
      </c:dateAx>
      <c:valAx>
        <c:axId val="4119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1193599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76.12</c:v>
                </c:pt>
                <c:pt idx="1">
                  <c:v>75.150000000000006</c:v>
                </c:pt>
                <c:pt idx="2">
                  <c:v>76.510000000000005</c:v>
                </c:pt>
                <c:pt idx="3">
                  <c:v>80.06</c:v>
                </c:pt>
                <c:pt idx="4">
                  <c:v>78.12</c:v>
                </c:pt>
              </c:numCache>
            </c:numRef>
          </c:val>
        </c:ser>
        <c:dLbls>
          <c:showLegendKey val="0"/>
          <c:showVal val="0"/>
          <c:showCatName val="0"/>
          <c:showSerName val="0"/>
          <c:showPercent val="0"/>
          <c:showBubbleSize val="0"/>
        </c:dLbls>
        <c:gapWidth val="150"/>
        <c:axId val="475820736"/>
        <c:axId val="47582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83.8</c:v>
                </c:pt>
                <c:pt idx="2">
                  <c:v>83.91</c:v>
                </c:pt>
                <c:pt idx="3">
                  <c:v>83.51</c:v>
                </c:pt>
                <c:pt idx="4">
                  <c:v>83.02</c:v>
                </c:pt>
              </c:numCache>
            </c:numRef>
          </c:val>
          <c:smooth val="0"/>
        </c:ser>
        <c:dLbls>
          <c:showLegendKey val="0"/>
          <c:showVal val="0"/>
          <c:showCatName val="0"/>
          <c:showSerName val="0"/>
          <c:showPercent val="0"/>
          <c:showBubbleSize val="0"/>
        </c:dLbls>
        <c:marker val="1"/>
        <c:smooth val="0"/>
        <c:axId val="475820736"/>
        <c:axId val="475821128"/>
      </c:lineChart>
      <c:dateAx>
        <c:axId val="475820736"/>
        <c:scaling>
          <c:orientation val="minMax"/>
        </c:scaling>
        <c:delete val="1"/>
        <c:axPos val="b"/>
        <c:numFmt formatCode="ge" sourceLinked="1"/>
        <c:majorTickMark val="none"/>
        <c:minorTickMark val="none"/>
        <c:tickLblPos val="none"/>
        <c:crossAx val="475821128"/>
        <c:crosses val="autoZero"/>
        <c:auto val="1"/>
        <c:lblOffset val="100"/>
        <c:baseTimeUnit val="years"/>
      </c:dateAx>
      <c:valAx>
        <c:axId val="47582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582073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108.13</c:v>
                </c:pt>
                <c:pt idx="1">
                  <c:v>108.52</c:v>
                </c:pt>
                <c:pt idx="2">
                  <c:v>110.49</c:v>
                </c:pt>
                <c:pt idx="3">
                  <c:v>101.07</c:v>
                </c:pt>
                <c:pt idx="4">
                  <c:v>106.38</c:v>
                </c:pt>
              </c:numCache>
            </c:numRef>
          </c:val>
        </c:ser>
        <c:dLbls>
          <c:showLegendKey val="0"/>
          <c:showVal val="0"/>
          <c:showCatName val="0"/>
          <c:showSerName val="0"/>
          <c:showPercent val="0"/>
          <c:showBubbleSize val="0"/>
        </c:dLbls>
        <c:gapWidth val="150"/>
        <c:axId val="409868272"/>
        <c:axId val="40986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868272"/>
        <c:axId val="409868664"/>
      </c:lineChart>
      <c:dateAx>
        <c:axId val="409868272"/>
        <c:scaling>
          <c:orientation val="minMax"/>
        </c:scaling>
        <c:delete val="1"/>
        <c:axPos val="b"/>
        <c:numFmt formatCode="ge" sourceLinked="1"/>
        <c:majorTickMark val="none"/>
        <c:minorTickMark val="none"/>
        <c:tickLblPos val="none"/>
        <c:crossAx val="409868664"/>
        <c:crosses val="autoZero"/>
        <c:auto val="1"/>
        <c:lblOffset val="100"/>
        <c:baseTimeUnit val="years"/>
      </c:dateAx>
      <c:valAx>
        <c:axId val="40986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0986827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469824"/>
        <c:axId val="47547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469824"/>
        <c:axId val="475470216"/>
      </c:lineChart>
      <c:dateAx>
        <c:axId val="475469824"/>
        <c:scaling>
          <c:orientation val="minMax"/>
        </c:scaling>
        <c:delete val="1"/>
        <c:axPos val="b"/>
        <c:numFmt formatCode="ge" sourceLinked="1"/>
        <c:majorTickMark val="none"/>
        <c:minorTickMark val="none"/>
        <c:tickLblPos val="none"/>
        <c:crossAx val="475470216"/>
        <c:crosses val="autoZero"/>
        <c:auto val="1"/>
        <c:lblOffset val="100"/>
        <c:baseTimeUnit val="years"/>
      </c:dateAx>
      <c:valAx>
        <c:axId val="4754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546982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471392"/>
        <c:axId val="47160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471392"/>
        <c:axId val="471602088"/>
      </c:lineChart>
      <c:dateAx>
        <c:axId val="475471392"/>
        <c:scaling>
          <c:orientation val="minMax"/>
        </c:scaling>
        <c:delete val="1"/>
        <c:axPos val="b"/>
        <c:numFmt formatCode="ge" sourceLinked="1"/>
        <c:majorTickMark val="none"/>
        <c:minorTickMark val="none"/>
        <c:tickLblPos val="none"/>
        <c:crossAx val="471602088"/>
        <c:crosses val="autoZero"/>
        <c:auto val="1"/>
        <c:lblOffset val="100"/>
        <c:baseTimeUnit val="years"/>
      </c:dateAx>
      <c:valAx>
        <c:axId val="47160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547139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603264"/>
        <c:axId val="47160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603264"/>
        <c:axId val="471603656"/>
      </c:lineChart>
      <c:dateAx>
        <c:axId val="471603264"/>
        <c:scaling>
          <c:orientation val="minMax"/>
        </c:scaling>
        <c:delete val="1"/>
        <c:axPos val="b"/>
        <c:numFmt formatCode="ge" sourceLinked="1"/>
        <c:majorTickMark val="none"/>
        <c:minorTickMark val="none"/>
        <c:tickLblPos val="none"/>
        <c:crossAx val="471603656"/>
        <c:crosses val="autoZero"/>
        <c:auto val="1"/>
        <c:lblOffset val="100"/>
        <c:baseTimeUnit val="years"/>
      </c:dateAx>
      <c:valAx>
        <c:axId val="47160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16032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3730600"/>
        <c:axId val="41373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3730600"/>
        <c:axId val="413730992"/>
      </c:lineChart>
      <c:dateAx>
        <c:axId val="413730600"/>
        <c:scaling>
          <c:orientation val="minMax"/>
        </c:scaling>
        <c:delete val="1"/>
        <c:axPos val="b"/>
        <c:numFmt formatCode="ge" sourceLinked="1"/>
        <c:majorTickMark val="none"/>
        <c:minorTickMark val="none"/>
        <c:tickLblPos val="none"/>
        <c:crossAx val="413730992"/>
        <c:crosses val="autoZero"/>
        <c:auto val="1"/>
        <c:lblOffset val="100"/>
        <c:baseTimeUnit val="years"/>
      </c:dateAx>
      <c:valAx>
        <c:axId val="41373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137306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6316744"/>
        <c:axId val="46631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1118.56</c:v>
                </c:pt>
                <c:pt idx="2">
                  <c:v>1111.31</c:v>
                </c:pt>
                <c:pt idx="3">
                  <c:v>966.33</c:v>
                </c:pt>
                <c:pt idx="4">
                  <c:v>958.81</c:v>
                </c:pt>
              </c:numCache>
            </c:numRef>
          </c:val>
          <c:smooth val="0"/>
        </c:ser>
        <c:dLbls>
          <c:showLegendKey val="0"/>
          <c:showVal val="0"/>
          <c:showCatName val="0"/>
          <c:showSerName val="0"/>
          <c:showPercent val="0"/>
          <c:showBubbleSize val="0"/>
        </c:dLbls>
        <c:marker val="1"/>
        <c:smooth val="0"/>
        <c:axId val="466316744"/>
        <c:axId val="466317136"/>
      </c:lineChart>
      <c:dateAx>
        <c:axId val="466316744"/>
        <c:scaling>
          <c:orientation val="minMax"/>
        </c:scaling>
        <c:delete val="1"/>
        <c:axPos val="b"/>
        <c:numFmt formatCode="ge" sourceLinked="1"/>
        <c:majorTickMark val="none"/>
        <c:minorTickMark val="none"/>
        <c:tickLblPos val="none"/>
        <c:crossAx val="466317136"/>
        <c:crosses val="autoZero"/>
        <c:auto val="1"/>
        <c:lblOffset val="100"/>
        <c:baseTimeUnit val="years"/>
      </c:dateAx>
      <c:valAx>
        <c:axId val="46631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663167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99.66</c:v>
                </c:pt>
                <c:pt idx="1">
                  <c:v>111.24</c:v>
                </c:pt>
                <c:pt idx="2">
                  <c:v>107.45</c:v>
                </c:pt>
                <c:pt idx="3">
                  <c:v>90.4</c:v>
                </c:pt>
                <c:pt idx="4">
                  <c:v>93.15</c:v>
                </c:pt>
              </c:numCache>
            </c:numRef>
          </c:val>
        </c:ser>
        <c:dLbls>
          <c:showLegendKey val="0"/>
          <c:showVal val="0"/>
          <c:showCatName val="0"/>
          <c:showSerName val="0"/>
          <c:showPercent val="0"/>
          <c:showBubbleSize val="0"/>
        </c:dLbls>
        <c:gapWidth val="150"/>
        <c:axId val="494429584"/>
        <c:axId val="49442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72.33</c:v>
                </c:pt>
                <c:pt idx="2">
                  <c:v>75.540000000000006</c:v>
                </c:pt>
                <c:pt idx="3">
                  <c:v>81.739999999999995</c:v>
                </c:pt>
                <c:pt idx="4">
                  <c:v>82.88</c:v>
                </c:pt>
              </c:numCache>
            </c:numRef>
          </c:val>
          <c:smooth val="0"/>
        </c:ser>
        <c:dLbls>
          <c:showLegendKey val="0"/>
          <c:showVal val="0"/>
          <c:showCatName val="0"/>
          <c:showSerName val="0"/>
          <c:showPercent val="0"/>
          <c:showBubbleSize val="0"/>
        </c:dLbls>
        <c:marker val="1"/>
        <c:smooth val="0"/>
        <c:axId val="494429584"/>
        <c:axId val="494429976"/>
      </c:lineChart>
      <c:dateAx>
        <c:axId val="494429584"/>
        <c:scaling>
          <c:orientation val="minMax"/>
        </c:scaling>
        <c:delete val="1"/>
        <c:axPos val="b"/>
        <c:numFmt formatCode="ge" sourceLinked="1"/>
        <c:majorTickMark val="none"/>
        <c:minorTickMark val="none"/>
        <c:tickLblPos val="none"/>
        <c:crossAx val="494429976"/>
        <c:crosses val="autoZero"/>
        <c:auto val="1"/>
        <c:lblOffset val="100"/>
        <c:baseTimeUnit val="years"/>
      </c:dateAx>
      <c:valAx>
        <c:axId val="49442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442958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217.66</c:v>
                </c:pt>
                <c:pt idx="1">
                  <c:v>206.11</c:v>
                </c:pt>
                <c:pt idx="2">
                  <c:v>184.04</c:v>
                </c:pt>
                <c:pt idx="3">
                  <c:v>212.58</c:v>
                </c:pt>
                <c:pt idx="4">
                  <c:v>208.58</c:v>
                </c:pt>
              </c:numCache>
            </c:numRef>
          </c:val>
        </c:ser>
        <c:dLbls>
          <c:showLegendKey val="0"/>
          <c:showVal val="0"/>
          <c:showCatName val="0"/>
          <c:showSerName val="0"/>
          <c:showPercent val="0"/>
          <c:showBubbleSize val="0"/>
        </c:dLbls>
        <c:gapWidth val="150"/>
        <c:axId val="494431152"/>
        <c:axId val="4119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215.28</c:v>
                </c:pt>
                <c:pt idx="2">
                  <c:v>207.96</c:v>
                </c:pt>
                <c:pt idx="3">
                  <c:v>194.31</c:v>
                </c:pt>
                <c:pt idx="4">
                  <c:v>190.99</c:v>
                </c:pt>
              </c:numCache>
            </c:numRef>
          </c:val>
          <c:smooth val="0"/>
        </c:ser>
        <c:dLbls>
          <c:showLegendKey val="0"/>
          <c:showVal val="0"/>
          <c:showCatName val="0"/>
          <c:showSerName val="0"/>
          <c:showPercent val="0"/>
          <c:showBubbleSize val="0"/>
        </c:dLbls>
        <c:marker val="1"/>
        <c:smooth val="0"/>
        <c:axId val="494431152"/>
        <c:axId val="411934816"/>
      </c:lineChart>
      <c:dateAx>
        <c:axId val="494431152"/>
        <c:scaling>
          <c:orientation val="minMax"/>
        </c:scaling>
        <c:delete val="1"/>
        <c:axPos val="b"/>
        <c:numFmt formatCode="ge" sourceLinked="1"/>
        <c:majorTickMark val="none"/>
        <c:minorTickMark val="none"/>
        <c:tickLblPos val="none"/>
        <c:crossAx val="411934816"/>
        <c:crosses val="autoZero"/>
        <c:auto val="1"/>
        <c:lblOffset val="100"/>
        <c:baseTimeUnit val="years"/>
      </c:dateAx>
      <c:valAx>
        <c:axId val="4119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944311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大泉町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Cc2</v>
      </c>
      <c r="X8" s="44"/>
      <c r="Y8" s="44"/>
      <c r="Z8" s="44"/>
      <c r="AA8" s="44"/>
      <c r="AB8" s="44"/>
      <c r="AC8" s="44"/>
      <c r="AD8" s="45" t="str">
        <f>データ!$M$6</f>
        <v>非設置</v>
      </c>
      <c r="AE8" s="45"/>
      <c r="AF8" s="45"/>
      <c r="AG8" s="45"/>
      <c r="AH8" s="45"/>
      <c r="AI8" s="45"/>
      <c r="AJ8" s="45"/>
      <c r="AK8" s="3"/>
      <c r="AL8" s="46">
        <f>データ!S6</f>
        <v>41785</v>
      </c>
      <c r="AM8" s="46"/>
      <c r="AN8" s="46"/>
      <c r="AO8" s="46"/>
      <c r="AP8" s="46"/>
      <c r="AQ8" s="46"/>
      <c r="AR8" s="46"/>
      <c r="AS8" s="46"/>
      <c r="AT8" s="47">
        <f>データ!T6</f>
        <v>18.03</v>
      </c>
      <c r="AU8" s="47"/>
      <c r="AV8" s="47"/>
      <c r="AW8" s="47"/>
      <c r="AX8" s="47"/>
      <c r="AY8" s="47"/>
      <c r="AZ8" s="47"/>
      <c r="BA8" s="47"/>
      <c r="BB8" s="47">
        <f>データ!U6</f>
        <v>2317.5300000000002</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21.09</v>
      </c>
      <c r="Q10" s="47"/>
      <c r="R10" s="47"/>
      <c r="S10" s="47"/>
      <c r="T10" s="47"/>
      <c r="U10" s="47"/>
      <c r="V10" s="47"/>
      <c r="W10" s="47">
        <f>データ!Q6</f>
        <v>108.19</v>
      </c>
      <c r="X10" s="47"/>
      <c r="Y10" s="47"/>
      <c r="Z10" s="47"/>
      <c r="AA10" s="47"/>
      <c r="AB10" s="47"/>
      <c r="AC10" s="47"/>
      <c r="AD10" s="46">
        <f>データ!R6</f>
        <v>2332</v>
      </c>
      <c r="AE10" s="46"/>
      <c r="AF10" s="46"/>
      <c r="AG10" s="46"/>
      <c r="AH10" s="46"/>
      <c r="AI10" s="46"/>
      <c r="AJ10" s="46"/>
      <c r="AK10" s="2"/>
      <c r="AL10" s="46">
        <f>データ!V6</f>
        <v>8824</v>
      </c>
      <c r="AM10" s="46"/>
      <c r="AN10" s="46"/>
      <c r="AO10" s="46"/>
      <c r="AP10" s="46"/>
      <c r="AQ10" s="46"/>
      <c r="AR10" s="46"/>
      <c r="AS10" s="46"/>
      <c r="AT10" s="47">
        <f>データ!W6</f>
        <v>2.67</v>
      </c>
      <c r="AU10" s="47"/>
      <c r="AV10" s="47"/>
      <c r="AW10" s="47"/>
      <c r="AX10" s="47"/>
      <c r="AY10" s="47"/>
      <c r="AZ10" s="47"/>
      <c r="BA10" s="47"/>
      <c r="BB10" s="47">
        <f>データ!X6</f>
        <v>3304.87</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【682.78】</v>
      </c>
      <c r="I86" s="6" t="str">
        <f>データ!CA6</f>
        <v>【100.91】</v>
      </c>
      <c r="J86" s="6" t="str">
        <f>データ!CL6</f>
        <v>【136.86】</v>
      </c>
      <c r="K86" s="6" t="str">
        <f>データ!CW6</f>
        <v>【58.98】</v>
      </c>
      <c r="L86" s="6" t="str">
        <f>データ!DH6</f>
        <v>【95.20】</v>
      </c>
      <c r="M86" s="6" t="s">
        <v>41</v>
      </c>
      <c r="N86" s="6" t="s">
        <v>41</v>
      </c>
      <c r="O86" s="6" t="str">
        <f>データ!EO6</f>
        <v>【0.23】</v>
      </c>
    </row>
  </sheetData>
  <sheetProtection algorithmName="SHA-512" hashValue="Mt3LQ0c0dihpMKeOfILoCvEl/tC59T7gov6DUX00UhvKZ7GlTis5u6jTDIqGP+2BfQNwLOPlVWoFFOgQoD4x7A==" saltValue="6cWRq4//1pWNlMjd6ttXk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105244</v>
      </c>
      <c r="D6" s="33">
        <f t="shared" si="1"/>
        <v>47</v>
      </c>
      <c r="E6" s="33">
        <f t="shared" si="1"/>
        <v>17</v>
      </c>
      <c r="F6" s="33">
        <f t="shared" si="1"/>
        <v>1</v>
      </c>
      <c r="G6" s="33">
        <f t="shared" si="1"/>
        <v>0</v>
      </c>
      <c r="H6" s="33" t="str">
        <f t="shared" si="1"/>
        <v>群馬県　大泉町</v>
      </c>
      <c r="I6" s="33" t="str">
        <f t="shared" si="1"/>
        <v>法非適用</v>
      </c>
      <c r="J6" s="33" t="str">
        <f t="shared" si="1"/>
        <v>下水道事業</v>
      </c>
      <c r="K6" s="33" t="str">
        <f t="shared" si="1"/>
        <v>公共下水道</v>
      </c>
      <c r="L6" s="33" t="str">
        <f t="shared" si="1"/>
        <v>Cc2</v>
      </c>
      <c r="M6" s="33" t="str">
        <f t="shared" si="1"/>
        <v>非設置</v>
      </c>
      <c r="N6" s="37" t="str">
        <f t="shared" si="1"/>
        <v>-</v>
      </c>
      <c r="O6" s="37" t="str">
        <f t="shared" si="1"/>
        <v>該当数値なし</v>
      </c>
      <c r="P6" s="37">
        <f t="shared" si="1"/>
        <v>21.09</v>
      </c>
      <c r="Q6" s="37">
        <f t="shared" si="1"/>
        <v>108.19</v>
      </c>
      <c r="R6" s="37">
        <f t="shared" si="1"/>
        <v>2332</v>
      </c>
      <c r="S6" s="37">
        <f t="shared" si="1"/>
        <v>41785</v>
      </c>
      <c r="T6" s="37">
        <f t="shared" si="1"/>
        <v>18.03</v>
      </c>
      <c r="U6" s="37">
        <f t="shared" si="1"/>
        <v>2317.5300000000002</v>
      </c>
      <c r="V6" s="37">
        <f t="shared" si="1"/>
        <v>8824</v>
      </c>
      <c r="W6" s="37">
        <f t="shared" si="1"/>
        <v>2.67</v>
      </c>
      <c r="X6" s="37">
        <f t="shared" si="1"/>
        <v>3304.87</v>
      </c>
      <c r="Y6" s="41">
        <f t="shared" ref="Y6:AH6" si="2">IF(Y7="",NA(),Y7)</f>
        <v>108.13</v>
      </c>
      <c r="Z6" s="41">
        <f t="shared" si="2"/>
        <v>108.52</v>
      </c>
      <c r="AA6" s="41">
        <f t="shared" si="2"/>
        <v>110.49</v>
      </c>
      <c r="AB6" s="41">
        <f t="shared" si="2"/>
        <v>101.07</v>
      </c>
      <c r="AC6" s="41">
        <f t="shared" si="2"/>
        <v>106.38</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1315.67</v>
      </c>
      <c r="BL6" s="41">
        <f t="shared" si="5"/>
        <v>1118.56</v>
      </c>
      <c r="BM6" s="41">
        <f t="shared" si="5"/>
        <v>1111.31</v>
      </c>
      <c r="BN6" s="41">
        <f t="shared" si="5"/>
        <v>966.33</v>
      </c>
      <c r="BO6" s="41">
        <f t="shared" si="5"/>
        <v>958.81</v>
      </c>
      <c r="BP6" s="37" t="str">
        <f>IF(BP7="","",IF(BP7="-","【-】","【"&amp;SUBSTITUTE(TEXT(BP7,"#,##0.00"),"-","△")&amp;"】"))</f>
        <v>【682.78】</v>
      </c>
      <c r="BQ6" s="41">
        <f t="shared" ref="BQ6:BZ6" si="6">IF(BQ7="",NA(),BQ7)</f>
        <v>99.66</v>
      </c>
      <c r="BR6" s="41">
        <f t="shared" si="6"/>
        <v>111.24</v>
      </c>
      <c r="BS6" s="41">
        <f t="shared" si="6"/>
        <v>107.45</v>
      </c>
      <c r="BT6" s="41">
        <f t="shared" si="6"/>
        <v>90.4</v>
      </c>
      <c r="BU6" s="41">
        <f t="shared" si="6"/>
        <v>93.15</v>
      </c>
      <c r="BV6" s="41">
        <f t="shared" si="6"/>
        <v>60.78</v>
      </c>
      <c r="BW6" s="41">
        <f t="shared" si="6"/>
        <v>72.33</v>
      </c>
      <c r="BX6" s="41">
        <f t="shared" si="6"/>
        <v>75.540000000000006</v>
      </c>
      <c r="BY6" s="41">
        <f t="shared" si="6"/>
        <v>81.739999999999995</v>
      </c>
      <c r="BZ6" s="41">
        <f t="shared" si="6"/>
        <v>82.88</v>
      </c>
      <c r="CA6" s="37" t="str">
        <f>IF(CA7="","",IF(CA7="-","【-】","【"&amp;SUBSTITUTE(TEXT(CA7,"#,##0.00"),"-","△")&amp;"】"))</f>
        <v>【100.91】</v>
      </c>
      <c r="CB6" s="41">
        <f t="shared" ref="CB6:CK6" si="7">IF(CB7="",NA(),CB7)</f>
        <v>217.66</v>
      </c>
      <c r="CC6" s="41">
        <f t="shared" si="7"/>
        <v>206.11</v>
      </c>
      <c r="CD6" s="41">
        <f t="shared" si="7"/>
        <v>184.04</v>
      </c>
      <c r="CE6" s="41">
        <f t="shared" si="7"/>
        <v>212.58</v>
      </c>
      <c r="CF6" s="41">
        <f t="shared" si="7"/>
        <v>208.58</v>
      </c>
      <c r="CG6" s="41">
        <f t="shared" si="7"/>
        <v>276.26</v>
      </c>
      <c r="CH6" s="41">
        <f t="shared" si="7"/>
        <v>215.28</v>
      </c>
      <c r="CI6" s="41">
        <f t="shared" si="7"/>
        <v>207.96</v>
      </c>
      <c r="CJ6" s="41">
        <f t="shared" si="7"/>
        <v>194.31</v>
      </c>
      <c r="CK6" s="41">
        <f t="shared" si="7"/>
        <v>190.99</v>
      </c>
      <c r="CL6" s="37" t="str">
        <f>IF(CL7="","",IF(CL7="-","【-】","【"&amp;SUBSTITUTE(TEXT(CL7,"#,##0.00"),"-","△")&amp;"】"))</f>
        <v>【136.86】</v>
      </c>
      <c r="CM6" s="41" t="str">
        <f t="shared" ref="CM6:CV6" si="8">IF(CM7="",NA(),CM7)</f>
        <v>-</v>
      </c>
      <c r="CN6" s="37">
        <f t="shared" si="8"/>
        <v>0</v>
      </c>
      <c r="CO6" s="41" t="str">
        <f t="shared" si="8"/>
        <v>-</v>
      </c>
      <c r="CP6" s="41" t="str">
        <f t="shared" si="8"/>
        <v>-</v>
      </c>
      <c r="CQ6" s="41" t="str">
        <f t="shared" si="8"/>
        <v>-</v>
      </c>
      <c r="CR6" s="41">
        <f t="shared" si="8"/>
        <v>41.63</v>
      </c>
      <c r="CS6" s="41">
        <f t="shared" si="8"/>
        <v>54.67</v>
      </c>
      <c r="CT6" s="41">
        <f t="shared" si="8"/>
        <v>53.51</v>
      </c>
      <c r="CU6" s="41">
        <f t="shared" si="8"/>
        <v>53.5</v>
      </c>
      <c r="CV6" s="41">
        <f t="shared" si="8"/>
        <v>52.58</v>
      </c>
      <c r="CW6" s="37" t="str">
        <f>IF(CW7="","",IF(CW7="-","【-】","【"&amp;SUBSTITUTE(TEXT(CW7,"#,##0.00"),"-","△")&amp;"】"))</f>
        <v>【58.98】</v>
      </c>
      <c r="CX6" s="41">
        <f t="shared" ref="CX6:DG6" si="9">IF(CX7="",NA(),CX7)</f>
        <v>76.12</v>
      </c>
      <c r="CY6" s="41">
        <f t="shared" si="9"/>
        <v>75.150000000000006</v>
      </c>
      <c r="CZ6" s="41">
        <f t="shared" si="9"/>
        <v>76.510000000000005</v>
      </c>
      <c r="DA6" s="41">
        <f t="shared" si="9"/>
        <v>80.06</v>
      </c>
      <c r="DB6" s="41">
        <f t="shared" si="9"/>
        <v>78.12</v>
      </c>
      <c r="DC6" s="41">
        <f t="shared" si="9"/>
        <v>66.33</v>
      </c>
      <c r="DD6" s="41">
        <f t="shared" si="9"/>
        <v>83.8</v>
      </c>
      <c r="DE6" s="41">
        <f t="shared" si="9"/>
        <v>83.91</v>
      </c>
      <c r="DF6" s="41">
        <f t="shared" si="9"/>
        <v>83.51</v>
      </c>
      <c r="DG6" s="41">
        <f t="shared" si="9"/>
        <v>83.02</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41">
        <f t="shared" si="12"/>
        <v>0.3</v>
      </c>
      <c r="EJ6" s="41">
        <f t="shared" si="12"/>
        <v>0.16</v>
      </c>
      <c r="EK6" s="41">
        <f t="shared" si="12"/>
        <v>0.11</v>
      </c>
      <c r="EL6" s="41">
        <f t="shared" si="12"/>
        <v>0.15</v>
      </c>
      <c r="EM6" s="41">
        <f t="shared" si="12"/>
        <v>0.16</v>
      </c>
      <c r="EN6" s="41">
        <f t="shared" si="12"/>
        <v>0.13</v>
      </c>
      <c r="EO6" s="37" t="str">
        <f>IF(EO7="","",IF(EO7="-","【-】","【"&amp;SUBSTITUTE(TEXT(EO7,"#,##0.00"),"-","△")&amp;"】"))</f>
        <v>【0.23】</v>
      </c>
    </row>
    <row r="7" spans="1:145" s="27" customFormat="1" x14ac:dyDescent="0.15">
      <c r="A7" s="28"/>
      <c r="B7" s="34">
        <v>2018</v>
      </c>
      <c r="C7" s="34">
        <v>105244</v>
      </c>
      <c r="D7" s="34">
        <v>47</v>
      </c>
      <c r="E7" s="34">
        <v>17</v>
      </c>
      <c r="F7" s="34">
        <v>1</v>
      </c>
      <c r="G7" s="34">
        <v>0</v>
      </c>
      <c r="H7" s="34" t="s">
        <v>96</v>
      </c>
      <c r="I7" s="34" t="s">
        <v>97</v>
      </c>
      <c r="J7" s="34" t="s">
        <v>98</v>
      </c>
      <c r="K7" s="34" t="s">
        <v>99</v>
      </c>
      <c r="L7" s="34" t="s">
        <v>100</v>
      </c>
      <c r="M7" s="34" t="s">
        <v>101</v>
      </c>
      <c r="N7" s="38" t="s">
        <v>41</v>
      </c>
      <c r="O7" s="38" t="s">
        <v>102</v>
      </c>
      <c r="P7" s="38">
        <v>21.09</v>
      </c>
      <c r="Q7" s="38">
        <v>108.19</v>
      </c>
      <c r="R7" s="38">
        <v>2332</v>
      </c>
      <c r="S7" s="38">
        <v>41785</v>
      </c>
      <c r="T7" s="38">
        <v>18.03</v>
      </c>
      <c r="U7" s="38">
        <v>2317.5300000000002</v>
      </c>
      <c r="V7" s="38">
        <v>8824</v>
      </c>
      <c r="W7" s="38">
        <v>2.67</v>
      </c>
      <c r="X7" s="38">
        <v>3304.87</v>
      </c>
      <c r="Y7" s="38">
        <v>108.13</v>
      </c>
      <c r="Z7" s="38">
        <v>108.52</v>
      </c>
      <c r="AA7" s="38">
        <v>110.49</v>
      </c>
      <c r="AB7" s="38">
        <v>101.07</v>
      </c>
      <c r="AC7" s="38">
        <v>106.38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1118.56</v>
      </c>
      <c r="BM7" s="38">
        <v>1111.31</v>
      </c>
      <c r="BN7" s="38">
        <v>966.33</v>
      </c>
      <c r="BO7" s="38">
        <v>958.81</v>
      </c>
      <c r="BP7" s="38">
        <v>682.78</v>
      </c>
      <c r="BQ7" s="38">
        <v>99.66</v>
      </c>
      <c r="BR7" s="38">
        <v>111.24</v>
      </c>
      <c r="BS7" s="38">
        <v>107.45</v>
      </c>
      <c r="BT7" s="38">
        <v>90.4</v>
      </c>
      <c r="BU7" s="38">
        <v>93.15</v>
      </c>
      <c r="BV7" s="38">
        <v>60.78</v>
      </c>
      <c r="BW7" s="38">
        <v>72.33</v>
      </c>
      <c r="BX7" s="38">
        <v>75.540000000000006</v>
      </c>
      <c r="BY7" s="38">
        <v>81.739999999999995</v>
      </c>
      <c r="BZ7" s="38">
        <v>82.88</v>
      </c>
      <c r="CA7" s="38">
        <v>100.91</v>
      </c>
      <c r="CB7" s="38">
        <v>217.66</v>
      </c>
      <c r="CC7" s="38">
        <v>206.11</v>
      </c>
      <c r="CD7" s="38">
        <v>184.04</v>
      </c>
      <c r="CE7" s="38">
        <v>212.58</v>
      </c>
      <c r="CF7" s="38">
        <v>208.58</v>
      </c>
      <c r="CG7" s="38">
        <v>276.26</v>
      </c>
      <c r="CH7" s="38">
        <v>215.28</v>
      </c>
      <c r="CI7" s="38">
        <v>207.96</v>
      </c>
      <c r="CJ7" s="38">
        <v>194.31</v>
      </c>
      <c r="CK7" s="38">
        <v>190.99</v>
      </c>
      <c r="CL7" s="38">
        <v>136.86000000000001</v>
      </c>
      <c r="CM7" s="38" t="s">
        <v>41</v>
      </c>
      <c r="CN7" s="38">
        <v>0</v>
      </c>
      <c r="CO7" s="38" t="s">
        <v>41</v>
      </c>
      <c r="CP7" s="38" t="s">
        <v>41</v>
      </c>
      <c r="CQ7" s="38" t="s">
        <v>41</v>
      </c>
      <c r="CR7" s="38">
        <v>41.63</v>
      </c>
      <c r="CS7" s="38">
        <v>54.67</v>
      </c>
      <c r="CT7" s="38">
        <v>53.51</v>
      </c>
      <c r="CU7" s="38">
        <v>53.5</v>
      </c>
      <c r="CV7" s="38">
        <v>52.58</v>
      </c>
      <c r="CW7" s="38">
        <v>58.98</v>
      </c>
      <c r="CX7" s="38">
        <v>76.12</v>
      </c>
      <c r="CY7" s="38">
        <v>75.150000000000006</v>
      </c>
      <c r="CZ7" s="38">
        <v>76.510000000000005</v>
      </c>
      <c r="DA7" s="38">
        <v>80.06</v>
      </c>
      <c r="DB7" s="38">
        <v>78.12</v>
      </c>
      <c r="DC7" s="38">
        <v>66.33</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0.3</v>
      </c>
      <c r="EJ7" s="38">
        <v>0.16</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岡田 駿０１</cp:lastModifiedBy>
  <cp:lastPrinted>2020-01-31T04:58:02Z</cp:lastPrinted>
  <dcterms:created xsi:type="dcterms:W3CDTF">2019-12-05T05:02:39Z</dcterms:created>
  <dcterms:modified xsi:type="dcterms:W3CDTF">2020-01-31T04:58:04Z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2020-01-23T07:18:50Z</vt:filetime>
  </property>
</Properties>
</file>