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741F1309-E9BF-4BBD-90CD-1FE8B870EDAA}" xr6:coauthVersionLast="47" xr6:coauthVersionMax="47" xr10:uidLastSave="{00000000-0000-0000-0000-000000000000}"/>
  <bookViews>
    <workbookView xWindow="-110" yWindow="-110" windowWidth="19420" windowHeight="10420" xr2:uid="{00000000-000D-0000-FFFF-FFFF00000000}"/>
  </bookViews>
  <sheets>
    <sheet name="総括表" sheetId="19" r:id="rId1"/>
    <sheet name="普通会計の状況" sheetId="18" r:id="rId2"/>
    <sheet name="各会計、関係団体の財政状況及び健全化判断比率" sheetId="17" r:id="rId3"/>
    <sheet name="財政比較分析表" sheetId="16" r:id="rId4"/>
    <sheet name="経常経費分析表（経常収支比率の分析）" sheetId="15" r:id="rId5"/>
    <sheet name="経常経費分析表（人件費・公債費・普通建設事業費の分析）" sheetId="14" r:id="rId6"/>
    <sheet name="性質別歳出決算分析表（住民一人当たりのコスト）" sheetId="13" r:id="rId7"/>
    <sheet name="目的別歳出決算分析表（住民一人当たりのコスト）" sheetId="12" r:id="rId8"/>
    <sheet name="実質収支比率等に係る経年分析" sheetId="11" r:id="rId9"/>
    <sheet name="連結実質赤字比率に係る赤字・黒字の構成分析" sheetId="10" r:id="rId10"/>
    <sheet name="実質公債費比率（分子）の構造" sheetId="9" r:id="rId11"/>
    <sheet name="将来負担比率（分子）の構造" sheetId="8" r:id="rId12"/>
    <sheet name="基金残高に係る経年分析" sheetId="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19" l="1"/>
  <c r="CQ43" i="19"/>
  <c r="CO43" i="19"/>
  <c r="BY43" i="19"/>
  <c r="BW43" i="19"/>
  <c r="BE43" i="19"/>
  <c r="AM43" i="19"/>
  <c r="U43" i="19"/>
  <c r="E43" i="19"/>
  <c r="C43" i="19"/>
  <c r="DG42" i="19"/>
  <c r="CQ42" i="19"/>
  <c r="CO42" i="19" s="1"/>
  <c r="BY42" i="19"/>
  <c r="BW42" i="19"/>
  <c r="BE42" i="19"/>
  <c r="AM42" i="19"/>
  <c r="U42" i="19"/>
  <c r="E42" i="19"/>
  <c r="C42" i="19"/>
  <c r="DG41" i="19"/>
  <c r="CQ41" i="19"/>
  <c r="CO41" i="19"/>
  <c r="BY41" i="19"/>
  <c r="BW41" i="19" s="1"/>
  <c r="BE41" i="19"/>
  <c r="AM41" i="19"/>
  <c r="U41" i="19"/>
  <c r="E41" i="19"/>
  <c r="C41" i="19" s="1"/>
  <c r="DG40" i="19"/>
  <c r="CQ40" i="19"/>
  <c r="CO40" i="19" s="1"/>
  <c r="BY40" i="19"/>
  <c r="BW40" i="19"/>
  <c r="BE40" i="19"/>
  <c r="AM40" i="19"/>
  <c r="U40" i="19"/>
  <c r="E40" i="19"/>
  <c r="C40" i="19"/>
  <c r="DG39" i="19"/>
  <c r="CQ39" i="19"/>
  <c r="CO39" i="19"/>
  <c r="BY39" i="19"/>
  <c r="BE39" i="19"/>
  <c r="AM39" i="19"/>
  <c r="U39" i="19"/>
  <c r="E39" i="19"/>
  <c r="C39" i="19"/>
  <c r="DG38" i="19"/>
  <c r="CQ38" i="19"/>
  <c r="CO38" i="19"/>
  <c r="BY38" i="19"/>
  <c r="BE38" i="19"/>
  <c r="AM38" i="19"/>
  <c r="U38" i="19"/>
  <c r="E38" i="19"/>
  <c r="C38" i="19"/>
  <c r="DG37" i="19"/>
  <c r="CQ37" i="19"/>
  <c r="BY37" i="19"/>
  <c r="BE37" i="19"/>
  <c r="AM37" i="19"/>
  <c r="U37" i="19"/>
  <c r="E37" i="19"/>
  <c r="C37" i="19"/>
  <c r="DG36" i="19"/>
  <c r="CQ36" i="19"/>
  <c r="BY36" i="19"/>
  <c r="BE36" i="19"/>
  <c r="AM36" i="19"/>
  <c r="W36" i="19"/>
  <c r="E36" i="19"/>
  <c r="C36" i="19" s="1"/>
  <c r="DG35" i="19"/>
  <c r="CQ35" i="19"/>
  <c r="BY35" i="19"/>
  <c r="BE35" i="19"/>
  <c r="AM35" i="19"/>
  <c r="W35" i="19"/>
  <c r="E35" i="19"/>
  <c r="C35" i="19"/>
  <c r="DG34" i="19"/>
  <c r="CQ34" i="19"/>
  <c r="BY34" i="19"/>
  <c r="BG34" i="19"/>
  <c r="AO34" i="19"/>
  <c r="W34" i="19"/>
  <c r="U34" i="19" s="1"/>
  <c r="E34" i="19"/>
  <c r="C34" i="19" s="1"/>
  <c r="U35" i="19" l="1"/>
  <c r="U36" i="19" l="1"/>
  <c r="CO34" i="19" s="1"/>
  <c r="CO35" i="19" s="1"/>
  <c r="CO36" i="19" s="1"/>
  <c r="CO37" i="19" s="1"/>
  <c r="AM34" i="19"/>
  <c r="BE34" i="19"/>
  <c r="BW34" i="19" s="1"/>
  <c r="BW35" i="19" s="1"/>
  <c r="BW36" i="19" s="1"/>
  <c r="BW37" i="19" s="1"/>
  <c r="BW38" i="19" s="1"/>
  <c r="BW39" i="19" s="1"/>
</calcChain>
</file>

<file path=xl/sharedStrings.xml><?xml version="1.0" encoding="utf-8"?>
<sst xmlns="http://schemas.openxmlformats.org/spreadsheetml/2006/main" count="1089" uniqueCount="556">
  <si>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</si>
  <si>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</si>
  <si>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</si>
  <si>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</si>
  <si>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</si>
  <si>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</si>
  <si>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</si>
  <si>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</si>
  <si>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</si>
  <si>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</si>
  <si>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</si>
  <si>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</si>
  <si>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</si>
  <si>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</si>
  <si>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</si>
  <si>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</si>
  <si>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地方債の繰上償還や発行抑制に取り組んできたこと及び充当可能基金を計画的に積み立ててきたことなどにより、将来負担比率は平成28年度以降算定されていない（マイナス値となっている）。また、地理的な条件などにより道路・橋りょう・トンネルなどのインフラを多く抱えており、有形固定資産減価償却率は年々上昇しているものの、類似団体平均より低い水準で推移している。
財政負担の軽減や平準化を図るため、公共施設等総合管理計画などに基づき、施設の統廃合やこれに伴う施設の除却を引き続き推進し、計画的な維持管理及び更新を図ることとしている。</t>
    <phoneticPr fontId="5"/>
  </si>
  <si>
    <t>地方債の繰上償還や発行抑制に取り組んできたこと及び充当可能基金を計画的に積み立ててきたことなどにより、将来負担比率は平成28年度以降算定されていない（マイナス値となっている）。
令和3年度の実質公債費比率は前年度から大きく改善されたものの、依然、類似団体平均を上回っているが、継続的に地方債残高を減少させるために償還期間の短縮等を実施していることが影響している。過疎対策事業債や合併特例事業債など交付税措置が有利な起債を優先的に活用していること、償還期間の短縮開始から一定期間が経過し前倒しとなった償還サイクルが平準化していくことなどから、今後、実質公債費比率は更に段階的に改善していく見込みである。</t>
    <phoneticPr fontId="5"/>
  </si>
  <si>
    <t>（百万円）</t>
    <rPh sb="1" eb="4">
      <t>ヒャクマンエン</t>
    </rPh>
    <phoneticPr fontId="5"/>
  </si>
  <si>
    <t>区分</t>
    <rPh sb="0" eb="2">
      <t>クブン</t>
    </rPh>
    <phoneticPr fontId="5"/>
  </si>
  <si>
    <t>年度</t>
    <rPh sb="0" eb="2">
      <t>ネンド</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</si>
  <si>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</si>
  <si>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</si>
  <si>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</si>
  <si>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合併振興基金</t>
    <rPh sb="0" eb="2">
      <t>ガッペイ</t>
    </rPh>
    <rPh sb="2" eb="4">
      <t>シンコウ</t>
    </rPh>
    <rPh sb="4" eb="6">
      <t>キキン</t>
    </rPh>
    <phoneticPr fontId="5"/>
  </si>
  <si>
    <t>ふるさと応援基金</t>
    <rPh sb="4" eb="8">
      <t>オウエンキキン</t>
    </rPh>
    <phoneticPr fontId="5"/>
  </si>
  <si>
    <t>公共施設管理基金</t>
    <rPh sb="0" eb="2">
      <t>コウキョウ</t>
    </rPh>
    <rPh sb="2" eb="4">
      <t>シセツ</t>
    </rPh>
    <rPh sb="4" eb="6">
      <t>カンリ</t>
    </rPh>
    <rPh sb="6" eb="8">
      <t>キキン</t>
    </rPh>
    <phoneticPr fontId="5"/>
  </si>
  <si>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5"/>
  </si>
  <si>
    <t>みなかみ・水・「環境力」基金</t>
    <rPh sb="5" eb="6">
      <t>ミズ</t>
    </rPh>
    <rPh sb="8" eb="10">
      <t>カンキョウ</t>
    </rPh>
    <rPh sb="10" eb="11">
      <t>リョク</t>
    </rPh>
    <rPh sb="12" eb="14">
      <t>キキン</t>
    </rPh>
    <phoneticPr fontId="5"/>
  </si>
  <si>
    <t>基金残高合計</t>
    <rPh sb="0" eb="2">
      <t>キキン</t>
    </rPh>
    <rPh sb="2" eb="4">
      <t>ザンダカ</t>
    </rPh>
    <rPh sb="4" eb="6">
      <t>ゴウケイ</t>
    </rPh>
    <phoneticPr fontId="5"/>
  </si>
  <si>
    <t>（百万円）</t>
    <rPh sb="1" eb="2">
      <t>ヒャク</t>
    </rPh>
    <rPh sb="2" eb="4">
      <t>マンエン</t>
    </rPh>
    <phoneticPr fontId="5"/>
  </si>
  <si>
    <t>分子の構造</t>
    <rPh sb="0" eb="2">
      <t>ブンシ</t>
    </rPh>
    <rPh sb="3" eb="5">
      <t>コウゾウ</t>
    </rPh>
    <phoneticPr fontId="5"/>
  </si>
  <si>
    <t>将来負担額(A)</t>
    <phoneticPr fontId="5"/>
  </si>
  <si>
    <t>一般会計等に係る地方債の現在高</t>
  </si>
  <si>
    <t>債務負担行為に基づく支出予定額</t>
  </si>
  <si>
    <t>-</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</si>
  <si>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</si>
  <si>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</si>
  <si>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</si>
  <si>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</si>
  <si>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</si>
  <si>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</si>
  <si>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</si>
  <si>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</si>
  <si>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</si>
  <si>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</si>
  <si>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</si>
  <si>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</si>
  <si>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</si>
  <si>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</si>
  <si>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</si>
  <si>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</si>
  <si>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</si>
  <si>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</si>
  <si>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</si>
  <si>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</si>
  <si>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</si>
  <si>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</si>
  <si>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</si>
  <si>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</si>
  <si>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</si>
  <si>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</si>
  <si>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</si>
  <si>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</si>
  <si>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</si>
  <si>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</si>
  <si>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</si>
  <si>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</si>
  <si>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</si>
  <si>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</si>
  <si>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</si>
  <si>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</si>
  <si>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</si>
  <si>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</si>
  <si>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</si>
  <si>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標準財政規模比（％）</t>
    <phoneticPr fontId="5"/>
  </si>
  <si>
    <t>会計</t>
    <rPh sb="0" eb="2">
      <t>カイケイ</t>
    </rPh>
    <phoneticPr fontId="5"/>
  </si>
  <si>
    <t>一般会計</t>
  </si>
  <si>
    <t>水道事業会計</t>
  </si>
  <si>
    <t>国民健康保険特別会計</t>
  </si>
  <si>
    <t>介護保険特別会計</t>
  </si>
  <si>
    <t>下水道事業特別会計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</si>
  <si>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</si>
  <si>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</si>
  <si>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</si>
  <si>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</si>
  <si>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</si>
  <si>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</si>
  <si>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</si>
  <si>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5.50</t>
  </si>
  <si>
    <t>▲ 9.54</t>
  </si>
  <si>
    <t>▲ 4.99</t>
  </si>
  <si>
    <t>▲ 8.50</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</si>
  <si>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</si>
  <si>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</si>
  <si>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</si>
  <si>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</si>
  <si>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</si>
  <si>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</si>
  <si>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</si>
  <si>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</si>
  <si>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</si>
  <si>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</si>
  <si>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</si>
  <si>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</si>
  <si>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</si>
  <si>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</si>
  <si>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合計</t>
    <rPh sb="0" eb="2">
      <t>ゴウケイ</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</si>
  <si>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</si>
  <si>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</si>
  <si>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</si>
  <si>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</si>
  <si>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</si>
  <si>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8"/>
  </si>
  <si>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</si>
  <si>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</si>
  <si>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</si>
  <si>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</si>
  <si>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</si>
  <si>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</si>
  <si>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</si>
  <si>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</si>
  <si>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</si>
  <si>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</si>
  <si>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</si>
  <si>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</si>
  <si>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</si>
  <si>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</si>
  <si>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</si>
  <si>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</si>
  <si>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</si>
  <si>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</si>
  <si>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</si>
  <si>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</si>
  <si>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</si>
  <si>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</si>
  <si>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</si>
  <si>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</si>
  <si>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</si>
  <si>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</si>
  <si>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</si>
  <si>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</si>
  <si>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</si>
  <si>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(2)各会計、関係団体の財政状況及び健全化判断比率（市町村）</t>
    <rPh sb="26" eb="29">
      <t>シチョウソン</t>
    </rPh>
    <phoneticPr fontId="5"/>
  </si>
  <si>
    <t>令和3年度</t>
  </si>
  <si>
    <t>群馬県みなかみ町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</si>
  <si>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</si>
  <si>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</si>
  <si>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</si>
  <si>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</si>
  <si>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</si>
  <si>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</si>
  <si>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</si>
  <si>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</si>
  <si>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</si>
  <si>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</si>
  <si>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</si>
  <si>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</si>
  <si>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</si>
  <si>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</si>
  <si>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</si>
  <si>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</si>
  <si>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</si>
  <si>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</si>
  <si>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</si>
  <si>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</si>
  <si>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月夜野振興公社</t>
    <rPh sb="0" eb="3">
      <t>ツキヨノ</t>
    </rPh>
    <rPh sb="3" eb="5">
      <t>シンコウ</t>
    </rPh>
    <rPh sb="5" eb="7">
      <t>コウシャ</t>
    </rPh>
    <phoneticPr fontId="2"/>
  </si>
  <si>
    <t>水の故郷</t>
    <rPh sb="0" eb="1">
      <t>ミズ</t>
    </rPh>
    <rPh sb="2" eb="4">
      <t>フルサト</t>
    </rPh>
    <phoneticPr fontId="2"/>
  </si>
  <si>
    <t>猿ヶ京温泉夢未来</t>
    <rPh sb="0" eb="3">
      <t>サルガキョウ</t>
    </rPh>
    <rPh sb="3" eb="5">
      <t>オンセン</t>
    </rPh>
    <rPh sb="5" eb="6">
      <t>ユメ</t>
    </rPh>
    <rPh sb="6" eb="8">
      <t>ミライ</t>
    </rPh>
    <phoneticPr fontId="2"/>
  </si>
  <si>
    <t>○</t>
    <phoneticPr fontId="2"/>
  </si>
  <si>
    <t>みなかみ町土地開発公社</t>
    <rPh sb="4" eb="5">
      <t>マチ</t>
    </rPh>
    <rPh sb="5" eb="7">
      <t>トチ</t>
    </rPh>
    <rPh sb="7" eb="9">
      <t>カイハツ</t>
    </rPh>
    <rPh sb="9" eb="11">
      <t>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</si>
  <si>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</si>
  <si>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</si>
  <si>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</si>
  <si>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</si>
  <si>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</si>
  <si>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</si>
  <si>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</si>
  <si>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</si>
  <si>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</si>
  <si>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</si>
  <si>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</si>
  <si>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</si>
  <si>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</si>
  <si>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</si>
  <si>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</si>
  <si>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</si>
  <si>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</si>
  <si>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</si>
  <si>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</si>
  <si>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</si>
  <si>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</si>
  <si>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</si>
  <si>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</si>
  <si>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</si>
  <si>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</si>
  <si>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左のうち
一般会計等
負担見込額</t>
    <phoneticPr fontId="5"/>
  </si>
  <si>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</si>
  <si>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</si>
  <si>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</si>
  <si>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</si>
  <si>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</si>
  <si>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15" eb="17">
      <t>ジギョウ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</si>
  <si>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</si>
  <si>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</si>
  <si>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</si>
  <si>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</si>
  <si>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</si>
  <si>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</si>
  <si>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</si>
  <si>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</si>
  <si>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</si>
  <si>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</si>
  <si>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</si>
  <si>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</si>
  <si>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</si>
  <si>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</si>
  <si>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</si>
  <si>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</si>
  <si>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</si>
  <si>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</si>
  <si>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</si>
  <si>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</si>
  <si>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</si>
  <si>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</si>
  <si>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</si>
  <si>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</si>
  <si>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</si>
  <si>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</si>
  <si>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</si>
  <si>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</si>
  <si>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</si>
  <si>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</si>
  <si>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</si>
  <si>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</si>
  <si>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</si>
  <si>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</si>
  <si>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</si>
  <si>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</si>
  <si>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</si>
  <si>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</si>
  <si>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</si>
  <si>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</si>
  <si>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</si>
  <si>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</si>
  <si>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</si>
  <si>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</si>
  <si>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</si>
  <si>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</si>
  <si>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</si>
  <si>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</si>
  <si>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</si>
  <si>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</si>
  <si>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</si>
  <si>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</si>
  <si>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</si>
  <si>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</si>
  <si>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</si>
  <si>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</si>
  <si>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</si>
  <si>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</si>
  <si>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</si>
  <si>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</si>
  <si>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</si>
  <si>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</si>
  <si>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</si>
  <si>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</si>
  <si>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</si>
  <si>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</si>
  <si>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</si>
  <si>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標準財政規模</t>
    <rPh sb="0" eb="2">
      <t>ヒョウジュン</t>
    </rPh>
    <rPh sb="2" eb="4">
      <t>ザイセイ</t>
    </rPh>
    <rPh sb="4" eb="6">
      <t>キボ</t>
    </rPh>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</si>
  <si>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</si>
  <si>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</si>
  <si>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</si>
  <si>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</si>
  <si>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</si>
  <si>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</si>
  <si>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</si>
  <si>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</si>
  <si>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</si>
  <si>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</si>
  <si>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令和3年度</t>
    <phoneticPr fontId="32"/>
  </si>
  <si>
    <t>群馬県みなかみ町</t>
    <phoneticPr fontId="32"/>
  </si>
  <si>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</si>
  <si>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</si>
  <si>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</si>
  <si>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</si>
  <si>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</si>
  <si>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</si>
  <si>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</si>
  <si>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</si>
  <si>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</si>
  <si>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</si>
  <si>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</si>
  <si>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</si>
  <si>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</si>
  <si>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</si>
  <si>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</si>
  <si>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</si>
  <si>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</si>
  <si>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</si>
  <si>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</si>
  <si>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</si>
  <si>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</si>
  <si>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</si>
  <si>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</si>
  <si>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</si>
  <si>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</si>
  <si>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2"/>
  </si>
  <si>
    <t>　　　所得割</t>
    <phoneticPr fontId="5"/>
  </si>
  <si>
    <t>衛生費</t>
  </si>
  <si>
    <t>分離課税所得割交付金</t>
    <phoneticPr fontId="32"/>
  </si>
  <si>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</si>
  <si>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</si>
  <si>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</si>
  <si>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</si>
  <si>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</si>
  <si>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</si>
  <si>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</si>
  <si>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</si>
  <si>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</si>
  <si>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</si>
  <si>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</si>
  <si>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</si>
  <si>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</si>
  <si>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</si>
  <si>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</si>
  <si>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</si>
  <si>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</si>
  <si>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</si>
  <si>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</si>
  <si>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</si>
  <si>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</si>
  <si>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</si>
  <si>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</si>
  <si>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</si>
  <si>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</si>
  <si>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32"/>
  </si>
  <si>
    <t>　個人住民税減収補塡特例交付金</t>
    <phoneticPr fontId="5"/>
  </si>
  <si>
    <t>目的税</t>
  </si>
  <si>
    <t>前年度繰上充用金</t>
    <phoneticPr fontId="5"/>
  </si>
  <si>
    <t>　自動車税減収補塡特例交付金</t>
    <rPh sb="7" eb="9">
      <t>ホテン</t>
    </rPh>
    <rPh sb="13" eb="14">
      <t>キン</t>
    </rPh>
    <phoneticPr fontId="33"/>
  </si>
  <si>
    <t>　法定目的税</t>
    <phoneticPr fontId="5"/>
  </si>
  <si>
    <t>歳出合計</t>
  </si>
  <si>
    <t>　軽自動車税減収補塡特例交付金</t>
    <rPh sb="8" eb="10">
      <t>ホテン</t>
    </rPh>
    <phoneticPr fontId="33"/>
  </si>
  <si>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</si>
  <si>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</si>
  <si>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</si>
  <si>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</si>
  <si>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</si>
  <si>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</si>
  <si>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</si>
  <si>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</si>
  <si>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</si>
  <si>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</si>
  <si>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</si>
  <si>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</si>
  <si>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</si>
  <si>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</si>
  <si>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</si>
  <si>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</si>
  <si>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</si>
  <si>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32"/>
  </si>
  <si>
    <t>旧法による税</t>
  </si>
  <si>
    <t>　　うち職員給</t>
    <rPh sb="4" eb="6">
      <t>ショクイン</t>
    </rPh>
    <rPh sb="6" eb="7">
      <t>キュウ</t>
    </rPh>
    <phoneticPr fontId="5"/>
  </si>
  <si>
    <t>(一般財源計)</t>
    <phoneticPr fontId="5"/>
  </si>
  <si>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</si>
  <si>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</si>
  <si>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</si>
  <si>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</si>
  <si>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</si>
  <si>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</si>
  <si>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</si>
  <si>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令和2年度</t>
    <rPh sb="0" eb="2">
      <t>レイワ</t>
    </rPh>
    <rPh sb="3" eb="5">
      <t>ネンド</t>
    </rPh>
    <rPh sb="4" eb="5">
      <t>ド</t>
    </rPh>
    <phoneticPr fontId="5"/>
  </si>
  <si>
    <t>　うち元金</t>
    <phoneticPr fontId="32"/>
  </si>
  <si>
    <t>手数料</t>
  </si>
  <si>
    <t>徴収率
(％)</t>
    <rPh sb="0" eb="2">
      <t>チョウシュウ</t>
    </rPh>
    <rPh sb="2" eb="3">
      <t>リツ</t>
    </rPh>
    <phoneticPr fontId="5"/>
  </si>
  <si>
    <t>現年</t>
    <rPh sb="0" eb="1">
      <t>ゲン</t>
    </rPh>
    <rPh sb="1" eb="2">
      <t>ネン</t>
    </rPh>
    <phoneticPr fontId="5"/>
  </si>
  <si>
    <t>　うち利子</t>
    <phoneticPr fontId="32"/>
  </si>
  <si>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</si>
  <si>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</si>
  <si>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</si>
  <si>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</si>
  <si>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</si>
  <si>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</si>
  <si>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</si>
  <si>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</si>
  <si>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</si>
  <si>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</si>
  <si>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</si>
  <si>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</si>
  <si>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</si>
  <si>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</si>
  <si>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</si>
  <si>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</si>
  <si>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</si>
  <si>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</si>
  <si>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</si>
  <si>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</si>
  <si>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</si>
  <si>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</si>
  <si>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</si>
  <si>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</si>
  <si>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</si>
  <si>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</si>
  <si>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</si>
  <si>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</si>
  <si>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</si>
  <si>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</si>
  <si>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</si>
  <si>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</si>
  <si>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</si>
  <si>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</si>
  <si>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</si>
  <si>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</si>
  <si>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</si>
  <si>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</si>
  <si>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</si>
  <si>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</si>
  <si>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</si>
  <si>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</si>
  <si>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</si>
  <si>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</si>
  <si>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</si>
  <si>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</si>
  <si>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</si>
  <si>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</si>
  <si>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</si>
  <si>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</si>
  <si>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</si>
  <si>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</si>
  <si>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</si>
  <si>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</si>
  <si>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</si>
  <si>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</si>
  <si>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</si>
  <si>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</si>
  <si>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</si>
  <si>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</si>
  <si>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</si>
  <si>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</si>
  <si>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</si>
  <si>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</si>
  <si>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</si>
  <si>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</si>
  <si>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</si>
  <si>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</si>
  <si>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</si>
  <si>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32"/>
  </si>
  <si>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</si>
  <si>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</si>
  <si>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</si>
  <si>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</si>
  <si>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</si>
  <si>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</si>
  <si>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32"/>
  </si>
  <si>
    <t>　　(※1)</t>
    <phoneticPr fontId="5"/>
  </si>
  <si>
    <t>首都</t>
    <rPh sb="0" eb="2">
      <t>シュト</t>
    </rPh>
    <phoneticPr fontId="5"/>
  </si>
  <si>
    <t>翌年度に繰越すべき財源</t>
    <phoneticPr fontId="5"/>
  </si>
  <si>
    <t>近畿</t>
    <rPh sb="0" eb="2">
      <t>キンキ</t>
    </rPh>
    <phoneticPr fontId="5"/>
  </si>
  <si>
    <t>実質収支</t>
    <phoneticPr fontId="32"/>
  </si>
  <si>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</si>
  <si>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</si>
  <si>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</si>
  <si>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</si>
  <si>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</si>
  <si>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32"/>
  </si>
  <si>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</si>
  <si>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</si>
  <si>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</si>
  <si>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</si>
  <si>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3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</si>
  <si>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</si>
  <si>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</si>
  <si>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</si>
  <si>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</si>
  <si>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32"/>
  </si>
  <si>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</si>
  <si>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</si>
  <si>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</si>
  <si>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</si>
  <si>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</si>
  <si>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</si>
  <si>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32"/>
  </si>
  <si>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</si>
  <si>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</si>
  <si>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</si>
  <si>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</si>
  <si>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32"/>
  </si>
  <si>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</si>
  <si>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</si>
  <si>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</si>
  <si>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</si>
  <si>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3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</si>
  <si>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</si>
  <si>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</si>
  <si>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</si>
  <si>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32"/>
  </si>
  <si>
    <t>うち日本人(％)</t>
    <phoneticPr fontId="5"/>
  </si>
  <si>
    <t>-2.0</t>
    <phoneticPr fontId="5"/>
  </si>
  <si>
    <t>第3次</t>
    <rPh sb="0" eb="1">
      <t>ダイ</t>
    </rPh>
    <rPh sb="2" eb="3">
      <t>ジ</t>
    </rPh>
    <phoneticPr fontId="5"/>
  </si>
  <si>
    <t>標準税収入額等</t>
    <phoneticPr fontId="32"/>
  </si>
  <si>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</si>
  <si>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2"/>
  </si>
  <si>
    <t>人口密度 (人/k㎡)</t>
    <rPh sb="0" eb="2">
      <t>ジンコウ</t>
    </rPh>
    <rPh sb="2" eb="4">
      <t>ミツド</t>
    </rPh>
    <phoneticPr fontId="5"/>
  </si>
  <si>
    <t>歳入一般財源等</t>
    <rPh sb="0" eb="2">
      <t>サイニュウ</t>
    </rPh>
    <rPh sb="2" eb="4">
      <t>イッパン</t>
    </rPh>
    <rPh sb="4" eb="6">
      <t>ザイゲン</t>
    </rPh>
    <rPh sb="6" eb="7">
      <t>トウ</t>
    </rPh>
    <phoneticPr fontId="32"/>
  </si>
  <si>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</si>
  <si>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</si>
  <si>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</si>
  <si>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</si>
  <si>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</si>
  <si>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</si>
  <si>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</si>
  <si>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</si>
  <si>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</si>
  <si>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</si>
  <si>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</si>
  <si>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</si>
  <si>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</si>
  <si>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</si>
  <si>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</si>
  <si>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</si>
  <si>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</si>
  <si>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</si>
  <si>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</si>
  <si>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</si>
  <si>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</si>
  <si>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</si>
  <si>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</si>
  <si>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</si>
  <si>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2"/>
  </si>
  <si>
    <t>議会議員</t>
    <rPh sb="0" eb="2">
      <t>ギカイ</t>
    </rPh>
    <rPh sb="2" eb="4">
      <t>ギイン</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</si>
  <si>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</si>
  <si>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</si>
  <si>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</si>
  <si>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</si>
  <si>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</si>
  <si>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</si>
  <si>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</si>
  <si>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</si>
  <si>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</si>
  <si>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</si>
  <si>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</si>
  <si>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</si>
  <si>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</si>
  <si>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</si>
  <si>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</si>
  <si>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</si>
  <si>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</si>
  <si>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</si>
  <si>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</si>
  <si>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</si>
  <si>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</si>
  <si>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</si>
  <si>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33"/>
  </si>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</sst>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0;&quot;▲ &quot;0.00"/>
    <numFmt numFmtId="183" formatCode="#,##0.00;&quot;▲ &quot;#,##0.00"/>
    <numFmt numFmtId="184" formatCode="0.0;&quot;▲ &quot;0.0"/>
    <numFmt numFmtId="185" formatCode="0.0_ "/>
    <numFmt numFmtId="186" formatCode="&quot;( &quot;0.0&quot; )&quot;;&quot;( &quot;\-0.0&quot; )&quot;"/>
    <numFmt numFmtId="187" formatCode="0.00_ "/>
    <numFmt numFmtId="188" formatCode="0_ "/>
    <numFmt numFmtId="189" formatCode="@&quot; &quot;"/>
    <numFmt numFmtId="190" formatCode="&quot;(&quot;0&quot;)&quot;"/>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ゴシック"/>
      <family val="3"/>
      <charset val="128"/>
    </font>
    <font>
      <b/>
      <sz val="16"/>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4"/>
      <color indexed="8"/>
      <name val="ＭＳ ゴシック"/>
      <family val="3"/>
      <charset val="128"/>
    </font>
    <font>
      <sz val="9"/>
      <color indexed="8"/>
      <name val="ＭＳ ゴシック"/>
      <family val="3"/>
      <charset val="128"/>
    </font>
    <font>
      <sz val="11"/>
      <name val="ＭＳ ゴシック"/>
      <family val="3"/>
      <charset val="128"/>
    </font>
    <font>
      <sz val="9"/>
      <name val="ＭＳ ゴシック"/>
      <family val="3"/>
      <charset val="128"/>
    </font>
    <font>
      <b/>
      <sz val="24"/>
      <color indexed="8"/>
      <name val="ＭＳ ゴシック"/>
      <family val="3"/>
      <charset val="128"/>
    </font>
    <font>
      <b/>
      <sz val="12"/>
      <color indexed="8"/>
      <name val="ＭＳ ゴシック"/>
      <family val="3"/>
      <charset val="128"/>
    </font>
    <font>
      <b/>
      <sz val="18"/>
      <color indexed="8"/>
      <name val="ＭＳ ゴシック"/>
      <family val="3"/>
      <charset val="128"/>
    </font>
    <font>
      <sz val="12"/>
      <color indexed="8"/>
      <name val="ＭＳ Ｐゴシック"/>
      <family val="3"/>
      <charset val="128"/>
    </font>
    <font>
      <sz val="9"/>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b/>
      <sz val="9"/>
      <color indexed="8"/>
      <name val="ＭＳ ゴシック"/>
      <family val="3"/>
      <charset val="128"/>
    </font>
    <font>
      <sz val="6"/>
      <name val="ＭＳ ゴシック"/>
      <family val="3"/>
      <charset val="128"/>
    </font>
    <font>
      <b/>
      <sz val="9"/>
      <color indexed="9"/>
      <name val="ＭＳ ゴシック"/>
      <family val="3"/>
      <charset val="128"/>
    </font>
    <font>
      <sz val="8"/>
      <color indexed="8"/>
      <name val="ＭＳ ゴシック"/>
      <family val="3"/>
      <charset val="128"/>
    </font>
    <font>
      <b/>
      <sz val="28"/>
      <name val="ＭＳ ゴシック"/>
      <family val="3"/>
      <charset val="128"/>
    </font>
    <font>
      <b/>
      <sz val="20"/>
      <color indexed="8"/>
      <name val="ＭＳ ゴシック"/>
      <family val="3"/>
      <charset val="128"/>
    </font>
    <font>
      <b/>
      <sz val="13"/>
      <color indexed="5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xf numFmtId="0" fontId="20"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7">
      <alignment vertical="center"/>
    </xf>
    <xf numFmtId="0" fontId="8" fillId="0" borderId="0" xfId="7" applyFont="1">
      <alignment vertical="center"/>
    </xf>
    <xf numFmtId="0" fontId="9" fillId="0" borderId="0" xfId="7" applyFont="1" applyAlignment="1">
      <alignment horizontal="right"/>
    </xf>
    <xf numFmtId="0" fontId="10" fillId="3" borderId="13" xfId="7" applyFont="1" applyFill="1" applyBorder="1" applyAlignment="1"/>
    <xf numFmtId="0" fontId="10" fillId="3" borderId="14" xfId="7" applyFont="1" applyFill="1" applyBorder="1" applyAlignment="1">
      <alignment horizontal="right" vertical="top"/>
    </xf>
    <xf numFmtId="0" fontId="10" fillId="3" borderId="15" xfId="7" applyFont="1" applyFill="1" applyBorder="1" applyAlignment="1">
      <alignment horizontal="right" vertical="top"/>
    </xf>
    <xf numFmtId="0" fontId="12" fillId="4" borderId="16" xfId="8" applyFont="1" applyFill="1" applyBorder="1" applyAlignment="1">
      <alignment horizontal="center" vertical="center"/>
    </xf>
    <xf numFmtId="0" fontId="12" fillId="4" borderId="17" xfId="8" applyFont="1" applyFill="1" applyBorder="1" applyAlignment="1">
      <alignment horizontal="center" vertical="center"/>
    </xf>
    <xf numFmtId="0" fontId="10" fillId="0" borderId="18" xfId="7" applyFont="1" applyBorder="1" applyAlignment="1">
      <alignment horizontal="center" vertical="center" wrapText="1"/>
    </xf>
    <xf numFmtId="181" fontId="10" fillId="0" borderId="16" xfId="8" applyNumberFormat="1" applyFont="1" applyBorder="1" applyAlignment="1">
      <alignment horizontal="right" vertical="center" shrinkToFit="1"/>
    </xf>
    <xf numFmtId="181" fontId="10" fillId="0" borderId="21" xfId="8" applyNumberFormat="1" applyFont="1" applyBorder="1" applyAlignment="1">
      <alignment horizontal="right" vertical="center" shrinkToFit="1"/>
    </xf>
    <xf numFmtId="0" fontId="10" fillId="0" borderId="22" xfId="7" applyFont="1" applyBorder="1" applyAlignment="1">
      <alignment horizontal="center" vertical="center" wrapText="1"/>
    </xf>
    <xf numFmtId="181" fontId="10" fillId="0" borderId="24" xfId="8" applyNumberFormat="1" applyFont="1" applyBorder="1" applyAlignment="1">
      <alignment horizontal="right" vertical="center" shrinkToFit="1"/>
    </xf>
    <xf numFmtId="181" fontId="10" fillId="0" borderId="25" xfId="8" applyNumberFormat="1" applyFont="1" applyBorder="1" applyAlignment="1">
      <alignment horizontal="right" vertical="center" shrinkToFit="1"/>
    </xf>
    <xf numFmtId="181" fontId="10" fillId="0" borderId="12" xfId="8" applyNumberFormat="1" applyFont="1" applyBorder="1" applyAlignment="1">
      <alignment horizontal="right" vertical="center" shrinkToFit="1"/>
    </xf>
    <xf numFmtId="181" fontId="10" fillId="0" borderId="27" xfId="8" applyNumberFormat="1" applyFont="1" applyBorder="1" applyAlignment="1">
      <alignment horizontal="right" vertical="center" shrinkToFit="1"/>
    </xf>
    <xf numFmtId="0" fontId="10" fillId="0" borderId="28" xfId="7" applyFont="1" applyBorder="1" applyAlignment="1">
      <alignment horizontal="center" vertical="center"/>
    </xf>
    <xf numFmtId="181" fontId="10" fillId="0" borderId="12" xfId="8" applyNumberFormat="1" applyFont="1" applyBorder="1" applyAlignment="1" applyProtection="1">
      <alignment horizontal="right" vertical="center" shrinkToFit="1"/>
      <protection locked="0"/>
    </xf>
    <xf numFmtId="181" fontId="10" fillId="0" borderId="27" xfId="8" applyNumberFormat="1" applyFont="1" applyBorder="1" applyAlignment="1" applyProtection="1">
      <alignment horizontal="right" vertical="center" shrinkToFit="1"/>
      <protection locked="0"/>
    </xf>
    <xf numFmtId="0" fontId="10" fillId="0" borderId="29" xfId="7" applyFont="1" applyBorder="1" applyAlignment="1">
      <alignment horizontal="center" vertical="center"/>
    </xf>
    <xf numFmtId="181" fontId="10" fillId="0" borderId="33" xfId="8" applyNumberFormat="1" applyFont="1" applyBorder="1" applyAlignment="1" applyProtection="1">
      <alignment horizontal="right" vertical="center" shrinkToFit="1"/>
      <protection locked="0"/>
    </xf>
    <xf numFmtId="181" fontId="10" fillId="0" borderId="34" xfId="8" applyNumberFormat="1" applyFont="1" applyBorder="1" applyAlignment="1" applyProtection="1">
      <alignment horizontal="right" vertical="center" shrinkToFit="1"/>
      <protection locked="0"/>
    </xf>
    <xf numFmtId="0" fontId="10" fillId="0" borderId="13" xfId="7" applyFont="1" applyBorder="1" applyAlignment="1">
      <alignment horizontal="center" vertical="center"/>
    </xf>
    <xf numFmtId="181" fontId="10" fillId="0" borderId="35" xfId="8" applyNumberFormat="1" applyFont="1" applyBorder="1" applyAlignment="1">
      <alignment horizontal="right" vertical="center" shrinkToFit="1"/>
    </xf>
    <xf numFmtId="181" fontId="10" fillId="0" borderId="17" xfId="8" applyNumberFormat="1" applyFont="1" applyBorder="1" applyAlignment="1">
      <alignment horizontal="right" vertical="center" shrinkToFit="1"/>
    </xf>
    <xf numFmtId="0" fontId="3" fillId="0" borderId="0" xfId="9">
      <alignment vertical="center"/>
    </xf>
    <xf numFmtId="0" fontId="9" fillId="0" borderId="0" xfId="9" applyFont="1" applyAlignment="1">
      <alignment horizontal="center" vertical="center"/>
    </xf>
    <xf numFmtId="0" fontId="13" fillId="3" borderId="13" xfId="9" applyFont="1" applyFill="1" applyBorder="1" applyAlignment="1"/>
    <xf numFmtId="0" fontId="13" fillId="3" borderId="14" xfId="9" applyFont="1" applyFill="1" applyBorder="1" applyAlignment="1"/>
    <xf numFmtId="0" fontId="13" fillId="3" borderId="14" xfId="9" applyFont="1" applyFill="1" applyBorder="1" applyAlignment="1">
      <alignment horizontal="right" vertical="center"/>
    </xf>
    <xf numFmtId="0" fontId="13" fillId="3" borderId="15" xfId="9" applyFont="1" applyFill="1" applyBorder="1" applyAlignment="1">
      <alignment horizontal="right" vertical="top"/>
    </xf>
    <xf numFmtId="0" fontId="13" fillId="3" borderId="36" xfId="9" applyFont="1" applyFill="1" applyBorder="1" applyAlignment="1">
      <alignment horizontal="center" vertical="center"/>
    </xf>
    <xf numFmtId="0" fontId="13" fillId="3" borderId="16" xfId="9" applyFont="1" applyFill="1" applyBorder="1" applyAlignment="1">
      <alignment horizontal="center" vertical="center"/>
    </xf>
    <xf numFmtId="0" fontId="13" fillId="3" borderId="21" xfId="9" applyFont="1" applyFill="1" applyBorder="1" applyAlignment="1">
      <alignment horizontal="center" vertical="center"/>
    </xf>
    <xf numFmtId="0" fontId="13" fillId="0" borderId="6" xfId="9" applyFont="1" applyBorder="1" applyAlignment="1">
      <alignment vertical="center" wrapText="1"/>
    </xf>
    <xf numFmtId="181" fontId="13" fillId="0" borderId="40" xfId="9" applyNumberFormat="1" applyFont="1" applyBorder="1" applyAlignment="1">
      <alignment horizontal="right" vertical="center" shrinkToFit="1"/>
    </xf>
    <xf numFmtId="181" fontId="13" fillId="0" borderId="41" xfId="9" applyNumberFormat="1" applyFont="1" applyBorder="1" applyAlignment="1">
      <alignment horizontal="right" vertical="center" shrinkToFit="1"/>
    </xf>
    <xf numFmtId="181" fontId="13" fillId="0" borderId="42" xfId="9" applyNumberFormat="1" applyFont="1" applyBorder="1" applyAlignment="1">
      <alignment horizontal="right" vertical="center" shrinkToFit="1"/>
    </xf>
    <xf numFmtId="0" fontId="13" fillId="0" borderId="10" xfId="9" applyFont="1" applyBorder="1">
      <alignment vertical="center"/>
    </xf>
    <xf numFmtId="181" fontId="13" fillId="0" borderId="43" xfId="9" applyNumberFormat="1" applyFont="1" applyBorder="1" applyAlignment="1">
      <alignment horizontal="right" vertical="center" shrinkToFit="1"/>
    </xf>
    <xf numFmtId="181" fontId="13" fillId="0" borderId="12" xfId="9" applyNumberFormat="1" applyFont="1" applyBorder="1" applyAlignment="1">
      <alignment horizontal="right" vertical="center" shrinkToFit="1"/>
    </xf>
    <xf numFmtId="181" fontId="13" fillId="0" borderId="27" xfId="9" applyNumberFormat="1" applyFont="1" applyBorder="1" applyAlignment="1">
      <alignment horizontal="right" vertical="center" shrinkToFit="1"/>
    </xf>
    <xf numFmtId="0" fontId="13" fillId="0" borderId="1" xfId="9" applyFont="1" applyBorder="1">
      <alignment vertical="center"/>
    </xf>
    <xf numFmtId="0" fontId="13" fillId="0" borderId="44" xfId="9" applyFont="1" applyBorder="1">
      <alignment vertical="center"/>
    </xf>
    <xf numFmtId="0" fontId="13" fillId="0" borderId="10" xfId="9" applyFont="1" applyBorder="1" applyAlignment="1">
      <alignment vertical="center" wrapText="1"/>
    </xf>
    <xf numFmtId="0" fontId="13" fillId="0" borderId="30" xfId="9" applyFont="1" applyBorder="1">
      <alignment vertical="center"/>
    </xf>
    <xf numFmtId="181" fontId="13" fillId="0" borderId="48" xfId="9" applyNumberFormat="1" applyFont="1" applyBorder="1" applyAlignment="1">
      <alignment horizontal="right" vertical="center" shrinkToFit="1"/>
    </xf>
    <xf numFmtId="181" fontId="13" fillId="0" borderId="33" xfId="9" applyNumberFormat="1" applyFont="1" applyBorder="1" applyAlignment="1">
      <alignment horizontal="right" vertical="center" shrinkToFit="1"/>
    </xf>
    <xf numFmtId="181" fontId="13" fillId="0" borderId="34" xfId="9" applyNumberFormat="1" applyFont="1" applyBorder="1" applyAlignment="1">
      <alignment horizontal="right" vertical="center" shrinkToFit="1"/>
    </xf>
    <xf numFmtId="0" fontId="13" fillId="0" borderId="0" xfId="9" applyFont="1" applyAlignment="1"/>
    <xf numFmtId="0" fontId="13" fillId="0" borderId="0" xfId="9" applyFont="1">
      <alignment vertical="center"/>
    </xf>
    <xf numFmtId="0" fontId="13" fillId="0" borderId="0" xfId="9" applyFont="1" applyAlignment="1">
      <alignment horizontal="left" vertical="center"/>
    </xf>
    <xf numFmtId="181" fontId="13" fillId="0" borderId="0" xfId="9" applyNumberFormat="1" applyFont="1" applyAlignment="1">
      <alignment horizontal="right" vertical="center"/>
    </xf>
    <xf numFmtId="0" fontId="8" fillId="0" borderId="0" xfId="10" applyFont="1">
      <alignment vertical="center"/>
    </xf>
    <xf numFmtId="0" fontId="3" fillId="0" borderId="0" xfId="10">
      <alignment vertical="center"/>
    </xf>
    <xf numFmtId="0" fontId="9" fillId="0" borderId="0" xfId="10" applyFont="1" applyAlignment="1">
      <alignment horizontal="center" vertical="center"/>
    </xf>
    <xf numFmtId="0" fontId="13" fillId="3" borderId="13" xfId="10" applyFont="1" applyFill="1" applyBorder="1" applyAlignment="1"/>
    <xf numFmtId="0" fontId="13" fillId="3" borderId="14" xfId="10" applyFont="1" applyFill="1" applyBorder="1" applyAlignment="1"/>
    <xf numFmtId="0" fontId="13" fillId="3" borderId="14" xfId="10" applyFont="1" applyFill="1" applyBorder="1" applyAlignment="1">
      <alignment horizontal="right" vertical="center"/>
    </xf>
    <xf numFmtId="0" fontId="13" fillId="3" borderId="15" xfId="10" applyFont="1" applyFill="1" applyBorder="1" applyAlignment="1">
      <alignment horizontal="right" vertical="top"/>
    </xf>
    <xf numFmtId="0" fontId="13" fillId="3" borderId="36" xfId="10" applyFont="1" applyFill="1" applyBorder="1" applyAlignment="1">
      <alignment horizontal="center" vertical="center"/>
    </xf>
    <xf numFmtId="0" fontId="13" fillId="3" borderId="16" xfId="10" applyFont="1" applyFill="1" applyBorder="1" applyAlignment="1">
      <alignment horizontal="center" vertical="center"/>
    </xf>
    <xf numFmtId="0" fontId="13" fillId="3" borderId="17" xfId="10" applyFont="1" applyFill="1" applyBorder="1" applyAlignment="1">
      <alignment horizontal="center" vertical="center"/>
    </xf>
    <xf numFmtId="0" fontId="13" fillId="0" borderId="6" xfId="10" applyFont="1" applyBorder="1" applyAlignment="1">
      <alignment vertical="center" wrapText="1"/>
    </xf>
    <xf numFmtId="181" fontId="13" fillId="0" borderId="40" xfId="10" applyNumberFormat="1" applyFont="1" applyBorder="1" applyAlignment="1">
      <alignment horizontal="right" vertical="center" shrinkToFit="1"/>
    </xf>
    <xf numFmtId="181" fontId="13" fillId="0" borderId="41" xfId="10" applyNumberFormat="1" applyFont="1" applyBorder="1" applyAlignment="1">
      <alignment horizontal="right" vertical="center" shrinkToFit="1"/>
    </xf>
    <xf numFmtId="181" fontId="13" fillId="0" borderId="42" xfId="10" applyNumberFormat="1" applyFont="1" applyBorder="1" applyAlignment="1">
      <alignment horizontal="right" vertical="center" shrinkToFit="1"/>
    </xf>
    <xf numFmtId="0" fontId="13" fillId="0" borderId="10" xfId="10" applyFont="1" applyBorder="1">
      <alignment vertical="center"/>
    </xf>
    <xf numFmtId="181" fontId="13" fillId="0" borderId="43" xfId="10" applyNumberFormat="1" applyFont="1" applyBorder="1" applyAlignment="1">
      <alignment horizontal="right" vertical="center" shrinkToFit="1"/>
    </xf>
    <xf numFmtId="181" fontId="13" fillId="0" borderId="12" xfId="10" applyNumberFormat="1" applyFont="1" applyBorder="1" applyAlignment="1">
      <alignment horizontal="right" vertical="center" shrinkToFit="1"/>
    </xf>
    <xf numFmtId="181" fontId="13" fillId="0" borderId="27" xfId="10" applyNumberFormat="1" applyFont="1" applyBorder="1" applyAlignment="1">
      <alignment horizontal="right" vertical="center" shrinkToFit="1"/>
    </xf>
    <xf numFmtId="0" fontId="13" fillId="0" borderId="1" xfId="10" applyFont="1" applyBorder="1">
      <alignment vertical="center"/>
    </xf>
    <xf numFmtId="0" fontId="13" fillId="0" borderId="30" xfId="10" applyFont="1" applyBorder="1">
      <alignment vertical="center"/>
    </xf>
    <xf numFmtId="181" fontId="13" fillId="0" borderId="48" xfId="10" applyNumberFormat="1" applyFont="1" applyBorder="1" applyAlignment="1">
      <alignment horizontal="right" vertical="center" shrinkToFit="1"/>
    </xf>
    <xf numFmtId="181" fontId="13" fillId="0" borderId="33" xfId="10" applyNumberFormat="1" applyFont="1" applyBorder="1" applyAlignment="1">
      <alignment horizontal="right" vertical="center" shrinkToFit="1"/>
    </xf>
    <xf numFmtId="181" fontId="13" fillId="0" borderId="34" xfId="10" applyNumberFormat="1" applyFont="1" applyBorder="1" applyAlignment="1">
      <alignment horizontal="right" vertical="center" shrinkToFit="1"/>
    </xf>
    <xf numFmtId="0" fontId="13" fillId="0" borderId="0" xfId="10" applyFont="1" applyAlignment="1"/>
    <xf numFmtId="0" fontId="14" fillId="0" borderId="0" xfId="10" applyFont="1" applyAlignment="1"/>
    <xf numFmtId="0" fontId="14" fillId="0" borderId="0" xfId="10" applyFont="1">
      <alignment vertical="center"/>
    </xf>
    <xf numFmtId="181" fontId="14" fillId="0" borderId="0" xfId="10" applyNumberFormat="1" applyFont="1" applyAlignment="1">
      <alignment horizontal="right" vertical="center" shrinkToFit="1"/>
    </xf>
    <xf numFmtId="0" fontId="15" fillId="0" borderId="0" xfId="10" applyFont="1" applyAlignment="1">
      <alignment horizontal="center" vertical="center" shrinkToFit="1"/>
    </xf>
    <xf numFmtId="0" fontId="14" fillId="4" borderId="13" xfId="10" applyFont="1" applyFill="1" applyBorder="1" applyAlignment="1"/>
    <xf numFmtId="0" fontId="14" fillId="4" borderId="14" xfId="10" applyFont="1" applyFill="1" applyBorder="1" applyAlignment="1"/>
    <xf numFmtId="0" fontId="14" fillId="4" borderId="14" xfId="10" applyFont="1" applyFill="1" applyBorder="1" applyAlignment="1">
      <alignment horizontal="right" vertical="center"/>
    </xf>
    <xf numFmtId="0" fontId="14" fillId="4" borderId="15" xfId="10" applyFont="1" applyFill="1" applyBorder="1" applyAlignment="1">
      <alignment horizontal="right" vertical="top"/>
    </xf>
    <xf numFmtId="0" fontId="14" fillId="4" borderId="36" xfId="10" applyFont="1" applyFill="1" applyBorder="1" applyAlignment="1">
      <alignment horizontal="center" vertical="center"/>
    </xf>
    <xf numFmtId="0" fontId="14" fillId="4" borderId="16" xfId="10" applyFont="1" applyFill="1" applyBorder="1" applyAlignment="1">
      <alignment horizontal="center" vertical="center"/>
    </xf>
    <xf numFmtId="0" fontId="14" fillId="4" borderId="17" xfId="10" applyFont="1" applyFill="1" applyBorder="1" applyAlignment="1">
      <alignment horizontal="center" vertical="center"/>
    </xf>
    <xf numFmtId="181" fontId="14" fillId="0" borderId="40" xfId="10" applyNumberFormat="1" applyFont="1" applyBorder="1" applyAlignment="1" applyProtection="1">
      <alignment horizontal="right" vertical="center" shrinkToFit="1"/>
      <protection locked="0"/>
    </xf>
    <xf numFmtId="181" fontId="14" fillId="0" borderId="41" xfId="10" applyNumberFormat="1" applyFont="1" applyBorder="1" applyAlignment="1" applyProtection="1">
      <alignment horizontal="right" vertical="center" shrinkToFit="1"/>
      <protection locked="0"/>
    </xf>
    <xf numFmtId="181" fontId="14" fillId="0" borderId="42" xfId="10" applyNumberFormat="1" applyFont="1" applyBorder="1" applyAlignment="1" applyProtection="1">
      <alignment horizontal="right" vertical="center" shrinkToFit="1"/>
      <protection locked="0"/>
    </xf>
    <xf numFmtId="181" fontId="14" fillId="0" borderId="48" xfId="10" applyNumberFormat="1" applyFont="1" applyBorder="1" applyAlignment="1" applyProtection="1">
      <alignment horizontal="right" vertical="center" shrinkToFit="1"/>
      <protection locked="0"/>
    </xf>
    <xf numFmtId="181" fontId="14" fillId="0" borderId="33" xfId="10" applyNumberFormat="1" applyFont="1" applyBorder="1" applyAlignment="1" applyProtection="1">
      <alignment horizontal="right" vertical="center" shrinkToFit="1"/>
      <protection locked="0"/>
    </xf>
    <xf numFmtId="181" fontId="14" fillId="0" borderId="34" xfId="10" applyNumberFormat="1" applyFont="1" applyBorder="1" applyAlignment="1" applyProtection="1">
      <alignment horizontal="right" vertical="center" shrinkToFit="1"/>
      <protection locked="0"/>
    </xf>
    <xf numFmtId="0" fontId="17" fillId="0" borderId="0" xfId="10" applyFont="1" applyAlignment="1">
      <alignment horizontal="center" vertical="center" wrapText="1"/>
    </xf>
    <xf numFmtId="0" fontId="14" fillId="0" borderId="0" xfId="10" applyFont="1" applyAlignment="1">
      <alignment vertical="top"/>
    </xf>
    <xf numFmtId="0" fontId="18" fillId="0" borderId="0" xfId="10" applyFont="1">
      <alignment vertical="center"/>
    </xf>
    <xf numFmtId="0" fontId="17" fillId="0" borderId="0" xfId="10" applyFont="1" applyAlignment="1">
      <alignment vertical="center" wrapText="1"/>
    </xf>
    <xf numFmtId="0" fontId="19" fillId="0" borderId="0" xfId="11" applyFont="1">
      <alignment vertical="center"/>
    </xf>
    <xf numFmtId="0" fontId="3" fillId="0" borderId="0" xfId="11">
      <alignment vertical="center"/>
    </xf>
    <xf numFmtId="0" fontId="9" fillId="0" borderId="0" xfId="11" applyFont="1" applyAlignment="1">
      <alignment horizontal="right" vertical="center"/>
    </xf>
    <xf numFmtId="0" fontId="19" fillId="5" borderId="13" xfId="11" applyFont="1" applyFill="1" applyBorder="1" applyAlignment="1"/>
    <xf numFmtId="0" fontId="19" fillId="5" borderId="14" xfId="11" applyFont="1" applyFill="1" applyBorder="1" applyAlignment="1">
      <alignment horizontal="right" vertical="top"/>
    </xf>
    <xf numFmtId="0" fontId="19" fillId="5" borderId="15" xfId="11" applyFont="1" applyFill="1" applyBorder="1" applyAlignment="1">
      <alignment horizontal="right" vertical="top"/>
    </xf>
    <xf numFmtId="0" fontId="19" fillId="5" borderId="36" xfId="11" applyFont="1" applyFill="1" applyBorder="1" applyAlignment="1">
      <alignment horizontal="center" vertical="center"/>
    </xf>
    <xf numFmtId="0" fontId="19" fillId="5" borderId="16" xfId="11" applyFont="1" applyFill="1" applyBorder="1" applyAlignment="1">
      <alignment horizontal="center" vertical="center"/>
    </xf>
    <xf numFmtId="0" fontId="19" fillId="5" borderId="21" xfId="11" applyFont="1" applyFill="1" applyBorder="1" applyAlignment="1">
      <alignment horizontal="center" vertical="center"/>
    </xf>
    <xf numFmtId="0" fontId="19" fillId="0" borderId="45" xfId="11" applyFont="1" applyBorder="1" applyAlignment="1">
      <alignment vertical="center" wrapText="1"/>
    </xf>
    <xf numFmtId="182" fontId="19" fillId="0" borderId="40" xfId="11" applyNumberFormat="1" applyFont="1" applyBorder="1" applyAlignment="1">
      <alignment horizontal="right" vertical="center" shrinkToFit="1"/>
    </xf>
    <xf numFmtId="182" fontId="19" fillId="0" borderId="41" xfId="11" applyNumberFormat="1" applyFont="1" applyBorder="1" applyAlignment="1">
      <alignment horizontal="right" vertical="center" shrinkToFit="1"/>
    </xf>
    <xf numFmtId="182" fontId="19" fillId="0" borderId="42" xfId="11" applyNumberFormat="1" applyFont="1" applyBorder="1" applyAlignment="1">
      <alignment horizontal="right" vertical="center" shrinkToFit="1"/>
    </xf>
    <xf numFmtId="0" fontId="19" fillId="0" borderId="49" xfId="11" applyFont="1" applyBorder="1">
      <alignment vertical="center"/>
    </xf>
    <xf numFmtId="182" fontId="19" fillId="0" borderId="43" xfId="11" applyNumberFormat="1" applyFont="1" applyBorder="1" applyAlignment="1">
      <alignment horizontal="right" vertical="center" shrinkToFit="1"/>
    </xf>
    <xf numFmtId="182" fontId="19" fillId="0" borderId="12" xfId="11" applyNumberFormat="1" applyFont="1" applyBorder="1" applyAlignment="1">
      <alignment horizontal="right" vertical="center" shrinkToFit="1"/>
    </xf>
    <xf numFmtId="182" fontId="19" fillId="0" borderId="27" xfId="11" applyNumberFormat="1" applyFont="1" applyBorder="1" applyAlignment="1">
      <alignment horizontal="right" vertical="center" shrinkToFit="1"/>
    </xf>
    <xf numFmtId="0" fontId="19" fillId="0" borderId="22" xfId="11" applyFont="1" applyBorder="1">
      <alignment vertical="center"/>
    </xf>
    <xf numFmtId="0" fontId="19" fillId="0" borderId="46" xfId="11" applyFont="1" applyBorder="1">
      <alignment vertical="center"/>
    </xf>
    <xf numFmtId="182" fontId="19" fillId="0" borderId="48" xfId="11" applyNumberFormat="1" applyFont="1" applyBorder="1" applyAlignment="1">
      <alignment horizontal="right" vertical="center" shrinkToFit="1"/>
    </xf>
    <xf numFmtId="182" fontId="19" fillId="0" borderId="33" xfId="11" applyNumberFormat="1" applyFont="1" applyBorder="1" applyAlignment="1">
      <alignment horizontal="right" vertical="center" shrinkToFit="1"/>
    </xf>
    <xf numFmtId="182" fontId="19" fillId="0" borderId="34" xfId="11" applyNumberFormat="1" applyFont="1" applyBorder="1" applyAlignment="1">
      <alignment horizontal="right" vertical="center" shrinkToFit="1"/>
    </xf>
    <xf numFmtId="0" fontId="13" fillId="0" borderId="0" xfId="11" applyFont="1">
      <alignment vertical="center"/>
    </xf>
    <xf numFmtId="0" fontId="13" fillId="0" borderId="0" xfId="11" applyFont="1" applyAlignment="1">
      <alignment vertical="center" wrapText="1"/>
    </xf>
    <xf numFmtId="0" fontId="9" fillId="0" borderId="0" xfId="7" applyFont="1" applyAlignment="1">
      <alignment horizontal="right" vertical="center"/>
    </xf>
    <xf numFmtId="0" fontId="19" fillId="3" borderId="13" xfId="7" applyFont="1" applyFill="1" applyBorder="1" applyAlignment="1"/>
    <xf numFmtId="0" fontId="19" fillId="3" borderId="14" xfId="7" applyFont="1" applyFill="1" applyBorder="1" applyAlignment="1">
      <alignment horizontal="right" vertical="top"/>
    </xf>
    <xf numFmtId="0" fontId="19" fillId="3" borderId="15" xfId="7" applyFont="1" applyFill="1" applyBorder="1" applyAlignment="1">
      <alignment horizontal="right" vertical="top"/>
    </xf>
    <xf numFmtId="0" fontId="19" fillId="3" borderId="52" xfId="7" applyFont="1" applyFill="1" applyBorder="1" applyAlignment="1">
      <alignment horizontal="center" vertical="center"/>
    </xf>
    <xf numFmtId="0" fontId="19" fillId="3" borderId="16" xfId="7" applyFont="1" applyFill="1" applyBorder="1" applyAlignment="1">
      <alignment horizontal="center" vertical="center"/>
    </xf>
    <xf numFmtId="0" fontId="19" fillId="3" borderId="17" xfId="7" applyFont="1" applyFill="1" applyBorder="1" applyAlignment="1">
      <alignment horizontal="center" vertical="center"/>
    </xf>
    <xf numFmtId="0" fontId="19" fillId="0" borderId="18" xfId="7" applyFont="1" applyBorder="1" applyAlignment="1">
      <alignment horizontal="center" vertical="center" wrapText="1"/>
    </xf>
    <xf numFmtId="182" fontId="19" fillId="0" borderId="52" xfId="7" applyNumberFormat="1" applyFont="1" applyBorder="1" applyAlignment="1">
      <alignment horizontal="right" vertical="center" shrinkToFit="1"/>
    </xf>
    <xf numFmtId="182" fontId="19" fillId="0" borderId="16" xfId="7" applyNumberFormat="1" applyFont="1" applyBorder="1" applyAlignment="1">
      <alignment horizontal="right" vertical="center" shrinkToFit="1"/>
    </xf>
    <xf numFmtId="182" fontId="19" fillId="0" borderId="21" xfId="7" applyNumberFormat="1" applyFont="1" applyBorder="1" applyAlignment="1">
      <alignment horizontal="right" vertical="center" shrinkToFit="1"/>
    </xf>
    <xf numFmtId="0" fontId="19" fillId="0" borderId="22" xfId="7" applyFont="1" applyBorder="1" applyAlignment="1">
      <alignment horizontal="center" vertical="center" wrapText="1"/>
    </xf>
    <xf numFmtId="182" fontId="19" fillId="0" borderId="53" xfId="7" applyNumberFormat="1" applyFont="1" applyBorder="1" applyAlignment="1">
      <alignment horizontal="right" vertical="center" shrinkToFit="1"/>
    </xf>
    <xf numFmtId="182" fontId="19" fillId="0" borderId="24" xfId="7" applyNumberFormat="1" applyFont="1" applyBorder="1" applyAlignment="1">
      <alignment horizontal="right" vertical="center" shrinkToFit="1"/>
    </xf>
    <xf numFmtId="182" fontId="19" fillId="0" borderId="25" xfId="7" applyNumberFormat="1" applyFont="1" applyBorder="1" applyAlignment="1">
      <alignment horizontal="right" vertical="center" shrinkToFit="1"/>
    </xf>
    <xf numFmtId="0" fontId="19" fillId="0" borderId="46" xfId="7" applyFont="1" applyBorder="1" applyAlignment="1">
      <alignment horizontal="center" vertical="center"/>
    </xf>
    <xf numFmtId="182" fontId="19" fillId="0" borderId="48" xfId="7" applyNumberFormat="1" applyFont="1" applyBorder="1" applyAlignment="1">
      <alignment horizontal="right" vertical="center" shrinkToFit="1"/>
    </xf>
    <xf numFmtId="182" fontId="19" fillId="0" borderId="33" xfId="7" applyNumberFormat="1" applyFont="1" applyBorder="1" applyAlignment="1">
      <alignment horizontal="right" vertical="center" shrinkToFit="1"/>
    </xf>
    <xf numFmtId="182" fontId="19" fillId="0" borderId="34" xfId="7" applyNumberFormat="1" applyFont="1" applyBorder="1" applyAlignment="1">
      <alignment horizontal="right" vertical="center" shrinkToFit="1"/>
    </xf>
    <xf numFmtId="177" fontId="8"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8" fillId="2" borderId="6" xfId="2" applyNumberFormat="1" applyFont="1" applyFill="1" applyBorder="1">
      <alignment vertical="center"/>
    </xf>
    <xf numFmtId="177" fontId="8" fillId="2" borderId="7" xfId="2" applyNumberFormat="1" applyFont="1" applyFill="1" applyBorder="1">
      <alignment vertical="center"/>
    </xf>
    <xf numFmtId="177" fontId="8" fillId="2" borderId="8" xfId="2" applyNumberFormat="1" applyFont="1" applyFill="1" applyBorder="1">
      <alignment vertical="center"/>
    </xf>
    <xf numFmtId="177" fontId="8" fillId="2" borderId="12" xfId="2" applyNumberFormat="1" applyFont="1" applyFill="1" applyBorder="1" applyAlignment="1">
      <alignment horizontal="center" vertical="center"/>
    </xf>
    <xf numFmtId="177" fontId="20" fillId="2" borderId="54" xfId="2" applyNumberFormat="1" applyFont="1" applyFill="1" applyBorder="1" applyAlignment="1">
      <alignment horizontal="center" vertical="center"/>
    </xf>
    <xf numFmtId="177" fontId="8" fillId="2" borderId="55" xfId="2" applyNumberFormat="1" applyFont="1" applyFill="1" applyBorder="1" applyAlignment="1">
      <alignment horizontal="center" vertical="center"/>
    </xf>
    <xf numFmtId="181" fontId="8" fillId="2" borderId="44" xfId="3" applyNumberFormat="1" applyFont="1" applyFill="1" applyBorder="1" applyAlignment="1">
      <alignment horizontal="right" vertical="center" shrinkToFit="1"/>
    </xf>
    <xf numFmtId="181" fontId="8" fillId="2" borderId="6" xfId="3" applyNumberFormat="1" applyFont="1" applyFill="1" applyBorder="1" applyAlignment="1">
      <alignment horizontal="right" vertical="center" shrinkToFit="1"/>
    </xf>
    <xf numFmtId="179" fontId="8" fillId="2" borderId="56" xfId="3" applyNumberFormat="1" applyFont="1" applyFill="1" applyBorder="1" applyAlignment="1">
      <alignment horizontal="right" vertical="center" shrinkToFit="1"/>
    </xf>
    <xf numFmtId="181" fontId="8" fillId="2" borderId="12" xfId="3" applyNumberFormat="1" applyFont="1" applyFill="1" applyBorder="1" applyAlignment="1">
      <alignment horizontal="right" vertical="center" shrinkToFit="1"/>
    </xf>
    <xf numFmtId="181" fontId="8" fillId="2" borderId="10" xfId="3" applyNumberFormat="1" applyFont="1" applyFill="1" applyBorder="1" applyAlignment="1">
      <alignment horizontal="right" vertical="center" shrinkToFit="1"/>
    </xf>
    <xf numFmtId="179" fontId="8" fillId="2" borderId="55" xfId="3" applyNumberFormat="1" applyFont="1" applyFill="1" applyBorder="1" applyAlignment="1">
      <alignment horizontal="right" vertical="center" shrinkToFit="1"/>
    </xf>
    <xf numFmtId="176" fontId="8" fillId="0" borderId="0" xfId="2" applyNumberFormat="1" applyFont="1">
      <alignment vertical="center"/>
    </xf>
    <xf numFmtId="177" fontId="8" fillId="0" borderId="10" xfId="2" applyNumberFormat="1" applyFont="1" applyBorder="1">
      <alignment vertical="center"/>
    </xf>
    <xf numFmtId="177" fontId="8" fillId="0" borderId="9" xfId="2" applyNumberFormat="1" applyFont="1" applyBorder="1">
      <alignment vertical="center"/>
    </xf>
    <xf numFmtId="177" fontId="8" fillId="0" borderId="11" xfId="2" applyNumberFormat="1" applyFont="1" applyBorder="1">
      <alignment vertical="center"/>
    </xf>
    <xf numFmtId="177" fontId="8" fillId="0" borderId="12" xfId="2" applyNumberFormat="1" applyFont="1" applyBorder="1" applyAlignment="1">
      <alignment horizontal="center" vertical="center"/>
    </xf>
    <xf numFmtId="177" fontId="8" fillId="0" borderId="54" xfId="2" applyNumberFormat="1" applyFont="1" applyBorder="1" applyAlignment="1">
      <alignment horizontal="center" vertical="center"/>
    </xf>
    <xf numFmtId="177" fontId="8" fillId="0" borderId="55" xfId="2" applyNumberFormat="1" applyFont="1" applyBorder="1" applyAlignment="1">
      <alignment horizontal="center" vertical="center"/>
    </xf>
    <xf numFmtId="177" fontId="8" fillId="0" borderId="0" xfId="2" applyNumberFormat="1" applyFont="1" applyAlignment="1">
      <alignment horizontal="center" vertical="center"/>
    </xf>
    <xf numFmtId="177" fontId="8" fillId="0" borderId="4" xfId="2" applyNumberFormat="1" applyFont="1" applyBorder="1">
      <alignment vertical="center"/>
    </xf>
    <xf numFmtId="183" fontId="21" fillId="0" borderId="12" xfId="2" applyNumberFormat="1" applyFont="1" applyBorder="1" applyAlignment="1">
      <alignment horizontal="right" vertical="center" shrinkToFit="1"/>
    </xf>
    <xf numFmtId="183" fontId="21" fillId="0" borderId="54" xfId="2" applyNumberFormat="1" applyFont="1" applyBorder="1" applyAlignment="1">
      <alignment horizontal="right" vertical="center" shrinkToFit="1"/>
    </xf>
    <xf numFmtId="183" fontId="8" fillId="0" borderId="55" xfId="2" applyNumberFormat="1" applyFont="1" applyBorder="1" applyAlignment="1">
      <alignment horizontal="right" vertical="center" shrinkToFit="1"/>
    </xf>
    <xf numFmtId="177" fontId="8" fillId="0" borderId="5" xfId="2" applyNumberFormat="1" applyFont="1" applyBorder="1">
      <alignment vertical="center"/>
    </xf>
    <xf numFmtId="179" fontId="21" fillId="0" borderId="12" xfId="2" applyNumberFormat="1" applyFont="1" applyBorder="1" applyAlignment="1">
      <alignment horizontal="right" vertical="center" shrinkToFit="1"/>
    </xf>
    <xf numFmtId="179" fontId="21" fillId="0" borderId="54" xfId="2" applyNumberFormat="1" applyFont="1" applyBorder="1" applyAlignment="1">
      <alignment horizontal="right" vertical="center" shrinkToFit="1"/>
    </xf>
    <xf numFmtId="179" fontId="8" fillId="0" borderId="55" xfId="2" applyNumberFormat="1" applyFont="1" applyBorder="1" applyAlignment="1">
      <alignment horizontal="right" vertical="center" shrinkToFit="1"/>
    </xf>
    <xf numFmtId="177" fontId="8" fillId="0" borderId="6" xfId="2" applyNumberFormat="1" applyFont="1" applyBorder="1">
      <alignment vertical="center"/>
    </xf>
    <xf numFmtId="177" fontId="8" fillId="0" borderId="7" xfId="2" applyNumberFormat="1" applyFont="1" applyBorder="1">
      <alignment vertical="center"/>
    </xf>
    <xf numFmtId="176" fontId="8" fillId="0" borderId="7" xfId="2" applyNumberFormat="1" applyFont="1" applyBorder="1">
      <alignment vertical="center"/>
    </xf>
    <xf numFmtId="177" fontId="8" fillId="0" borderId="8" xfId="2" applyNumberFormat="1" applyFont="1" applyBorder="1">
      <alignment vertical="center"/>
    </xf>
    <xf numFmtId="0" fontId="8" fillId="0" borderId="0" xfId="2" applyFont="1">
      <alignment vertical="center"/>
    </xf>
    <xf numFmtId="0" fontId="3" fillId="0" borderId="3" xfId="2" applyFont="1" applyBorder="1" applyAlignment="1"/>
    <xf numFmtId="0" fontId="3" fillId="0" borderId="5" xfId="2" applyFont="1" applyBorder="1" applyAlignment="1"/>
    <xf numFmtId="181" fontId="8" fillId="2" borderId="12" xfId="2" applyNumberFormat="1" applyFont="1" applyFill="1" applyBorder="1" applyAlignment="1">
      <alignment horizontal="right" vertical="center" shrinkToFit="1"/>
    </xf>
    <xf numFmtId="181" fontId="8" fillId="2" borderId="54" xfId="2" applyNumberFormat="1" applyFont="1" applyFill="1" applyBorder="1" applyAlignment="1">
      <alignment horizontal="right" vertical="center" shrinkToFit="1"/>
    </xf>
    <xf numFmtId="179" fontId="8" fillId="2" borderId="55" xfId="2" applyNumberFormat="1" applyFont="1" applyFill="1" applyBorder="1" applyAlignment="1">
      <alignment horizontal="right" vertical="center" shrinkToFit="1"/>
    </xf>
    <xf numFmtId="181" fontId="8" fillId="0" borderId="12" xfId="2" applyNumberFormat="1" applyFont="1" applyBorder="1" applyAlignment="1">
      <alignment horizontal="right" vertical="center" shrinkToFit="1"/>
    </xf>
    <xf numFmtId="181" fontId="8" fillId="0" borderId="54" xfId="2" applyNumberFormat="1" applyFont="1" applyBorder="1" applyAlignment="1">
      <alignment horizontal="right" vertical="center" shrinkToFit="1"/>
    </xf>
    <xf numFmtId="0" fontId="8" fillId="0" borderId="0" xfId="2" applyFont="1" applyAlignment="1"/>
    <xf numFmtId="0" fontId="3" fillId="0" borderId="0" xfId="2" applyFont="1" applyAlignment="1"/>
    <xf numFmtId="176" fontId="8" fillId="0" borderId="2" xfId="2" applyNumberFormat="1" applyFont="1" applyBorder="1">
      <alignment vertical="center"/>
    </xf>
    <xf numFmtId="0" fontId="3" fillId="0" borderId="7" xfId="3" applyFont="1" applyBorder="1">
      <alignment vertical="center"/>
    </xf>
    <xf numFmtId="176" fontId="8" fillId="0" borderId="7" xfId="3" applyNumberFormat="1" applyFont="1" applyBorder="1">
      <alignment vertical="center"/>
    </xf>
    <xf numFmtId="177" fontId="21" fillId="0" borderId="1" xfId="4" applyNumberFormat="1" applyFont="1" applyBorder="1" applyAlignment="1">
      <alignment vertical="center"/>
    </xf>
    <xf numFmtId="177" fontId="21" fillId="0" borderId="3" xfId="4" applyNumberFormat="1" applyFont="1" applyBorder="1" applyAlignment="1">
      <alignment vertical="center"/>
    </xf>
    <xf numFmtId="177" fontId="21" fillId="0" borderId="6" xfId="4" applyNumberFormat="1" applyFont="1" applyBorder="1" applyAlignment="1">
      <alignment vertical="center"/>
    </xf>
    <xf numFmtId="177" fontId="21" fillId="0" borderId="8" xfId="4" applyNumberFormat="1" applyFont="1" applyBorder="1" applyAlignment="1">
      <alignment vertical="center"/>
    </xf>
    <xf numFmtId="177" fontId="21" fillId="0" borderId="1" xfId="4" applyNumberFormat="1" applyFont="1" applyBorder="1" applyAlignment="1">
      <alignment horizontal="center" vertical="center"/>
    </xf>
    <xf numFmtId="177" fontId="21" fillId="0" borderId="55" xfId="4" applyNumberFormat="1" applyFont="1" applyBorder="1" applyAlignment="1">
      <alignment horizontal="center" vertical="center" wrapText="1"/>
    </xf>
    <xf numFmtId="177" fontId="22" fillId="0" borderId="57" xfId="4" applyNumberFormat="1" applyFont="1" applyBorder="1" applyAlignment="1">
      <alignment horizontal="center" vertical="center"/>
    </xf>
    <xf numFmtId="177" fontId="21" fillId="0" borderId="7" xfId="4" applyNumberFormat="1" applyFont="1" applyBorder="1" applyAlignment="1">
      <alignment horizontal="center" vertical="center" wrapText="1"/>
    </xf>
    <xf numFmtId="177" fontId="21" fillId="0" borderId="12" xfId="4" applyNumberFormat="1" applyFont="1" applyBorder="1" applyAlignment="1">
      <alignment horizontal="center" vertical="center"/>
    </xf>
    <xf numFmtId="181" fontId="21" fillId="0" borderId="24" xfId="5" applyNumberFormat="1" applyFont="1" applyBorder="1" applyAlignment="1">
      <alignment horizontal="right" vertical="center" shrinkToFit="1"/>
    </xf>
    <xf numFmtId="181" fontId="21" fillId="0" borderId="1" xfId="5" applyNumberFormat="1" applyFont="1" applyBorder="1" applyAlignment="1">
      <alignment horizontal="right" vertical="center" shrinkToFit="1"/>
    </xf>
    <xf numFmtId="179" fontId="21" fillId="0" borderId="58" xfId="5" applyNumberFormat="1" applyFont="1" applyBorder="1" applyAlignment="1">
      <alignment horizontal="right" vertical="center" shrinkToFit="1"/>
    </xf>
    <xf numFmtId="181" fontId="21" fillId="0" borderId="57" xfId="5" applyNumberFormat="1" applyFont="1" applyBorder="1" applyAlignment="1">
      <alignment horizontal="right" vertical="center" shrinkToFit="1"/>
    </xf>
    <xf numFmtId="179" fontId="21" fillId="0" borderId="59" xfId="5" applyNumberFormat="1" applyFont="1" applyBorder="1" applyAlignment="1">
      <alignment horizontal="right" vertical="center" shrinkToFit="1"/>
    </xf>
    <xf numFmtId="179" fontId="21" fillId="0" borderId="24" xfId="5" applyNumberFormat="1" applyFont="1" applyBorder="1" applyAlignment="1">
      <alignment horizontal="right" vertical="center" shrinkToFit="1"/>
    </xf>
    <xf numFmtId="177" fontId="21" fillId="0" borderId="6" xfId="4" applyNumberFormat="1" applyFont="1" applyBorder="1" applyAlignment="1">
      <alignment horizontal="center" vertical="center"/>
    </xf>
    <xf numFmtId="177" fontId="21" fillId="0" borderId="60" xfId="4" applyNumberFormat="1" applyFont="1" applyBorder="1" applyAlignment="1">
      <alignment horizontal="center" vertical="center"/>
    </xf>
    <xf numFmtId="181" fontId="21" fillId="0" borderId="61" xfId="5" applyNumberFormat="1" applyFont="1" applyBorder="1" applyAlignment="1">
      <alignment horizontal="right" vertical="center" shrinkToFit="1"/>
    </xf>
    <xf numFmtId="181" fontId="21" fillId="0" borderId="62" xfId="5" applyNumberFormat="1" applyFont="1" applyBorder="1" applyAlignment="1">
      <alignment horizontal="right" vertical="center" shrinkToFit="1"/>
    </xf>
    <xf numFmtId="179" fontId="21" fillId="0" borderId="60" xfId="5" applyNumberFormat="1" applyFont="1" applyBorder="1" applyAlignment="1">
      <alignment horizontal="right" vertical="center" shrinkToFit="1"/>
    </xf>
    <xf numFmtId="181" fontId="21" fillId="0" borderId="63" xfId="5" applyNumberFormat="1" applyFont="1" applyBorder="1" applyAlignment="1">
      <alignment horizontal="right" vertical="center" shrinkToFit="1"/>
    </xf>
    <xf numFmtId="179" fontId="21" fillId="0" borderId="64" xfId="5" applyNumberFormat="1" applyFont="1" applyBorder="1" applyAlignment="1">
      <alignment horizontal="right" vertical="center" shrinkToFit="1"/>
    </xf>
    <xf numFmtId="179" fontId="21" fillId="0" borderId="61" xfId="5" applyNumberFormat="1" applyFont="1" applyBorder="1" applyAlignment="1">
      <alignment horizontal="right" vertical="center" shrinkToFit="1"/>
    </xf>
    <xf numFmtId="177" fontId="21" fillId="0" borderId="3" xfId="4" applyNumberFormat="1" applyFont="1" applyBorder="1" applyAlignment="1">
      <alignment horizontal="center" vertical="center"/>
    </xf>
    <xf numFmtId="179" fontId="21" fillId="0" borderId="2" xfId="5" applyNumberFormat="1" applyFont="1" applyBorder="1" applyAlignment="1">
      <alignment horizontal="right" vertical="center" shrinkToFit="1"/>
    </xf>
    <xf numFmtId="49" fontId="20" fillId="2" borderId="0" xfId="12" applyNumberFormat="1" applyFont="1" applyFill="1">
      <alignment vertical="center"/>
    </xf>
    <xf numFmtId="0" fontId="20" fillId="2" borderId="0" xfId="12" applyFont="1" applyFill="1">
      <alignment vertical="center"/>
    </xf>
    <xf numFmtId="0" fontId="20" fillId="2" borderId="65" xfId="12" applyFont="1" applyFill="1" applyBorder="1">
      <alignment vertical="center"/>
    </xf>
    <xf numFmtId="0" fontId="3" fillId="2" borderId="0" xfId="13" applyFill="1">
      <alignment vertical="center"/>
    </xf>
    <xf numFmtId="0" fontId="3" fillId="0" borderId="0" xfId="13">
      <alignment vertical="center"/>
    </xf>
    <xf numFmtId="0" fontId="4" fillId="2" borderId="0" xfId="12" applyFont="1" applyFill="1">
      <alignment vertical="center"/>
    </xf>
    <xf numFmtId="0" fontId="26" fillId="2" borderId="0" xfId="12" applyFont="1" applyFill="1">
      <alignment vertical="center"/>
    </xf>
    <xf numFmtId="0" fontId="26" fillId="2" borderId="0" xfId="13" applyFont="1" applyFill="1">
      <alignment vertical="center"/>
    </xf>
    <xf numFmtId="0" fontId="26" fillId="0" borderId="0" xfId="13" applyFont="1">
      <alignment vertical="center"/>
    </xf>
    <xf numFmtId="0" fontId="4" fillId="0" borderId="72" xfId="12" applyFont="1" applyBorder="1" applyAlignment="1" applyProtection="1">
      <alignment horizontal="center" vertical="center" shrinkToFit="1"/>
      <protection locked="0"/>
    </xf>
    <xf numFmtId="0" fontId="4" fillId="0" borderId="84" xfId="15" applyFont="1" applyBorder="1" applyAlignment="1" applyProtection="1">
      <alignment horizontal="center" vertical="center" shrinkToFit="1"/>
      <protection locked="0"/>
    </xf>
    <xf numFmtId="0" fontId="4" fillId="0" borderId="86" xfId="12" applyFont="1" applyBorder="1" applyAlignment="1" applyProtection="1">
      <alignment horizontal="center" vertical="center" shrinkToFit="1"/>
      <protection locked="0"/>
    </xf>
    <xf numFmtId="0" fontId="4" fillId="0" borderId="97" xfId="15" applyFont="1" applyBorder="1" applyAlignment="1" applyProtection="1">
      <alignment horizontal="center" vertical="center" shrinkToFit="1"/>
      <protection locked="0"/>
    </xf>
    <xf numFmtId="0" fontId="4" fillId="7" borderId="48" xfId="12" applyFont="1" applyFill="1" applyBorder="1" applyAlignment="1" applyProtection="1">
      <alignment horizontal="center" vertical="center" shrinkToFit="1"/>
      <protection locked="0"/>
    </xf>
    <xf numFmtId="0" fontId="27" fillId="2" borderId="0" xfId="12" applyFont="1" applyFill="1">
      <alignment vertical="center"/>
    </xf>
    <xf numFmtId="0" fontId="4" fillId="0" borderId="110" xfId="12" applyFont="1" applyBorder="1" applyAlignment="1" applyProtection="1">
      <alignment horizontal="center" vertical="center" shrinkToFit="1"/>
      <protection locked="0"/>
    </xf>
    <xf numFmtId="0" fontId="4" fillId="2" borderId="97"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65" xfId="12" applyFont="1" applyFill="1" applyBorder="1">
      <alignment vertical="center"/>
    </xf>
    <xf numFmtId="0" fontId="4" fillId="2" borderId="65" xfId="12" applyFont="1" applyFill="1" applyBorder="1" applyAlignment="1">
      <alignment horizontal="center" vertical="center"/>
    </xf>
    <xf numFmtId="0" fontId="4" fillId="2" borderId="9" xfId="12" applyFont="1" applyFill="1" applyBorder="1">
      <alignment vertical="center"/>
    </xf>
    <xf numFmtId="0" fontId="4" fillId="2" borderId="22" xfId="12" applyFont="1" applyFill="1" applyBorder="1">
      <alignment vertical="center"/>
    </xf>
    <xf numFmtId="0" fontId="4" fillId="2" borderId="2" xfId="12" applyFont="1" applyFill="1" applyBorder="1">
      <alignment vertical="center"/>
    </xf>
    <xf numFmtId="0" fontId="4" fillId="2" borderId="136" xfId="12" applyFont="1" applyFill="1" applyBorder="1">
      <alignment vertical="center"/>
    </xf>
    <xf numFmtId="0" fontId="4" fillId="2" borderId="0" xfId="12" applyFont="1" applyFill="1" applyAlignment="1">
      <alignment horizontal="center" vertical="center"/>
    </xf>
    <xf numFmtId="0" fontId="26" fillId="2" borderId="0" xfId="12" applyFont="1" applyFill="1" applyAlignment="1">
      <alignment horizontal="center" vertical="center"/>
    </xf>
    <xf numFmtId="0" fontId="26" fillId="2" borderId="18" xfId="12" applyFont="1" applyFill="1" applyBorder="1">
      <alignment vertical="center"/>
    </xf>
    <xf numFmtId="0" fontId="29" fillId="2" borderId="0" xfId="13" applyFont="1" applyFill="1">
      <alignment vertical="center"/>
    </xf>
    <xf numFmtId="49" fontId="30" fillId="0" borderId="0" xfId="16" applyNumberFormat="1" applyFont="1">
      <alignment vertical="center"/>
    </xf>
    <xf numFmtId="49" fontId="20" fillId="0" borderId="0" xfId="16" applyNumberFormat="1" applyFont="1">
      <alignment vertical="center"/>
    </xf>
    <xf numFmtId="0" fontId="20" fillId="0" borderId="0" xfId="16" applyFont="1">
      <alignment vertical="center"/>
    </xf>
    <xf numFmtId="0" fontId="25" fillId="0" borderId="0" xfId="16" applyFont="1">
      <alignment vertical="center"/>
    </xf>
    <xf numFmtId="0" fontId="8" fillId="0" borderId="7" xfId="16" applyFont="1" applyBorder="1" applyAlignment="1">
      <alignment horizontal="center" vertical="center"/>
    </xf>
    <xf numFmtId="0" fontId="8" fillId="0" borderId="7" xfId="16" applyFont="1" applyBorder="1">
      <alignment vertical="center"/>
    </xf>
    <xf numFmtId="0" fontId="20" fillId="0" borderId="2" xfId="16" applyFont="1" applyBorder="1">
      <alignment vertical="center"/>
    </xf>
    <xf numFmtId="0" fontId="20" fillId="0" borderId="7" xfId="16" applyFont="1" applyBorder="1">
      <alignment vertical="center"/>
    </xf>
    <xf numFmtId="0" fontId="20" fillId="0" borderId="1" xfId="16" applyFont="1" applyBorder="1" applyAlignment="1">
      <alignment horizontal="center" vertical="center"/>
    </xf>
    <xf numFmtId="0" fontId="20" fillId="0" borderId="2" xfId="16" applyFont="1" applyBorder="1" applyAlignment="1">
      <alignment horizontal="center" vertical="center"/>
    </xf>
    <xf numFmtId="0" fontId="20" fillId="0" borderId="4" xfId="16" applyFont="1" applyBorder="1" applyAlignment="1">
      <alignment horizontal="center" vertical="center"/>
    </xf>
    <xf numFmtId="0" fontId="20" fillId="0" borderId="0" xfId="16" applyFont="1" applyAlignment="1">
      <alignment horizontal="center" vertical="center" wrapText="1"/>
    </xf>
    <xf numFmtId="0" fontId="20" fillId="0" borderId="7" xfId="16" applyFont="1" applyBorder="1" applyAlignment="1">
      <alignment horizontal="center" vertical="center" wrapText="1"/>
    </xf>
    <xf numFmtId="0" fontId="22" fillId="0" borderId="0" xfId="16" applyFont="1">
      <alignment vertical="center"/>
    </xf>
    <xf numFmtId="0" fontId="20" fillId="0" borderId="0" xfId="16" applyFont="1" applyAlignment="1">
      <alignment vertical="center" shrinkToFit="1"/>
    </xf>
    <xf numFmtId="0" fontId="20" fillId="0" borderId="0" xfId="17" applyFont="1">
      <alignment vertical="center"/>
    </xf>
    <xf numFmtId="49" fontId="20" fillId="0" borderId="0" xfId="17" applyNumberFormat="1" applyFont="1">
      <alignment vertical="center"/>
    </xf>
    <xf numFmtId="0" fontId="36" fillId="0" borderId="0" xfId="17" applyFont="1">
      <alignment vertical="center"/>
    </xf>
    <xf numFmtId="0" fontId="31" fillId="0" borderId="0" xfId="17" applyFont="1">
      <alignment vertical="center"/>
    </xf>
    <xf numFmtId="0" fontId="20" fillId="0" borderId="37" xfId="17" applyFont="1" applyBorder="1" applyAlignment="1">
      <alignment horizontal="left" vertical="center"/>
    </xf>
    <xf numFmtId="0" fontId="20" fillId="0" borderId="19" xfId="17" applyFont="1" applyBorder="1" applyAlignment="1">
      <alignment horizontal="left" vertical="center"/>
    </xf>
    <xf numFmtId="0" fontId="20" fillId="0" borderId="20" xfId="17" applyFont="1" applyBorder="1" applyAlignment="1">
      <alignment horizontal="left" vertical="center"/>
    </xf>
    <xf numFmtId="188" fontId="20" fillId="0" borderId="37" xfId="17" applyNumberFormat="1" applyFont="1" applyBorder="1" applyAlignment="1">
      <alignment horizontal="right" vertical="center" shrinkToFit="1"/>
    </xf>
    <xf numFmtId="188" fontId="20" fillId="0" borderId="19" xfId="17" applyNumberFormat="1" applyFont="1" applyBorder="1" applyAlignment="1">
      <alignment horizontal="right" vertical="center" shrinkToFit="1"/>
    </xf>
    <xf numFmtId="188" fontId="20" fillId="0" borderId="20" xfId="17" applyNumberFormat="1" applyFont="1" applyBorder="1" applyAlignment="1">
      <alignment horizontal="right" vertical="center" shrinkToFit="1"/>
    </xf>
    <xf numFmtId="0" fontId="22" fillId="0" borderId="44" xfId="19" applyFont="1" applyBorder="1">
      <alignment vertical="center"/>
    </xf>
    <xf numFmtId="188" fontId="20" fillId="0" borderId="37" xfId="17" applyNumberFormat="1" applyFont="1" applyBorder="1" applyAlignment="1">
      <alignment vertical="center" shrinkToFit="1"/>
    </xf>
    <xf numFmtId="188" fontId="20" fillId="0" borderId="19" xfId="17" applyNumberFormat="1" applyFont="1" applyBorder="1" applyAlignment="1">
      <alignment vertical="center" shrinkToFit="1"/>
    </xf>
    <xf numFmtId="188" fontId="20" fillId="0" borderId="20" xfId="17" applyNumberFormat="1" applyFont="1" applyBorder="1" applyAlignment="1">
      <alignment vertical="center" shrinkToFit="1"/>
    </xf>
    <xf numFmtId="0" fontId="20" fillId="0" borderId="18" xfId="17" applyFont="1" applyBorder="1" applyAlignment="1">
      <alignment horizontal="left" vertical="center"/>
    </xf>
    <xf numFmtId="0" fontId="22" fillId="0" borderId="181" xfId="19" applyFont="1" applyBorder="1" applyAlignment="1">
      <alignment horizontal="center" vertical="center"/>
    </xf>
    <xf numFmtId="0" fontId="20" fillId="0" borderId="18" xfId="17" applyFont="1" applyBorder="1" applyAlignment="1">
      <alignment horizontal="center" vertical="center"/>
    </xf>
    <xf numFmtId="0" fontId="20" fillId="0" borderId="161" xfId="17" applyFont="1" applyBorder="1" applyAlignment="1">
      <alignment horizontal="center" vertical="center"/>
    </xf>
    <xf numFmtId="0" fontId="34" fillId="0" borderId="65" xfId="17" applyFont="1" applyBorder="1" applyAlignment="1">
      <alignment vertical="center" wrapText="1"/>
    </xf>
    <xf numFmtId="0" fontId="34" fillId="0" borderId="183" xfId="17" applyFont="1" applyBorder="1" applyAlignment="1">
      <alignment vertical="center" wrapText="1"/>
    </xf>
    <xf numFmtId="185" fontId="20" fillId="0" borderId="161" xfId="17" applyNumberFormat="1" applyFont="1" applyBorder="1">
      <alignment vertical="center"/>
    </xf>
    <xf numFmtId="185" fontId="20" fillId="0" borderId="65" xfId="17" applyNumberFormat="1" applyFont="1" applyBorder="1">
      <alignment vertical="center"/>
    </xf>
    <xf numFmtId="185" fontId="20" fillId="0" borderId="183" xfId="17" applyNumberFormat="1" applyFont="1" applyBorder="1">
      <alignment vertical="center"/>
    </xf>
    <xf numFmtId="0" fontId="20" fillId="0" borderId="18" xfId="17" applyFont="1" applyBorder="1">
      <alignment vertical="center"/>
    </xf>
    <xf numFmtId="0" fontId="20" fillId="0" borderId="136" xfId="17" applyFont="1" applyBorder="1">
      <alignment vertical="center"/>
    </xf>
    <xf numFmtId="49" fontId="20" fillId="0" borderId="18" xfId="17" applyNumberFormat="1" applyFont="1" applyBorder="1">
      <alignment vertical="center"/>
    </xf>
    <xf numFmtId="0" fontId="20" fillId="0" borderId="0" xfId="17" applyFont="1" applyAlignment="1">
      <alignment horizontal="center" vertical="center"/>
    </xf>
    <xf numFmtId="49" fontId="20" fillId="0" borderId="0" xfId="17" applyNumberFormat="1" applyFont="1" applyAlignment="1">
      <alignment horizontal="center" vertical="center"/>
    </xf>
    <xf numFmtId="0" fontId="20" fillId="0" borderId="136" xfId="17" applyFont="1" applyBorder="1" applyAlignment="1">
      <alignment horizontal="center" vertical="center"/>
    </xf>
    <xf numFmtId="0" fontId="20" fillId="0" borderId="161" xfId="17" applyFont="1" applyBorder="1">
      <alignment vertical="center"/>
    </xf>
    <xf numFmtId="0" fontId="20" fillId="0" borderId="65" xfId="17" applyFont="1" applyBorder="1">
      <alignment vertical="center"/>
    </xf>
    <xf numFmtId="0" fontId="20" fillId="0" borderId="183" xfId="17" applyFont="1" applyBorder="1">
      <alignment vertical="center"/>
    </xf>
    <xf numFmtId="0" fontId="20" fillId="0" borderId="0" xfId="17" applyFont="1">
      <alignment vertical="center"/>
    </xf>
    <xf numFmtId="0" fontId="20" fillId="0" borderId="0" xfId="17" applyFont="1" applyAlignment="1" applyProtection="1">
      <alignment horizontal="center" vertical="center" shrinkToFit="1"/>
      <protection hidden="1"/>
    </xf>
    <xf numFmtId="0" fontId="20" fillId="0" borderId="0" xfId="20">
      <alignment vertical="center"/>
    </xf>
    <xf numFmtId="190" fontId="20" fillId="0" borderId="0" xfId="17" applyNumberFormat="1" applyFont="1" applyAlignment="1" applyProtection="1">
      <alignment horizontal="center" vertical="center" shrinkToFit="1"/>
      <protection hidden="1"/>
    </xf>
    <xf numFmtId="0" fontId="34" fillId="0" borderId="0" xfId="17" applyFont="1" applyAlignment="1" applyProtection="1">
      <alignment horizontal="left" vertical="center" wrapText="1"/>
      <protection hidden="1"/>
    </xf>
    <xf numFmtId="0" fontId="20" fillId="0" borderId="0" xfId="17" applyFont="1" applyAlignment="1">
      <alignment horizontal="center" vertical="center" shrinkToFit="1"/>
    </xf>
    <xf numFmtId="0" fontId="20" fillId="0" borderId="0" xfId="17" applyFont="1" applyAlignment="1">
      <alignment horizontal="center" vertical="center"/>
    </xf>
    <xf numFmtId="49" fontId="20" fillId="0" borderId="0" xfId="17" applyNumberFormat="1" applyFont="1" applyAlignment="1">
      <alignment horizontal="center" vertical="center"/>
    </xf>
    <xf numFmtId="49" fontId="20" fillId="0" borderId="0" xfId="17" applyNumberFormat="1" applyFont="1" applyAlignment="1">
      <alignment horizontal="left" vertical="center"/>
    </xf>
    <xf numFmtId="0" fontId="20" fillId="0" borderId="0" xfId="17" applyFont="1" applyAlignment="1">
      <alignment horizontal="left" vertical="center"/>
    </xf>
    <xf numFmtId="0" fontId="20" fillId="0" borderId="30" xfId="17" applyFont="1" applyBorder="1">
      <alignment vertical="center"/>
    </xf>
    <xf numFmtId="0" fontId="20" fillId="0" borderId="31" xfId="17" applyFont="1" applyBorder="1">
      <alignment vertical="center"/>
    </xf>
    <xf numFmtId="0" fontId="20" fillId="0" borderId="47" xfId="17" applyFont="1" applyBorder="1">
      <alignment vertical="center"/>
    </xf>
    <xf numFmtId="177" fontId="20" fillId="0" borderId="30" xfId="17" applyNumberFormat="1" applyFont="1" applyBorder="1" applyAlignment="1">
      <alignment horizontal="right" vertical="center"/>
    </xf>
    <xf numFmtId="177" fontId="20" fillId="0" borderId="31" xfId="17" applyNumberFormat="1" applyFont="1" applyBorder="1" applyAlignment="1">
      <alignment horizontal="right" vertical="center"/>
    </xf>
    <xf numFmtId="177" fontId="20" fillId="0" borderId="47" xfId="17" applyNumberFormat="1" applyFont="1" applyBorder="1" applyAlignment="1">
      <alignment horizontal="right" vertical="center"/>
    </xf>
    <xf numFmtId="0" fontId="20" fillId="0" borderId="163" xfId="17" applyFont="1" applyBorder="1" applyAlignment="1">
      <alignment horizontal="center" vertical="center" shrinkToFit="1"/>
    </xf>
    <xf numFmtId="0" fontId="20" fillId="0" borderId="65" xfId="17" applyFont="1" applyBorder="1" applyAlignment="1">
      <alignment horizontal="center" vertical="center" shrinkToFit="1"/>
    </xf>
    <xf numFmtId="0" fontId="20" fillId="0" borderId="162" xfId="17" applyFont="1" applyBorder="1" applyAlignment="1">
      <alignment horizontal="center" vertical="center" shrinkToFit="1"/>
    </xf>
    <xf numFmtId="185" fontId="20" fillId="0" borderId="30" xfId="17" applyNumberFormat="1" applyFont="1" applyBorder="1" applyAlignment="1">
      <alignment horizontal="right" vertical="center" shrinkToFit="1"/>
    </xf>
    <xf numFmtId="185" fontId="20" fillId="0" borderId="31" xfId="17" applyNumberFormat="1" applyFont="1" applyBorder="1" applyAlignment="1">
      <alignment horizontal="right" vertical="center" shrinkToFit="1"/>
    </xf>
    <xf numFmtId="185" fontId="20" fillId="0" borderId="32" xfId="17" applyNumberFormat="1" applyFont="1" applyBorder="1" applyAlignment="1">
      <alignment horizontal="right" vertical="center" shrinkToFit="1"/>
    </xf>
    <xf numFmtId="0" fontId="22" fillId="0" borderId="161" xfId="18" applyFont="1" applyBorder="1" applyAlignment="1">
      <alignment horizontal="left" vertical="center"/>
    </xf>
    <xf numFmtId="0" fontId="22" fillId="0" borderId="65" xfId="18" applyFont="1" applyBorder="1" applyAlignment="1">
      <alignment horizontal="left" vertical="center"/>
    </xf>
    <xf numFmtId="0" fontId="22" fillId="0" borderId="183" xfId="18" applyFont="1" applyBorder="1" applyAlignment="1">
      <alignment horizontal="left" vertical="center"/>
    </xf>
    <xf numFmtId="185" fontId="20" fillId="0" borderId="18" xfId="17" applyNumberFormat="1" applyFont="1" applyBorder="1" applyAlignment="1">
      <alignment horizontal="right" vertical="center" shrinkToFit="1"/>
    </xf>
    <xf numFmtId="185" fontId="20" fillId="0" borderId="0" xfId="17" applyNumberFormat="1" applyFont="1" applyAlignment="1">
      <alignment horizontal="right" vertical="center" shrinkToFit="1"/>
    </xf>
    <xf numFmtId="185" fontId="20" fillId="0" borderId="136" xfId="17" applyNumberFormat="1" applyFont="1" applyBorder="1" applyAlignment="1">
      <alignment horizontal="right" vertical="center" shrinkToFit="1"/>
    </xf>
    <xf numFmtId="0" fontId="20" fillId="0" borderId="10" xfId="17" applyFont="1" applyBorder="1">
      <alignment vertical="center"/>
    </xf>
    <xf numFmtId="0" fontId="20" fillId="0" borderId="9" xfId="17" applyFont="1" applyBorder="1">
      <alignment vertical="center"/>
    </xf>
    <xf numFmtId="0" fontId="20" fillId="0" borderId="11" xfId="17" applyFont="1" applyBorder="1">
      <alignment vertical="center"/>
    </xf>
    <xf numFmtId="177" fontId="20" fillId="0" borderId="10" xfId="17" applyNumberFormat="1" applyFont="1" applyBorder="1" applyAlignment="1">
      <alignment horizontal="right" vertical="center" shrinkToFit="1"/>
    </xf>
    <xf numFmtId="177" fontId="20" fillId="0" borderId="9" xfId="17" applyNumberFormat="1" applyFont="1" applyBorder="1" applyAlignment="1">
      <alignment horizontal="right" vertical="center" shrinkToFit="1"/>
    </xf>
    <xf numFmtId="177" fontId="20" fillId="0" borderId="11" xfId="17" applyNumberFormat="1" applyFont="1" applyBorder="1" applyAlignment="1">
      <alignment horizontal="right" vertical="center" shrinkToFit="1"/>
    </xf>
    <xf numFmtId="177" fontId="20" fillId="0" borderId="26" xfId="17" applyNumberFormat="1" applyFont="1" applyBorder="1" applyAlignment="1">
      <alignment horizontal="right" vertical="center" shrinkToFit="1"/>
    </xf>
    <xf numFmtId="0" fontId="22" fillId="0" borderId="18" xfId="18" applyFont="1" applyBorder="1" applyAlignment="1">
      <alignment horizontal="left" vertical="center"/>
    </xf>
    <xf numFmtId="0" fontId="22" fillId="0" borderId="0" xfId="18" applyFont="1" applyAlignment="1">
      <alignment horizontal="left" vertical="center"/>
    </xf>
    <xf numFmtId="0" fontId="22" fillId="0" borderId="136" xfId="18" applyFont="1" applyBorder="1" applyAlignment="1">
      <alignment horizontal="left" vertical="center"/>
    </xf>
    <xf numFmtId="0" fontId="22" fillId="0" borderId="37" xfId="18" applyFont="1" applyBorder="1" applyAlignment="1">
      <alignment horizontal="center" vertical="center" wrapText="1"/>
    </xf>
    <xf numFmtId="0" fontId="22" fillId="0" borderId="19" xfId="18" applyFont="1" applyBorder="1" applyAlignment="1">
      <alignment horizontal="center" vertical="center" wrapText="1"/>
    </xf>
    <xf numFmtId="0" fontId="22" fillId="0" borderId="20" xfId="18" applyFont="1" applyBorder="1" applyAlignment="1">
      <alignment horizontal="center" vertical="center" wrapText="1"/>
    </xf>
    <xf numFmtId="0" fontId="22" fillId="0" borderId="18" xfId="18" applyFont="1" applyBorder="1" applyAlignment="1">
      <alignment horizontal="center" vertical="center" wrapText="1"/>
    </xf>
    <xf numFmtId="0" fontId="22" fillId="0" borderId="0" xfId="18" applyFont="1" applyAlignment="1">
      <alignment horizontal="center" vertical="center" wrapText="1"/>
    </xf>
    <xf numFmtId="0" fontId="22" fillId="0" borderId="136" xfId="18" applyFont="1" applyBorder="1" applyAlignment="1">
      <alignment horizontal="center" vertical="center" wrapText="1"/>
    </xf>
    <xf numFmtId="0" fontId="22" fillId="0" borderId="161" xfId="18" applyFont="1" applyBorder="1" applyAlignment="1">
      <alignment horizontal="center" vertical="center" wrapText="1"/>
    </xf>
    <xf numFmtId="0" fontId="22" fillId="0" borderId="65" xfId="18" applyFont="1" applyBorder="1" applyAlignment="1">
      <alignment horizontal="center" vertical="center" wrapText="1"/>
    </xf>
    <xf numFmtId="0" fontId="22" fillId="0" borderId="183" xfId="18" applyFont="1" applyBorder="1" applyAlignment="1">
      <alignment horizontal="center" vertical="center" wrapText="1"/>
    </xf>
    <xf numFmtId="0" fontId="22" fillId="0" borderId="37" xfId="18" applyFont="1" applyBorder="1" applyAlignment="1">
      <alignment horizontal="left" vertical="center"/>
    </xf>
    <xf numFmtId="0" fontId="22" fillId="0" borderId="19" xfId="18" applyFont="1" applyBorder="1" applyAlignment="1">
      <alignment horizontal="left" vertical="center"/>
    </xf>
    <xf numFmtId="0" fontId="22" fillId="0" borderId="20" xfId="18" applyFont="1" applyBorder="1" applyAlignment="1">
      <alignment horizontal="left" vertical="center"/>
    </xf>
    <xf numFmtId="177" fontId="20" fillId="0" borderId="37" xfId="17" applyNumberFormat="1" applyFont="1" applyBorder="1" applyAlignment="1">
      <alignment horizontal="right" vertical="center" shrinkToFit="1"/>
    </xf>
    <xf numFmtId="177" fontId="20" fillId="0" borderId="19" xfId="17" applyNumberFormat="1" applyFont="1" applyBorder="1" applyAlignment="1">
      <alignment horizontal="right" vertical="center" shrinkToFit="1"/>
    </xf>
    <xf numFmtId="177" fontId="20" fillId="0" borderId="20" xfId="17" applyNumberFormat="1" applyFont="1" applyBorder="1" applyAlignment="1">
      <alignment horizontal="right" vertical="center" shrinkToFit="1"/>
    </xf>
    <xf numFmtId="0" fontId="34" fillId="0" borderId="0" xfId="17" applyFont="1" applyAlignment="1">
      <alignment horizontal="left" vertical="center" wrapText="1"/>
    </xf>
    <xf numFmtId="0" fontId="34" fillId="0" borderId="136" xfId="17" applyFont="1" applyBorder="1" applyAlignment="1">
      <alignment horizontal="left" vertical="center" wrapText="1"/>
    </xf>
    <xf numFmtId="177" fontId="20" fillId="0" borderId="18" xfId="17" applyNumberFormat="1" applyFont="1" applyBorder="1" applyAlignment="1">
      <alignment horizontal="right" vertical="center" shrinkToFit="1"/>
    </xf>
    <xf numFmtId="177" fontId="20" fillId="0" borderId="0" xfId="17" applyNumberFormat="1" applyFont="1" applyAlignment="1">
      <alignment horizontal="right" vertical="center" shrinkToFit="1"/>
    </xf>
    <xf numFmtId="177" fontId="20" fillId="0" borderId="136" xfId="17" applyNumberFormat="1" applyFont="1" applyBorder="1" applyAlignment="1">
      <alignment horizontal="right" vertical="center" shrinkToFit="1"/>
    </xf>
    <xf numFmtId="177" fontId="20" fillId="0" borderId="161" xfId="17" applyNumberFormat="1" applyFont="1" applyBorder="1" applyAlignment="1">
      <alignment horizontal="right" vertical="center" shrinkToFit="1"/>
    </xf>
    <xf numFmtId="177" fontId="20" fillId="0" borderId="65" xfId="17" applyNumberFormat="1" applyFont="1" applyBorder="1" applyAlignment="1">
      <alignment horizontal="right" vertical="center" shrinkToFit="1"/>
    </xf>
    <xf numFmtId="177" fontId="20" fillId="0" borderId="183" xfId="17" applyNumberFormat="1" applyFont="1" applyBorder="1" applyAlignment="1">
      <alignment horizontal="right" vertical="center" shrinkToFit="1"/>
    </xf>
    <xf numFmtId="0" fontId="20" fillId="0" borderId="161" xfId="17" applyFont="1" applyBorder="1" applyAlignment="1">
      <alignment horizontal="left" vertical="center"/>
    </xf>
    <xf numFmtId="0" fontId="20" fillId="0" borderId="65" xfId="17" applyFont="1" applyBorder="1" applyAlignment="1">
      <alignment horizontal="left" vertical="center"/>
    </xf>
    <xf numFmtId="0" fontId="20" fillId="0" borderId="183" xfId="17" applyFont="1" applyBorder="1" applyAlignment="1">
      <alignment horizontal="left" vertical="center"/>
    </xf>
    <xf numFmtId="0" fontId="20" fillId="0" borderId="18" xfId="17" applyFont="1" applyBorder="1" applyAlignment="1">
      <alignment horizontal="left" vertical="center"/>
    </xf>
    <xf numFmtId="0" fontId="20" fillId="0" borderId="136" xfId="17" applyFont="1" applyBorder="1" applyAlignment="1">
      <alignment horizontal="left" vertical="center"/>
    </xf>
    <xf numFmtId="0" fontId="27" fillId="0" borderId="9" xfId="17" applyFont="1" applyBorder="1">
      <alignment vertical="center"/>
    </xf>
    <xf numFmtId="0" fontId="27" fillId="0" borderId="11" xfId="17" applyFont="1" applyBorder="1">
      <alignment vertical="center"/>
    </xf>
    <xf numFmtId="0" fontId="20" fillId="0" borderId="1" xfId="17" applyFont="1" applyBorder="1" applyAlignment="1">
      <alignment horizontal="center" vertical="center" wrapText="1"/>
    </xf>
    <xf numFmtId="0" fontId="20" fillId="0" borderId="2" xfId="17" applyFont="1" applyBorder="1" applyAlignment="1">
      <alignment horizontal="center" vertical="center"/>
    </xf>
    <xf numFmtId="0" fontId="20" fillId="0" borderId="3" xfId="17" applyFont="1" applyBorder="1" applyAlignment="1">
      <alignment horizontal="center" vertical="center"/>
    </xf>
    <xf numFmtId="0" fontId="20" fillId="0" borderId="6" xfId="17" applyFont="1" applyBorder="1" applyAlignment="1">
      <alignment horizontal="center" vertical="center"/>
    </xf>
    <xf numFmtId="0" fontId="20" fillId="0" borderId="7" xfId="17" applyFont="1" applyBorder="1" applyAlignment="1">
      <alignment horizontal="center" vertical="center"/>
    </xf>
    <xf numFmtId="0" fontId="20" fillId="0" borderId="8" xfId="17" applyFont="1" applyBorder="1" applyAlignment="1">
      <alignment horizontal="center" vertical="center"/>
    </xf>
    <xf numFmtId="0" fontId="20" fillId="0" borderId="2" xfId="17" applyFont="1" applyBorder="1" applyAlignment="1">
      <alignment horizontal="center" vertical="center" wrapText="1"/>
    </xf>
    <xf numFmtId="0" fontId="20" fillId="0" borderId="3" xfId="17" applyFont="1" applyBorder="1" applyAlignment="1">
      <alignment horizontal="center" vertical="center" wrapText="1"/>
    </xf>
    <xf numFmtId="0" fontId="20" fillId="0" borderId="6" xfId="17" applyFont="1" applyBorder="1" applyAlignment="1">
      <alignment horizontal="center" vertical="center" wrapText="1"/>
    </xf>
    <xf numFmtId="0" fontId="20" fillId="0" borderId="7" xfId="17" applyFont="1" applyBorder="1" applyAlignment="1">
      <alignment horizontal="center" vertical="center" wrapText="1"/>
    </xf>
    <xf numFmtId="0" fontId="20" fillId="0" borderId="8" xfId="17" applyFont="1" applyBorder="1" applyAlignment="1">
      <alignment horizontal="center" vertical="center" wrapText="1"/>
    </xf>
    <xf numFmtId="0" fontId="34" fillId="0" borderId="1" xfId="17" applyFont="1" applyBorder="1" applyAlignment="1">
      <alignment horizontal="center" vertical="center" wrapText="1"/>
    </xf>
    <xf numFmtId="0" fontId="34" fillId="0" borderId="2" xfId="17" applyFont="1" applyBorder="1" applyAlignment="1">
      <alignment horizontal="center" vertical="center" wrapText="1"/>
    </xf>
    <xf numFmtId="0" fontId="34" fillId="0" borderId="23" xfId="17" applyFont="1" applyBorder="1" applyAlignment="1">
      <alignment horizontal="center" vertical="center" wrapText="1"/>
    </xf>
    <xf numFmtId="0" fontId="34" fillId="0" borderId="6" xfId="17" applyFont="1" applyBorder="1" applyAlignment="1">
      <alignment horizontal="center" vertical="center" wrapText="1"/>
    </xf>
    <xf numFmtId="0" fontId="34" fillId="0" borderId="7" xfId="17" applyFont="1" applyBorder="1" applyAlignment="1">
      <alignment horizontal="center" vertical="center" wrapText="1"/>
    </xf>
    <xf numFmtId="0" fontId="34" fillId="0" borderId="127" xfId="17" applyFont="1" applyBorder="1" applyAlignment="1">
      <alignment horizontal="center" vertical="center" wrapText="1"/>
    </xf>
    <xf numFmtId="0" fontId="20" fillId="0" borderId="117" xfId="17" applyFont="1" applyBorder="1" applyAlignment="1">
      <alignment horizontal="center" vertical="center"/>
    </xf>
    <xf numFmtId="0" fontId="20" fillId="0" borderId="38" xfId="17" applyFont="1" applyBorder="1" applyAlignment="1">
      <alignment horizontal="center" vertical="center"/>
    </xf>
    <xf numFmtId="0" fontId="20" fillId="0" borderId="39" xfId="17" applyFont="1" applyBorder="1" applyAlignment="1">
      <alignment horizontal="center" vertical="center"/>
    </xf>
    <xf numFmtId="0" fontId="20" fillId="0" borderId="22" xfId="17" applyFont="1" applyBorder="1" applyAlignment="1">
      <alignment horizontal="center" vertical="center" textRotation="255"/>
    </xf>
    <xf numFmtId="0" fontId="20" fillId="0" borderId="2" xfId="17" applyFont="1" applyBorder="1" applyAlignment="1">
      <alignment horizontal="center" vertical="center" textRotation="255"/>
    </xf>
    <xf numFmtId="0" fontId="20" fillId="0" borderId="3" xfId="17" applyFont="1" applyBorder="1" applyAlignment="1">
      <alignment horizontal="center" vertical="center" textRotation="255"/>
    </xf>
    <xf numFmtId="0" fontId="20" fillId="0" borderId="18" xfId="17" applyFont="1" applyBorder="1" applyAlignment="1">
      <alignment horizontal="center" vertical="center" textRotation="255"/>
    </xf>
    <xf numFmtId="0" fontId="20" fillId="0" borderId="0" xfId="17" applyFont="1" applyAlignment="1">
      <alignment horizontal="center" vertical="center" textRotation="255"/>
    </xf>
    <xf numFmtId="0" fontId="20" fillId="0" borderId="5" xfId="17" applyFont="1" applyBorder="1" applyAlignment="1">
      <alignment horizontal="center" vertical="center" textRotation="255"/>
    </xf>
    <xf numFmtId="0" fontId="20" fillId="0" borderId="161" xfId="17" applyFont="1" applyBorder="1" applyAlignment="1">
      <alignment horizontal="center" vertical="center" textRotation="255"/>
    </xf>
    <xf numFmtId="0" fontId="20" fillId="0" borderId="65" xfId="17" applyFont="1" applyBorder="1" applyAlignment="1">
      <alignment horizontal="center" vertical="center" textRotation="255"/>
    </xf>
    <xf numFmtId="0" fontId="20" fillId="0" borderId="162" xfId="17" applyFont="1" applyBorder="1" applyAlignment="1">
      <alignment horizontal="center" vertical="center" textRotation="255"/>
    </xf>
    <xf numFmtId="0" fontId="20" fillId="0" borderId="1" xfId="17" applyFont="1" applyBorder="1" applyAlignment="1">
      <alignment horizontal="center" vertical="center"/>
    </xf>
    <xf numFmtId="0" fontId="34" fillId="0" borderId="3" xfId="17" applyFont="1" applyBorder="1" applyAlignment="1">
      <alignment horizontal="center" vertical="center" wrapText="1"/>
    </xf>
    <xf numFmtId="0" fontId="34" fillId="0" borderId="8" xfId="17" applyFont="1" applyBorder="1" applyAlignment="1">
      <alignment horizontal="center" vertical="center" wrapText="1"/>
    </xf>
    <xf numFmtId="0" fontId="20" fillId="0" borderId="1" xfId="17" applyFont="1" applyBorder="1" applyAlignment="1">
      <alignment horizontal="center" vertical="center" textRotation="255"/>
    </xf>
    <xf numFmtId="0" fontId="20" fillId="0" borderId="4" xfId="17" applyFont="1" applyBorder="1" applyAlignment="1">
      <alignment horizontal="center" vertical="center" textRotation="255"/>
    </xf>
    <xf numFmtId="0" fontId="20" fillId="0" borderId="6" xfId="17" applyFont="1" applyBorder="1" applyAlignment="1">
      <alignment horizontal="center" vertical="center" textRotation="255"/>
    </xf>
    <xf numFmtId="0" fontId="20" fillId="0" borderId="7" xfId="17" applyFont="1" applyBorder="1" applyAlignment="1">
      <alignment horizontal="center" vertical="center" textRotation="255"/>
    </xf>
    <xf numFmtId="0" fontId="20" fillId="0" borderId="8" xfId="17" applyFont="1" applyBorder="1" applyAlignment="1">
      <alignment horizontal="center" vertical="center" textRotation="255"/>
    </xf>
    <xf numFmtId="0" fontId="20" fillId="0" borderId="10" xfId="17" applyFont="1" applyBorder="1" applyAlignment="1">
      <alignment horizontal="center" vertical="center"/>
    </xf>
    <xf numFmtId="0" fontId="20" fillId="0" borderId="9" xfId="17" applyFont="1" applyBorder="1" applyAlignment="1">
      <alignment horizontal="center" vertical="center"/>
    </xf>
    <xf numFmtId="0" fontId="20" fillId="0" borderId="185" xfId="17" applyFont="1" applyBorder="1" applyAlignment="1">
      <alignment horizontal="center" vertical="center"/>
    </xf>
    <xf numFmtId="0" fontId="20" fillId="0" borderId="184" xfId="17" applyFont="1" applyBorder="1" applyAlignment="1">
      <alignment horizontal="center" vertical="center"/>
    </xf>
    <xf numFmtId="0" fontId="20" fillId="0" borderId="35" xfId="17" applyFont="1" applyBorder="1" applyAlignment="1">
      <alignment horizontal="center" vertical="center"/>
    </xf>
    <xf numFmtId="177" fontId="20" fillId="0" borderId="35" xfId="17" applyNumberFormat="1" applyFont="1" applyBorder="1" applyAlignment="1">
      <alignment horizontal="right" vertical="center" shrinkToFit="1"/>
    </xf>
    <xf numFmtId="177" fontId="20" fillId="0" borderId="186" xfId="17" applyNumberFormat="1" applyFont="1" applyBorder="1" applyAlignment="1">
      <alignment horizontal="right" vertical="center" shrinkToFit="1"/>
    </xf>
    <xf numFmtId="177" fontId="20" fillId="0" borderId="17" xfId="17" applyNumberFormat="1" applyFont="1" applyBorder="1" applyAlignment="1">
      <alignment horizontal="right" vertical="center" shrinkToFit="1"/>
    </xf>
    <xf numFmtId="185" fontId="20" fillId="0" borderId="65" xfId="17" applyNumberFormat="1" applyFont="1" applyBorder="1" applyAlignment="1">
      <alignment horizontal="right" vertical="center"/>
    </xf>
    <xf numFmtId="185" fontId="20" fillId="0" borderId="183" xfId="17" applyNumberFormat="1" applyFont="1" applyBorder="1" applyAlignment="1">
      <alignment horizontal="right" vertical="center"/>
    </xf>
    <xf numFmtId="0" fontId="20" fillId="0" borderId="46" xfId="17" applyFont="1" applyBorder="1">
      <alignment vertical="center"/>
    </xf>
    <xf numFmtId="0" fontId="20" fillId="0" borderId="34" xfId="17" applyFont="1" applyBorder="1" applyAlignment="1">
      <alignment horizontal="center" vertical="center"/>
    </xf>
    <xf numFmtId="0" fontId="20" fillId="0" borderId="32" xfId="17" applyFont="1" applyBorder="1" applyAlignment="1">
      <alignment horizontal="center" vertical="center"/>
    </xf>
    <xf numFmtId="0" fontId="20" fillId="0" borderId="187" xfId="17" applyFont="1" applyBorder="1" applyAlignment="1">
      <alignment horizontal="center" vertical="center"/>
    </xf>
    <xf numFmtId="0" fontId="20" fillId="0" borderId="37" xfId="17" applyFont="1" applyBorder="1" applyAlignment="1">
      <alignment horizontal="center" vertical="center"/>
    </xf>
    <xf numFmtId="0" fontId="20" fillId="0" borderId="19" xfId="17" applyFont="1" applyBorder="1" applyAlignment="1">
      <alignment horizontal="center" vertical="center"/>
    </xf>
    <xf numFmtId="0" fontId="20" fillId="0" borderId="161" xfId="17" applyFont="1" applyBorder="1" applyAlignment="1">
      <alignment horizontal="center" vertical="center"/>
    </xf>
    <xf numFmtId="0" fontId="20" fillId="0" borderId="65" xfId="17" applyFont="1" applyBorder="1" applyAlignment="1">
      <alignment horizontal="center" vertical="center"/>
    </xf>
    <xf numFmtId="177" fontId="20" fillId="0" borderId="19" xfId="17" applyNumberFormat="1" applyFont="1" applyBorder="1" applyAlignment="1">
      <alignment horizontal="right" vertical="center"/>
    </xf>
    <xf numFmtId="177" fontId="20" fillId="0" borderId="20" xfId="17" applyNumberFormat="1" applyFont="1" applyBorder="1" applyAlignment="1">
      <alignment horizontal="right" vertical="center"/>
    </xf>
    <xf numFmtId="0" fontId="20" fillId="0" borderId="49" xfId="17" applyFont="1" applyBorder="1">
      <alignment vertical="center"/>
    </xf>
    <xf numFmtId="187" fontId="20" fillId="0" borderId="35" xfId="17" applyNumberFormat="1" applyFont="1" applyBorder="1" applyAlignment="1">
      <alignment horizontal="right" vertical="center" shrinkToFit="1"/>
    </xf>
    <xf numFmtId="187" fontId="20" fillId="0" borderId="186" xfId="17" applyNumberFormat="1" applyFont="1" applyBorder="1" applyAlignment="1">
      <alignment horizontal="right" vertical="center" shrinkToFit="1"/>
    </xf>
    <xf numFmtId="187" fontId="20" fillId="0" borderId="17" xfId="17" applyNumberFormat="1" applyFont="1" applyBorder="1" applyAlignment="1">
      <alignment horizontal="right" vertical="center" shrinkToFit="1"/>
    </xf>
    <xf numFmtId="185" fontId="20" fillId="0" borderId="47" xfId="17" applyNumberFormat="1" applyFont="1" applyBorder="1" applyAlignment="1">
      <alignment horizontal="right" vertical="center" shrinkToFit="1"/>
    </xf>
    <xf numFmtId="0" fontId="22" fillId="0" borderId="30" xfId="19" applyFont="1" applyBorder="1" applyAlignment="1">
      <alignment horizontal="center" vertical="center" shrinkToFit="1"/>
    </xf>
    <xf numFmtId="0" fontId="22" fillId="0" borderId="31" xfId="19" applyFont="1" applyBorder="1" applyAlignment="1">
      <alignment horizontal="center" vertical="center" shrinkToFit="1"/>
    </xf>
    <xf numFmtId="0" fontId="22" fillId="0" borderId="47" xfId="19" applyFont="1" applyBorder="1" applyAlignment="1">
      <alignment horizontal="center" vertical="center" shrinkToFit="1"/>
    </xf>
    <xf numFmtId="189" fontId="22" fillId="0" borderId="1" xfId="17" applyNumberFormat="1" applyFont="1" applyBorder="1" applyAlignment="1">
      <alignment horizontal="right" vertical="center" shrinkToFit="1"/>
    </xf>
    <xf numFmtId="189" fontId="22" fillId="0" borderId="2" xfId="17" applyNumberFormat="1" applyFont="1" applyBorder="1" applyAlignment="1">
      <alignment horizontal="right" vertical="center" shrinkToFit="1"/>
    </xf>
    <xf numFmtId="189" fontId="22" fillId="0" borderId="23" xfId="17" applyNumberFormat="1" applyFont="1" applyBorder="1" applyAlignment="1">
      <alignment horizontal="right" vertical="center" shrinkToFit="1"/>
    </xf>
    <xf numFmtId="0" fontId="20" fillId="0" borderId="22" xfId="17" applyFont="1" applyBorder="1" applyAlignment="1">
      <alignment horizontal="center" vertical="center"/>
    </xf>
    <xf numFmtId="0" fontId="20" fillId="0" borderId="162" xfId="17" applyFont="1" applyBorder="1" applyAlignment="1">
      <alignment horizontal="center" vertical="center"/>
    </xf>
    <xf numFmtId="0" fontId="20" fillId="0" borderId="37" xfId="20" applyBorder="1" applyAlignment="1">
      <alignment horizontal="left" vertical="center"/>
    </xf>
    <xf numFmtId="0" fontId="20" fillId="0" borderId="19" xfId="20" applyBorder="1" applyAlignment="1">
      <alignment horizontal="left" vertical="center"/>
    </xf>
    <xf numFmtId="0" fontId="20" fillId="0" borderId="20" xfId="20" applyBorder="1" applyAlignment="1">
      <alignment horizontal="left" vertical="center"/>
    </xf>
    <xf numFmtId="0" fontId="22" fillId="0" borderId="1" xfId="17" applyFont="1" applyBorder="1">
      <alignment vertical="center"/>
    </xf>
    <xf numFmtId="0" fontId="22" fillId="0" borderId="2" xfId="17" applyFont="1" applyBorder="1">
      <alignment vertical="center"/>
    </xf>
    <xf numFmtId="0" fontId="22" fillId="0" borderId="3" xfId="17" applyFont="1" applyBorder="1">
      <alignment vertical="center"/>
    </xf>
    <xf numFmtId="185" fontId="20" fillId="0" borderId="10" xfId="17" applyNumberFormat="1" applyFont="1" applyBorder="1" applyAlignment="1">
      <alignment horizontal="right" vertical="center" shrinkToFit="1"/>
    </xf>
    <xf numFmtId="185" fontId="20" fillId="0" borderId="9" xfId="17" applyNumberFormat="1" applyFont="1" applyBorder="1" applyAlignment="1">
      <alignment horizontal="right" vertical="center" shrinkToFit="1"/>
    </xf>
    <xf numFmtId="185" fontId="20" fillId="0" borderId="11" xfId="17" applyNumberFormat="1" applyFont="1" applyBorder="1" applyAlignment="1">
      <alignment horizontal="right" vertical="center" shrinkToFit="1"/>
    </xf>
    <xf numFmtId="185" fontId="20" fillId="0" borderId="26" xfId="17" applyNumberFormat="1" applyFont="1" applyBorder="1" applyAlignment="1">
      <alignment horizontal="right" vertical="center" shrinkToFit="1"/>
    </xf>
    <xf numFmtId="0" fontId="22" fillId="0" borderId="1" xfId="19" applyFont="1" applyBorder="1" applyAlignment="1">
      <alignment horizontal="center" vertical="center" shrinkToFit="1"/>
    </xf>
    <xf numFmtId="0" fontId="22" fillId="0" borderId="2" xfId="19" applyFont="1" applyBorder="1" applyAlignment="1">
      <alignment horizontal="center" vertical="center" shrinkToFit="1"/>
    </xf>
    <xf numFmtId="0" fontId="22" fillId="0" borderId="3" xfId="19" applyFont="1" applyBorder="1" applyAlignment="1">
      <alignment horizontal="center" vertical="center" shrinkToFit="1"/>
    </xf>
    <xf numFmtId="177" fontId="22" fillId="0" borderId="10" xfId="17" applyNumberFormat="1" applyFont="1" applyBorder="1" applyAlignment="1">
      <alignment horizontal="right" vertical="center" shrinkToFit="1"/>
    </xf>
    <xf numFmtId="177" fontId="22" fillId="0" borderId="9" xfId="17" applyNumberFormat="1" applyFont="1" applyBorder="1" applyAlignment="1">
      <alignment horizontal="right" vertical="center" shrinkToFit="1"/>
    </xf>
    <xf numFmtId="177" fontId="22" fillId="0" borderId="26" xfId="17" applyNumberFormat="1" applyFont="1" applyBorder="1" applyAlignment="1">
      <alignment horizontal="right" vertical="center" shrinkToFit="1"/>
    </xf>
    <xf numFmtId="0" fontId="20" fillId="0" borderId="45" xfId="17" applyFont="1" applyBorder="1" applyAlignment="1">
      <alignment horizontal="center" vertical="center"/>
    </xf>
    <xf numFmtId="185" fontId="20" fillId="0" borderId="161" xfId="17" applyNumberFormat="1" applyFont="1" applyBorder="1" applyAlignment="1">
      <alignment horizontal="right" vertical="center" shrinkToFit="1"/>
    </xf>
    <xf numFmtId="185" fontId="20" fillId="0" borderId="65" xfId="17" applyNumberFormat="1" applyFont="1" applyBorder="1" applyAlignment="1">
      <alignment horizontal="right" vertical="center" shrinkToFit="1"/>
    </xf>
    <xf numFmtId="185" fontId="20" fillId="0" borderId="183" xfId="17" applyNumberFormat="1" applyFont="1" applyBorder="1" applyAlignment="1">
      <alignment horizontal="right" vertical="center" shrinkToFit="1"/>
    </xf>
    <xf numFmtId="0" fontId="22" fillId="0" borderId="9" xfId="17" applyFont="1" applyBorder="1">
      <alignment vertical="center"/>
    </xf>
    <xf numFmtId="0" fontId="22" fillId="0" borderId="11" xfId="17" applyFont="1" applyBorder="1">
      <alignment vertical="center"/>
    </xf>
    <xf numFmtId="187" fontId="20" fillId="0" borderId="18" xfId="17" applyNumberFormat="1" applyFont="1" applyBorder="1" applyAlignment="1">
      <alignment horizontal="right" vertical="center" shrinkToFit="1"/>
    </xf>
    <xf numFmtId="187" fontId="20" fillId="0" borderId="0" xfId="17" applyNumberFormat="1" applyFont="1" applyAlignment="1">
      <alignment horizontal="right" vertical="center" shrinkToFit="1"/>
    </xf>
    <xf numFmtId="187" fontId="20" fillId="0" borderId="136" xfId="17" applyNumberFormat="1" applyFont="1" applyBorder="1" applyAlignment="1">
      <alignment horizontal="right" vertical="center" shrinkToFit="1"/>
    </xf>
    <xf numFmtId="0" fontId="20" fillId="0" borderId="37" xfId="17" applyFont="1" applyBorder="1" applyAlignment="1">
      <alignment horizontal="center" vertical="center" wrapText="1"/>
    </xf>
    <xf numFmtId="0" fontId="20" fillId="0" borderId="19" xfId="17" applyFont="1" applyBorder="1" applyAlignment="1">
      <alignment horizontal="center" vertical="center" wrapText="1"/>
    </xf>
    <xf numFmtId="0" fontId="20" fillId="0" borderId="36" xfId="17" applyFont="1" applyBorder="1" applyAlignment="1">
      <alignment horizontal="center" vertical="center" wrapText="1"/>
    </xf>
    <xf numFmtId="0" fontId="20" fillId="0" borderId="18" xfId="17" applyFont="1" applyBorder="1" applyAlignment="1">
      <alignment horizontal="center" vertical="center" wrapText="1"/>
    </xf>
    <xf numFmtId="0" fontId="20" fillId="0" borderId="0" xfId="17" applyFont="1" applyAlignment="1">
      <alignment horizontal="center" vertical="center" wrapText="1"/>
    </xf>
    <xf numFmtId="0" fontId="20" fillId="0" borderId="5" xfId="17" applyFont="1" applyBorder="1" applyAlignment="1">
      <alignment horizontal="center" vertical="center" wrapText="1"/>
    </xf>
    <xf numFmtId="0" fontId="20" fillId="0" borderId="161" xfId="17" applyFont="1" applyBorder="1" applyAlignment="1">
      <alignment horizontal="center" vertical="center" wrapText="1"/>
    </xf>
    <xf numFmtId="0" fontId="20" fillId="0" borderId="65" xfId="17" applyFont="1" applyBorder="1" applyAlignment="1">
      <alignment horizontal="center" vertical="center" wrapText="1"/>
    </xf>
    <xf numFmtId="0" fontId="20" fillId="0" borderId="162" xfId="17" applyFont="1" applyBorder="1" applyAlignment="1">
      <alignment horizontal="center" vertical="center" wrapText="1"/>
    </xf>
    <xf numFmtId="0" fontId="22" fillId="0" borderId="66" xfId="17" applyFont="1" applyBorder="1">
      <alignment vertical="center"/>
    </xf>
    <xf numFmtId="0" fontId="22" fillId="0" borderId="38" xfId="17" applyFont="1" applyBorder="1">
      <alignment vertical="center"/>
    </xf>
    <xf numFmtId="0" fontId="22" fillId="0" borderId="51" xfId="17" applyFont="1" applyBorder="1">
      <alignment vertical="center"/>
    </xf>
    <xf numFmtId="177" fontId="22" fillId="0" borderId="66" xfId="17" applyNumberFormat="1" applyFont="1" applyBorder="1" applyAlignment="1">
      <alignment horizontal="right" vertical="center" shrinkToFit="1"/>
    </xf>
    <xf numFmtId="177" fontId="22" fillId="0" borderId="19" xfId="17" applyNumberFormat="1" applyFont="1" applyBorder="1" applyAlignment="1">
      <alignment horizontal="right" vertical="center" shrinkToFit="1"/>
    </xf>
    <xf numFmtId="177" fontId="22" fillId="0" borderId="20" xfId="17" applyNumberFormat="1" applyFont="1" applyBorder="1" applyAlignment="1">
      <alignment horizontal="right" vertical="center" shrinkToFit="1"/>
    </xf>
    <xf numFmtId="0" fontId="20" fillId="0" borderId="49" xfId="17" applyFont="1" applyBorder="1" applyAlignment="1">
      <alignment horizontal="center" vertical="center"/>
    </xf>
    <xf numFmtId="0" fontId="20" fillId="0" borderId="11" xfId="17" applyFont="1" applyBorder="1" applyAlignment="1">
      <alignment horizontal="center" vertical="center"/>
    </xf>
    <xf numFmtId="0" fontId="20" fillId="0" borderId="10" xfId="17" applyFont="1" applyBorder="1" applyAlignment="1">
      <alignment horizontal="center" vertical="center" shrinkToFit="1"/>
    </xf>
    <xf numFmtId="0" fontId="20" fillId="0" borderId="9" xfId="17" applyFont="1" applyBorder="1" applyAlignment="1">
      <alignment horizontal="center" vertical="center" shrinkToFit="1"/>
    </xf>
    <xf numFmtId="0" fontId="20" fillId="0" borderId="11" xfId="17" applyFont="1" applyBorder="1" applyAlignment="1">
      <alignment horizontal="center" vertical="center" shrinkToFit="1"/>
    </xf>
    <xf numFmtId="0" fontId="20" fillId="0" borderId="26" xfId="17" applyFont="1" applyBorder="1" applyAlignment="1">
      <alignment horizontal="center" vertical="center" shrinkToFit="1"/>
    </xf>
    <xf numFmtId="189" fontId="20" fillId="0" borderId="30" xfId="17" applyNumberFormat="1" applyFont="1" applyBorder="1" applyAlignment="1">
      <alignment horizontal="right" vertical="center" shrinkToFit="1"/>
    </xf>
    <xf numFmtId="189" fontId="20" fillId="0" borderId="31" xfId="17" applyNumberFormat="1" applyFont="1" applyBorder="1" applyAlignment="1">
      <alignment horizontal="right" vertical="center" shrinkToFit="1"/>
    </xf>
    <xf numFmtId="189" fontId="20" fillId="0" borderId="32" xfId="17" applyNumberFormat="1" applyFont="1" applyBorder="1" applyAlignment="1">
      <alignment horizontal="right" vertical="center" shrinkToFit="1"/>
    </xf>
    <xf numFmtId="0" fontId="20" fillId="0" borderId="13" xfId="17" applyFont="1" applyBorder="1" applyAlignment="1">
      <alignment horizontal="center" vertical="center"/>
    </xf>
    <xf numFmtId="0" fontId="20" fillId="0" borderId="14" xfId="17" applyFont="1" applyBorder="1" applyAlignment="1">
      <alignment horizontal="center" vertical="center"/>
    </xf>
    <xf numFmtId="0" fontId="20" fillId="0" borderId="50" xfId="17" applyFont="1" applyBorder="1">
      <alignment vertical="center"/>
    </xf>
    <xf numFmtId="0" fontId="20" fillId="0" borderId="38" xfId="17" applyFont="1" applyBorder="1">
      <alignment vertical="center"/>
    </xf>
    <xf numFmtId="0" fontId="20" fillId="0" borderId="51" xfId="17" applyFont="1" applyBorder="1">
      <alignment vertical="center"/>
    </xf>
    <xf numFmtId="177" fontId="20" fillId="0" borderId="50" xfId="17" applyNumberFormat="1" applyFont="1" applyBorder="1" applyAlignment="1">
      <alignment horizontal="right" vertical="center" shrinkToFit="1"/>
    </xf>
    <xf numFmtId="177" fontId="20" fillId="0" borderId="38" xfId="17" applyNumberFormat="1" applyFont="1" applyBorder="1" applyAlignment="1">
      <alignment horizontal="right" vertical="center" shrinkToFit="1"/>
    </xf>
    <xf numFmtId="177" fontId="20" fillId="0" borderId="39" xfId="17" applyNumberFormat="1" applyFont="1" applyBorder="1" applyAlignment="1">
      <alignment horizontal="right" vertical="center" shrinkToFit="1"/>
    </xf>
    <xf numFmtId="0" fontId="20" fillId="0" borderId="20" xfId="17" applyFont="1" applyBorder="1" applyAlignment="1">
      <alignment horizontal="center" vertical="center"/>
    </xf>
    <xf numFmtId="0" fontId="20" fillId="0" borderId="18" xfId="17" applyFont="1" applyBorder="1" applyAlignment="1">
      <alignment horizontal="center" vertical="center"/>
    </xf>
    <xf numFmtId="0" fontId="20" fillId="0" borderId="136" xfId="17" applyFont="1" applyBorder="1" applyAlignment="1">
      <alignment horizontal="center" vertical="center"/>
    </xf>
    <xf numFmtId="186" fontId="20" fillId="0" borderId="18" xfId="17" applyNumberFormat="1" applyFont="1" applyBorder="1" applyAlignment="1">
      <alignment horizontal="right" vertical="center" shrinkToFit="1"/>
    </xf>
    <xf numFmtId="186" fontId="20" fillId="0" borderId="0" xfId="17" applyNumberFormat="1" applyFont="1" applyAlignment="1">
      <alignment horizontal="right" vertical="center" shrinkToFit="1"/>
    </xf>
    <xf numFmtId="186" fontId="20" fillId="0" borderId="136" xfId="17" applyNumberFormat="1" applyFont="1" applyBorder="1" applyAlignment="1">
      <alignment horizontal="right" vertical="center" shrinkToFit="1"/>
    </xf>
    <xf numFmtId="0" fontId="20" fillId="0" borderId="53" xfId="17" applyFont="1" applyBorder="1" applyAlignment="1">
      <alignment horizontal="center" vertical="center"/>
    </xf>
    <xf numFmtId="0" fontId="20" fillId="0" borderId="24" xfId="17" applyFont="1" applyBorder="1" applyAlignment="1">
      <alignment horizontal="center" vertical="center"/>
    </xf>
    <xf numFmtId="0" fontId="20" fillId="0" borderId="28" xfId="17" applyFont="1" applyBorder="1" applyAlignment="1">
      <alignment horizontal="center" vertical="center"/>
    </xf>
    <xf numFmtId="0" fontId="20" fillId="0" borderId="5" xfId="17" applyFont="1" applyBorder="1" applyAlignment="1">
      <alignment horizontal="center" vertical="center"/>
    </xf>
    <xf numFmtId="0" fontId="20" fillId="0" borderId="140" xfId="17" applyFont="1" applyBorder="1" applyAlignment="1">
      <alignment horizontal="center" vertical="center"/>
    </xf>
    <xf numFmtId="0" fontId="20" fillId="0" borderId="29" xfId="17" applyFont="1" applyBorder="1" applyAlignment="1">
      <alignment horizontal="center" vertical="center"/>
    </xf>
    <xf numFmtId="0" fontId="20" fillId="0" borderId="181" xfId="17" applyFont="1" applyBorder="1" applyAlignment="1">
      <alignment horizontal="center" vertical="center"/>
    </xf>
    <xf numFmtId="0" fontId="20" fillId="0" borderId="25" xfId="17" applyFont="1" applyBorder="1" applyAlignment="1">
      <alignment horizontal="center" vertical="center"/>
    </xf>
    <xf numFmtId="0" fontId="20" fillId="0" borderId="4" xfId="17" applyFont="1" applyBorder="1" applyAlignment="1">
      <alignment horizontal="center" vertical="center"/>
    </xf>
    <xf numFmtId="0" fontId="20" fillId="0" borderId="178" xfId="17" applyFont="1" applyBorder="1" applyAlignment="1">
      <alignment horizontal="center" vertical="center"/>
    </xf>
    <xf numFmtId="0" fontId="20" fillId="0" borderId="163" xfId="17" applyFont="1" applyBorder="1" applyAlignment="1">
      <alignment horizontal="center" vertical="center"/>
    </xf>
    <xf numFmtId="0" fontId="20" fillId="0" borderId="182" xfId="17" applyFont="1" applyBorder="1" applyAlignment="1">
      <alignment horizontal="center" vertical="center"/>
    </xf>
    <xf numFmtId="49" fontId="20" fillId="0" borderId="1" xfId="17" applyNumberFormat="1" applyFont="1" applyBorder="1" applyAlignment="1">
      <alignment horizontal="center" vertical="center"/>
    </xf>
    <xf numFmtId="49" fontId="20" fillId="0" borderId="2" xfId="17" applyNumberFormat="1" applyFont="1" applyBorder="1" applyAlignment="1">
      <alignment horizontal="center" vertical="center"/>
    </xf>
    <xf numFmtId="49" fontId="20" fillId="0" borderId="23" xfId="17" applyNumberFormat="1" applyFont="1" applyBorder="1" applyAlignment="1">
      <alignment horizontal="center" vertical="center"/>
    </xf>
    <xf numFmtId="49" fontId="20" fillId="0" borderId="4" xfId="17" applyNumberFormat="1" applyFont="1" applyBorder="1" applyAlignment="1">
      <alignment horizontal="center" vertical="center"/>
    </xf>
    <xf numFmtId="49" fontId="20" fillId="0" borderId="136" xfId="17" applyNumberFormat="1" applyFont="1" applyBorder="1" applyAlignment="1">
      <alignment horizontal="center" vertical="center"/>
    </xf>
    <xf numFmtId="49" fontId="20" fillId="0" borderId="163" xfId="17" applyNumberFormat="1" applyFont="1" applyBorder="1" applyAlignment="1">
      <alignment horizontal="center" vertical="center"/>
    </xf>
    <xf numFmtId="49" fontId="20" fillId="0" borderId="65" xfId="17" applyNumberFormat="1" applyFont="1" applyBorder="1" applyAlignment="1">
      <alignment horizontal="center" vertical="center"/>
    </xf>
    <xf numFmtId="49" fontId="20" fillId="0" borderId="183" xfId="17" applyNumberFormat="1" applyFont="1" applyBorder="1" applyAlignment="1">
      <alignment horizontal="center" vertical="center"/>
    </xf>
    <xf numFmtId="0" fontId="20" fillId="0" borderId="37" xfId="17" applyFont="1" applyBorder="1" applyAlignment="1">
      <alignment horizontal="left" vertical="center"/>
    </xf>
    <xf numFmtId="0" fontId="20" fillId="0" borderId="19" xfId="17" applyFont="1" applyBorder="1" applyAlignment="1">
      <alignment horizontal="left" vertical="center"/>
    </xf>
    <xf numFmtId="0" fontId="20" fillId="0" borderId="20" xfId="17" applyFont="1" applyBorder="1" applyAlignment="1">
      <alignment horizontal="left" vertical="center"/>
    </xf>
    <xf numFmtId="185" fontId="20" fillId="0" borderId="37" xfId="17" applyNumberFormat="1" applyFont="1" applyBorder="1" applyAlignment="1">
      <alignment horizontal="right" vertical="center" shrinkToFit="1"/>
    </xf>
    <xf numFmtId="185" fontId="20" fillId="0" borderId="19" xfId="17" applyNumberFormat="1" applyFont="1" applyBorder="1" applyAlignment="1">
      <alignment horizontal="right" vertical="center" shrinkToFit="1"/>
    </xf>
    <xf numFmtId="185" fontId="20" fillId="0" borderId="20" xfId="17" applyNumberFormat="1" applyFont="1" applyBorder="1" applyAlignment="1">
      <alignment horizontal="right" vertical="center" shrinkToFit="1"/>
    </xf>
    <xf numFmtId="49" fontId="35" fillId="0" borderId="0" xfId="17" applyNumberFormat="1" applyFont="1" applyAlignment="1">
      <alignment horizontal="center" vertical="center"/>
    </xf>
    <xf numFmtId="0" fontId="20" fillId="0" borderId="52" xfId="17" applyFont="1" applyBorder="1" applyAlignment="1">
      <alignment horizontal="center" vertical="center"/>
    </xf>
    <xf numFmtId="0" fontId="20" fillId="0" borderId="36" xfId="17" applyFont="1" applyBorder="1" applyAlignment="1">
      <alignment horizontal="center" vertical="center"/>
    </xf>
    <xf numFmtId="0" fontId="20" fillId="0" borderId="16" xfId="17" applyFont="1" applyBorder="1" applyAlignment="1">
      <alignment horizontal="center" vertical="center"/>
    </xf>
    <xf numFmtId="0" fontId="20" fillId="0" borderId="179" xfId="17" applyFont="1" applyBorder="1" applyAlignment="1">
      <alignment horizontal="center" vertical="center"/>
    </xf>
    <xf numFmtId="0" fontId="20" fillId="0" borderId="44" xfId="17" applyFont="1" applyBorder="1" applyAlignment="1">
      <alignment horizontal="center" vertical="center"/>
    </xf>
    <xf numFmtId="0" fontId="20" fillId="0" borderId="66" xfId="17" applyFont="1" applyBorder="1" applyAlignment="1">
      <alignment horizontal="center" vertical="center"/>
    </xf>
    <xf numFmtId="0" fontId="20" fillId="0" borderId="21" xfId="17" applyFont="1" applyBorder="1" applyAlignment="1">
      <alignment horizontal="center" vertical="center"/>
    </xf>
    <xf numFmtId="0" fontId="20" fillId="0" borderId="180" xfId="17" applyFont="1" applyBorder="1" applyAlignment="1">
      <alignment horizontal="center" vertical="center"/>
    </xf>
    <xf numFmtId="0" fontId="20" fillId="0" borderId="127" xfId="17" applyFont="1" applyBorder="1" applyAlignment="1">
      <alignment horizontal="center" vertical="center"/>
    </xf>
    <xf numFmtId="0" fontId="20" fillId="0" borderId="15" xfId="17" applyFont="1" applyBorder="1" applyAlignment="1">
      <alignment horizontal="center" vertical="center"/>
    </xf>
    <xf numFmtId="0" fontId="20" fillId="0" borderId="6" xfId="16" applyFont="1" applyBorder="1">
      <alignment vertical="center"/>
    </xf>
    <xf numFmtId="0" fontId="20" fillId="0" borderId="7" xfId="16" applyFont="1" applyBorder="1">
      <alignment vertical="center"/>
    </xf>
    <xf numFmtId="0" fontId="20" fillId="0" borderId="8" xfId="16" applyFont="1" applyBorder="1">
      <alignment vertical="center"/>
    </xf>
    <xf numFmtId="177" fontId="20" fillId="0" borderId="6" xfId="16" applyNumberFormat="1" applyFont="1" applyBorder="1" applyAlignment="1">
      <alignment horizontal="right" vertical="center" shrinkToFit="1"/>
    </xf>
    <xf numFmtId="0" fontId="3" fillId="0" borderId="7" xfId="16" applyBorder="1" applyAlignment="1">
      <alignment horizontal="right" vertical="center" shrinkToFit="1"/>
    </xf>
    <xf numFmtId="0" fontId="3" fillId="0" borderId="150" xfId="16" applyBorder="1" applyAlignment="1">
      <alignment horizontal="right" vertical="center" shrinkToFit="1"/>
    </xf>
    <xf numFmtId="185" fontId="20" fillId="0" borderId="151" xfId="16" applyNumberFormat="1" applyFont="1" applyBorder="1" applyAlignment="1">
      <alignment horizontal="right" vertical="center" shrinkToFit="1"/>
    </xf>
    <xf numFmtId="185" fontId="3" fillId="0" borderId="7" xfId="16" applyNumberFormat="1" applyBorder="1" applyAlignment="1">
      <alignment horizontal="right" vertical="center" shrinkToFit="1"/>
    </xf>
    <xf numFmtId="185" fontId="3" fillId="0" borderId="150" xfId="16" applyNumberFormat="1" applyBorder="1" applyAlignment="1">
      <alignment horizontal="right" vertical="center" shrinkToFit="1"/>
    </xf>
    <xf numFmtId="177" fontId="20" fillId="0" borderId="151" xfId="16" applyNumberFormat="1" applyFont="1" applyBorder="1" applyAlignment="1">
      <alignment horizontal="right" vertical="center" shrinkToFit="1"/>
    </xf>
    <xf numFmtId="177" fontId="20" fillId="8" borderId="151" xfId="16" applyNumberFormat="1" applyFont="1" applyFill="1" applyBorder="1" applyAlignment="1">
      <alignment horizontal="right" vertical="center" shrinkToFit="1"/>
    </xf>
    <xf numFmtId="177" fontId="20" fillId="8" borderId="7" xfId="16" applyNumberFormat="1" applyFont="1" applyFill="1" applyBorder="1" applyAlignment="1">
      <alignment horizontal="right" vertical="center" shrinkToFit="1"/>
    </xf>
    <xf numFmtId="177" fontId="20" fillId="8" borderId="150" xfId="16" applyNumberFormat="1" applyFont="1" applyFill="1" applyBorder="1" applyAlignment="1">
      <alignment horizontal="right" vertical="center" shrinkToFit="1"/>
    </xf>
    <xf numFmtId="0" fontId="20" fillId="8" borderId="151" xfId="16" applyFont="1" applyFill="1" applyBorder="1" applyAlignment="1">
      <alignment horizontal="right" vertical="center" shrinkToFit="1"/>
    </xf>
    <xf numFmtId="0" fontId="20" fillId="8" borderId="7" xfId="16" applyFont="1" applyFill="1" applyBorder="1" applyAlignment="1">
      <alignment horizontal="right" vertical="center" shrinkToFit="1"/>
    </xf>
    <xf numFmtId="0" fontId="20" fillId="8" borderId="8" xfId="16" applyFont="1" applyFill="1" applyBorder="1" applyAlignment="1">
      <alignment horizontal="right" vertical="center" shrinkToFit="1"/>
    </xf>
    <xf numFmtId="0" fontId="20" fillId="8" borderId="135" xfId="16" applyFont="1" applyFill="1" applyBorder="1" applyAlignment="1">
      <alignment horizontal="right" vertical="center" shrinkToFit="1"/>
    </xf>
    <xf numFmtId="0" fontId="20" fillId="8" borderId="0" xfId="16" applyFont="1" applyFill="1" applyAlignment="1">
      <alignment horizontal="right" vertical="center" shrinkToFit="1"/>
    </xf>
    <xf numFmtId="0" fontId="20" fillId="8" borderId="5" xfId="16" applyFont="1" applyFill="1" applyBorder="1" applyAlignment="1">
      <alignment horizontal="right" vertical="center" shrinkToFit="1"/>
    </xf>
    <xf numFmtId="0" fontId="22" fillId="0" borderId="0" xfId="16" applyFont="1">
      <alignment vertical="center"/>
    </xf>
    <xf numFmtId="0" fontId="20" fillId="0" borderId="4" xfId="16" applyFont="1" applyBorder="1">
      <alignment vertical="center"/>
    </xf>
    <xf numFmtId="0" fontId="20" fillId="0" borderId="0" xfId="16" applyFont="1">
      <alignment vertical="center"/>
    </xf>
    <xf numFmtId="0" fontId="20" fillId="0" borderId="5" xfId="16" applyFont="1" applyBorder="1">
      <alignment vertical="center"/>
    </xf>
    <xf numFmtId="177" fontId="20" fillId="0" borderId="4" xfId="16" applyNumberFormat="1" applyFont="1" applyBorder="1" applyAlignment="1">
      <alignment horizontal="right" vertical="center" shrinkToFit="1"/>
    </xf>
    <xf numFmtId="177" fontId="20" fillId="0" borderId="0" xfId="16" applyNumberFormat="1" applyFont="1" applyAlignment="1">
      <alignment horizontal="right" vertical="center" shrinkToFit="1"/>
    </xf>
    <xf numFmtId="177" fontId="20" fillId="0" borderId="134" xfId="16" applyNumberFormat="1" applyFont="1" applyBorder="1" applyAlignment="1">
      <alignment horizontal="right" vertical="center" shrinkToFit="1"/>
    </xf>
    <xf numFmtId="185" fontId="20" fillId="0" borderId="135" xfId="16" applyNumberFormat="1" applyFont="1" applyBorder="1" applyAlignment="1">
      <alignment horizontal="right" vertical="center" shrinkToFit="1"/>
    </xf>
    <xf numFmtId="185" fontId="20" fillId="0" borderId="0" xfId="16" applyNumberFormat="1" applyFont="1" applyAlignment="1">
      <alignment horizontal="right" vertical="center" shrinkToFit="1"/>
    </xf>
    <xf numFmtId="185" fontId="20" fillId="0" borderId="134" xfId="16" applyNumberFormat="1" applyFont="1" applyBorder="1" applyAlignment="1">
      <alignment horizontal="right" vertical="center" shrinkToFit="1"/>
    </xf>
    <xf numFmtId="177" fontId="20" fillId="0" borderId="135" xfId="16" applyNumberFormat="1" applyFont="1" applyBorder="1" applyAlignment="1">
      <alignment horizontal="right" vertical="center" shrinkToFit="1"/>
    </xf>
    <xf numFmtId="177" fontId="20" fillId="8" borderId="135" xfId="16" applyNumberFormat="1" applyFont="1" applyFill="1" applyBorder="1" applyAlignment="1">
      <alignment horizontal="right" vertical="center" shrinkToFit="1"/>
    </xf>
    <xf numFmtId="177" fontId="20" fillId="8" borderId="0" xfId="16" applyNumberFormat="1" applyFont="1" applyFill="1" applyAlignment="1">
      <alignment horizontal="right" vertical="center" shrinkToFit="1"/>
    </xf>
    <xf numFmtId="177" fontId="20" fillId="8" borderId="134" xfId="16" applyNumberFormat="1" applyFont="1" applyFill="1" applyBorder="1" applyAlignment="1">
      <alignment horizontal="right" vertical="center" shrinkToFit="1"/>
    </xf>
    <xf numFmtId="0" fontId="3" fillId="0" borderId="0" xfId="16" applyAlignment="1">
      <alignment horizontal="right" vertical="center" shrinkToFit="1"/>
    </xf>
    <xf numFmtId="0" fontId="3" fillId="0" borderId="134" xfId="16" applyBorder="1" applyAlignment="1">
      <alignment horizontal="right" vertical="center" shrinkToFit="1"/>
    </xf>
    <xf numFmtId="185" fontId="3" fillId="0" borderId="0" xfId="16" applyNumberFormat="1" applyAlignment="1">
      <alignment horizontal="right" vertical="center" shrinkToFit="1"/>
    </xf>
    <xf numFmtId="185" fontId="3" fillId="0" borderId="134" xfId="16" applyNumberFormat="1" applyBorder="1" applyAlignment="1">
      <alignment horizontal="right" vertical="center" shrinkToFit="1"/>
    </xf>
    <xf numFmtId="177" fontId="20" fillId="0" borderId="7" xfId="16" applyNumberFormat="1" applyFont="1" applyBorder="1" applyAlignment="1">
      <alignment horizontal="right" vertical="center" shrinkToFit="1"/>
    </xf>
    <xf numFmtId="177" fontId="20" fillId="0" borderId="150" xfId="16" applyNumberFormat="1" applyFont="1" applyBorder="1" applyAlignment="1">
      <alignment horizontal="right" vertical="center" shrinkToFit="1"/>
    </xf>
    <xf numFmtId="185" fontId="20" fillId="0" borderId="148" xfId="16" applyNumberFormat="1" applyFont="1" applyBorder="1" applyAlignment="1">
      <alignment horizontal="right" vertical="center" shrinkToFit="1"/>
    </xf>
    <xf numFmtId="177" fontId="20" fillId="0" borderId="148" xfId="16" applyNumberFormat="1" applyFont="1" applyBorder="1" applyAlignment="1">
      <alignment horizontal="right" vertical="center" shrinkToFit="1"/>
    </xf>
    <xf numFmtId="185" fontId="20" fillId="0" borderId="7" xfId="16" applyNumberFormat="1" applyFont="1" applyBorder="1" applyAlignment="1">
      <alignment horizontal="right" vertical="center" shrinkToFit="1"/>
    </xf>
    <xf numFmtId="185" fontId="20" fillId="0" borderId="8" xfId="16" applyNumberFormat="1" applyFont="1" applyBorder="1" applyAlignment="1">
      <alignment horizontal="right" vertical="center" shrinkToFit="1"/>
    </xf>
    <xf numFmtId="0" fontId="20" fillId="0" borderId="1" xfId="16" applyFont="1" applyBorder="1" applyAlignment="1">
      <alignment horizontal="center" vertical="center" textRotation="255"/>
    </xf>
    <xf numFmtId="0" fontId="20" fillId="0" borderId="3" xfId="16" applyFont="1" applyBorder="1" applyAlignment="1">
      <alignment horizontal="center" vertical="center" textRotation="255"/>
    </xf>
    <xf numFmtId="0" fontId="20" fillId="0" borderId="4" xfId="16" applyFont="1" applyBorder="1" applyAlignment="1">
      <alignment horizontal="center" vertical="center" textRotation="255"/>
    </xf>
    <xf numFmtId="0" fontId="20" fillId="0" borderId="5" xfId="16" applyFont="1" applyBorder="1" applyAlignment="1">
      <alignment horizontal="center" vertical="center" textRotation="255"/>
    </xf>
    <xf numFmtId="0" fontId="20" fillId="0" borderId="6" xfId="16" applyFont="1" applyBorder="1" applyAlignment="1">
      <alignment horizontal="center" vertical="center" textRotation="255"/>
    </xf>
    <xf numFmtId="0" fontId="20" fillId="0" borderId="8" xfId="16" applyFont="1" applyBorder="1" applyAlignment="1">
      <alignment horizontal="center" vertical="center" textRotation="255"/>
    </xf>
    <xf numFmtId="185" fontId="20" fillId="0" borderId="138" xfId="16" applyNumberFormat="1" applyFont="1" applyBorder="1" applyAlignment="1">
      <alignment horizontal="right" vertical="center" shrinkToFit="1"/>
    </xf>
    <xf numFmtId="177" fontId="20" fillId="0" borderId="138" xfId="16" applyNumberFormat="1" applyFont="1" applyBorder="1" applyAlignment="1">
      <alignment horizontal="right" vertical="center" shrinkToFit="1"/>
    </xf>
    <xf numFmtId="185" fontId="20" fillId="0" borderId="5" xfId="16" applyNumberFormat="1" applyFont="1" applyBorder="1" applyAlignment="1">
      <alignment horizontal="right" vertical="center" shrinkToFit="1"/>
    </xf>
    <xf numFmtId="0" fontId="3" fillId="0" borderId="8" xfId="16" applyBorder="1" applyAlignment="1">
      <alignment horizontal="right" vertical="center" shrinkToFit="1"/>
    </xf>
    <xf numFmtId="177" fontId="20" fillId="0" borderId="8" xfId="16" applyNumberFormat="1" applyFont="1" applyBorder="1" applyAlignment="1">
      <alignment horizontal="right" vertical="center" shrinkToFit="1"/>
    </xf>
    <xf numFmtId="0" fontId="20" fillId="0" borderId="6" xfId="16" applyFont="1" applyBorder="1" applyAlignment="1">
      <alignment horizontal="left" vertical="center"/>
    </xf>
    <xf numFmtId="0" fontId="20" fillId="0" borderId="7" xfId="16" applyFont="1" applyBorder="1" applyAlignment="1">
      <alignment horizontal="left" vertical="center"/>
    </xf>
    <xf numFmtId="0" fontId="20" fillId="0" borderId="8" xfId="16" applyFont="1" applyBorder="1" applyAlignment="1">
      <alignment horizontal="left" vertical="center"/>
    </xf>
    <xf numFmtId="185" fontId="3" fillId="0" borderId="5" xfId="16" applyNumberFormat="1" applyBorder="1" applyAlignment="1">
      <alignment horizontal="right" vertical="center" shrinkToFit="1"/>
    </xf>
    <xf numFmtId="0" fontId="20" fillId="0" borderId="4" xfId="16" applyFont="1" applyBorder="1" applyAlignment="1">
      <alignment horizontal="left" vertical="center"/>
    </xf>
    <xf numFmtId="0" fontId="20" fillId="0" borderId="0" xfId="16" applyFont="1" applyAlignment="1">
      <alignment horizontal="left" vertical="center"/>
    </xf>
    <xf numFmtId="0" fontId="20" fillId="0" borderId="5" xfId="16" applyFont="1" applyBorder="1" applyAlignment="1">
      <alignment horizontal="left" vertical="center"/>
    </xf>
    <xf numFmtId="0" fontId="3" fillId="0" borderId="5" xfId="16" applyBorder="1" applyAlignment="1">
      <alignment horizontal="right" vertical="center" shrinkToFit="1"/>
    </xf>
    <xf numFmtId="177" fontId="20" fillId="0" borderId="5" xfId="16" applyNumberFormat="1" applyFont="1" applyBorder="1" applyAlignment="1">
      <alignment horizontal="right" vertical="center" shrinkToFit="1"/>
    </xf>
    <xf numFmtId="0" fontId="20" fillId="0" borderId="4" xfId="16" applyFont="1" applyBorder="1" applyAlignment="1">
      <alignment horizontal="center" vertical="center" wrapText="1"/>
    </xf>
    <xf numFmtId="0" fontId="20" fillId="0" borderId="0" xfId="16" applyFont="1" applyAlignment="1">
      <alignment horizontal="center" vertical="center" wrapText="1"/>
    </xf>
    <xf numFmtId="0" fontId="20" fillId="0" borderId="6" xfId="16" applyFont="1" applyBorder="1" applyAlignment="1">
      <alignment horizontal="center" vertical="center" wrapText="1"/>
    </xf>
    <xf numFmtId="0" fontId="20" fillId="0" borderId="7" xfId="16" applyFont="1" applyBorder="1" applyAlignment="1">
      <alignment horizontal="center" vertical="center" wrapText="1"/>
    </xf>
    <xf numFmtId="0" fontId="20" fillId="0" borderId="1" xfId="16" applyFont="1" applyBorder="1" applyAlignment="1">
      <alignment horizontal="left" vertical="center"/>
    </xf>
    <xf numFmtId="0" fontId="20" fillId="0" borderId="2" xfId="16" applyFont="1" applyBorder="1" applyAlignment="1">
      <alignment horizontal="left" vertical="center"/>
    </xf>
    <xf numFmtId="0" fontId="20" fillId="0" borderId="3" xfId="16" applyFont="1" applyBorder="1" applyAlignment="1">
      <alignment horizontal="left" vertical="center"/>
    </xf>
    <xf numFmtId="177" fontId="20" fillId="0" borderId="1" xfId="16" applyNumberFormat="1" applyFont="1" applyBorder="1" applyAlignment="1">
      <alignment horizontal="right" vertical="center" shrinkToFit="1"/>
    </xf>
    <xf numFmtId="177" fontId="20" fillId="0" borderId="2" xfId="16" applyNumberFormat="1" applyFont="1" applyBorder="1" applyAlignment="1">
      <alignment horizontal="right" vertical="center" shrinkToFit="1"/>
    </xf>
    <xf numFmtId="177" fontId="20" fillId="0" borderId="3" xfId="16" applyNumberFormat="1" applyFont="1" applyBorder="1" applyAlignment="1">
      <alignment horizontal="right" vertical="center" shrinkToFit="1"/>
    </xf>
    <xf numFmtId="0" fontId="20" fillId="0" borderId="1" xfId="16" applyFont="1" applyBorder="1">
      <alignment vertical="center"/>
    </xf>
    <xf numFmtId="0" fontId="20" fillId="0" borderId="2" xfId="16" applyFont="1" applyBorder="1">
      <alignment vertical="center"/>
    </xf>
    <xf numFmtId="0" fontId="20" fillId="0" borderId="3" xfId="16" applyFont="1" applyBorder="1">
      <alignment vertical="center"/>
    </xf>
    <xf numFmtId="0" fontId="20" fillId="0" borderId="10" xfId="16" applyFont="1" applyBorder="1" applyAlignment="1">
      <alignment horizontal="center" vertical="center"/>
    </xf>
    <xf numFmtId="0" fontId="20" fillId="0" borderId="9" xfId="16" applyFont="1" applyBorder="1" applyAlignment="1">
      <alignment horizontal="center" vertical="center"/>
    </xf>
    <xf numFmtId="0" fontId="20" fillId="0" borderId="11" xfId="16" applyFont="1" applyBorder="1" applyAlignment="1">
      <alignment horizontal="center" vertical="center"/>
    </xf>
    <xf numFmtId="185" fontId="20" fillId="0" borderId="6" xfId="16" applyNumberFormat="1" applyFont="1" applyBorder="1" applyAlignment="1">
      <alignment horizontal="right" vertical="center" shrinkToFit="1"/>
    </xf>
    <xf numFmtId="0" fontId="34" fillId="0" borderId="4" xfId="16" applyFont="1" applyBorder="1">
      <alignment vertical="center"/>
    </xf>
    <xf numFmtId="0" fontId="34" fillId="0" borderId="0" xfId="16" applyFont="1">
      <alignment vertical="center"/>
    </xf>
    <xf numFmtId="0" fontId="34" fillId="0" borderId="5" xfId="16" applyFont="1" applyBorder="1">
      <alignment vertical="center"/>
    </xf>
    <xf numFmtId="185" fontId="20" fillId="0" borderId="4" xfId="16" applyNumberFormat="1" applyFont="1" applyBorder="1" applyAlignment="1">
      <alignment horizontal="right" vertical="center" shrinkToFit="1"/>
    </xf>
    <xf numFmtId="185" fontId="20" fillId="0" borderId="1" xfId="16" applyNumberFormat="1" applyFont="1" applyBorder="1" applyAlignment="1">
      <alignment horizontal="right" vertical="center" shrinkToFit="1"/>
    </xf>
    <xf numFmtId="0" fontId="3" fillId="0" borderId="2" xfId="16" applyBorder="1" applyAlignment="1">
      <alignment horizontal="right" vertical="center" shrinkToFit="1"/>
    </xf>
    <xf numFmtId="185" fontId="20" fillId="0" borderId="2" xfId="16" applyNumberFormat="1" applyFont="1" applyBorder="1" applyAlignment="1">
      <alignment horizontal="right" vertical="center" shrinkToFit="1"/>
    </xf>
    <xf numFmtId="0" fontId="3" fillId="0" borderId="3" xfId="16" applyBorder="1" applyAlignment="1">
      <alignment horizontal="right" vertical="center" shrinkToFit="1"/>
    </xf>
    <xf numFmtId="0" fontId="20" fillId="0" borderId="1" xfId="16" applyFont="1" applyBorder="1" applyAlignment="1">
      <alignment horizontal="center" vertical="center" wrapText="1"/>
    </xf>
    <xf numFmtId="0" fontId="20" fillId="0" borderId="2" xfId="16" applyFont="1" applyBorder="1" applyAlignment="1">
      <alignment horizontal="center" vertical="center" wrapText="1"/>
    </xf>
    <xf numFmtId="0" fontId="20" fillId="0" borderId="2" xfId="16" applyFont="1" applyBorder="1" applyAlignment="1">
      <alignment vertical="center" textRotation="255"/>
    </xf>
    <xf numFmtId="0" fontId="20" fillId="0" borderId="0" xfId="16" applyFont="1" applyAlignment="1">
      <alignment vertical="center" textRotation="255"/>
    </xf>
    <xf numFmtId="0" fontId="20" fillId="0" borderId="7" xfId="16" applyFont="1" applyBorder="1" applyAlignment="1">
      <alignment vertical="center" textRotation="255"/>
    </xf>
    <xf numFmtId="0" fontId="3" fillId="0" borderId="9" xfId="16" applyBorder="1" applyAlignment="1">
      <alignment horizontal="center" vertical="center"/>
    </xf>
    <xf numFmtId="0" fontId="3" fillId="0" borderId="11" xfId="16" applyBorder="1" applyAlignment="1">
      <alignment horizontal="center" vertical="center"/>
    </xf>
    <xf numFmtId="177" fontId="20" fillId="0" borderId="139" xfId="16"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20" fillId="0" borderId="129" xfId="16" applyNumberFormat="1" applyFont="1" applyBorder="1" applyAlignment="1">
      <alignment horizontal="right" vertical="center" shrinkToFit="1"/>
    </xf>
    <xf numFmtId="177" fontId="20" fillId="0" borderId="128" xfId="16" applyNumberFormat="1" applyFont="1" applyBorder="1" applyAlignment="1">
      <alignment horizontal="right" vertical="center" shrinkToFit="1"/>
    </xf>
    <xf numFmtId="185" fontId="20" fillId="0" borderId="129" xfId="16" applyNumberFormat="1" applyFont="1" applyBorder="1" applyAlignment="1">
      <alignment horizontal="right" vertical="center" shrinkToFit="1"/>
    </xf>
    <xf numFmtId="185" fontId="20" fillId="0" borderId="3" xfId="16" applyNumberFormat="1" applyFont="1" applyBorder="1" applyAlignment="1">
      <alignment horizontal="right" vertical="center" shrinkToFit="1"/>
    </xf>
    <xf numFmtId="185" fontId="20" fillId="0" borderId="128" xfId="16" applyNumberFormat="1" applyFont="1" applyBorder="1" applyAlignment="1">
      <alignment horizontal="right" vertical="center" shrinkToFit="1"/>
    </xf>
    <xf numFmtId="0" fontId="34" fillId="0" borderId="10" xfId="16" applyFont="1" applyBorder="1" applyAlignment="1">
      <alignment horizontal="center" vertical="center"/>
    </xf>
    <xf numFmtId="0" fontId="34" fillId="0" borderId="9" xfId="16" applyFont="1" applyBorder="1" applyAlignment="1">
      <alignment horizontal="center" vertical="center"/>
    </xf>
    <xf numFmtId="0" fontId="34" fillId="0" borderId="11" xfId="16" applyFont="1" applyBorder="1" applyAlignment="1">
      <alignment horizontal="center" vertical="center"/>
    </xf>
    <xf numFmtId="177" fontId="20" fillId="0" borderId="135" xfId="16" applyNumberFormat="1" applyFont="1" applyBorder="1" applyAlignment="1">
      <alignment horizontal="right" vertical="center"/>
    </xf>
    <xf numFmtId="177" fontId="20" fillId="0" borderId="0" xfId="16" applyNumberFormat="1" applyFont="1" applyAlignment="1">
      <alignment horizontal="right" vertical="center"/>
    </xf>
    <xf numFmtId="177" fontId="20" fillId="0" borderId="5" xfId="16" applyNumberFormat="1" applyFont="1" applyBorder="1" applyAlignment="1">
      <alignment horizontal="right" vertical="center"/>
    </xf>
    <xf numFmtId="177" fontId="20" fillId="0" borderId="4" xfId="16" applyNumberFormat="1" applyFont="1" applyBorder="1" applyAlignment="1">
      <alignment horizontal="right" vertical="center"/>
    </xf>
    <xf numFmtId="177" fontId="20" fillId="0" borderId="134" xfId="16" applyNumberFormat="1" applyFont="1" applyBorder="1" applyAlignment="1">
      <alignment horizontal="right" vertical="center"/>
    </xf>
    <xf numFmtId="185" fontId="20" fillId="0" borderId="138" xfId="16" applyNumberFormat="1" applyFont="1" applyBorder="1" applyAlignment="1">
      <alignment horizontal="right" vertical="center"/>
    </xf>
    <xf numFmtId="0" fontId="20" fillId="0" borderId="12" xfId="16" applyFont="1" applyBorder="1" applyAlignment="1">
      <alignment horizontal="center" vertical="center"/>
    </xf>
    <xf numFmtId="185" fontId="20" fillId="0" borderId="131" xfId="16" applyNumberFormat="1" applyFont="1" applyBorder="1" applyAlignment="1">
      <alignment horizontal="right" vertical="center" shrinkToFit="1"/>
    </xf>
    <xf numFmtId="177" fontId="20" fillId="0" borderId="131" xfId="16" applyNumberFormat="1" applyFont="1" applyBorder="1" applyAlignment="1">
      <alignment horizontal="right" vertical="center" shrinkToFit="1"/>
    </xf>
    <xf numFmtId="49" fontId="31" fillId="0" borderId="13" xfId="16" applyNumberFormat="1" applyFont="1" applyBorder="1" applyAlignment="1">
      <alignment horizontal="center" vertical="center"/>
    </xf>
    <xf numFmtId="49" fontId="31" fillId="0" borderId="14" xfId="16" applyNumberFormat="1" applyFont="1" applyBorder="1" applyAlignment="1">
      <alignment horizontal="center" vertical="center"/>
    </xf>
    <xf numFmtId="49" fontId="31" fillId="0" borderId="15" xfId="16" applyNumberFormat="1" applyFont="1" applyBorder="1" applyAlignment="1">
      <alignment horizontal="center" vertical="center"/>
    </xf>
    <xf numFmtId="0" fontId="4" fillId="2" borderId="65" xfId="12" applyFont="1" applyFill="1" applyBorder="1" applyAlignment="1">
      <alignment horizontal="center" vertical="center"/>
    </xf>
    <xf numFmtId="0" fontId="4" fillId="2" borderId="162" xfId="12" applyFont="1" applyFill="1" applyBorder="1" applyAlignment="1">
      <alignment horizontal="center" vertical="center"/>
    </xf>
    <xf numFmtId="179" fontId="4" fillId="2" borderId="105"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179" fontId="4" fillId="2" borderId="176"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77" xfId="14" applyNumberFormat="1" applyFont="1" applyFill="1" applyBorder="1" applyAlignment="1">
      <alignment horizontal="right" vertical="center" shrinkToFit="1"/>
    </xf>
    <xf numFmtId="0" fontId="4" fillId="2" borderId="161" xfId="12" applyFont="1" applyFill="1" applyBorder="1">
      <alignment vertical="center"/>
    </xf>
    <xf numFmtId="0" fontId="4" fillId="2" borderId="65" xfId="12" applyFont="1" applyFill="1" applyBorder="1">
      <alignment vertical="center"/>
    </xf>
    <xf numFmtId="0" fontId="4" fillId="2" borderId="162" xfId="12" applyFont="1" applyFill="1" applyBorder="1">
      <alignment vertical="center"/>
    </xf>
    <xf numFmtId="184" fontId="4" fillId="2" borderId="163" xfId="14" applyNumberFormat="1" applyFont="1" applyFill="1" applyBorder="1" applyAlignment="1">
      <alignment horizontal="right" vertical="center" shrinkToFit="1"/>
    </xf>
    <xf numFmtId="184" fontId="4" fillId="2" borderId="65" xfId="14" applyNumberFormat="1" applyFont="1" applyFill="1" applyBorder="1" applyAlignment="1">
      <alignment horizontal="right" vertical="center" shrinkToFit="1"/>
    </xf>
    <xf numFmtId="184" fontId="4" fillId="2" borderId="162" xfId="14" applyNumberFormat="1" applyFont="1" applyFill="1" applyBorder="1" applyAlignment="1">
      <alignment horizontal="right" vertical="center" shrinkToFit="1"/>
    </xf>
    <xf numFmtId="184" fontId="4" fillId="2" borderId="173" xfId="14" applyNumberFormat="1" applyFont="1" applyFill="1" applyBorder="1" applyAlignment="1">
      <alignment horizontal="right" vertical="center" shrinkToFit="1"/>
    </xf>
    <xf numFmtId="184" fontId="4" fillId="2" borderId="174" xfId="14" applyNumberFormat="1" applyFont="1" applyFill="1" applyBorder="1" applyAlignment="1">
      <alignment horizontal="right" vertical="center" shrinkToFit="1"/>
    </xf>
    <xf numFmtId="184" fontId="4" fillId="2" borderId="175" xfId="14" applyNumberFormat="1" applyFont="1" applyFill="1" applyBorder="1" applyAlignment="1">
      <alignment horizontal="right" vertical="center" shrinkToFit="1"/>
    </xf>
    <xf numFmtId="0" fontId="4" fillId="2" borderId="22"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161" xfId="12" applyFont="1" applyFill="1" applyBorder="1" applyAlignment="1">
      <alignment horizontal="left" vertical="center" wrapText="1"/>
    </xf>
    <xf numFmtId="0" fontId="4" fillId="2" borderId="65"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1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4" fontId="4" fillId="2" borderId="4" xfId="14" applyNumberFormat="1" applyFont="1" applyFill="1" applyBorder="1" applyAlignment="1">
      <alignment horizontal="right" vertical="center" shrinkToFit="1"/>
    </xf>
    <xf numFmtId="184" fontId="4" fillId="2" borderId="0" xfId="14" applyNumberFormat="1" applyFont="1" applyFill="1" applyAlignment="1">
      <alignment horizontal="right" vertical="center" shrinkToFit="1"/>
    </xf>
    <xf numFmtId="184" fontId="4" fillId="2" borderId="5" xfId="14" applyNumberFormat="1" applyFont="1" applyFill="1" applyBorder="1" applyAlignment="1">
      <alignment horizontal="right" vertical="center" shrinkToFit="1"/>
    </xf>
    <xf numFmtId="184" fontId="4" fillId="2" borderId="136" xfId="14" applyNumberFormat="1" applyFont="1" applyFill="1" applyBorder="1" applyAlignment="1">
      <alignment horizontal="right" vertical="center" shrinkToFit="1"/>
    </xf>
    <xf numFmtId="0" fontId="28" fillId="2" borderId="45"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179" fontId="4" fillId="2" borderId="172" xfId="14" applyNumberFormat="1" applyFont="1" applyFill="1" applyBorder="1" applyAlignment="1">
      <alignment horizontal="right" vertical="center" shrinkToFit="1"/>
    </xf>
    <xf numFmtId="182" fontId="4" fillId="2" borderId="4" xfId="14" applyNumberFormat="1" applyFont="1" applyFill="1" applyBorder="1" applyAlignment="1">
      <alignment horizontal="right" vertical="center" shrinkToFit="1"/>
    </xf>
    <xf numFmtId="182" fontId="4" fillId="2" borderId="0" xfId="14" applyNumberFormat="1" applyFont="1" applyFill="1" applyAlignment="1">
      <alignment horizontal="right" vertical="center" shrinkToFit="1"/>
    </xf>
    <xf numFmtId="182" fontId="4" fillId="2" borderId="5" xfId="14" applyNumberFormat="1" applyFont="1" applyFill="1" applyBorder="1" applyAlignment="1">
      <alignment horizontal="right" vertical="center" shrinkToFit="1"/>
    </xf>
    <xf numFmtId="182" fontId="4" fillId="2" borderId="136" xfId="14" applyNumberFormat="1" applyFont="1" applyFill="1" applyBorder="1" applyAlignment="1">
      <alignment horizontal="right" vertical="center" shrinkToFit="1"/>
    </xf>
    <xf numFmtId="0" fontId="4" fillId="2" borderId="1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134" xfId="14" applyNumberFormat="1" applyFont="1" applyFill="1" applyBorder="1" applyAlignment="1">
      <alignment horizontal="right" vertical="center" shrinkToFit="1"/>
    </xf>
    <xf numFmtId="181" fontId="4" fillId="2" borderId="135" xfId="14" applyNumberFormat="1" applyFont="1" applyFill="1" applyBorder="1" applyAlignment="1">
      <alignment horizontal="right" vertical="center" shrinkToFit="1"/>
    </xf>
    <xf numFmtId="179" fontId="4" fillId="2" borderId="167" xfId="14" applyNumberFormat="1" applyFont="1" applyFill="1" applyBorder="1" applyAlignment="1">
      <alignment horizontal="right" vertical="center" shrinkToFit="1"/>
    </xf>
    <xf numFmtId="179" fontId="4" fillId="2" borderId="168"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82" fontId="4" fillId="2" borderId="1" xfId="14" applyNumberFormat="1" applyFont="1" applyFill="1" applyBorder="1" applyAlignment="1">
      <alignment horizontal="right" vertical="center" shrinkToFit="1"/>
    </xf>
    <xf numFmtId="182" fontId="4" fillId="2" borderId="2" xfId="14" applyNumberFormat="1" applyFont="1" applyFill="1" applyBorder="1" applyAlignment="1">
      <alignment horizontal="right" vertical="center" shrinkToFit="1"/>
    </xf>
    <xf numFmtId="182" fontId="4" fillId="2" borderId="23" xfId="14" applyNumberFormat="1" applyFont="1" applyFill="1" applyBorder="1" applyAlignment="1">
      <alignment horizontal="right" vertical="center" shrinkToFit="1"/>
    </xf>
    <xf numFmtId="0" fontId="4" fillId="2" borderId="163" xfId="12" applyFont="1" applyFill="1" applyBorder="1">
      <alignment vertical="center"/>
    </xf>
    <xf numFmtId="181" fontId="4" fillId="2" borderId="164" xfId="14" applyNumberFormat="1" applyFont="1" applyFill="1" applyBorder="1" applyAlignment="1">
      <alignment horizontal="right" vertical="center" shrinkToFit="1"/>
    </xf>
    <xf numFmtId="181" fontId="4" fillId="2" borderId="165"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22"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128" xfId="13" applyNumberFormat="1" applyFont="1" applyFill="1" applyBorder="1" applyAlignment="1">
      <alignment horizontal="right" vertical="center" shrinkToFit="1"/>
    </xf>
    <xf numFmtId="181" fontId="4" fillId="2" borderId="129" xfId="13"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22"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2"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38"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39" xfId="12" applyFont="1" applyFill="1" applyBorder="1" applyAlignment="1">
      <alignment horizontal="center" vertical="center"/>
    </xf>
    <xf numFmtId="0" fontId="4" fillId="2" borderId="4"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138" xfId="14" applyNumberFormat="1" applyFont="1" applyFill="1" applyBorder="1" applyAlignment="1">
      <alignment horizontal="righ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179" fontId="4" fillId="2" borderId="135"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136" xfId="14" applyNumberFormat="1" applyFont="1" applyFill="1" applyBorder="1" applyAlignment="1">
      <alignment horizontal="right" vertical="center" shrinkToFit="1"/>
    </xf>
    <xf numFmtId="0" fontId="4" fillId="2" borderId="117" xfId="12" applyFont="1" applyFill="1" applyBorder="1" applyAlignment="1">
      <alignment horizontal="center" vertical="center"/>
    </xf>
    <xf numFmtId="181" fontId="4" fillId="2" borderId="131" xfId="14" applyNumberFormat="1" applyFont="1" applyFill="1" applyBorder="1" applyAlignment="1">
      <alignment horizontal="right" vertical="center" shrinkToFit="1"/>
    </xf>
    <xf numFmtId="179" fontId="4" fillId="2" borderId="131" xfId="14" applyNumberFormat="1" applyFont="1" applyFill="1" applyBorder="1" applyAlignment="1">
      <alignment horizontal="right" vertical="center" shrinkToFit="1"/>
    </xf>
    <xf numFmtId="179" fontId="4" fillId="2" borderId="133"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127" xfId="14" applyNumberFormat="1" applyFont="1" applyFill="1" applyBorder="1" applyAlignment="1">
      <alignment horizontal="right" vertical="center" shrinkToFit="1"/>
    </xf>
    <xf numFmtId="0" fontId="4" fillId="2" borderId="22"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161" xfId="12" applyFont="1" applyFill="1" applyBorder="1" applyAlignment="1">
      <alignment horizontal="center" vertical="center" wrapText="1"/>
    </xf>
    <xf numFmtId="0" fontId="4" fillId="2" borderId="65" xfId="12" applyFont="1" applyFill="1" applyBorder="1" applyAlignment="1">
      <alignment horizontal="center" vertical="center" wrapText="1"/>
    </xf>
    <xf numFmtId="0" fontId="4" fillId="2" borderId="162" xfId="12" applyFont="1" applyFill="1" applyBorder="1" applyAlignment="1">
      <alignment horizontal="center" vertical="center" wrapText="1"/>
    </xf>
    <xf numFmtId="0" fontId="4" fillId="2" borderId="1" xfId="12" applyFont="1" applyFill="1" applyBorder="1">
      <alignment vertical="center"/>
    </xf>
    <xf numFmtId="181" fontId="4" fillId="2" borderId="130" xfId="14" applyNumberFormat="1" applyFont="1" applyFill="1" applyBorder="1" applyAlignment="1">
      <alignment horizontal="right" vertical="center" shrinkToFit="1"/>
    </xf>
    <xf numFmtId="179" fontId="4" fillId="2" borderId="104"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46" xfId="12" applyFont="1" applyFill="1" applyBorder="1" applyAlignment="1">
      <alignment horizontal="left" vertical="center" wrapText="1"/>
    </xf>
    <xf numFmtId="0" fontId="4" fillId="2" borderId="31" xfId="12" applyFont="1" applyFill="1" applyBorder="1" applyAlignment="1">
      <alignment horizontal="left" vertical="center"/>
    </xf>
    <xf numFmtId="0" fontId="4" fillId="2" borderId="47" xfId="12" applyFont="1" applyFill="1" applyBorder="1" applyAlignment="1">
      <alignment horizontal="left" vertical="center"/>
    </xf>
    <xf numFmtId="179" fontId="4" fillId="2" borderId="103" xfId="14" applyNumberFormat="1" applyFont="1" applyFill="1" applyBorder="1" applyAlignment="1">
      <alignment horizontal="right" vertical="center" shrinkToFit="1"/>
    </xf>
    <xf numFmtId="181" fontId="4" fillId="2" borderId="153" xfId="14" applyNumberFormat="1" applyFont="1" applyFill="1" applyBorder="1" applyAlignment="1">
      <alignment horizontal="right" vertical="center" shrinkToFit="1"/>
    </xf>
    <xf numFmtId="181" fontId="4" fillId="2" borderId="154"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8"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181" fontId="4" fillId="2" borderId="148"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4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2" xfId="14" applyNumberFormat="1" applyFont="1" applyFill="1" applyBorder="1" applyAlignment="1">
      <alignment horizontal="right" vertical="center" shrinkToFit="1"/>
    </xf>
    <xf numFmtId="179" fontId="4" fillId="2" borderId="24"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39"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22"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5" xfId="12" applyFont="1" applyFill="1" applyBorder="1" applyAlignment="1">
      <alignment horizontal="center" vertical="top" wrapText="1"/>
    </xf>
    <xf numFmtId="0" fontId="4" fillId="2" borderId="7" xfId="12" applyFont="1" applyFill="1" applyBorder="1" applyAlignment="1">
      <alignment horizontal="center" vertical="top" wrapText="1"/>
    </xf>
    <xf numFmtId="0" fontId="4" fillId="2" borderId="22"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1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45"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128" xfId="14" applyNumberFormat="1" applyFont="1" applyFill="1" applyBorder="1" applyAlignment="1">
      <alignment horizontal="right" vertical="center" shrinkToFit="1"/>
    </xf>
    <xf numFmtId="181" fontId="4" fillId="2" borderId="129" xfId="14" applyNumberFormat="1" applyFont="1" applyFill="1" applyBorder="1" applyAlignment="1">
      <alignment horizontal="right" vertical="center" shrinkToFit="1"/>
    </xf>
    <xf numFmtId="179" fontId="4" fillId="2" borderId="12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23" xfId="14" applyNumberFormat="1" applyFont="1" applyFill="1" applyBorder="1" applyAlignment="1">
      <alignment horizontal="right" vertical="center" shrinkToFit="1"/>
    </xf>
    <xf numFmtId="0" fontId="4" fillId="2" borderId="49"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26"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134" xfId="13" applyNumberFormat="1" applyFont="1" applyFill="1" applyBorder="1" applyAlignment="1">
      <alignment horizontal="right" vertical="center" shrinkToFit="1"/>
    </xf>
    <xf numFmtId="181" fontId="4" fillId="2" borderId="135" xfId="13" applyNumberFormat="1" applyFont="1" applyFill="1" applyBorder="1" applyAlignment="1">
      <alignment horizontal="right" vertical="center" shrinkToFit="1"/>
    </xf>
    <xf numFmtId="179" fontId="4" fillId="2" borderId="135"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136" xfId="13" applyNumberFormat="1" applyFont="1" applyFill="1" applyBorder="1" applyAlignment="1">
      <alignment horizontal="right" vertical="center" shrinkToFit="1"/>
    </xf>
    <xf numFmtId="0" fontId="4" fillId="2" borderId="22"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1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45"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26" xfId="12" applyFont="1" applyFill="1" applyBorder="1" applyAlignment="1">
      <alignment horizontal="center" vertical="center"/>
    </xf>
    <xf numFmtId="0" fontId="4" fillId="2" borderId="22" xfId="12" applyFont="1" applyFill="1" applyBorder="1" applyAlignment="1">
      <alignment horizontal="center" vertical="top"/>
    </xf>
    <xf numFmtId="0" fontId="4" fillId="2" borderId="2" xfId="12" applyFont="1" applyFill="1" applyBorder="1" applyAlignment="1">
      <alignment horizontal="center" vertical="top"/>
    </xf>
    <xf numFmtId="0" fontId="4" fillId="2" borderId="18" xfId="12" applyFont="1" applyFill="1" applyBorder="1" applyAlignment="1">
      <alignment horizontal="center" vertical="top"/>
    </xf>
    <xf numFmtId="0" fontId="4" fillId="2" borderId="0" xfId="12" applyFont="1" applyFill="1" applyAlignment="1">
      <alignment horizontal="center" vertical="top"/>
    </xf>
    <xf numFmtId="0" fontId="4" fillId="2" borderId="45"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7" borderId="30" xfId="12" applyFont="1" applyFill="1" applyBorder="1" applyAlignment="1" applyProtection="1">
      <alignment horizontal="left" vertical="center" shrinkToFit="1"/>
      <protection locked="0"/>
    </xf>
    <xf numFmtId="0" fontId="4" fillId="7" borderId="31" xfId="12" applyFont="1" applyFill="1" applyBorder="1" applyAlignment="1" applyProtection="1">
      <alignment horizontal="left" vertical="center" shrinkToFit="1"/>
      <protection locked="0"/>
    </xf>
    <xf numFmtId="0" fontId="4" fillId="7" borderId="32"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5"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127" xfId="12" applyFont="1" applyFill="1" applyBorder="1" applyAlignment="1">
      <alignment horizontal="center" vertical="center"/>
    </xf>
    <xf numFmtId="0" fontId="4" fillId="2" borderId="87" xfId="12" applyFont="1" applyFill="1" applyBorder="1" applyAlignment="1" applyProtection="1">
      <alignment horizontal="left" vertical="center" shrinkToFit="1"/>
      <protection locked="0"/>
    </xf>
    <xf numFmtId="0" fontId="4" fillId="2" borderId="88" xfId="12" applyFont="1" applyFill="1" applyBorder="1" applyAlignment="1" applyProtection="1">
      <alignment horizontal="left" vertical="center" shrinkToFit="1"/>
      <protection locked="0"/>
    </xf>
    <xf numFmtId="0" fontId="4" fillId="2" borderId="94" xfId="12" applyFont="1" applyFill="1" applyBorder="1" applyAlignment="1" applyProtection="1">
      <alignment horizontal="left" vertical="center" shrinkToFit="1"/>
      <protection locked="0"/>
    </xf>
    <xf numFmtId="0" fontId="4" fillId="7" borderId="47" xfId="12" applyFont="1" applyFill="1" applyBorder="1" applyAlignment="1" applyProtection="1">
      <alignment horizontal="left" vertical="center" shrinkToFit="1"/>
      <protection locked="0"/>
    </xf>
    <xf numFmtId="181" fontId="4" fillId="7" borderId="124" xfId="12" applyNumberFormat="1" applyFont="1" applyFill="1" applyBorder="1" applyAlignment="1" applyProtection="1">
      <alignment horizontal="right" vertical="center" shrinkToFit="1"/>
      <protection locked="0"/>
    </xf>
    <xf numFmtId="181" fontId="4" fillId="7" borderId="125" xfId="12" applyNumberFormat="1" applyFont="1" applyFill="1" applyBorder="1" applyAlignment="1" applyProtection="1">
      <alignment horizontal="right" vertical="center" shrinkToFit="1"/>
      <protection locked="0"/>
    </xf>
    <xf numFmtId="181" fontId="4" fillId="7" borderId="126" xfId="12" applyNumberFormat="1" applyFont="1" applyFill="1" applyBorder="1" applyAlignment="1" applyProtection="1">
      <alignment horizontal="right" vertical="center" shrinkToFit="1"/>
      <protection locked="0"/>
    </xf>
    <xf numFmtId="181" fontId="4" fillId="7" borderId="30" xfId="12" applyNumberFormat="1" applyFont="1" applyFill="1" applyBorder="1" applyAlignment="1" applyProtection="1">
      <alignment horizontal="right" vertical="center" shrinkToFit="1"/>
      <protection locked="0"/>
    </xf>
    <xf numFmtId="181" fontId="4" fillId="7" borderId="31" xfId="12" applyNumberFormat="1" applyFont="1" applyFill="1" applyBorder="1" applyAlignment="1" applyProtection="1">
      <alignment horizontal="right" vertical="center" shrinkToFit="1"/>
      <protection locked="0"/>
    </xf>
    <xf numFmtId="181" fontId="4" fillId="7" borderId="47" xfId="12" applyNumberFormat="1" applyFont="1" applyFill="1" applyBorder="1" applyAlignment="1" applyProtection="1">
      <alignment horizontal="right" vertical="center" shrinkToFit="1"/>
      <protection locked="0"/>
    </xf>
    <xf numFmtId="0" fontId="4" fillId="2" borderId="89" xfId="12" applyFont="1" applyFill="1" applyBorder="1" applyAlignment="1" applyProtection="1">
      <alignment horizontal="left" vertical="center" shrinkToFit="1"/>
      <protection locked="0"/>
    </xf>
    <xf numFmtId="181" fontId="4" fillId="2" borderId="87" xfId="12" applyNumberFormat="1" applyFont="1" applyFill="1" applyBorder="1" applyAlignment="1" applyProtection="1">
      <alignment horizontal="right" vertical="center" shrinkToFit="1"/>
      <protection locked="0"/>
    </xf>
    <xf numFmtId="181" fontId="4" fillId="2" borderId="88" xfId="12" applyNumberFormat="1" applyFont="1" applyFill="1" applyBorder="1" applyAlignment="1" applyProtection="1">
      <alignment horizontal="right" vertical="center" shrinkToFit="1"/>
      <protection locked="0"/>
    </xf>
    <xf numFmtId="181" fontId="4" fillId="2" borderId="89" xfId="12" applyNumberFormat="1" applyFont="1" applyFill="1" applyBorder="1" applyAlignment="1" applyProtection="1">
      <alignment horizontal="right" vertical="center" shrinkToFit="1"/>
      <protection locked="0"/>
    </xf>
    <xf numFmtId="181" fontId="4" fillId="7" borderId="104" xfId="12" applyNumberFormat="1" applyFont="1" applyFill="1" applyBorder="1" applyAlignment="1" applyProtection="1">
      <alignment horizontal="right" vertical="center" shrinkToFit="1"/>
      <protection locked="0"/>
    </xf>
    <xf numFmtId="0" fontId="4" fillId="7" borderId="104" xfId="12" applyFont="1" applyFill="1" applyBorder="1" applyAlignment="1" applyProtection="1">
      <alignment horizontal="left" vertical="center" shrinkToFit="1"/>
      <protection locked="0"/>
    </xf>
    <xf numFmtId="0" fontId="4" fillId="7" borderId="107" xfId="12" applyFont="1" applyFill="1" applyBorder="1" applyAlignment="1" applyProtection="1">
      <alignment horizontal="left" vertical="center" shrinkToFit="1"/>
      <protection locked="0"/>
    </xf>
    <xf numFmtId="181" fontId="4" fillId="7" borderId="118" xfId="12" applyNumberFormat="1" applyFont="1" applyFill="1" applyBorder="1" applyAlignment="1" applyProtection="1">
      <alignment horizontal="right" vertical="center" shrinkToFit="1"/>
      <protection locked="0"/>
    </xf>
    <xf numFmtId="181" fontId="4" fillId="7" borderId="109" xfId="12" applyNumberFormat="1" applyFont="1" applyFill="1" applyBorder="1" applyAlignment="1" applyProtection="1">
      <alignment horizontal="right" vertical="center" shrinkToFit="1"/>
      <protection locked="0"/>
    </xf>
    <xf numFmtId="0" fontId="4" fillId="2" borderId="121" xfId="12" applyFont="1" applyFill="1" applyBorder="1" applyAlignment="1" applyProtection="1">
      <alignment horizontal="left" vertical="center" shrinkToFit="1"/>
      <protection locked="0"/>
    </xf>
    <xf numFmtId="0" fontId="4" fillId="2" borderId="122" xfId="12" applyFont="1" applyFill="1" applyBorder="1" applyAlignment="1" applyProtection="1">
      <alignment horizontal="left" vertical="center" shrinkToFit="1"/>
      <protection locked="0"/>
    </xf>
    <xf numFmtId="0" fontId="4" fillId="2" borderId="123" xfId="12" applyFont="1" applyFill="1" applyBorder="1" applyAlignment="1" applyProtection="1">
      <alignment horizontal="lef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0" fontId="4" fillId="2" borderId="102" xfId="12" applyFont="1" applyFill="1" applyBorder="1" applyAlignment="1" applyProtection="1">
      <alignment horizontal="left" vertical="center" shrinkToFit="1"/>
      <protection locked="0"/>
    </xf>
    <xf numFmtId="181" fontId="4" fillId="0" borderId="91" xfId="12" applyNumberFormat="1" applyFont="1" applyBorder="1" applyAlignment="1" applyProtection="1">
      <alignment horizontal="right" vertical="center" shrinkToFit="1"/>
      <protection locked="0"/>
    </xf>
    <xf numFmtId="0" fontId="4" fillId="0" borderId="91"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87" xfId="12" applyFont="1" applyBorder="1" applyAlignment="1" applyProtection="1">
      <alignment horizontal="left" vertical="center" shrinkToFit="1"/>
      <protection locked="0"/>
    </xf>
    <xf numFmtId="0" fontId="4" fillId="0" borderId="88" xfId="12" applyFont="1" applyBorder="1" applyAlignment="1" applyProtection="1">
      <alignment horizontal="left" vertical="center" shrinkToFit="1"/>
      <protection locked="0"/>
    </xf>
    <xf numFmtId="0" fontId="4" fillId="0" borderId="89" xfId="12" applyFont="1" applyBorder="1" applyAlignment="1" applyProtection="1">
      <alignment horizontal="left" vertical="center" shrinkToFit="1"/>
      <protection locked="0"/>
    </xf>
    <xf numFmtId="181" fontId="4" fillId="0" borderId="90"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181" fontId="4" fillId="0" borderId="88" xfId="12" applyNumberFormat="1" applyFont="1" applyBorder="1" applyAlignment="1" applyProtection="1">
      <alignment horizontal="right" vertical="center" shrinkToFit="1"/>
      <protection locked="0"/>
    </xf>
    <xf numFmtId="181" fontId="4" fillId="0" borderId="95" xfId="12" applyNumberFormat="1" applyFont="1" applyBorder="1" applyAlignment="1" applyProtection="1">
      <alignment horizontal="right" vertical="center" shrinkToFit="1"/>
      <protection locked="0"/>
    </xf>
    <xf numFmtId="181" fontId="4" fillId="0" borderId="92" xfId="12" applyNumberFormat="1" applyFont="1" applyBorder="1" applyAlignment="1" applyProtection="1">
      <alignment horizontal="right" vertical="center" shrinkToFit="1"/>
      <protection locked="0"/>
    </xf>
    <xf numFmtId="181" fontId="4" fillId="0" borderId="77" xfId="12" applyNumberFormat="1" applyFont="1" applyBorder="1" applyAlignment="1" applyProtection="1">
      <alignment horizontal="right" vertical="center" shrinkToFit="1"/>
      <protection locked="0"/>
    </xf>
    <xf numFmtId="0" fontId="4" fillId="0" borderId="77"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73" xfId="12" applyFont="1" applyBorder="1" applyAlignment="1" applyProtection="1">
      <alignment horizontal="left" vertical="center" shrinkToFit="1"/>
      <protection locked="0"/>
    </xf>
    <xf numFmtId="0" fontId="4" fillId="0" borderId="74" xfId="12" applyFont="1" applyBorder="1" applyAlignment="1" applyProtection="1">
      <alignment horizontal="left" vertical="center" shrinkToFit="1"/>
      <protection locked="0"/>
    </xf>
    <xf numFmtId="0" fontId="4" fillId="0" borderId="75" xfId="12" applyFont="1" applyBorder="1" applyAlignment="1" applyProtection="1">
      <alignment horizontal="left" vertical="center" shrinkToFit="1"/>
      <protection locked="0"/>
    </xf>
    <xf numFmtId="181" fontId="4" fillId="0" borderId="76" xfId="12" applyNumberFormat="1" applyFont="1" applyBorder="1" applyAlignment="1" applyProtection="1">
      <alignment horizontal="right" vertical="center" shrinkToFit="1"/>
      <protection locked="0"/>
    </xf>
    <xf numFmtId="0" fontId="4" fillId="6" borderId="66" xfId="12" applyFont="1" applyFill="1" applyBorder="1" applyAlignment="1" applyProtection="1">
      <alignment horizontal="center" vertical="center" wrapText="1"/>
      <protection locked="0"/>
    </xf>
    <xf numFmtId="0" fontId="4" fillId="6" borderId="19" xfId="12" applyFont="1" applyFill="1" applyBorder="1" applyAlignment="1" applyProtection="1">
      <alignment horizontal="center" vertical="center" wrapText="1"/>
      <protection locked="0"/>
    </xf>
    <xf numFmtId="0" fontId="4" fillId="6" borderId="36" xfId="12" applyFont="1" applyFill="1" applyBorder="1" applyAlignment="1" applyProtection="1">
      <alignment horizontal="center" vertical="center" wrapText="1"/>
      <protection locked="0"/>
    </xf>
    <xf numFmtId="0" fontId="4" fillId="6" borderId="70" xfId="12" applyFont="1" applyFill="1" applyBorder="1" applyAlignment="1" applyProtection="1">
      <alignment horizontal="center" vertical="center" wrapText="1"/>
      <protection locked="0"/>
    </xf>
    <xf numFmtId="0" fontId="4" fillId="6" borderId="68" xfId="12" applyFont="1" applyFill="1" applyBorder="1" applyAlignment="1" applyProtection="1">
      <alignment horizontal="center" vertical="center" wrapText="1"/>
      <protection locked="0"/>
    </xf>
    <xf numFmtId="0" fontId="4" fillId="6" borderId="69" xfId="12" applyFont="1" applyFill="1" applyBorder="1" applyAlignment="1" applyProtection="1">
      <alignment horizontal="center" vertical="center" wrapText="1"/>
      <protection locked="0"/>
    </xf>
    <xf numFmtId="0" fontId="4" fillId="6" borderId="20" xfId="12" applyFont="1" applyFill="1" applyBorder="1" applyAlignment="1" applyProtection="1">
      <alignment horizontal="center" vertical="center" wrapText="1"/>
      <protection locked="0"/>
    </xf>
    <xf numFmtId="0" fontId="4" fillId="6" borderId="71" xfId="12" applyFont="1" applyFill="1" applyBorder="1" applyAlignment="1" applyProtection="1">
      <alignment horizontal="center" vertical="center" wrapTex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88"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6" borderId="37" xfId="12" applyFont="1" applyFill="1" applyBorder="1" applyAlignment="1" applyProtection="1">
      <alignment horizontal="center" vertical="center"/>
      <protection locked="0"/>
    </xf>
    <xf numFmtId="0" fontId="4" fillId="6" borderId="19" xfId="12" applyFont="1" applyFill="1" applyBorder="1" applyAlignment="1" applyProtection="1">
      <alignment horizontal="center" vertical="center"/>
      <protection locked="0"/>
    </xf>
    <xf numFmtId="0" fontId="4" fillId="6" borderId="36" xfId="12" applyFont="1" applyFill="1" applyBorder="1" applyAlignment="1" applyProtection="1">
      <alignment horizontal="center" vertical="center"/>
      <protection locked="0"/>
    </xf>
    <xf numFmtId="0" fontId="4" fillId="6" borderId="67" xfId="12" applyFont="1" applyFill="1" applyBorder="1" applyAlignment="1" applyProtection="1">
      <alignment horizontal="center" vertical="center"/>
      <protection locked="0"/>
    </xf>
    <xf numFmtId="0" fontId="4" fillId="6" borderId="68" xfId="12" applyFont="1" applyFill="1" applyBorder="1" applyAlignment="1" applyProtection="1">
      <alignment horizontal="center" vertical="center"/>
      <protection locked="0"/>
    </xf>
    <xf numFmtId="0" fontId="4" fillId="6" borderId="69" xfId="12" applyFont="1" applyFill="1" applyBorder="1" applyAlignment="1" applyProtection="1">
      <alignment horizontal="center" vertical="center"/>
      <protection locked="0"/>
    </xf>
    <xf numFmtId="0" fontId="4" fillId="6" borderId="66" xfId="12" applyFont="1" applyFill="1" applyBorder="1" applyAlignment="1" applyProtection="1">
      <alignment horizontal="center" vertical="center" wrapText="1" shrinkToFit="1"/>
      <protection locked="0"/>
    </xf>
    <xf numFmtId="0" fontId="4" fillId="6" borderId="19" xfId="12" applyFont="1" applyFill="1" applyBorder="1" applyAlignment="1" applyProtection="1">
      <alignment horizontal="center" vertical="center" shrinkToFit="1"/>
      <protection locked="0"/>
    </xf>
    <xf numFmtId="0" fontId="4" fillId="6" borderId="36"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shrinkToFit="1"/>
      <protection locked="0"/>
    </xf>
    <xf numFmtId="0" fontId="4" fillId="6" borderId="68" xfId="12" applyFont="1" applyFill="1" applyBorder="1" applyAlignment="1" applyProtection="1">
      <alignment horizontal="center" vertical="center" shrinkToFit="1"/>
      <protection locked="0"/>
    </xf>
    <xf numFmtId="0" fontId="4" fillId="6" borderId="69" xfId="12" applyFont="1" applyFill="1" applyBorder="1" applyAlignment="1" applyProtection="1">
      <alignment horizontal="center" vertical="center" shrinkToFit="1"/>
      <protection locked="0"/>
    </xf>
    <xf numFmtId="0" fontId="4" fillId="6" borderId="70" xfId="12" applyFont="1" applyFill="1" applyBorder="1" applyAlignment="1" applyProtection="1">
      <alignment horizontal="center" vertical="center"/>
      <protection locked="0"/>
    </xf>
    <xf numFmtId="0" fontId="4" fillId="0" borderId="89" xfId="15" applyFont="1" applyBorder="1" applyAlignment="1" applyProtection="1">
      <alignment horizontal="left" vertical="center" shrinkToFit="1"/>
      <protection locked="0"/>
    </xf>
    <xf numFmtId="179" fontId="4" fillId="7" borderId="109" xfId="12" applyNumberFormat="1" applyFont="1" applyFill="1" applyBorder="1" applyAlignment="1" applyProtection="1">
      <alignment horizontal="right" vertical="center" shrinkToFit="1"/>
      <protection locked="0"/>
    </xf>
    <xf numFmtId="181" fontId="4" fillId="7" borderId="46" xfId="12" applyNumberFormat="1" applyFont="1" applyFill="1" applyBorder="1" applyAlignment="1" applyProtection="1">
      <alignment horizontal="right" vertical="center" shrinkToFit="1"/>
      <protection locked="0"/>
    </xf>
    <xf numFmtId="181" fontId="4" fillId="7" borderId="32" xfId="12" applyNumberFormat="1" applyFont="1" applyFill="1" applyBorder="1" applyAlignment="1" applyProtection="1">
      <alignment horizontal="right" vertical="center" shrinkToFit="1"/>
      <protection locked="0"/>
    </xf>
    <xf numFmtId="181" fontId="4" fillId="7" borderId="119" xfId="12" applyNumberFormat="1" applyFont="1" applyFill="1" applyBorder="1" applyAlignment="1" applyProtection="1">
      <alignment horizontal="right" vertical="center" shrinkToFit="1"/>
      <protection locked="0"/>
    </xf>
    <xf numFmtId="181" fontId="4" fillId="7" borderId="106" xfId="12" applyNumberFormat="1" applyFont="1" applyFill="1" applyBorder="1" applyAlignment="1" applyProtection="1">
      <alignment horizontal="right" vertical="center" shrinkToFit="1"/>
      <protection locked="0"/>
    </xf>
    <xf numFmtId="181" fontId="4" fillId="7" borderId="107" xfId="12" applyNumberFormat="1" applyFont="1" applyFill="1" applyBorder="1" applyAlignment="1" applyProtection="1">
      <alignment horizontal="right" vertical="center" shrinkToFit="1"/>
      <protection locked="0"/>
    </xf>
    <xf numFmtId="181" fontId="4" fillId="7" borderId="108" xfId="12" applyNumberFormat="1" applyFont="1" applyFill="1" applyBorder="1" applyAlignment="1" applyProtection="1">
      <alignment horizontal="right" vertical="center" shrinkToFit="1"/>
      <protection locked="0"/>
    </xf>
    <xf numFmtId="181" fontId="4" fillId="2" borderId="95" xfId="13" applyNumberFormat="1" applyFont="1" applyFill="1" applyBorder="1" applyAlignment="1" applyProtection="1">
      <alignment horizontal="right" vertical="center" shrinkToFit="1"/>
      <protection locked="0"/>
    </xf>
    <xf numFmtId="181" fontId="4" fillId="2" borderId="91" xfId="13" applyNumberFormat="1" applyFont="1" applyFill="1" applyBorder="1" applyAlignment="1" applyProtection="1">
      <alignment horizontal="right" vertical="center" shrinkToFit="1"/>
      <protection locked="0"/>
    </xf>
    <xf numFmtId="179" fontId="4" fillId="2" borderId="91" xfId="13" applyNumberFormat="1" applyFont="1" applyFill="1" applyBorder="1" applyAlignment="1" applyProtection="1">
      <alignment horizontal="right" vertical="center" shrinkToFit="1"/>
      <protection locked="0"/>
    </xf>
    <xf numFmtId="0" fontId="4" fillId="0" borderId="117" xfId="12" applyFont="1" applyBorder="1" applyAlignment="1" applyProtection="1">
      <alignment horizontal="center" vertical="center" shrinkToFit="1"/>
      <protection locked="0"/>
    </xf>
    <xf numFmtId="0" fontId="4" fillId="0" borderId="38" xfId="12" applyFont="1" applyBorder="1" applyAlignment="1" applyProtection="1">
      <alignment horizontal="center" vertical="center"/>
      <protection locked="0"/>
    </xf>
    <xf numFmtId="0" fontId="4" fillId="0" borderId="39" xfId="12" applyFont="1" applyBorder="1" applyAlignment="1" applyProtection="1">
      <alignment horizontal="center" vertical="center"/>
      <protection locked="0"/>
    </xf>
    <xf numFmtId="0" fontId="4" fillId="0" borderId="87" xfId="14" applyFont="1" applyBorder="1" applyAlignment="1" applyProtection="1">
      <alignment horizontal="left" vertical="center" shrinkToFit="1"/>
      <protection locked="0"/>
    </xf>
    <xf numFmtId="0" fontId="4" fillId="0" borderId="88" xfId="14" applyFont="1" applyBorder="1" applyAlignment="1" applyProtection="1">
      <alignment horizontal="left" vertical="center" shrinkToFit="1"/>
      <protection locked="0"/>
    </xf>
    <xf numFmtId="0" fontId="4" fillId="0" borderId="89" xfId="14" applyFont="1" applyBorder="1" applyAlignment="1" applyProtection="1">
      <alignment horizontal="left" vertical="center" shrinkToFit="1"/>
      <protection locked="0"/>
    </xf>
    <xf numFmtId="181" fontId="4" fillId="2" borderId="90" xfId="13" applyNumberFormat="1" applyFont="1" applyFill="1" applyBorder="1" applyAlignment="1" applyProtection="1">
      <alignment horizontal="right" vertical="center" shrinkToFit="1"/>
      <protection locked="0"/>
    </xf>
    <xf numFmtId="181" fontId="4" fillId="2" borderId="92" xfId="13" applyNumberFormat="1" applyFont="1" applyFill="1" applyBorder="1" applyAlignment="1" applyProtection="1">
      <alignment horizontal="right" vertical="center" shrinkToFit="1"/>
      <protection locked="0"/>
    </xf>
    <xf numFmtId="181" fontId="4" fillId="0" borderId="93"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94"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4" applyNumberFormat="1" applyFont="1" applyBorder="1" applyAlignment="1" applyProtection="1">
      <alignment horizontal="right" vertical="center" shrinkToFit="1"/>
      <protection locked="0"/>
    </xf>
    <xf numFmtId="179" fontId="4" fillId="0" borderId="91" xfId="12" applyNumberFormat="1" applyFont="1" applyBorder="1" applyAlignment="1" applyProtection="1">
      <alignment horizontal="right" vertical="center" shrinkToFit="1"/>
      <protection locked="0"/>
    </xf>
    <xf numFmtId="0" fontId="4" fillId="0" borderId="112" xfId="12" applyFont="1" applyBorder="1" applyAlignment="1" applyProtection="1">
      <alignment horizontal="left" vertical="center" shrinkToFit="1"/>
      <protection locked="0"/>
    </xf>
    <xf numFmtId="0" fontId="4" fillId="0" borderId="115" xfId="12" applyFont="1" applyBorder="1" applyAlignment="1" applyProtection="1">
      <alignment horizontal="left" vertical="center" shrinkToFit="1"/>
      <protection locked="0"/>
    </xf>
    <xf numFmtId="0" fontId="4" fillId="0" borderId="73" xfId="14" applyFont="1" applyBorder="1" applyAlignment="1" applyProtection="1">
      <alignment horizontal="left" vertical="center" shrinkToFit="1"/>
      <protection locked="0"/>
    </xf>
    <xf numFmtId="0" fontId="4" fillId="0" borderId="74" xfId="14" applyFont="1" applyBorder="1" applyAlignment="1" applyProtection="1">
      <alignment horizontal="left" vertical="center" shrinkToFit="1"/>
      <protection locked="0"/>
    </xf>
    <xf numFmtId="0" fontId="4" fillId="0" borderId="75" xfId="14" applyFont="1" applyBorder="1" applyAlignment="1" applyProtection="1">
      <alignment horizontal="left" vertical="center" shrinkToFit="1"/>
      <protection locked="0"/>
    </xf>
    <xf numFmtId="181" fontId="4" fillId="0" borderId="111" xfId="14" applyNumberFormat="1" applyFont="1" applyBorder="1" applyAlignment="1" applyProtection="1">
      <alignment horizontal="right" vertical="center" shrinkToFit="1"/>
      <protection locked="0"/>
    </xf>
    <xf numFmtId="181" fontId="4" fillId="0" borderId="112" xfId="14" applyNumberFormat="1" applyFont="1" applyBorder="1" applyAlignment="1" applyProtection="1">
      <alignment horizontal="right" vertical="center" shrinkToFit="1"/>
      <protection locked="0"/>
    </xf>
    <xf numFmtId="181" fontId="4" fillId="0" borderId="113" xfId="14" applyNumberFormat="1" applyFont="1" applyBorder="1" applyAlignment="1" applyProtection="1">
      <alignment horizontal="right" vertical="center" shrinkToFit="1"/>
      <protection locked="0"/>
    </xf>
    <xf numFmtId="181" fontId="4" fillId="0" borderId="114" xfId="14" applyNumberFormat="1" applyFont="1" applyBorder="1" applyAlignment="1" applyProtection="1">
      <alignment horizontal="right" vertical="center" shrinkToFit="1"/>
      <protection locked="0"/>
    </xf>
    <xf numFmtId="181" fontId="4" fillId="0" borderId="115" xfId="14" applyNumberFormat="1" applyFont="1" applyBorder="1" applyAlignment="1" applyProtection="1">
      <alignment horizontal="right" vertical="center" shrinkToFit="1"/>
      <protection locked="0"/>
    </xf>
    <xf numFmtId="181" fontId="4" fillId="0" borderId="116" xfId="12" applyNumberFormat="1" applyFont="1" applyBorder="1" applyAlignment="1" applyProtection="1">
      <alignment horizontal="right" vertical="center" shrinkToFit="1"/>
      <protection locked="0"/>
    </xf>
    <xf numFmtId="181" fontId="4" fillId="0" borderId="112" xfId="12" applyNumberFormat="1" applyFont="1" applyBorder="1" applyAlignment="1" applyProtection="1">
      <alignment horizontal="right" vertical="center" shrinkToFit="1"/>
      <protection locked="0"/>
    </xf>
    <xf numFmtId="179" fontId="4" fillId="0" borderId="112" xfId="12" applyNumberFormat="1" applyFont="1" applyBorder="1" applyAlignment="1" applyProtection="1">
      <alignment horizontal="right" vertical="center" shrinkToFit="1"/>
      <protection locked="0"/>
    </xf>
    <xf numFmtId="0" fontId="4" fillId="6" borderId="37" xfId="12" applyFont="1" applyFill="1" applyBorder="1" applyAlignment="1" applyProtection="1">
      <alignment horizontal="center" vertical="center" wrapText="1" shrinkToFit="1"/>
      <protection locked="0"/>
    </xf>
    <xf numFmtId="0" fontId="4" fillId="6" borderId="20" xfId="12" applyFont="1" applyFill="1" applyBorder="1" applyAlignment="1" applyProtection="1">
      <alignment horizontal="center" vertical="center" shrinkToFit="1"/>
      <protection locked="0"/>
    </xf>
    <xf numFmtId="0" fontId="4" fillId="6" borderId="67" xfId="12" applyFont="1" applyFill="1" applyBorder="1" applyAlignment="1" applyProtection="1">
      <alignment horizontal="center" vertical="center" shrinkToFit="1"/>
      <protection locked="0"/>
    </xf>
    <xf numFmtId="0" fontId="4" fillId="6" borderId="71" xfId="12" applyFont="1" applyFill="1" applyBorder="1" applyAlignment="1" applyProtection="1">
      <alignment horizontal="center" vertical="center" shrinkToFit="1"/>
      <protection locked="0"/>
    </xf>
    <xf numFmtId="0" fontId="4" fillId="2" borderId="65" xfId="12" applyFont="1" applyFill="1" applyBorder="1" applyAlignment="1">
      <alignment horizontal="left" vertical="center"/>
    </xf>
    <xf numFmtId="0" fontId="4" fillId="2" borderId="19" xfId="12" applyFont="1" applyFill="1" applyBorder="1" applyAlignment="1">
      <alignment horizontal="left" vertical="center"/>
    </xf>
    <xf numFmtId="181" fontId="4" fillId="7" borderId="104" xfId="15" applyNumberFormat="1" applyFont="1" applyFill="1" applyBorder="1" applyAlignment="1" applyProtection="1">
      <alignment horizontal="right" vertical="center" shrinkToFit="1"/>
      <protection locked="0"/>
    </xf>
    <xf numFmtId="0" fontId="4" fillId="7" borderId="104" xfId="15" applyFont="1" applyFill="1" applyBorder="1" applyAlignment="1" applyProtection="1">
      <alignment horizontal="left" vertical="center" shrinkToFit="1"/>
      <protection locked="0"/>
    </xf>
    <xf numFmtId="0" fontId="4" fillId="7" borderId="107" xfId="15" applyFont="1" applyFill="1" applyBorder="1" applyAlignment="1" applyProtection="1">
      <alignment horizontal="left" vertical="center" shrinkToFit="1"/>
      <protection locked="0"/>
    </xf>
    <xf numFmtId="181" fontId="4" fillId="7" borderId="46" xfId="15" applyNumberFormat="1" applyFont="1" applyFill="1" applyBorder="1" applyAlignment="1" applyProtection="1">
      <alignment horizontal="right" vertical="center" shrinkToFit="1"/>
      <protection locked="0"/>
    </xf>
    <xf numFmtId="181" fontId="4" fillId="7" borderId="31" xfId="15" applyNumberFormat="1" applyFont="1" applyFill="1" applyBorder="1" applyAlignment="1" applyProtection="1">
      <alignment horizontal="right" vertical="center" shrinkToFit="1"/>
      <protection locked="0"/>
    </xf>
    <xf numFmtId="181" fontId="4" fillId="7" borderId="32" xfId="15" applyNumberFormat="1" applyFont="1" applyFill="1" applyBorder="1" applyAlignment="1" applyProtection="1">
      <alignment horizontal="right" vertical="center" shrinkToFit="1"/>
      <protection locked="0"/>
    </xf>
    <xf numFmtId="181" fontId="4" fillId="7" borderId="103" xfId="15" applyNumberFormat="1" applyFont="1" applyFill="1" applyBorder="1" applyAlignment="1" applyProtection="1">
      <alignment horizontal="right" vertical="center" shrinkToFit="1"/>
      <protection locked="0"/>
    </xf>
    <xf numFmtId="181" fontId="4" fillId="7" borderId="105" xfId="15" applyNumberFormat="1" applyFont="1" applyFill="1" applyBorder="1" applyAlignment="1" applyProtection="1">
      <alignment horizontal="right" vertical="center" shrinkToFit="1"/>
      <protection locked="0"/>
    </xf>
    <xf numFmtId="181" fontId="4" fillId="7" borderId="106" xfId="15" applyNumberFormat="1" applyFont="1" applyFill="1" applyBorder="1" applyAlignment="1" applyProtection="1">
      <alignment horizontal="right" vertical="center" shrinkToFit="1"/>
      <protection locked="0"/>
    </xf>
    <xf numFmtId="181" fontId="4" fillId="7" borderId="107" xfId="15" applyNumberFormat="1" applyFont="1" applyFill="1" applyBorder="1" applyAlignment="1" applyProtection="1">
      <alignment horizontal="right" vertical="center" shrinkToFit="1"/>
      <protection locked="0"/>
    </xf>
    <xf numFmtId="181" fontId="4" fillId="7" borderId="108" xfId="15" applyNumberFormat="1" applyFont="1" applyFill="1" applyBorder="1" applyAlignment="1" applyProtection="1">
      <alignment horizontal="right" vertical="center" shrinkToFit="1"/>
      <protection locked="0"/>
    </xf>
    <xf numFmtId="181" fontId="4" fillId="7" borderId="109" xfId="15" applyNumberFormat="1" applyFont="1" applyFill="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9" xfId="15" applyFont="1" applyBorder="1" applyAlignment="1" applyProtection="1">
      <alignment horizontal="left" vertical="center" shrinkToFit="1"/>
      <protection locked="0"/>
    </xf>
    <xf numFmtId="0" fontId="4" fillId="0" borderId="102" xfId="15" applyFont="1" applyBorder="1" applyAlignment="1" applyProtection="1">
      <alignment horizontal="left" vertical="center" shrinkToFit="1"/>
      <protection locked="0"/>
    </xf>
    <xf numFmtId="181" fontId="4" fillId="0" borderId="95"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0" fontId="4" fillId="0" borderId="91"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181" fontId="4" fillId="0" borderId="73" xfId="15" applyNumberFormat="1" applyFont="1" applyBorder="1" applyAlignment="1" applyProtection="1">
      <alignment horizontal="right" vertical="center" shrinkToFit="1"/>
      <protection locked="0"/>
    </xf>
    <xf numFmtId="181" fontId="4" fillId="0" borderId="74" xfId="15" applyNumberFormat="1" applyFont="1" applyBorder="1" applyAlignment="1" applyProtection="1">
      <alignment horizontal="right" vertical="center" shrinkToFit="1"/>
      <protection locked="0"/>
    </xf>
    <xf numFmtId="181" fontId="4" fillId="0" borderId="75" xfId="15" applyNumberFormat="1" applyFont="1" applyBorder="1" applyAlignment="1" applyProtection="1">
      <alignment horizontal="right" vertical="center" shrinkToFit="1"/>
      <protection locked="0"/>
    </xf>
    <xf numFmtId="0" fontId="4" fillId="0" borderId="73" xfId="15" applyFont="1" applyBorder="1" applyAlignment="1" applyProtection="1">
      <alignment horizontal="left" vertical="center" shrinkToFit="1"/>
      <protection locked="0"/>
    </xf>
    <xf numFmtId="0" fontId="4" fillId="0" borderId="7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76" xfId="14" applyNumberFormat="1" applyFont="1" applyBorder="1" applyAlignment="1" applyProtection="1">
      <alignment horizontal="right" vertical="center" shrinkToFit="1"/>
      <protection locked="0"/>
    </xf>
    <xf numFmtId="181" fontId="4" fillId="0" borderId="77" xfId="14" applyNumberFormat="1" applyFont="1" applyBorder="1" applyAlignment="1" applyProtection="1">
      <alignment horizontal="right" vertical="center" shrinkToFit="1"/>
      <protection locked="0"/>
    </xf>
    <xf numFmtId="181" fontId="4" fillId="0" borderId="78" xfId="14" applyNumberFormat="1" applyFont="1" applyBorder="1" applyAlignment="1" applyProtection="1">
      <alignment horizontal="right" vertical="center" shrinkToFit="1"/>
      <protection locked="0"/>
    </xf>
    <xf numFmtId="181" fontId="4" fillId="0" borderId="79" xfId="14" applyNumberFormat="1" applyFont="1" applyBorder="1" applyAlignment="1" applyProtection="1">
      <alignment horizontal="right" vertical="center" shrinkToFit="1"/>
      <protection locked="0"/>
    </xf>
    <xf numFmtId="181" fontId="4" fillId="0" borderId="80" xfId="14" applyNumberFormat="1" applyFont="1" applyBorder="1" applyAlignment="1" applyProtection="1">
      <alignment horizontal="right" vertical="center" shrinkToFit="1"/>
      <protection locked="0"/>
    </xf>
    <xf numFmtId="181" fontId="4" fillId="0" borderId="81" xfId="14"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77" xfId="15" applyNumberFormat="1" applyFont="1" applyBorder="1" applyAlignment="1" applyProtection="1">
      <alignment horizontal="right" vertical="center" shrinkToFit="1"/>
      <protection locked="0"/>
    </xf>
    <xf numFmtId="0" fontId="4" fillId="0" borderId="77"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75" xfId="15" applyFont="1" applyBorder="1" applyAlignment="1" applyProtection="1">
      <alignment horizontal="left" vertical="center" shrinkToFit="1"/>
      <protection locked="0"/>
    </xf>
    <xf numFmtId="0" fontId="3" fillId="6" borderId="66" xfId="12" applyFill="1" applyBorder="1" applyAlignment="1" applyProtection="1">
      <alignment horizontal="center" vertical="center" wrapText="1"/>
      <protection locked="0"/>
    </xf>
    <xf numFmtId="0" fontId="3" fillId="6" borderId="19" xfId="12" applyFill="1" applyBorder="1" applyAlignment="1" applyProtection="1">
      <alignment horizontal="center" vertical="center" wrapText="1"/>
      <protection locked="0"/>
    </xf>
    <xf numFmtId="0" fontId="3" fillId="6" borderId="36" xfId="12" applyFill="1" applyBorder="1" applyAlignment="1" applyProtection="1">
      <alignment horizontal="center" vertical="center" wrapText="1"/>
      <protection locked="0"/>
    </xf>
    <xf numFmtId="0" fontId="3" fillId="6" borderId="70" xfId="12" applyFill="1" applyBorder="1" applyAlignment="1" applyProtection="1">
      <alignment horizontal="center" vertical="center" wrapText="1"/>
      <protection locked="0"/>
    </xf>
    <xf numFmtId="0" fontId="3" fillId="6" borderId="68" xfId="12" applyFill="1" applyBorder="1" applyAlignment="1" applyProtection="1">
      <alignment horizontal="center" vertical="center" wrapText="1"/>
      <protection locked="0"/>
    </xf>
    <xf numFmtId="0" fontId="3" fillId="6" borderId="69" xfId="12" applyFill="1" applyBorder="1" applyAlignment="1" applyProtection="1">
      <alignment horizontal="center" vertical="center" wrapText="1"/>
      <protection locked="0"/>
    </xf>
    <xf numFmtId="0" fontId="23" fillId="2" borderId="0" xfId="12" applyFont="1" applyFill="1">
      <alignment vertical="center"/>
    </xf>
    <xf numFmtId="0" fontId="24" fillId="2" borderId="13" xfId="12" applyFont="1" applyFill="1" applyBorder="1" applyAlignment="1">
      <alignment horizontal="center" vertical="center"/>
    </xf>
    <xf numFmtId="0" fontId="24" fillId="2" borderId="14" xfId="12" applyFont="1" applyFill="1" applyBorder="1" applyAlignment="1">
      <alignment horizontal="center" vertical="center"/>
    </xf>
    <xf numFmtId="0" fontId="24" fillId="2" borderId="15" xfId="12" applyFont="1" applyFill="1" applyBorder="1" applyAlignment="1">
      <alignment horizontal="center" vertical="center"/>
    </xf>
    <xf numFmtId="0" fontId="4" fillId="6" borderId="37" xfId="12" applyFont="1" applyFill="1" applyBorder="1" applyAlignment="1" applyProtection="1">
      <alignment horizontal="center" vertical="center" wrapText="1"/>
      <protection locked="0"/>
    </xf>
    <xf numFmtId="0" fontId="4" fillId="6" borderId="67" xfId="12" applyFont="1" applyFill="1" applyBorder="1" applyAlignment="1" applyProtection="1">
      <alignment horizontal="center" vertical="center" wrapText="1"/>
      <protection locked="0"/>
    </xf>
    <xf numFmtId="177" fontId="8" fillId="2" borderId="10" xfId="2" applyNumberFormat="1" applyFont="1" applyFill="1" applyBorder="1" applyAlignment="1">
      <alignment vertical="center" wrapText="1"/>
    </xf>
    <xf numFmtId="177" fontId="8" fillId="2" borderId="9" xfId="2" applyNumberFormat="1" applyFont="1" applyFill="1" applyBorder="1" applyAlignment="1">
      <alignment vertical="center" wrapText="1"/>
    </xf>
    <xf numFmtId="177" fontId="8" fillId="2" borderId="11" xfId="2" applyNumberFormat="1" applyFont="1" applyFill="1" applyBorder="1" applyAlignment="1">
      <alignment vertical="center" wrapText="1"/>
    </xf>
    <xf numFmtId="177" fontId="8" fillId="0" borderId="10" xfId="2" applyNumberFormat="1" applyFont="1" applyBorder="1" applyAlignment="1">
      <alignment vertical="center" wrapText="1"/>
    </xf>
    <xf numFmtId="177" fontId="8" fillId="0" borderId="9" xfId="2" applyNumberFormat="1" applyFont="1" applyBorder="1" applyAlignment="1">
      <alignment vertical="center" wrapText="1"/>
    </xf>
    <xf numFmtId="177" fontId="8" fillId="0" borderId="11" xfId="2" applyNumberFormat="1" applyFont="1" applyBorder="1" applyAlignment="1">
      <alignment vertical="center" wrapText="1"/>
    </xf>
    <xf numFmtId="0" fontId="8" fillId="2" borderId="10" xfId="2" applyFont="1" applyFill="1" applyBorder="1">
      <alignment vertical="center"/>
    </xf>
    <xf numFmtId="0" fontId="8" fillId="2" borderId="9" xfId="2" applyFont="1" applyFill="1" applyBorder="1">
      <alignment vertical="center"/>
    </xf>
    <xf numFmtId="0" fontId="8" fillId="2" borderId="11" xfId="2" applyFont="1" applyFill="1" applyBorder="1">
      <alignment vertical="center"/>
    </xf>
    <xf numFmtId="177" fontId="21" fillId="0" borderId="24" xfId="4" applyNumberFormat="1" applyFont="1" applyBorder="1" applyAlignment="1">
      <alignment horizontal="center" vertical="center" wrapText="1"/>
    </xf>
    <xf numFmtId="177" fontId="21" fillId="0" borderId="44" xfId="4" applyNumberFormat="1" applyFont="1" applyBorder="1" applyAlignment="1">
      <alignment horizontal="center" vertical="center" wrapText="1"/>
    </xf>
    <xf numFmtId="177" fontId="21" fillId="0" borderId="10" xfId="4" applyNumberFormat="1" applyFont="1" applyBorder="1" applyAlignment="1">
      <alignment horizontal="center" vertical="center"/>
    </xf>
    <xf numFmtId="177" fontId="21" fillId="0" borderId="9" xfId="4" applyNumberFormat="1" applyFont="1" applyBorder="1" applyAlignment="1">
      <alignment horizontal="center" vertical="center"/>
    </xf>
    <xf numFmtId="177" fontId="21"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8" fillId="2" borderId="10" xfId="3" applyNumberFormat="1" applyFont="1" applyFill="1" applyBorder="1" applyAlignment="1">
      <alignment horizontal="left" vertical="center" wrapText="1"/>
    </xf>
    <xf numFmtId="178" fontId="8" fillId="2" borderId="9" xfId="3" applyNumberFormat="1" applyFont="1" applyFill="1" applyBorder="1" applyAlignment="1">
      <alignment horizontal="left" vertical="center" wrapText="1"/>
    </xf>
    <xf numFmtId="178" fontId="8" fillId="2" borderId="11" xfId="3" applyNumberFormat="1" applyFont="1" applyFill="1" applyBorder="1" applyAlignment="1">
      <alignment horizontal="left" vertical="center" wrapText="1"/>
    </xf>
    <xf numFmtId="0" fontId="8" fillId="2" borderId="10" xfId="3" applyFont="1" applyFill="1" applyBorder="1" applyAlignment="1">
      <alignment horizontal="left" vertical="center"/>
    </xf>
    <xf numFmtId="0" fontId="8" fillId="2" borderId="9" xfId="3" applyFont="1" applyFill="1" applyBorder="1" applyAlignment="1">
      <alignment horizontal="left" vertical="center"/>
    </xf>
    <xf numFmtId="0" fontId="8" fillId="2" borderId="11" xfId="3" applyFont="1" applyFill="1" applyBorder="1" applyAlignment="1">
      <alignment horizontal="lef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8" fillId="0" borderId="2" xfId="2" applyNumberFormat="1" applyFont="1" applyBorder="1">
      <alignment vertical="center"/>
    </xf>
    <xf numFmtId="0" fontId="19" fillId="0" borderId="19" xfId="7" applyFont="1" applyBorder="1" applyAlignment="1">
      <alignment horizontal="left" vertical="center" wrapText="1"/>
    </xf>
    <xf numFmtId="0" fontId="19" fillId="0" borderId="20" xfId="7" applyFont="1" applyBorder="1" applyAlignment="1">
      <alignment horizontal="left" vertical="center" wrapText="1"/>
    </xf>
    <xf numFmtId="0" fontId="19" fillId="0" borderId="2" xfId="7" applyFont="1" applyBorder="1" applyAlignment="1">
      <alignment horizontal="left" vertical="center"/>
    </xf>
    <xf numFmtId="0" fontId="19" fillId="0" borderId="23" xfId="7" applyFont="1" applyBorder="1" applyAlignment="1">
      <alignment horizontal="left" vertical="center"/>
    </xf>
    <xf numFmtId="0" fontId="19" fillId="0" borderId="31" xfId="7" applyFont="1" applyBorder="1" applyAlignment="1">
      <alignment horizontal="left" vertical="center"/>
    </xf>
    <xf numFmtId="0" fontId="19" fillId="0" borderId="32" xfId="7" applyFont="1" applyBorder="1" applyAlignment="1">
      <alignment horizontal="left" vertical="center"/>
    </xf>
    <xf numFmtId="0" fontId="13" fillId="0" borderId="9" xfId="11" applyFont="1" applyBorder="1" applyAlignment="1">
      <alignment horizontal="left" vertical="center" wrapText="1"/>
    </xf>
    <xf numFmtId="0" fontId="13" fillId="0" borderId="26" xfId="11" applyFont="1" applyBorder="1" applyAlignment="1">
      <alignment horizontal="left" vertical="center" wrapText="1"/>
    </xf>
    <xf numFmtId="0" fontId="13" fillId="0" borderId="31" xfId="11" applyFont="1" applyBorder="1" applyAlignment="1">
      <alignment horizontal="left" vertical="center" wrapText="1"/>
    </xf>
    <xf numFmtId="0" fontId="13" fillId="0" borderId="32" xfId="11" applyFont="1" applyBorder="1" applyAlignment="1">
      <alignment horizontal="left" vertical="center" wrapText="1"/>
    </xf>
    <xf numFmtId="0" fontId="13" fillId="0" borderId="38" xfId="11" applyFont="1" applyBorder="1" applyAlignment="1">
      <alignment horizontal="left" vertical="center" wrapText="1"/>
    </xf>
    <xf numFmtId="0" fontId="13" fillId="0" borderId="39" xfId="11" applyFont="1" applyBorder="1" applyAlignment="1">
      <alignment horizontal="left" vertical="center" wrapText="1"/>
    </xf>
    <xf numFmtId="0" fontId="13" fillId="0" borderId="49" xfId="10" applyFont="1" applyBorder="1" applyAlignment="1">
      <alignment vertical="center" wrapText="1"/>
    </xf>
    <xf numFmtId="0" fontId="13" fillId="0" borderId="11" xfId="10" applyFont="1" applyBorder="1" applyAlignment="1">
      <alignment vertical="center" wrapText="1"/>
    </xf>
    <xf numFmtId="0" fontId="13" fillId="0" borderId="9" xfId="10" applyFont="1" applyBorder="1">
      <alignment vertical="center"/>
    </xf>
    <xf numFmtId="0" fontId="13" fillId="0" borderId="26" xfId="10" applyFont="1" applyBorder="1">
      <alignment vertical="center"/>
    </xf>
    <xf numFmtId="0" fontId="13" fillId="0" borderId="46" xfId="10" applyFont="1" applyBorder="1">
      <alignment vertical="center"/>
    </xf>
    <xf numFmtId="0" fontId="13" fillId="0" borderId="47" xfId="10" applyFont="1" applyBorder="1">
      <alignment vertical="center"/>
    </xf>
    <xf numFmtId="0" fontId="13" fillId="0" borderId="31" xfId="10" applyFont="1" applyBorder="1">
      <alignment vertical="center"/>
    </xf>
    <xf numFmtId="0" fontId="13" fillId="0" borderId="32" xfId="10" applyFont="1" applyBorder="1">
      <alignment vertical="center"/>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14" fillId="0" borderId="48" xfId="10" applyFont="1" applyBorder="1" applyAlignment="1">
      <alignment horizontal="center" vertical="center" wrapText="1"/>
    </xf>
    <xf numFmtId="0" fontId="14" fillId="0" borderId="33" xfId="10" applyFont="1" applyBorder="1" applyAlignment="1">
      <alignment horizontal="center" vertical="center" wrapText="1"/>
    </xf>
    <xf numFmtId="0" fontId="14" fillId="0" borderId="50" xfId="10" applyFont="1" applyBorder="1">
      <alignment vertical="center"/>
    </xf>
    <xf numFmtId="0" fontId="14" fillId="0" borderId="38" xfId="10" applyFont="1" applyBorder="1">
      <alignment vertical="center"/>
    </xf>
    <xf numFmtId="0" fontId="14" fillId="0" borderId="51" xfId="10" applyFont="1" applyBorder="1">
      <alignment vertical="center"/>
    </xf>
    <xf numFmtId="0" fontId="14" fillId="0" borderId="30" xfId="10" applyFont="1" applyBorder="1">
      <alignment vertical="center"/>
    </xf>
    <xf numFmtId="0" fontId="14" fillId="0" borderId="31" xfId="10" applyFont="1" applyBorder="1">
      <alignment vertical="center"/>
    </xf>
    <xf numFmtId="0" fontId="14" fillId="0" borderId="47" xfId="10" applyFont="1" applyBorder="1">
      <alignment vertical="center"/>
    </xf>
    <xf numFmtId="0" fontId="13" fillId="0" borderId="37" xfId="10" applyFont="1" applyBorder="1" applyAlignment="1">
      <alignment vertical="center" wrapText="1"/>
    </xf>
    <xf numFmtId="0" fontId="13" fillId="0" borderId="36" xfId="10" applyFont="1" applyBorder="1" applyAlignment="1">
      <alignment vertical="center" wrapText="1"/>
    </xf>
    <xf numFmtId="0" fontId="13" fillId="0" borderId="18" xfId="10" applyFont="1" applyBorder="1" applyAlignment="1">
      <alignment vertical="center" wrapText="1"/>
    </xf>
    <xf numFmtId="0" fontId="13" fillId="0" borderId="5" xfId="10" applyFont="1" applyBorder="1" applyAlignment="1">
      <alignment vertical="center" wrapText="1"/>
    </xf>
    <xf numFmtId="0" fontId="13" fillId="0" borderId="45" xfId="10" applyFont="1" applyBorder="1" applyAlignment="1">
      <alignment vertical="center" wrapText="1"/>
    </xf>
    <xf numFmtId="0" fontId="13" fillId="0" borderId="8" xfId="10" applyFont="1" applyBorder="1" applyAlignment="1">
      <alignment vertical="center" wrapText="1"/>
    </xf>
    <xf numFmtId="0" fontId="13" fillId="0" borderId="38" xfId="10" applyFont="1" applyBorder="1">
      <alignment vertical="center"/>
    </xf>
    <xf numFmtId="0" fontId="13" fillId="0" borderId="39" xfId="10" applyFont="1" applyBorder="1">
      <alignment vertical="center"/>
    </xf>
    <xf numFmtId="0" fontId="13" fillId="0" borderId="22" xfId="9" applyFont="1" applyBorder="1" applyAlignment="1">
      <alignment vertical="center" wrapText="1"/>
    </xf>
    <xf numFmtId="0" fontId="13" fillId="0" borderId="3" xfId="9" applyFont="1" applyBorder="1" applyAlignment="1">
      <alignment vertical="center" wrapText="1"/>
    </xf>
    <xf numFmtId="0" fontId="13" fillId="0" borderId="18" xfId="9" applyFont="1" applyBorder="1" applyAlignment="1">
      <alignment vertical="center" wrapText="1"/>
    </xf>
    <xf numFmtId="0" fontId="13" fillId="0" borderId="5" xfId="9" applyFont="1" applyBorder="1" applyAlignment="1">
      <alignment vertical="center" wrapText="1"/>
    </xf>
    <xf numFmtId="0" fontId="13" fillId="0" borderId="45" xfId="9" applyFont="1" applyBorder="1" applyAlignment="1">
      <alignment vertical="center" wrapText="1"/>
    </xf>
    <xf numFmtId="0" fontId="13" fillId="0" borderId="8" xfId="9" applyFont="1" applyBorder="1" applyAlignment="1">
      <alignment vertical="center" wrapText="1"/>
    </xf>
    <xf numFmtId="0" fontId="13" fillId="0" borderId="9" xfId="9" applyFont="1" applyBorder="1" applyAlignment="1">
      <alignment horizontal="left" vertical="center"/>
    </xf>
    <xf numFmtId="0" fontId="13" fillId="0" borderId="26" xfId="9" applyFont="1" applyBorder="1" applyAlignment="1">
      <alignment horizontal="left" vertical="center"/>
    </xf>
    <xf numFmtId="0" fontId="13" fillId="0" borderId="46" xfId="9" applyFont="1" applyBorder="1">
      <alignment vertical="center"/>
    </xf>
    <xf numFmtId="0" fontId="13" fillId="0" borderId="47" xfId="9" applyFont="1" applyBorder="1">
      <alignment vertical="center"/>
    </xf>
    <xf numFmtId="0" fontId="13" fillId="0" borderId="31" xfId="9" applyFont="1" applyBorder="1" applyAlignment="1">
      <alignment horizontal="left" vertical="center"/>
    </xf>
    <xf numFmtId="0" fontId="13" fillId="0" borderId="32" xfId="9" applyFont="1" applyBorder="1" applyAlignment="1">
      <alignment horizontal="left" vertical="center"/>
    </xf>
    <xf numFmtId="0" fontId="13" fillId="0" borderId="37" xfId="9" applyFont="1" applyBorder="1" applyAlignment="1">
      <alignment vertical="center" wrapText="1"/>
    </xf>
    <xf numFmtId="0" fontId="13" fillId="0" borderId="36" xfId="9" applyFont="1" applyBorder="1" applyAlignment="1">
      <alignment vertical="center" wrapText="1"/>
    </xf>
    <xf numFmtId="0" fontId="13" fillId="0" borderId="38" xfId="9" applyFont="1" applyBorder="1" applyAlignment="1">
      <alignment horizontal="left" vertical="center"/>
    </xf>
    <xf numFmtId="0" fontId="13" fillId="0" borderId="39" xfId="9" applyFont="1" applyBorder="1" applyAlignment="1">
      <alignment horizontal="left" vertical="center"/>
    </xf>
    <xf numFmtId="0" fontId="13" fillId="0" borderId="10" xfId="9" applyFont="1" applyBorder="1" applyAlignment="1">
      <alignment horizontal="center" vertical="center" shrinkToFit="1"/>
    </xf>
    <xf numFmtId="0" fontId="13" fillId="0" borderId="9" xfId="9" applyFont="1" applyBorder="1" applyAlignment="1">
      <alignment horizontal="center" vertical="center" shrinkToFit="1"/>
    </xf>
    <xf numFmtId="0" fontId="13" fillId="0" borderId="26" xfId="9" applyFont="1" applyBorder="1" applyAlignment="1">
      <alignment horizontal="center" vertical="center" shrinkToFit="1"/>
    </xf>
    <xf numFmtId="0" fontId="10" fillId="0" borderId="10" xfId="7" applyFont="1" applyBorder="1" applyAlignment="1" applyProtection="1">
      <alignment horizontal="left" vertical="center" wrapText="1"/>
      <protection locked="0"/>
    </xf>
    <xf numFmtId="0" fontId="10" fillId="0" borderId="9" xfId="7" applyFont="1" applyBorder="1" applyAlignment="1" applyProtection="1">
      <alignment horizontal="left" vertical="center" wrapText="1"/>
      <protection locked="0"/>
    </xf>
    <xf numFmtId="0" fontId="10" fillId="0" borderId="26" xfId="7" applyFont="1" applyBorder="1" applyAlignment="1" applyProtection="1">
      <alignment horizontal="left" vertical="center" wrapText="1"/>
      <protection locked="0"/>
    </xf>
    <xf numFmtId="0" fontId="10" fillId="0" borderId="30" xfId="7" applyFont="1" applyBorder="1" applyAlignment="1" applyProtection="1">
      <alignment horizontal="left" vertical="center" wrapText="1"/>
      <protection locked="0"/>
    </xf>
    <xf numFmtId="0" fontId="10" fillId="0" borderId="31" xfId="7" applyFont="1" applyBorder="1" applyAlignment="1" applyProtection="1">
      <alignment horizontal="left" vertical="center" wrapText="1"/>
      <protection locked="0"/>
    </xf>
    <xf numFmtId="0" fontId="10" fillId="0" borderId="32" xfId="7" applyFont="1" applyBorder="1" applyAlignment="1" applyProtection="1">
      <alignment horizontal="left" vertical="center" wrapText="1"/>
      <protection locked="0"/>
    </xf>
    <xf numFmtId="0" fontId="10" fillId="0" borderId="14" xfId="7" applyFont="1" applyBorder="1" applyAlignment="1">
      <alignment horizontal="left" vertical="center"/>
    </xf>
    <xf numFmtId="0" fontId="10" fillId="0" borderId="15" xfId="7" applyFont="1" applyBorder="1" applyAlignment="1">
      <alignment horizontal="left" vertical="center"/>
    </xf>
    <xf numFmtId="0" fontId="10" fillId="0" borderId="19" xfId="7" applyFont="1" applyBorder="1" applyAlignment="1">
      <alignment horizontal="left" vertical="center" wrapText="1"/>
    </xf>
    <xf numFmtId="0" fontId="10" fillId="0" borderId="20" xfId="7" applyFont="1" applyBorder="1" applyAlignment="1">
      <alignment horizontal="left" vertical="center" wrapText="1"/>
    </xf>
    <xf numFmtId="0" fontId="10" fillId="0" borderId="2" xfId="7" applyFont="1" applyBorder="1" applyAlignment="1">
      <alignment horizontal="left" vertical="center"/>
    </xf>
    <xf numFmtId="0" fontId="10" fillId="0" borderId="23" xfId="7" applyFont="1" applyBorder="1" applyAlignment="1">
      <alignment horizontal="left" vertical="center"/>
    </xf>
    <xf numFmtId="0" fontId="10" fillId="0" borderId="9" xfId="7" applyFont="1" applyBorder="1" applyAlignment="1">
      <alignment horizontal="left" vertical="center"/>
    </xf>
    <xf numFmtId="0" fontId="10" fillId="0" borderId="26" xfId="7"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18" xr:uid="{A6A633EF-7D4A-4E35-8665-BC0FE65D2808}"/>
    <cellStyle name="標準 2 3" xfId="20" xr:uid="{D508FF93-88CC-4861-89BB-77CA5D15AF2B}"/>
    <cellStyle name="標準 3" xfId="16" xr:uid="{41AF762F-E26A-4CA9-BB1A-A9847EE98F28}"/>
    <cellStyle name="標準 4" xfId="8" xr:uid="{C052E15F-BDFB-4039-AB05-174F9A9AB5ED}"/>
    <cellStyle name="標準 4_APAHO401600" xfId="7" xr:uid="{DB8A3CD7-7AA2-4269-824B-FC8C9ED035E9}"/>
    <cellStyle name="標準 4_APAHO4019001" xfId="9" xr:uid="{E07CA3AC-68FE-4CF9-9ED0-D6FB574C3908}"/>
    <cellStyle name="標準 4_ZJ08_022012_青森市_2010" xfId="10" xr:uid="{B5BD5A5B-82D8-4FCE-93B1-F4D6581E01C2}"/>
    <cellStyle name="標準 6" xfId="17" xr:uid="{650E5C88-B5D9-4BE1-9493-D4DDB4B78B42}"/>
    <cellStyle name="標準 6_APAHO401000" xfId="19" xr:uid="{1DE1215E-2AE9-48AA-B45D-9F7BCC4F260D}"/>
    <cellStyle name="標準 6_APAHO401200_O-JJ1016-001-3_財政状況資料集(決算状況カード(各会計・関係団体))(Rev2)2" xfId="15" xr:uid="{78DCC6B3-8221-4F1E-A393-062E307F6F14}"/>
    <cellStyle name="標準 6_APAHO402200_O-JJ1016-001-3_財政状況資料集(決算状況カード(各会計・関係団体))(Rev2)2" xfId="12" xr:uid="{8F1C9ABA-5721-43BF-B393-C18E27E4027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AFA6E2B-E86A-4635-9E1A-35BEE3AD7714}"/>
    <cellStyle name="標準_O-JJ0722-001-3_決算状況カード(各会計・関係団体)_O-JJ1016-001-3_財政状況資料集(決算状況カード(各会計・関係団体))(Rev2)2" xfId="14" xr:uid="{DC66D193-1AEF-48AB-9D09-79DB15D330FC}"/>
    <cellStyle name="標準_O-JJ0722-001-8_連結実質赤字比率に係る赤字・黒字の構成分析" xfId="11" xr:uid="{6CD2A3D4-B9C6-44CF-924E-97FF89012F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728B-4363-84EF-A7BBBAFA631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90221</c:v>
                </c:pt>
                <c:pt idx="1">
                  <c:v>93763</c:v>
                </c:pt>
                <c:pt idx="2">
                  <c:v>95779</c:v>
                </c:pt>
                <c:pt idx="3">
                  <c:v>109804</c:v>
                </c:pt>
                <c:pt idx="4">
                  <c:v>149092</c:v>
                </c:pt>
              </c:numCache>
            </c:numRef>
          </c:val>
          <c:smooth val="0"/>
          <c:extLst>
            <c:ext xmlns:c16="http://schemas.microsoft.com/office/drawing/2014/chart" uri="{C3380CC4-5D6E-409C-BE32-E72D297353CC}">
              <c16:uniqueId val="{00000001-728B-4363-84EF-A7BBBAFA63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6.87</c:v>
                </c:pt>
                <c:pt idx="1">
                  <c:v>5.47</c:v>
                </c:pt>
                <c:pt idx="2">
                  <c:v>5.61</c:v>
                </c:pt>
                <c:pt idx="3">
                  <c:v>4.1500000000000004</c:v>
                </c:pt>
                <c:pt idx="4">
                  <c:v>8.16</c:v>
                </c:pt>
              </c:numCache>
            </c:numRef>
          </c:val>
          <c:extLst>
            <c:ext xmlns:c16="http://schemas.microsoft.com/office/drawing/2014/chart" uri="{C3380CC4-5D6E-409C-BE32-E72D297353CC}">
              <c16:uniqueId val="{00000000-CBF0-45A9-82E8-4DBE51BC896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41.05</c:v>
                </c:pt>
                <c:pt idx="1">
                  <c:v>37.14</c:v>
                </c:pt>
                <c:pt idx="2">
                  <c:v>35.549999999999997</c:v>
                </c:pt>
                <c:pt idx="3">
                  <c:v>30.59</c:v>
                </c:pt>
                <c:pt idx="4">
                  <c:v>29.54</c:v>
                </c:pt>
              </c:numCache>
            </c:numRef>
          </c:val>
          <c:extLst>
            <c:ext xmlns:c16="http://schemas.microsoft.com/office/drawing/2014/chart" uri="{C3380CC4-5D6E-409C-BE32-E72D297353CC}">
              <c16:uniqueId val="{00000001-CBF0-45A9-82E8-4DBE51BC89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-5.5</c:v>
                </c:pt>
                <c:pt idx="1">
                  <c:v>-9.5399999999999991</c:v>
                </c:pt>
                <c:pt idx="2">
                  <c:v>-4.99</c:v>
                </c:pt>
                <c:pt idx="3">
                  <c:v>-8.5</c:v>
                </c:pt>
                <c:pt idx="4">
                  <c:v>1.79</c:v>
                </c:pt>
              </c:numCache>
            </c:numRef>
          </c:val>
          <c:smooth val="0"/>
          <c:extLst>
            <c:ext xmlns:c16="http://schemas.microsoft.com/office/drawing/2014/chart" uri="{C3380CC4-5D6E-409C-BE32-E72D297353CC}">
              <c16:uniqueId val="{00000002-CBF0-45A9-82E8-4DBE51BC89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FA-4D9B-A76D-597170D368B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FA-4D9B-A76D-597170D368BB}"/>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FA-4D9B-A76D-597170D368BB}"/>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FA-4D9B-A76D-597170D368B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0.23</c:v>
                </c:pt>
                <c:pt idx="2">
                  <c:v>#N/A</c:v>
                </c:pt>
                <c:pt idx="3">
                  <c:v>0.2</c:v>
                </c:pt>
                <c:pt idx="4">
                  <c:v>#N/A</c:v>
                </c:pt>
                <c:pt idx="5">
                  <c:v>0.2</c:v>
                </c:pt>
                <c:pt idx="6">
                  <c:v>#N/A</c:v>
                </c:pt>
                <c:pt idx="7">
                  <c:v>0.26</c:v>
                </c:pt>
                <c:pt idx="8">
                  <c:v>#N/A</c:v>
                </c:pt>
                <c:pt idx="9">
                  <c:v>0.25</c:v>
                </c:pt>
              </c:numCache>
            </c:numRef>
          </c:val>
          <c:extLst>
            <c:ext xmlns:c16="http://schemas.microsoft.com/office/drawing/2014/chart" uri="{C3380CC4-5D6E-409C-BE32-E72D297353CC}">
              <c16:uniqueId val="{00000004-D7FA-4D9B-A76D-597170D368BB}"/>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0.28999999999999998</c:v>
                </c:pt>
                <c:pt idx="2">
                  <c:v>#N/A</c:v>
                </c:pt>
                <c:pt idx="3">
                  <c:v>0.32</c:v>
                </c:pt>
                <c:pt idx="4">
                  <c:v>#N/A</c:v>
                </c:pt>
                <c:pt idx="5">
                  <c:v>0.57999999999999996</c:v>
                </c:pt>
                <c:pt idx="6">
                  <c:v>#N/A</c:v>
                </c:pt>
                <c:pt idx="7">
                  <c:v>0.39</c:v>
                </c:pt>
                <c:pt idx="8">
                  <c:v>#N/A</c:v>
                </c:pt>
                <c:pt idx="9">
                  <c:v>0.33</c:v>
                </c:pt>
              </c:numCache>
            </c:numRef>
          </c:val>
          <c:extLst>
            <c:ext xmlns:c16="http://schemas.microsoft.com/office/drawing/2014/chart" uri="{C3380CC4-5D6E-409C-BE32-E72D297353CC}">
              <c16:uniqueId val="{00000005-D7FA-4D9B-A76D-597170D368BB}"/>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1.26</c:v>
                </c:pt>
                <c:pt idx="2">
                  <c:v>#N/A</c:v>
                </c:pt>
                <c:pt idx="3">
                  <c:v>1.92</c:v>
                </c:pt>
                <c:pt idx="4">
                  <c:v>#N/A</c:v>
                </c:pt>
                <c:pt idx="5">
                  <c:v>0.53</c:v>
                </c:pt>
                <c:pt idx="6">
                  <c:v>#N/A</c:v>
                </c:pt>
                <c:pt idx="7">
                  <c:v>1.1000000000000001</c:v>
                </c:pt>
                <c:pt idx="8">
                  <c:v>#N/A</c:v>
                </c:pt>
                <c:pt idx="9">
                  <c:v>0.76</c:v>
                </c:pt>
              </c:numCache>
            </c:numRef>
          </c:val>
          <c:extLst>
            <c:ext xmlns:c16="http://schemas.microsoft.com/office/drawing/2014/chart" uri="{C3380CC4-5D6E-409C-BE32-E72D297353CC}">
              <c16:uniqueId val="{00000006-D7FA-4D9B-A76D-597170D368B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2.95</c:v>
                </c:pt>
                <c:pt idx="2">
                  <c:v>#N/A</c:v>
                </c:pt>
                <c:pt idx="3">
                  <c:v>2.41</c:v>
                </c:pt>
                <c:pt idx="4">
                  <c:v>#N/A</c:v>
                </c:pt>
                <c:pt idx="5">
                  <c:v>2.14</c:v>
                </c:pt>
                <c:pt idx="6">
                  <c:v>#N/A</c:v>
                </c:pt>
                <c:pt idx="7">
                  <c:v>1.63</c:v>
                </c:pt>
                <c:pt idx="8">
                  <c:v>#N/A</c:v>
                </c:pt>
                <c:pt idx="9">
                  <c:v>1.63</c:v>
                </c:pt>
              </c:numCache>
            </c:numRef>
          </c:val>
          <c:extLst>
            <c:ext xmlns:c16="http://schemas.microsoft.com/office/drawing/2014/chart" uri="{C3380CC4-5D6E-409C-BE32-E72D297353CC}">
              <c16:uniqueId val="{00000007-D7FA-4D9B-A76D-597170D368BB}"/>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4.8499999999999996</c:v>
                </c:pt>
                <c:pt idx="2">
                  <c:v>#N/A</c:v>
                </c:pt>
                <c:pt idx="3">
                  <c:v>5.54</c:v>
                </c:pt>
                <c:pt idx="4">
                  <c:v>#N/A</c:v>
                </c:pt>
                <c:pt idx="5">
                  <c:v>6.14</c:v>
                </c:pt>
                <c:pt idx="6">
                  <c:v>#N/A</c:v>
                </c:pt>
                <c:pt idx="7">
                  <c:v>6.52</c:v>
                </c:pt>
                <c:pt idx="8">
                  <c:v>#N/A</c:v>
                </c:pt>
                <c:pt idx="9">
                  <c:v>6.41</c:v>
                </c:pt>
              </c:numCache>
            </c:numRef>
          </c:val>
          <c:extLst>
            <c:ext xmlns:c16="http://schemas.microsoft.com/office/drawing/2014/chart" uri="{C3380CC4-5D6E-409C-BE32-E72D297353CC}">
              <c16:uniqueId val="{00000008-D7FA-4D9B-A76D-597170D368B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6.87</c:v>
                </c:pt>
                <c:pt idx="2">
                  <c:v>#N/A</c:v>
                </c:pt>
                <c:pt idx="3">
                  <c:v>5.46</c:v>
                </c:pt>
                <c:pt idx="4">
                  <c:v>#N/A</c:v>
                </c:pt>
                <c:pt idx="5">
                  <c:v>5.61</c:v>
                </c:pt>
                <c:pt idx="6">
                  <c:v>#N/A</c:v>
                </c:pt>
                <c:pt idx="7">
                  <c:v>4.13</c:v>
                </c:pt>
                <c:pt idx="8">
                  <c:v>#N/A</c:v>
                </c:pt>
                <c:pt idx="9">
                  <c:v>8.16</c:v>
                </c:pt>
              </c:numCache>
            </c:numRef>
          </c:val>
          <c:extLst>
            <c:ext xmlns:c16="http://schemas.microsoft.com/office/drawing/2014/chart" uri="{C3380CC4-5D6E-409C-BE32-E72D297353CC}">
              <c16:uniqueId val="{00000009-D7FA-4D9B-A76D-597170D368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1787</c:v>
                </c:pt>
                <c:pt idx="5">
                  <c:v>1757</c:v>
                </c:pt>
                <c:pt idx="8">
                  <c:v>1716</c:v>
                </c:pt>
                <c:pt idx="11">
                  <c:v>1709</c:v>
                </c:pt>
                <c:pt idx="14">
                  <c:v>1674</c:v>
                </c:pt>
              </c:numCache>
            </c:numRef>
          </c:val>
          <c:extLst>
            <c:ext xmlns:c16="http://schemas.microsoft.com/office/drawing/2014/chart" uri="{C3380CC4-5D6E-409C-BE32-E72D297353CC}">
              <c16:uniqueId val="{00000000-0AFD-419F-96D0-A1BBDBD85A2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FD-419F-96D0-A1BBDBD85A2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120</c:v>
                </c:pt>
                <c:pt idx="3">
                  <c:v>12</c:v>
                </c:pt>
                <c:pt idx="6">
                  <c:v>0</c:v>
                </c:pt>
                <c:pt idx="9">
                  <c:v>0</c:v>
                </c:pt>
                <c:pt idx="12">
                  <c:v>0</c:v>
                </c:pt>
              </c:numCache>
            </c:numRef>
          </c:val>
          <c:extLst>
            <c:ext xmlns:c16="http://schemas.microsoft.com/office/drawing/2014/chart" uri="{C3380CC4-5D6E-409C-BE32-E72D297353CC}">
              <c16:uniqueId val="{00000002-0AFD-419F-96D0-A1BBDBD85A2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16</c:v>
                </c:pt>
                <c:pt idx="3">
                  <c:v>16</c:v>
                </c:pt>
                <c:pt idx="6">
                  <c:v>16</c:v>
                </c:pt>
                <c:pt idx="9">
                  <c:v>16</c:v>
                </c:pt>
                <c:pt idx="12">
                  <c:v>4</c:v>
                </c:pt>
              </c:numCache>
            </c:numRef>
          </c:val>
          <c:extLst>
            <c:ext xmlns:c16="http://schemas.microsoft.com/office/drawing/2014/chart" uri="{C3380CC4-5D6E-409C-BE32-E72D297353CC}">
              <c16:uniqueId val="{00000003-0AFD-419F-96D0-A1BBDBD85A2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484</c:v>
                </c:pt>
                <c:pt idx="3">
                  <c:v>452</c:v>
                </c:pt>
                <c:pt idx="6">
                  <c:v>389</c:v>
                </c:pt>
                <c:pt idx="9">
                  <c:v>366</c:v>
                </c:pt>
                <c:pt idx="12">
                  <c:v>349</c:v>
                </c:pt>
              </c:numCache>
            </c:numRef>
          </c:val>
          <c:extLst>
            <c:ext xmlns:c16="http://schemas.microsoft.com/office/drawing/2014/chart" uri="{C3380CC4-5D6E-409C-BE32-E72D297353CC}">
              <c16:uniqueId val="{00000004-0AFD-419F-96D0-A1BBDBD85A2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FD-419F-96D0-A1BBDBD85A2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FD-419F-96D0-A1BBDBD85A2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2114</c:v>
                </c:pt>
                <c:pt idx="3">
                  <c:v>2115</c:v>
                </c:pt>
                <c:pt idx="6">
                  <c:v>2181</c:v>
                </c:pt>
                <c:pt idx="9">
                  <c:v>2170</c:v>
                </c:pt>
                <c:pt idx="12">
                  <c:v>2019</c:v>
                </c:pt>
              </c:numCache>
            </c:numRef>
          </c:val>
          <c:extLst>
            <c:ext xmlns:c16="http://schemas.microsoft.com/office/drawing/2014/chart" uri="{C3380CC4-5D6E-409C-BE32-E72D297353CC}">
              <c16:uniqueId val="{00000007-0AFD-419F-96D0-A1BBDBD85A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947</c:v>
                </c:pt>
                <c:pt idx="2">
                  <c:v>#N/A</c:v>
                </c:pt>
                <c:pt idx="3">
                  <c:v>#N/A</c:v>
                </c:pt>
                <c:pt idx="4">
                  <c:v>838</c:v>
                </c:pt>
                <c:pt idx="5">
                  <c:v>#N/A</c:v>
                </c:pt>
                <c:pt idx="6">
                  <c:v>#N/A</c:v>
                </c:pt>
                <c:pt idx="7">
                  <c:v>870</c:v>
                </c:pt>
                <c:pt idx="8">
                  <c:v>#N/A</c:v>
                </c:pt>
                <c:pt idx="9">
                  <c:v>#N/A</c:v>
                </c:pt>
                <c:pt idx="10">
                  <c:v>843</c:v>
                </c:pt>
                <c:pt idx="11">
                  <c:v>#N/A</c:v>
                </c:pt>
                <c:pt idx="12">
                  <c:v>#N/A</c:v>
                </c:pt>
                <c:pt idx="13">
                  <c:v>698</c:v>
                </c:pt>
                <c:pt idx="14">
                  <c:v>#N/A</c:v>
                </c:pt>
              </c:numCache>
            </c:numRef>
          </c:val>
          <c:smooth val="0"/>
          <c:extLst>
            <c:ext xmlns:c16="http://schemas.microsoft.com/office/drawing/2014/chart" uri="{C3380CC4-5D6E-409C-BE32-E72D297353CC}">
              <c16:uniqueId val="{00000008-0AFD-419F-96D0-A1BBDBD85A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13775</c:v>
                </c:pt>
                <c:pt idx="5">
                  <c:v>13845</c:v>
                </c:pt>
                <c:pt idx="8">
                  <c:v>13166</c:v>
                </c:pt>
                <c:pt idx="11">
                  <c:v>12737</c:v>
                </c:pt>
                <c:pt idx="14">
                  <c:v>12644</c:v>
                </c:pt>
              </c:numCache>
            </c:numRef>
          </c:val>
          <c:extLst>
            <c:ext xmlns:c16="http://schemas.microsoft.com/office/drawing/2014/chart" uri="{C3380CC4-5D6E-409C-BE32-E72D297353CC}">
              <c16:uniqueId val="{00000000-D07A-4630-804F-57D5B5A263F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642</c:v>
                </c:pt>
                <c:pt idx="5">
                  <c:v>576</c:v>
                </c:pt>
                <c:pt idx="8">
                  <c:v>558</c:v>
                </c:pt>
                <c:pt idx="11">
                  <c:v>505</c:v>
                </c:pt>
                <c:pt idx="14">
                  <c:v>489</c:v>
                </c:pt>
              </c:numCache>
            </c:numRef>
          </c:val>
          <c:extLst>
            <c:ext xmlns:c16="http://schemas.microsoft.com/office/drawing/2014/chart" uri="{C3380CC4-5D6E-409C-BE32-E72D297353CC}">
              <c16:uniqueId val="{00000001-D07A-4630-804F-57D5B5A263F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6880</c:v>
                </c:pt>
                <c:pt idx="5">
                  <c:v>6374</c:v>
                </c:pt>
                <c:pt idx="8">
                  <c:v>6463</c:v>
                </c:pt>
                <c:pt idx="11">
                  <c:v>6265</c:v>
                </c:pt>
                <c:pt idx="14">
                  <c:v>7019</c:v>
                </c:pt>
              </c:numCache>
            </c:numRef>
          </c:val>
          <c:extLst>
            <c:ext xmlns:c16="http://schemas.microsoft.com/office/drawing/2014/chart" uri="{C3380CC4-5D6E-409C-BE32-E72D297353CC}">
              <c16:uniqueId val="{00000002-D07A-4630-804F-57D5B5A263F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A-4630-804F-57D5B5A263F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A-4630-804F-57D5B5A263F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1</c:v>
                </c:pt>
                <c:pt idx="3">
                  <c:v>147</c:v>
                </c:pt>
                <c:pt idx="6">
                  <c:v>433</c:v>
                </c:pt>
                <c:pt idx="9">
                  <c:v>0</c:v>
                </c:pt>
                <c:pt idx="12">
                  <c:v>0</c:v>
                </c:pt>
              </c:numCache>
            </c:numRef>
          </c:val>
          <c:extLst>
            <c:ext xmlns:c16="http://schemas.microsoft.com/office/drawing/2014/chart" uri="{C3380CC4-5D6E-409C-BE32-E72D297353CC}">
              <c16:uniqueId val="{00000005-D07A-4630-804F-57D5B5A263F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3946</c:v>
                </c:pt>
                <c:pt idx="3">
                  <c:v>4033</c:v>
                </c:pt>
                <c:pt idx="6">
                  <c:v>3990</c:v>
                </c:pt>
                <c:pt idx="9">
                  <c:v>3958</c:v>
                </c:pt>
                <c:pt idx="12">
                  <c:v>3967</c:v>
                </c:pt>
              </c:numCache>
            </c:numRef>
          </c:val>
          <c:extLst>
            <c:ext xmlns:c16="http://schemas.microsoft.com/office/drawing/2014/chart" uri="{C3380CC4-5D6E-409C-BE32-E72D297353CC}">
              <c16:uniqueId val="{00000006-D07A-4630-804F-57D5B5A263F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465</c:v>
                </c:pt>
                <c:pt idx="3">
                  <c:v>441</c:v>
                </c:pt>
                <c:pt idx="6">
                  <c:v>395</c:v>
                </c:pt>
                <c:pt idx="9">
                  <c:v>367</c:v>
                </c:pt>
                <c:pt idx="12">
                  <c:v>328</c:v>
                </c:pt>
              </c:numCache>
            </c:numRef>
          </c:val>
          <c:extLst>
            <c:ext xmlns:c16="http://schemas.microsoft.com/office/drawing/2014/chart" uri="{C3380CC4-5D6E-409C-BE32-E72D297353CC}">
              <c16:uniqueId val="{00000007-D07A-4630-804F-57D5B5A263F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4335</c:v>
                </c:pt>
                <c:pt idx="3">
                  <c:v>4144</c:v>
                </c:pt>
                <c:pt idx="6">
                  <c:v>4020</c:v>
                </c:pt>
                <c:pt idx="9">
                  <c:v>3730</c:v>
                </c:pt>
                <c:pt idx="12">
                  <c:v>3077</c:v>
                </c:pt>
              </c:numCache>
            </c:numRef>
          </c:val>
          <c:extLst>
            <c:ext xmlns:c16="http://schemas.microsoft.com/office/drawing/2014/chart" uri="{C3380CC4-5D6E-409C-BE32-E72D297353CC}">
              <c16:uniqueId val="{00000008-D07A-4630-804F-57D5B5A263F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138</c:v>
                </c:pt>
                <c:pt idx="3">
                  <c:v>12</c:v>
                </c:pt>
                <c:pt idx="6">
                  <c:v>0</c:v>
                </c:pt>
                <c:pt idx="9">
                  <c:v>0</c:v>
                </c:pt>
                <c:pt idx="12">
                  <c:v>0</c:v>
                </c:pt>
              </c:numCache>
            </c:numRef>
          </c:val>
          <c:extLst>
            <c:ext xmlns:c16="http://schemas.microsoft.com/office/drawing/2014/chart" uri="{C3380CC4-5D6E-409C-BE32-E72D297353CC}">
              <c16:uniqueId val="{00000009-D07A-4630-804F-57D5B5A263F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12179</c:v>
                </c:pt>
                <c:pt idx="3">
                  <c:v>11359</c:v>
                </c:pt>
                <c:pt idx="6">
                  <c:v>10407</c:v>
                </c:pt>
                <c:pt idx="9">
                  <c:v>9709</c:v>
                </c:pt>
                <c:pt idx="12">
                  <c:v>9693</c:v>
                </c:pt>
              </c:numCache>
            </c:numRef>
          </c:val>
          <c:extLst>
            <c:ext xmlns:c16="http://schemas.microsoft.com/office/drawing/2014/chart" uri="{C3380CC4-5D6E-409C-BE32-E72D297353CC}">
              <c16:uniqueId val="{0000000A-D07A-4630-804F-57D5B5A263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7A-4630-804F-57D5B5A263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3170</c:v>
                </c:pt>
                <c:pt idx="1">
                  <c:v>2781</c:v>
                </c:pt>
                <c:pt idx="2">
                  <c:v>2761</c:v>
                </c:pt>
              </c:numCache>
            </c:numRef>
          </c:val>
          <c:extLst>
            <c:ext xmlns:c16="http://schemas.microsoft.com/office/drawing/2014/chart" uri="{C3380CC4-5D6E-409C-BE32-E72D297353CC}">
              <c16:uniqueId val="{00000000-64D8-4246-AC3E-2F1C0B5E9F2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434</c:v>
                </c:pt>
                <c:pt idx="1">
                  <c:v>434</c:v>
                </c:pt>
                <c:pt idx="2">
                  <c:v>553</c:v>
                </c:pt>
              </c:numCache>
            </c:numRef>
          </c:val>
          <c:extLst>
            <c:ext xmlns:c16="http://schemas.microsoft.com/office/drawing/2014/chart" uri="{C3380CC4-5D6E-409C-BE32-E72D297353CC}">
              <c16:uniqueId val="{00000001-64D8-4246-AC3E-2F1C0B5E9F2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3749</c:v>
                </c:pt>
                <c:pt idx="1">
                  <c:v>3967</c:v>
                </c:pt>
                <c:pt idx="2">
                  <c:v>4564</c:v>
                </c:pt>
              </c:numCache>
            </c:numRef>
          </c:val>
          <c:extLst>
            <c:ext xmlns:c16="http://schemas.microsoft.com/office/drawing/2014/chart" uri="{C3380CC4-5D6E-409C-BE32-E72D297353CC}">
              <c16:uniqueId val="{00000002-64D8-4246-AC3E-2F1C0B5E9F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{DB8B718E-F065-444D-B843-EB34B9C49454}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90-4D9B-A8DA-C3B718FCF7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{81500B96-C7B3-4867-A964-0C9AED91640C}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90-4D9B-A8DA-C3B718FCF7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{FE75E946-E901-4442-8641-9B95134878F4}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90-4D9B-A8DA-C3B718FCF7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{A1A33AA1-7F8E-4B74-A51F-27DCE75FF984}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90-4D9B-A8DA-C3B718FCF7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{998CDBB0-4401-43CA-877E-6D75B210E395}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90-4D9B-A8DA-C3B718FCF7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{32AC18EB-6836-4ACC-A3C6-5329E32CE9F9}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90-4D9B-A8DA-C3B718FCF7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{BA9253C1-A0BC-4F8B-B07B-24C6F9001552}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90-4D9B-A8DA-C3B718FCF7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{5B89BD6A-97EB-46CC-B9DF-A3AB897F097C}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90-4D9B-A8DA-C3B718FCF7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{59F87806-40F0-4468-B7FD-8F81BB31622C}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90-4D9B-A8DA-C3B718FCF7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56</c:v>
                </c:pt>
                <c:pt idx="16">
                  <c:v>57.9</c:v>
                </c:pt>
                <c:pt idx="24">
                  <c:v>59.4</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90-4D9B-A8DA-C3B718FCF7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{1B7A26A9-2AC0-48CB-A849-01661A3ED215}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90-4D9B-A8DA-C3B718FCF7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{DD2502E4-C601-4D34-AD13-A847427C9913}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90-4D9B-A8DA-C3B718FCF7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{F60733D7-E581-4833-9BD1-2B1C2BA7D7CC}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90-4D9B-A8DA-C3B718FCF7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{54C699CB-FA28-42DE-ACEA-7DF44F23340B}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90-4D9B-A8DA-C3B718FCF7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{B03D3968-12D9-46EC-8A6F-0B0FCB3E319D}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90-4D9B-A8DA-C3B718FCF74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{3290A8B4-695E-49C9-97B8-A61D68B219A1}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90-4D9B-A8DA-C3B718FCF74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{525A9103-56FC-4C59-9C88-8EDE1DC3D206}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90-4D9B-A8DA-C3B718FCF74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{066CE908-4984-4D69-9017-65FDD696B5A1}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90-4D9B-A8DA-C3B718FCF74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{98A95D89-01FD-405F-A747-71DB711932FC}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90-4D9B-A8DA-C3B718FCF7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D290-4D9B-A8DA-C3B718FCF745}"/>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{3959633F-204F-4785-A780-62D0F36C7357}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1C9-42F9-AE49-4695CE987A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{2455A9CE-9B4D-4D35-BB40-DC7D632B2D3F}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C9-42F9-AE49-4695CE987A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{6BE3A70E-D6C5-4E64-8A1C-F989F9501BD5}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C9-42F9-AE49-4695CE987A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{0B5F7FBA-8C99-478B-8A45-3300EA620D1B}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C9-42F9-AE49-4695CE987A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{A2430D8A-86C2-4A10-893E-2F62C62592D3}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C9-42F9-AE49-4695CE987A9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{58B6B0EE-9226-4D89-9A0A-8D4B3C872163}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1C9-42F9-AE49-4695CE987A9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{0AECA9D0-18A8-460B-8DEF-5448A99312A5}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1C9-42F9-AE49-4695CE987A9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{E5C2A0B2-FF3E-4A84-A3DB-EBAEE0F75B7A}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1C9-42F9-AE49-4695CE987A9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{EF893360-B27F-495B-B951-98BDAF21B95B}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1C9-42F9-AE49-4695CE987A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11.8</c:v>
                </c:pt>
                <c:pt idx="16">
                  <c:v>11.9</c:v>
                </c:pt>
                <c:pt idx="24">
                  <c:v>11.5</c:v>
                </c:pt>
                <c:pt idx="32">
                  <c:v>10.7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1C9-42F9-AE49-4695CE987A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{2AF2ACF4-CF0A-4C84-96A4-A697B24E26FB}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1C9-42F9-AE49-4695CE987A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{EADFC18D-4262-4F9C-A659-10E204C7FE09}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C9-42F9-AE49-4695CE987A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{E7A268F0-8BE7-4B94-BEC8-AA9449D89826}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C9-42F9-AE49-4695CE987A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{4EB5FE48-B62C-4A32-B9E3-E6424E52215C}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C9-42F9-AE49-4695CE987A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{6F5FA2A0-43FF-45CF-BC68-23518B42FCD7}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C9-42F9-AE49-4695CE987A9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{4985DD25-E8A8-44DE-B0B6-0FA97CD8BE63}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1C9-42F9-AE49-4695CE987A9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{4ECCD08F-FD99-4BB2-99FB-E6C0EEFAF615}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1C9-42F9-AE49-4695CE987A9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{E8C89959-63CC-4140-A2F4-1DE947A40B52}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1C9-42F9-AE49-4695CE987A9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{5CFE3DAC-6537-4A27-84DC-F9330CC2A17A}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1C9-42F9-AE49-4695CE987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A1C9-42F9-AE49-4695CE987A97}"/>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0E14DF1-816F-451C-AD44-31E70789FB6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00B0CB8-2E0A-4898-868C-85E85F7679C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B2C6C4A-114F-4D04-919A-413A6734EF2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21362CA-1BC3-4F16-8758-B5E29B125D5A}"/>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C890D50-1C01-4A8D-A43E-C9813E06C83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1D14161-CF0A-4838-BD33-EFD8CA4EBE8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617A22E-C737-4E92-B2B9-7BFE68E1A54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1261BC2-2323-464A-B8C1-4889B8E041E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B286F45-9247-4143-9914-64505E9A2A2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284C8D8D-7E4F-4642-9BB3-1876E628C6B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4342B21-756A-4EBF-A1CB-516EBDE8594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DB77A035-905C-4293-B709-A4426866C29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D66628E-1A2D-4F66-B41C-00FC5BB30DF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3A865D6-3D0B-49EB-A309-50B58F2EE3E3}"/>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93BFEC1-44A4-4C3A-8D6D-C02A8242E26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7B9B820-A34F-4FE5-8829-1D66C4A6FC1D}"/>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AD4C15D-7C52-442C-B5D0-56C5FD29BF9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2EBB82D-03C9-4B22-B684-001582489AE1}"/>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2DCB161-3A19-440D-95E4-71D7F08CE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A88E435-D55E-41FE-B679-98AFC3BD38F2}"/>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BABDA8E-711D-4F77-9167-804626C3A1F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地方債の発行抑制に取り組んでいるため、実質公債費比率の分子の大部分を占める「元利償還金」及び「公営企業債の元利償還金に対する繰入金」については減少傾向となっている。また、元利償還金に対する交付税措置が有利な過疎対策事業債及び合併特例事業債などを活用しているため、「算入公債費等」については、元利償還金に対し一定以上の割合を維持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これらにより、実質公債費比率は段階的に改善されている（</a:t>
          </a:r>
          <a:r>
            <a:rPr kumimoji="1" lang="en-US" altLang="ja-JP" sz="1350">
              <a:latin typeface="ＭＳ ゴシック" pitchFamily="49" charset="-128"/>
              <a:ea typeface="ＭＳ ゴシック" pitchFamily="49" charset="-128"/>
            </a:rPr>
            <a:t>H29:11.8</a:t>
          </a:r>
          <a:r>
            <a:rPr kumimoji="1" lang="ja-JP" altLang="en-US" sz="1350">
              <a:latin typeface="ＭＳ ゴシック" pitchFamily="49" charset="-128"/>
              <a:ea typeface="ＭＳ ゴシック" pitchFamily="49" charset="-128"/>
            </a:rPr>
            <a:t>％→</a:t>
          </a:r>
          <a:r>
            <a:rPr kumimoji="1" lang="en-US" altLang="ja-JP" sz="1350">
              <a:latin typeface="ＭＳ ゴシック" pitchFamily="49" charset="-128"/>
              <a:ea typeface="ＭＳ ゴシック" pitchFamily="49" charset="-128"/>
            </a:rPr>
            <a:t>R03:10.7</a:t>
          </a:r>
          <a:r>
            <a:rPr kumimoji="1" lang="ja-JP" altLang="en-US" sz="1350">
              <a:latin typeface="ＭＳ ゴシック" pitchFamily="49" charset="-128"/>
              <a:ea typeface="ＭＳ ゴシック" pitchFamily="49" charset="-128"/>
            </a:rPr>
            <a:t>％）が類似団体平均値（</a:t>
          </a:r>
          <a:r>
            <a:rPr kumimoji="1" lang="en-US" altLang="ja-JP" sz="1350">
              <a:latin typeface="ＭＳ ゴシック" pitchFamily="49" charset="-128"/>
              <a:ea typeface="ＭＳ ゴシック" pitchFamily="49" charset="-128"/>
            </a:rPr>
            <a:t>7.2</a:t>
          </a:r>
          <a:r>
            <a:rPr kumimoji="1" lang="ja-JP" altLang="en-US" sz="1350">
              <a:latin typeface="ＭＳ ゴシック" pitchFamily="49" charset="-128"/>
              <a:ea typeface="ＭＳ ゴシック" pitchFamily="49" charset="-128"/>
            </a:rPr>
            <a:t>％）を大きく上回っているため、今後も新規発行額の抑制や残高の管理を適切に行い、さらなる改善に努める。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E6D5DD4-5A16-4430-B108-8411724F05B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4D2C714-8734-445A-A0E7-37A928BBA09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FAE8179-A5CC-4E9C-85BA-039890FBD9C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246881D-1965-410B-816D-0EF1485F42C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9B77DE57-E4BE-4316-9490-66ADDF304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3E8F6CB-6A63-402A-BF16-EB301E8A7E05}"/>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A9352A3-4D92-4EC1-ACBF-A58966EF6F7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BBFB4A7-D72F-4418-948F-B50EDDC78567}"/>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4ED8EAB0-14CD-4F85-9FAC-2089C4CAE8F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43E8635-5BB0-46AB-9799-81A9CD6DD57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5A0C9B7-EBBF-41BC-A0EE-D2BD817112A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777510B-69B0-4E09-BABE-04527390EAAF}"/>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E97726B4-025A-4636-8B77-6BB2BE34397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910106D-7941-4B94-B201-9C6D5513849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4455CDD-23EC-4DA1-AAF5-475E66D2D251}"/>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13B5E1F-3B5E-4360-B9D7-FFD8AF357C1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C97C2373-D521-4C0E-9020-3BC216636BC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9ABCD1FE-BACE-4224-BB0F-34A540910208}"/>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C70BAC0-8363-4D82-9C29-C2E720FC47F3}"/>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2565FD60-AC16-4AE7-965A-386F5BE1DBCD}"/>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24A8F90-D684-4CE3-80D2-EAA2486C3FBA}"/>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27DA1FE-CA5C-4C71-9EA4-C5E07E656AD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9F7EAFB-6A4D-4E26-92FB-C70E3D4ADDDB}"/>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52CBE2D-8D27-4F7E-B07E-A88C2EBEACF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513F597-AE37-4C5E-A2E6-B1D765FD399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3713C383-BFAA-4322-A6A2-F61A1AF0347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将来負担額を充当可能財源等が上回る状況が続いており、平成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年度決算以降、将来負担比率は算定されていない。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地方債の発行抑制に取り組んでいることや、借入条件の変更により早期償還を図っているため、「一般会計等に係る地方債の現在高」及び「公営企業債等繰入見込額」が継続的に減少し、これにより将来負担額は縮減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充当可能財源等については、ふるさと寄附金の増加により、ふるさと応援基金などの特定目的基金残高が増加していることや、元利償還金に対する交付税措置が有利な過疎対策事業債や合併特例事業債を活用していることによりその規模が維持されており、将来負担比率の分子のマイナス額は年々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今後もこの状況を維持していくため、事務事業の見直し等による歳出の削減、適切な財源の確保など行財政改革に継続的に取り組んでいく。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EF8F6A9-FD5F-4D27-990B-B4DF54020F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858D0060-E3FF-4661-9B33-134E6CA042F2}"/>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3B39F0A0-A4C1-454F-86AD-CF2A7E2E802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A2AAC61-16B6-49C6-9587-7CE4F0E1F64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CFDCE21-D0CF-4C8B-A65D-6FDA1AC695DF}"/>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B16F9D8-6883-48E3-9EB9-57C37C4DCF48}"/>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2D9AEDAB-8E66-4D73-8563-2BB98408A31C}"/>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FE86C33-EFB8-472B-B42B-63CE0E7E3C7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DBCC900-5AC5-4312-B99B-4079EC420F8B}"/>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9B4F1B0-7288-4EB6-B5DD-A581E7BB811B}"/>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13B39D2-5D69-45ED-8DDC-68A57EA8AC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財政調整基金については、地方交付税やふるさと寄附金等の増加に伴い前年度より財源不足額が圧縮されたため、これを補うための繰入金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百万円がほぼ同規模となり前年度並みの残高を維持し、減債基金については、国による地方交付税の再算定があり、このうち臨時財政対策債償還基金費を積み立てたことにより残高は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また、ふるさと寄附金が増加したことに伴い、ふるさと応援基金に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百万円、みなかみ・水・「環境力」基金に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百万円を積み立て、それぞれの取り崩し額は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百万円であったことから、両基金合わせ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百万円増額となったことや、町内の小・中学校統合整備に備えるため町立小中学校統合学校教育施設整備基金を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百万円積み増したことがおもな要因となり、その他特定目的基金は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及びみなかみ・水・「環境力」基金については、ふるさと寄附金を積み立て、まちづくりの財源として活用することを基本方針としているため、寄附金収入額とのバランスを考慮しながら今後も有効活用を図り、町立小中学校統合学校教育施設整備基金については、学校の統合整備にあたり、おもに国庫支出金や地方債で賄えない経費の財源として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もある程度の取り崩しが必要となることが見込まれるが、行財政改革により行政のスリム化・効率化を進め、慢性的な財源不足の縮減を図ることで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7262B3CF-B745-49C4-A73F-57B033CAAB8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1CF58176-3671-40B7-977C-1F582E6868D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0CFBA93-C158-475A-84F7-A9B2BD1B7EE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残高が多い上位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・合併振興基金：合併に伴う町民の連帯強化、旧町村の区域における地域振興等（まちづくり団体活動補助など）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・ふるさと応援基金：活力と魅力あるまちづくりの推進（ふるさと納税推進事業、産官学金連携によるまちづくり事業など）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・公共施設管理基金：公共施設の大規模改修や修繕、取壊しなど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・町立小中学校統合学校教育施設整備基金：小・中学校の統合に伴う施設整備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・みなかみ・水・「環境力」基金：環境力を育み活力あるふるさとづくり（谷川岳一ノ倉沢道路適正利用推進事業など）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ふるさと寄附金が増加したことに伴い、ふるさと応援基金に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百万円、みなかみ・水・「環境力」基金に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百万円を積み立て、それぞれの取り崩し額は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百万円であったことから、両基金合わせ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百万円増額となったことや、町内の小・中学校統合整備に備えるため町立小中学校統合学校教育施設整備基金を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百万円積み増したことがおもな要因となり、その他特定目的基金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・合併振興基金：新町まちづくり計画に基づき、計画的な活用を図る。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・ふるさと応援基金：活力と魅力あるまちづくりの財源として計画的な活用を図る。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・公共施設管理基金：公共施設の大規模修繕等に備え、計画的な活用を図る。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・町立小中学校統合学校教育施設整備基金：小・中学校の統合整備に伴い必要となる経費の財源として計画的な活用を図る。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・みなかみ・水・「環境力」基金：環境力を育み活力あるふるさとづくりの財源として計画的な活用を図る。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F8A30AC-9659-4857-A8D2-086C9046DBF7}"/>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468C684-BEFF-47C8-9BAE-6CFD0DDBDE2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7A0CF16-F36E-4C09-9C4B-74F9DDA7A8B5}"/>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年度は残高の減少額が抑制されたものの、合併後毎年積み増しを行ってきた財政調整基金は、普通交付税の合併算定替の縮減・終了などにより一般財源収入が減少しているため、平成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年度以降は取崩額が積立額を上回る状況が続いている。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群馬県年齢別人口統計調査）による過疎化の進行を背景に、町の歳入・歳出を取り巻く状況はより一層厳しくなることが見込まれる。また、少子・高齢化による社会保障関係経費の増加、デジタル・トランスフォーメーションの推進や運用、会計年度任用職員制度の導入、電子地域通貨の管理運用、ワーケーションやテレワークの推進、災害や感染症対策など、制度改正や社会情勢の変化に伴う財政出動のため基金の取り崩しは今後も必要となると予想されることから、事務事業の見直しや公共施設の統廃合など行財政改革により行政のスリム化・効率化を図り、事業の実施にあたっては国庫支出金や県支出金など適切な財源の確保等に努め、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2EB1BE3-3201-40F8-A8C7-5EF731D72A4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346E0EF-CD17-4980-A945-15961D07066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87519FD-1D92-49D7-8FAA-8DF2D77254D1}"/>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年度において、国による地方交付税の再算定があり、臨時財政対策債償還基金費として措置された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百万円を積み立てたことから残高は増加し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年度に借り入れた臨時財政対策債の償還財源として令和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年度以降の取り崩しを予定しているが、大規模災害等によりやむを得ず公債費が増大し財源不足となる場合や、繰上償還等の財源に不足が生じる場合に備え計画的な運用を行う。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05D608C-38CD-4642-B8DB-9C584C68F1D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有形固定資産減価償却率は類似団体平均より低い水準で推移しているが、年々上昇しておりその差は縮まりつつある。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町の面積が広大（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㎢）であり公共施設が点在していることや、多数の河川が存在し起伏に富んだ山間地に位置していることから、道路・橋りょう・トンネルなどのインフラを多く抱えており、これが比率上昇の要因の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つとなっている。このため、公共施設等総合管理計画などに基づき、施設の統廃合やこれに伴う施設の除却を引き続き推進し、計画的な維持管理及び更新を図ることとしている。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146262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010910"/>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95885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94192</xdr:rowOff>
    </xdr:from>
    <xdr:to>
      <xdr:col>11</xdr:col>
      <xdr:colOff>187325</xdr:colOff>
      <xdr:row>30</xdr:row>
      <xdr:rowOff>24342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144992</xdr:rowOff>
    </xdr:from>
    <xdr:to>
      <xdr:col>15</xdr:col>
      <xdr:colOff>136525</xdr:colOff>
      <xdr:row>30</xdr:row>
      <xdr:rowOff>41910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888567"/>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144992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82379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163212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40869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年の合併以降、地方債の繰上償還や新規発行額の抑制に取り組み、平成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年度からは償還期間を一律に据置きなし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年償還に短縮するなど、地方債の残高減少による将来負担額の圧縮に継続的に努めており、債務償還比率は類似団体平均を下回って推移している。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96366</xdr:rowOff>
    </xdr:from>
    <xdr:to>
      <xdr:col>76</xdr:col>
      <xdr:colOff>73025</xdr:colOff>
      <xdr:row>29</xdr:row>
      <xdr:rowOff>26516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119243</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5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41964</xdr:rowOff>
    </xdr:from>
    <xdr:to>
      <xdr:col>72</xdr:col>
      <xdr:colOff>123825</xdr:colOff>
      <xdr:row>29</xdr:row>
      <xdr:rowOff>143564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147166</xdr:rowOff>
    </xdr:from>
    <xdr:to>
      <xdr:col>76</xdr:col>
      <xdr:colOff>22225</xdr:colOff>
      <xdr:row>29</xdr:row>
      <xdr:rowOff>92764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719291"/>
          <a:ext cx="711200" cy="11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100412</xdr:rowOff>
    </xdr:from>
    <xdr:to>
      <xdr:col>68</xdr:col>
      <xdr:colOff>123825</xdr:colOff>
      <xdr:row>30</xdr:row>
      <xdr:rowOff>30562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8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92764</xdr:rowOff>
    </xdr:from>
    <xdr:to>
      <xdr:col>72</xdr:col>
      <xdr:colOff>73025</xdr:colOff>
      <xdr:row>29</xdr:row>
      <xdr:rowOff>151212</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836339"/>
          <a:ext cx="762000" cy="5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151919</xdr:rowOff>
    </xdr:from>
    <xdr:to>
      <xdr:col>64</xdr:col>
      <xdr:colOff>123825</xdr:colOff>
      <xdr:row>30</xdr:row>
      <xdr:rowOff>82069</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8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151212</xdr:rowOff>
    </xdr:from>
    <xdr:to>
      <xdr:col>68</xdr:col>
      <xdr:colOff>73025</xdr:colOff>
      <xdr:row>30</xdr:row>
      <xdr:rowOff>31269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894787"/>
          <a:ext cx="762000" cy="5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147601</xdr:rowOff>
    </xdr:from>
    <xdr:to>
      <xdr:col>60</xdr:col>
      <xdr:colOff>123825</xdr:colOff>
      <xdr:row>30</xdr:row>
      <xdr:rowOff>77751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8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26951</xdr:rowOff>
    </xdr:from>
    <xdr:to>
      <xdr:col>64</xdr:col>
      <xdr:colOff>73025</xdr:colOff>
      <xdr:row>30</xdr:row>
      <xdr:rowOff>31269</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94197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160091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6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47089</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61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98596</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6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94278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66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10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141605</xdr:rowOff>
    </xdr:from>
    <xdr:to>
      <xdr:col>15</xdr:col>
      <xdr:colOff>101600</xdr:colOff>
      <xdr:row>37</xdr:row>
      <xdr:rowOff>71755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20955</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64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xdr:rowOff>
    </xdr:from>
    <xdr:to>
      <xdr:col>15</xdr:col>
      <xdr:colOff>50800</xdr:colOff>
      <xdr:row>37</xdr:row>
      <xdr:rowOff>20955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58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15240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36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88282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18640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704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23736</xdr:rowOff>
    </xdr:from>
    <xdr:to>
      <xdr:col>55</xdr:col>
      <xdr:colOff>50800</xdr:colOff>
      <xdr:row>41</xdr:row>
      <xdr:rowOff>125336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154563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8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24854</xdr:rowOff>
    </xdr:from>
    <xdr:to>
      <xdr:col>50</xdr:col>
      <xdr:colOff>165100</xdr:colOff>
      <xdr:row>41</xdr:row>
      <xdr:rowOff>126454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74536</xdr:rowOff>
    </xdr:from>
    <xdr:to>
      <xdr:col>55</xdr:col>
      <xdr:colOff>0</xdr:colOff>
      <xdr:row>41</xdr:row>
      <xdr:rowOff>75654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3986"/>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24802</xdr:rowOff>
    </xdr:from>
    <xdr:to>
      <xdr:col>46</xdr:col>
      <xdr:colOff>38100</xdr:colOff>
      <xdr:row>41</xdr:row>
      <xdr:rowOff>126402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75602</xdr:rowOff>
    </xdr:from>
    <xdr:to>
      <xdr:col>50</xdr:col>
      <xdr:colOff>114300</xdr:colOff>
      <xdr:row>41</xdr:row>
      <xdr:rowOff>75654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05052"/>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25889</xdr:rowOff>
    </xdr:from>
    <xdr:to>
      <xdr:col>41</xdr:col>
      <xdr:colOff>101600</xdr:colOff>
      <xdr:row>41</xdr:row>
      <xdr:rowOff>127489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75602</xdr:rowOff>
    </xdr:from>
    <xdr:to>
      <xdr:col>45</xdr:col>
      <xdr:colOff>177800</xdr:colOff>
      <xdr:row>41</xdr:row>
      <xdr:rowOff>76689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5052"/>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27098</xdr:rowOff>
    </xdr:from>
    <xdr:to>
      <xdr:col>36</xdr:col>
      <xdr:colOff>165100</xdr:colOff>
      <xdr:row>41</xdr:row>
      <xdr:rowOff>128698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76689</xdr:rowOff>
    </xdr:from>
    <xdr:to>
      <xdr:col>41</xdr:col>
      <xdr:colOff>50800</xdr:colOff>
      <xdr:row>41</xdr:row>
      <xdr:rowOff>77898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0613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130084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71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71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132579</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716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134946</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71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142981</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82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142929</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8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144016</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83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145225</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8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68580</xdr:rowOff>
    </xdr:from>
    <xdr:to>
      <xdr:col>24</xdr:col>
      <xdr:colOff>63500</xdr:colOff>
      <xdr:row>59</xdr:row>
      <xdr:rowOff>104775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184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68580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144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124460</xdr:rowOff>
    </xdr:from>
    <xdr:to>
      <xdr:col>10</xdr:col>
      <xdr:colOff>165100</xdr:colOff>
      <xdr:row>59</xdr:row>
      <xdr:rowOff>54610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xdr:rowOff>
    </xdr:from>
    <xdr:to>
      <xdr:col>15</xdr:col>
      <xdr:colOff>50800</xdr:colOff>
      <xdr:row>59</xdr:row>
      <xdr:rowOff>28575</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119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74930</xdr:rowOff>
    </xdr:from>
    <xdr:to>
      <xdr:col>6</xdr:col>
      <xdr:colOff>38100</xdr:colOff>
      <xdr:row>59</xdr:row>
      <xdr:rowOff>5080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59</xdr:row>
      <xdr:rowOff>3810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0698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135907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71137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21607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787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165215</xdr:rowOff>
    </xdr:from>
    <xdr:to>
      <xdr:col>55</xdr:col>
      <xdr:colOff>50800</xdr:colOff>
      <xdr:row>57</xdr:row>
      <xdr:rowOff>95365</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9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118242</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9719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16915</xdr:rowOff>
    </xdr:from>
    <xdr:to>
      <xdr:col>50</xdr:col>
      <xdr:colOff>165100</xdr:colOff>
      <xdr:row>57</xdr:row>
      <xdr:rowOff>118515</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97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44565</xdr:rowOff>
    </xdr:from>
    <xdr:to>
      <xdr:col>55</xdr:col>
      <xdr:colOff>0</xdr:colOff>
      <xdr:row>57</xdr:row>
      <xdr:rowOff>67715</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9817215"/>
          <a:ext cx="838200" cy="2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40608</xdr:rowOff>
    </xdr:from>
    <xdr:to>
      <xdr:col>46</xdr:col>
      <xdr:colOff>38100</xdr:colOff>
      <xdr:row>57</xdr:row>
      <xdr:rowOff>142208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98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67715</xdr:rowOff>
    </xdr:from>
    <xdr:to>
      <xdr:col>50</xdr:col>
      <xdr:colOff>114300</xdr:colOff>
      <xdr:row>57</xdr:row>
      <xdr:rowOff>91408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9840365"/>
          <a:ext cx="889000" cy="2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94301</xdr:rowOff>
    </xdr:from>
    <xdr:to>
      <xdr:col>41</xdr:col>
      <xdr:colOff>101600</xdr:colOff>
      <xdr:row>58</xdr:row>
      <xdr:rowOff>24451</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986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91408</xdr:rowOff>
    </xdr:from>
    <xdr:to>
      <xdr:col>45</xdr:col>
      <xdr:colOff>177800</xdr:colOff>
      <xdr:row>57</xdr:row>
      <xdr:rowOff>145101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9864058"/>
          <a:ext cx="889000" cy="5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86387</xdr:rowOff>
    </xdr:from>
    <xdr:to>
      <xdr:col>36</xdr:col>
      <xdr:colOff>165100</xdr:colOff>
      <xdr:row>58</xdr:row>
      <xdr:rowOff>16537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985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137187</xdr:rowOff>
    </xdr:from>
    <xdr:to>
      <xdr:col>41</xdr:col>
      <xdr:colOff>50800</xdr:colOff>
      <xdr:row>57</xdr:row>
      <xdr:rowOff>145101</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9909837"/>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89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91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9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9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135042</xdr:rowOff>
    </xdr:from>
    <xdr:ext cx="690189"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9564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158735</xdr:rowOff>
    </xdr:from>
    <xdr:ext cx="690189"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9588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40978</xdr:rowOff>
    </xdr:from>
    <xdr:ext cx="690189"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96421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33064</xdr:rowOff>
    </xdr:from>
    <xdr:ext cx="690189"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9634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50164</xdr:rowOff>
    </xdr:from>
    <xdr:to>
      <xdr:col>24</xdr:col>
      <xdr:colOff>114300</xdr:colOff>
      <xdr:row>84</xdr:row>
      <xdr:rowOff>151764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28591</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100964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3797300" y="144684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66675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430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28575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388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63500</xdr:rowOff>
    </xdr:from>
    <xdr:to>
      <xdr:col>6</xdr:col>
      <xdr:colOff>38100</xdr:colOff>
      <xdr:row>83</xdr:row>
      <xdr:rowOff>165100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158114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344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156227</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159730</xdr:rowOff>
    </xdr:from>
    <xdr:to>
      <xdr:col>55</xdr:col>
      <xdr:colOff>50800</xdr:colOff>
      <xdr:row>85</xdr:row>
      <xdr:rowOff>89880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5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11157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41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165281</xdr:rowOff>
    </xdr:from>
    <xdr:to>
      <xdr:col>50</xdr:col>
      <xdr:colOff>165100</xdr:colOff>
      <xdr:row>85</xdr:row>
      <xdr:rowOff>95431</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39080</xdr:rowOff>
    </xdr:from>
    <xdr:to>
      <xdr:col>55</xdr:col>
      <xdr:colOff>0</xdr:colOff>
      <xdr:row>85</xdr:row>
      <xdr:rowOff>44631</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9639300" y="14612330"/>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363</xdr:rowOff>
    </xdr:from>
    <xdr:to>
      <xdr:col>46</xdr:col>
      <xdr:colOff>38100</xdr:colOff>
      <xdr:row>85</xdr:row>
      <xdr:rowOff>101963</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44631</xdr:rowOff>
    </xdr:from>
    <xdr:to>
      <xdr:col>50</xdr:col>
      <xdr:colOff>114300</xdr:colOff>
      <xdr:row>85</xdr:row>
      <xdr:rowOff>51163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61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51163</xdr:rowOff>
    </xdr:from>
    <xdr:to>
      <xdr:col>45</xdr:col>
      <xdr:colOff>177800</xdr:colOff>
      <xdr:row>85</xdr:row>
      <xdr:rowOff>56387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624413"/>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11466</xdr:rowOff>
    </xdr:from>
    <xdr:to>
      <xdr:col>36</xdr:col>
      <xdr:colOff>165100</xdr:colOff>
      <xdr:row>85</xdr:row>
      <xdr:rowOff>113066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62266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629637"/>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111958</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3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118490</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34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123714</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129593</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35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89263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7398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39</xdr:row>
      <xdr:rowOff>53340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62069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105591</xdr:rowOff>
    </xdr:from>
    <xdr:to>
      <xdr:col>76</xdr:col>
      <xdr:colOff>114300</xdr:colOff>
      <xdr:row>39</xdr:row>
      <xdr:rowOff>2722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66206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115207</xdr:rowOff>
    </xdr:from>
    <xdr:to>
      <xdr:col>67</xdr:col>
      <xdr:colOff>101600</xdr:colOff>
      <xdr:row>39</xdr:row>
      <xdr:rowOff>45357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166007</xdr:rowOff>
    </xdr:from>
    <xdr:to>
      <xdr:col>71</xdr:col>
      <xdr:colOff>177800</xdr:colOff>
      <xdr:row>39</xdr:row>
      <xdr:rowOff>2722</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36484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157315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17235</xdr:rowOff>
    </xdr:from>
    <xdr:to>
      <xdr:col>112</xdr:col>
      <xdr:colOff>38100</xdr:colOff>
      <xdr:row>39</xdr:row>
      <xdr:rowOff>118835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58238</xdr:rowOff>
    </xdr:from>
    <xdr:to>
      <xdr:col>116</xdr:col>
      <xdr:colOff>63500</xdr:colOff>
      <xdr:row>39</xdr:row>
      <xdr:rowOff>68035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74478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68035</xdr:rowOff>
    </xdr:from>
    <xdr:to>
      <xdr:col>111</xdr:col>
      <xdr:colOff>177800</xdr:colOff>
      <xdr:row>39</xdr:row>
      <xdr:rowOff>81099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754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162560</xdr:rowOff>
    </xdr:from>
    <xdr:to>
      <xdr:col>102</xdr:col>
      <xdr:colOff>165100</xdr:colOff>
      <xdr:row>39</xdr:row>
      <xdr:rowOff>92710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81099</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9545300" y="6728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165826</xdr:rowOff>
    </xdr:from>
    <xdr:to>
      <xdr:col>98</xdr:col>
      <xdr:colOff>38100</xdr:colOff>
      <xdr:row>37</xdr:row>
      <xdr:rowOff>95976</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45176</xdr:rowOff>
    </xdr:from>
    <xdr:to>
      <xdr:col>102</xdr:col>
      <xdr:colOff>114300</xdr:colOff>
      <xdr:row>39</xdr:row>
      <xdr:rowOff>41910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656300" y="6388826"/>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109962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123026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83837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112503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1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49530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2755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151130</xdr:rowOff>
    </xdr:from>
    <xdr:to>
      <xdr:col>76</xdr:col>
      <xdr:colOff>165100</xdr:colOff>
      <xdr:row>60</xdr:row>
      <xdr:rowOff>81280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30480</xdr:rowOff>
    </xdr:from>
    <xdr:to>
      <xdr:col>81</xdr:col>
      <xdr:colOff>50800</xdr:colOff>
      <xdr:row>60</xdr:row>
      <xdr:rowOff>49530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317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30480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28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90170</xdr:rowOff>
    </xdr:from>
    <xdr:to>
      <xdr:col>67</xdr:col>
      <xdr:colOff>101600</xdr:colOff>
      <xdr:row>60</xdr:row>
      <xdr:rowOff>20320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140970</xdr:rowOff>
    </xdr:from>
    <xdr:to>
      <xdr:col>71</xdr:col>
      <xdr:colOff>177800</xdr:colOff>
      <xdr:row>60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256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97807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36847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30582</xdr:rowOff>
    </xdr:from>
    <xdr:to>
      <xdr:col>116</xdr:col>
      <xdr:colOff>114300</xdr:colOff>
      <xdr:row>59</xdr:row>
      <xdr:rowOff>132182</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1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53459</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999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64415</xdr:rowOff>
    </xdr:from>
    <xdr:to>
      <xdr:col>112</xdr:col>
      <xdr:colOff>38100</xdr:colOff>
      <xdr:row>59</xdr:row>
      <xdr:rowOff>166015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81382</xdr:rowOff>
    </xdr:from>
    <xdr:to>
      <xdr:col>116</xdr:col>
      <xdr:colOff>63500</xdr:colOff>
      <xdr:row>59</xdr:row>
      <xdr:rowOff>115215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19693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90475</xdr:rowOff>
    </xdr:from>
    <xdr:to>
      <xdr:col>107</xdr:col>
      <xdr:colOff>101600</xdr:colOff>
      <xdr:row>60</xdr:row>
      <xdr:rowOff>20625</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2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115215</xdr:rowOff>
    </xdr:from>
    <xdr:to>
      <xdr:col>111</xdr:col>
      <xdr:colOff>177800</xdr:colOff>
      <xdr:row>59</xdr:row>
      <xdr:rowOff>141275</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230765"/>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111963</xdr:rowOff>
    </xdr:from>
    <xdr:to>
      <xdr:col>102</xdr:col>
      <xdr:colOff>165100</xdr:colOff>
      <xdr:row>60</xdr:row>
      <xdr:rowOff>42113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2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141275</xdr:rowOff>
    </xdr:from>
    <xdr:to>
      <xdr:col>107</xdr:col>
      <xdr:colOff>50800</xdr:colOff>
      <xdr:row>59</xdr:row>
      <xdr:rowOff>162763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25682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136195</xdr:rowOff>
    </xdr:from>
    <xdr:to>
      <xdr:col>98</xdr:col>
      <xdr:colOff>38100</xdr:colOff>
      <xdr:row>60</xdr:row>
      <xdr:rowOff>66345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2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162763</xdr:rowOff>
    </xdr:from>
    <xdr:to>
      <xdr:col>102</xdr:col>
      <xdr:colOff>114300</xdr:colOff>
      <xdr:row>60</xdr:row>
      <xdr:rowOff>15545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27831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11092</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99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37152</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58640</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00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82872</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0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25400</xdr:rowOff>
    </xdr:from>
    <xdr:to>
      <xdr:col>85</xdr:col>
      <xdr:colOff>177800</xdr:colOff>
      <xdr:row>85</xdr:row>
      <xdr:rowOff>127000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3827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139700</xdr:rowOff>
    </xdr:from>
    <xdr:to>
      <xdr:col>81</xdr:col>
      <xdr:colOff>101600</xdr:colOff>
      <xdr:row>85</xdr:row>
      <xdr:rowOff>69850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19050</xdr:rowOff>
    </xdr:from>
    <xdr:to>
      <xdr:col>85</xdr:col>
      <xdr:colOff>127000</xdr:colOff>
      <xdr:row>85</xdr:row>
      <xdr:rowOff>76200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592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80645</xdr:rowOff>
    </xdr:from>
    <xdr:to>
      <xdr:col>76</xdr:col>
      <xdr:colOff>165100</xdr:colOff>
      <xdr:row>85</xdr:row>
      <xdr:rowOff>10795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131445</xdr:rowOff>
    </xdr:from>
    <xdr:to>
      <xdr:col>81</xdr:col>
      <xdr:colOff>50800</xdr:colOff>
      <xdr:row>85</xdr:row>
      <xdr:rowOff>19050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45332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23495</xdr:rowOff>
    </xdr:from>
    <xdr:to>
      <xdr:col>72</xdr:col>
      <xdr:colOff>38100</xdr:colOff>
      <xdr:row>84</xdr:row>
      <xdr:rowOff>125095</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74295</xdr:rowOff>
    </xdr:from>
    <xdr:to>
      <xdr:col>76</xdr:col>
      <xdr:colOff>114300</xdr:colOff>
      <xdr:row>84</xdr:row>
      <xdr:rowOff>131445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4476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38100</xdr:rowOff>
    </xdr:from>
    <xdr:to>
      <xdr:col>71</xdr:col>
      <xdr:colOff>177800</xdr:colOff>
      <xdr:row>84</xdr:row>
      <xdr:rowOff>74295</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443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125747</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60977</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1922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116222</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105427</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1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1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100-0000C2020000}"/>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100-0000C4020000}"/>
            </a:ext>
          </a:extLst>
        </xdr:cNvPr>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94742</xdr:rowOff>
    </xdr:from>
    <xdr:to>
      <xdr:col>116</xdr:col>
      <xdr:colOff>114300</xdr:colOff>
      <xdr:row>86</xdr:row>
      <xdr:rowOff>24892</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22110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9669</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100-0000D0020000}"/>
            </a:ext>
          </a:extLst>
        </xdr:cNvPr>
        <xdr:cNvSpPr txBox="1"/>
      </xdr:nvSpPr>
      <xdr:spPr>
        <a:xfrm>
          <a:off x="22199600" y="145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94742</xdr:rowOff>
    </xdr:from>
    <xdr:to>
      <xdr:col>112</xdr:col>
      <xdr:colOff>38100</xdr:colOff>
      <xdr:row>86</xdr:row>
      <xdr:rowOff>24892</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1272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145542</xdr:rowOff>
    </xdr:from>
    <xdr:to>
      <xdr:col>116</xdr:col>
      <xdr:colOff>63500</xdr:colOff>
      <xdr:row>85</xdr:row>
      <xdr:rowOff>145542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1323300" y="1471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145542</xdr:rowOff>
    </xdr:from>
    <xdr:to>
      <xdr:col>111</xdr:col>
      <xdr:colOff>177800</xdr:colOff>
      <xdr:row>85</xdr:row>
      <xdr:rowOff>145542</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0434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19494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150113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9545300" y="14718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150113</xdr:rowOff>
    </xdr:from>
    <xdr:to>
      <xdr:col>102</xdr:col>
      <xdr:colOff>114300</xdr:colOff>
      <xdr:row>85</xdr:row>
      <xdr:rowOff>150113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8656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729" name="n_1aveValue【児童館】&#10;一人当たり面積">
          <a:extLst>
            <a:ext uri="{FF2B5EF4-FFF2-40B4-BE49-F238E27FC236}">
              <a16:creationId xmlns:a16="http://schemas.microsoft.com/office/drawing/2014/main" id="{00000000-0008-0000-0100-0000D902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730" name="n_2aveValue【児童館】&#10;一人当たり面積">
          <a:extLst>
            <a:ext uri="{FF2B5EF4-FFF2-40B4-BE49-F238E27FC236}">
              <a16:creationId xmlns:a16="http://schemas.microsoft.com/office/drawing/2014/main" id="{00000000-0008-0000-0100-0000DA020000}"/>
            </a:ext>
          </a:extLst>
        </xdr:cNvPr>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731" name="n_3aveValue【児童館】&#10;一人当たり面積">
          <a:extLst>
            <a:ext uri="{FF2B5EF4-FFF2-40B4-BE49-F238E27FC236}">
              <a16:creationId xmlns:a16="http://schemas.microsoft.com/office/drawing/2014/main" id="{00000000-0008-0000-0100-0000DB020000}"/>
            </a:ext>
          </a:extLst>
        </xdr:cNvPr>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732" name="n_4aveValue【児童館】&#10;一人当たり面積">
          <a:extLst>
            <a:ext uri="{FF2B5EF4-FFF2-40B4-BE49-F238E27FC236}">
              <a16:creationId xmlns:a16="http://schemas.microsoft.com/office/drawing/2014/main" id="{00000000-0008-0000-0100-0000DC02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16019</xdr:rowOff>
    </xdr:from>
    <xdr:ext cx="469744" cy="259045"/>
    <xdr:sp macro="" textlink="">
      <xdr:nvSpPr>
        <xdr:cNvPr id="733" name="n_1mainValue【児童館】&#10;一人当たり面積">
          <a:extLst>
            <a:ext uri="{FF2B5EF4-FFF2-40B4-BE49-F238E27FC236}">
              <a16:creationId xmlns:a16="http://schemas.microsoft.com/office/drawing/2014/main" id="{00000000-0008-0000-0100-0000DD020000}"/>
            </a:ext>
          </a:extLst>
        </xdr:cNvPr>
        <xdr:cNvSpPr txBox="1"/>
      </xdr:nvSpPr>
      <xdr:spPr>
        <a:xfrm>
          <a:off x="21075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734" name="n_2mainValue【児童館】&#10;一人当たり面積">
          <a:extLst>
            <a:ext uri="{FF2B5EF4-FFF2-40B4-BE49-F238E27FC236}">
              <a16:creationId xmlns:a16="http://schemas.microsoft.com/office/drawing/2014/main" id="{00000000-0008-0000-0100-0000DE020000}"/>
            </a:ext>
          </a:extLst>
        </xdr:cNvPr>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735" name="n_3mainValue【児童館】&#10;一人当たり面積">
          <a:extLst>
            <a:ext uri="{FF2B5EF4-FFF2-40B4-BE49-F238E27FC236}">
              <a16:creationId xmlns:a16="http://schemas.microsoft.com/office/drawing/2014/main" id="{00000000-0008-0000-0100-0000DF020000}"/>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736" name="n_4mainValue【児童館】&#10;一人当たり面積">
          <a:extLst>
            <a:ext uri="{FF2B5EF4-FFF2-40B4-BE49-F238E27FC236}">
              <a16:creationId xmlns:a16="http://schemas.microsoft.com/office/drawing/2014/main" id="{00000000-0008-0000-0100-0000E002000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144272</xdr:rowOff>
    </xdr:from>
    <xdr:to>
      <xdr:col>85</xdr:col>
      <xdr:colOff>177800</xdr:colOff>
      <xdr:row>102</xdr:row>
      <xdr:rowOff>74422</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6268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167149</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100-000008030000}"/>
            </a:ext>
          </a:extLst>
        </xdr:cNvPr>
        <xdr:cNvSpPr txBox="1"/>
      </xdr:nvSpPr>
      <xdr:spPr>
        <a:xfrm>
          <a:off x="16357600" y="1731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7113</xdr:rowOff>
    </xdr:from>
    <xdr:to>
      <xdr:col>81</xdr:col>
      <xdr:colOff>101600</xdr:colOff>
      <xdr:row>103</xdr:row>
      <xdr:rowOff>108713</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5430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23622</xdr:rowOff>
    </xdr:from>
    <xdr:to>
      <xdr:col>85</xdr:col>
      <xdr:colOff>127000</xdr:colOff>
      <xdr:row>103</xdr:row>
      <xdr:rowOff>57913</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flipV="1">
          <a:off x="15481300" y="17511522"/>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137413</xdr:rowOff>
    </xdr:from>
    <xdr:to>
      <xdr:col>76</xdr:col>
      <xdr:colOff>165100</xdr:colOff>
      <xdr:row>104</xdr:row>
      <xdr:rowOff>67563</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4541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57913</xdr:rowOff>
    </xdr:from>
    <xdr:to>
      <xdr:col>81</xdr:col>
      <xdr:colOff>50800</xdr:colOff>
      <xdr:row>104</xdr:row>
      <xdr:rowOff>16763</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flipV="1">
          <a:off x="14592300" y="17717263"/>
          <a:ext cx="8890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87122</xdr:rowOff>
    </xdr:from>
    <xdr:to>
      <xdr:col>72</xdr:col>
      <xdr:colOff>38100</xdr:colOff>
      <xdr:row>104</xdr:row>
      <xdr:rowOff>17272</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3652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137922</xdr:rowOff>
    </xdr:from>
    <xdr:to>
      <xdr:col>76</xdr:col>
      <xdr:colOff>114300</xdr:colOff>
      <xdr:row>104</xdr:row>
      <xdr:rowOff>16763</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3703300" y="177972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57404</xdr:rowOff>
    </xdr:from>
    <xdr:to>
      <xdr:col>67</xdr:col>
      <xdr:colOff>101600</xdr:colOff>
      <xdr:row>103</xdr:row>
      <xdr:rowOff>159004</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276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103</xdr:row>
      <xdr:rowOff>137922</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2814300" y="1776755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100-000011030000}"/>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100-000012030000}"/>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100-000013030000}"/>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100-000014030000}"/>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125240</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84090</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5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33799</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28666</xdr:rowOff>
    </xdr:from>
    <xdr:to>
      <xdr:col>116</xdr:col>
      <xdr:colOff>114300</xdr:colOff>
      <xdr:row>107</xdr:row>
      <xdr:rowOff>130266</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7093</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79466</xdr:rowOff>
    </xdr:from>
    <xdr:to>
      <xdr:col>116</xdr:col>
      <xdr:colOff>63500</xdr:colOff>
      <xdr:row>107</xdr:row>
      <xdr:rowOff>139881</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flipV="1">
          <a:off x="21323300" y="1842461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95613</xdr:rowOff>
    </xdr:from>
    <xdr:to>
      <xdr:col>107</xdr:col>
      <xdr:colOff>101600</xdr:colOff>
      <xdr:row>108</xdr:row>
      <xdr:rowOff>25763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146413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98879</xdr:rowOff>
    </xdr:from>
    <xdr:to>
      <xdr:col>102</xdr:col>
      <xdr:colOff>165100</xdr:colOff>
      <xdr:row>108</xdr:row>
      <xdr:rowOff>29029</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146413</xdr:rowOff>
    </xdr:from>
    <xdr:to>
      <xdr:col>107</xdr:col>
      <xdr:colOff>50800</xdr:colOff>
      <xdr:row>107</xdr:row>
      <xdr:rowOff>149679</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4915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103777</xdr:rowOff>
    </xdr:from>
    <xdr:to>
      <xdr:col>98</xdr:col>
      <xdr:colOff>38100</xdr:colOff>
      <xdr:row>108</xdr:row>
      <xdr:rowOff>33927</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149679</xdr:rowOff>
    </xdr:from>
    <xdr:to>
      <xdr:col>102</xdr:col>
      <xdr:colOff>114300</xdr:colOff>
      <xdr:row>107</xdr:row>
      <xdr:rowOff>154577</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84948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16890</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20156</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25054</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54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1人当たり有形固定資産（償却資産）額」について、類似団体内で最も高い数値となっているが、これは、町の地理的な特徴（面積が781.08k㎡と広大であり施設や集落が点在していること、起伏の多い山間地であること、河川が多く流れていることなど）により、橋りょうやトンネルを多く抱えているためである。これらは住民の生活や地域の産業振興に必要な資産であり、縮減していくことは難しいため、公共施設等総合管理計画に基づき適正な維持管理及び計画的な更新を図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1人当たり面積」について、類似団体平均より高い数値となっているが、これは、過疎化や少子化の進行に伴い児童・生徒数が減少しているためである。各学校の小規模化を解消し、教育水準の確保及び学習環境の維持向上を図るため、町内4校の中学校を1校に統合すべく事業を実施しており、今後は旧月夜野地区の小学校統合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160020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53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38735</xdr:rowOff>
    </xdr:from>
    <xdr:to>
      <xdr:col>15</xdr:col>
      <xdr:colOff>101600</xdr:colOff>
      <xdr:row>62</xdr:row>
      <xdr:rowOff>140335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123825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719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89535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432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137795</xdr:rowOff>
    </xdr:from>
    <xdr:to>
      <xdr:col>6</xdr:col>
      <xdr:colOff>38100</xdr:colOff>
      <xdr:row>62</xdr:row>
      <xdr:rowOff>67945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17145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flipV="1">
          <a:off x="1130300" y="106432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131462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59072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1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119017</xdr:rowOff>
    </xdr:from>
    <xdr:to>
      <xdr:col>55</xdr:col>
      <xdr:colOff>50800</xdr:colOff>
      <xdr:row>59</xdr:row>
      <xdr:rowOff>49167</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141894</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99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136434</xdr:rowOff>
    </xdr:from>
    <xdr:to>
      <xdr:col>50</xdr:col>
      <xdr:colOff>165100</xdr:colOff>
      <xdr:row>59</xdr:row>
      <xdr:rowOff>66584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0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169817</xdr:rowOff>
    </xdr:from>
    <xdr:to>
      <xdr:col>55</xdr:col>
      <xdr:colOff>0</xdr:colOff>
      <xdr:row>59</xdr:row>
      <xdr:rowOff>15784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113917"/>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157117</xdr:rowOff>
    </xdr:from>
    <xdr:to>
      <xdr:col>46</xdr:col>
      <xdr:colOff>38100</xdr:colOff>
      <xdr:row>59</xdr:row>
      <xdr:rowOff>87267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1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15784</xdr:rowOff>
    </xdr:from>
    <xdr:to>
      <xdr:col>50</xdr:col>
      <xdr:colOff>114300</xdr:colOff>
      <xdr:row>59</xdr:row>
      <xdr:rowOff>36467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1313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151674</xdr:rowOff>
    </xdr:from>
    <xdr:to>
      <xdr:col>41</xdr:col>
      <xdr:colOff>101600</xdr:colOff>
      <xdr:row>59</xdr:row>
      <xdr:rowOff>81824</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31024</xdr:rowOff>
    </xdr:from>
    <xdr:to>
      <xdr:col>45</xdr:col>
      <xdr:colOff>177800</xdr:colOff>
      <xdr:row>59</xdr:row>
      <xdr:rowOff>36467</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861300" y="1014657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40096</xdr:rowOff>
    </xdr:from>
    <xdr:to>
      <xdr:col>36</xdr:col>
      <xdr:colOff>165100</xdr:colOff>
      <xdr:row>59</xdr:row>
      <xdr:rowOff>141696</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1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31024</xdr:rowOff>
    </xdr:from>
    <xdr:to>
      <xdr:col>41</xdr:col>
      <xdr:colOff>50800</xdr:colOff>
      <xdr:row>59</xdr:row>
      <xdr:rowOff>90896</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6972300" y="1014657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82204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71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85470</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83111</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985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103794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987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98351</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987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158223</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993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2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200-0000BF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00000000-0008-0000-0200-0000C1000000}"/>
            </a:ext>
          </a:extLst>
        </xdr:cNvPr>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120032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200-0000C3000000}"/>
            </a:ext>
          </a:extLst>
        </xdr:cNvPr>
        <xdr:cNvSpPr txBox="1"/>
      </xdr:nvSpPr>
      <xdr:spPr>
        <a:xfrm>
          <a:off x="4673600" y="1400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144780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4173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2539</xdr:rowOff>
    </xdr:from>
    <xdr:to>
      <xdr:col>6</xdr:col>
      <xdr:colOff>38100</xdr:colOff>
      <xdr:row>82</xdr:row>
      <xdr:rowOff>104139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53339</xdr:rowOff>
    </xdr:from>
    <xdr:to>
      <xdr:col>10</xdr:col>
      <xdr:colOff>114300</xdr:colOff>
      <xdr:row>82</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4112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15" name="n_2main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16" name="n_3main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95266</xdr:rowOff>
    </xdr:from>
    <xdr:ext cx="405111" cy="259045"/>
    <xdr:sp macro="" textlink="">
      <xdr:nvSpPr>
        <xdr:cNvPr id="217" name="n_4main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45738</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156463</xdr:rowOff>
    </xdr:from>
    <xdr:to>
      <xdr:col>46</xdr:col>
      <xdr:colOff>38100</xdr:colOff>
      <xdr:row>83</xdr:row>
      <xdr:rowOff>86613</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165608</xdr:rowOff>
    </xdr:from>
    <xdr:to>
      <xdr:col>41</xdr:col>
      <xdr:colOff>101600</xdr:colOff>
      <xdr:row>83</xdr:row>
      <xdr:rowOff>95758</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44958</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42661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44958</xdr:rowOff>
    </xdr:from>
    <xdr:to>
      <xdr:col>41</xdr:col>
      <xdr:colOff>50800</xdr:colOff>
      <xdr:row>83</xdr:row>
      <xdr:rowOff>170687</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4275308"/>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60" name="n_1aveValue【福祉施設】&#10;一人当たり面積">
          <a:extLst>
            <a:ext uri="{FF2B5EF4-FFF2-40B4-BE49-F238E27FC236}">
              <a16:creationId xmlns:a16="http://schemas.microsoft.com/office/drawing/2014/main" id="{00000000-0008-0000-0200-000004010000}"/>
            </a:ext>
          </a:extLst>
        </xdr:cNvPr>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261" name="n_2aveValue【福祉施設】&#10;一人当たり面積">
          <a:extLst>
            <a:ext uri="{FF2B5EF4-FFF2-40B4-BE49-F238E27FC236}">
              <a16:creationId xmlns:a16="http://schemas.microsoft.com/office/drawing/2014/main" id="{00000000-0008-0000-0200-000005010000}"/>
            </a:ext>
          </a:extLst>
        </xdr:cNvPr>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64025</xdr:rowOff>
    </xdr:from>
    <xdr:ext cx="469744" cy="259045"/>
    <xdr:sp macro="" textlink="">
      <xdr:nvSpPr>
        <xdr:cNvPr id="262" name="n_3aveValue【福祉施設】&#10;一人当たり面積">
          <a:extLst>
            <a:ext uri="{FF2B5EF4-FFF2-40B4-BE49-F238E27FC236}">
              <a16:creationId xmlns:a16="http://schemas.microsoft.com/office/drawing/2014/main" id="{00000000-0008-0000-0200-000006010000}"/>
            </a:ext>
          </a:extLst>
        </xdr:cNvPr>
        <xdr:cNvSpPr txBox="1"/>
      </xdr:nvSpPr>
      <xdr:spPr>
        <a:xfrm>
          <a:off x="76264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263" name="n_4aveValue【福祉施設】&#10;一人当たり面積">
          <a:extLst>
            <a:ext uri="{FF2B5EF4-FFF2-40B4-BE49-F238E27FC236}">
              <a16:creationId xmlns:a16="http://schemas.microsoft.com/office/drawing/2014/main" id="{00000000-0008-0000-0200-000007010000}"/>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264" name="n_2mainValue【福祉施設】&#10;一人当たり面積">
          <a:extLst>
            <a:ext uri="{FF2B5EF4-FFF2-40B4-BE49-F238E27FC236}">
              <a16:creationId xmlns:a16="http://schemas.microsoft.com/office/drawing/2014/main" id="{00000000-0008-0000-0200-000008010000}"/>
            </a:ext>
          </a:extLst>
        </xdr:cNvPr>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112285</xdr:rowOff>
    </xdr:from>
    <xdr:ext cx="469744" cy="259045"/>
    <xdr:sp macro="" textlink="">
      <xdr:nvSpPr>
        <xdr:cNvPr id="265" name="n_3mainValue【福祉施設】&#10;一人当たり面積">
          <a:extLst>
            <a:ext uri="{FF2B5EF4-FFF2-40B4-BE49-F238E27FC236}">
              <a16:creationId xmlns:a16="http://schemas.microsoft.com/office/drawing/2014/main" id="{00000000-0008-0000-0200-000009010000}"/>
            </a:ext>
          </a:extLst>
        </xdr:cNvPr>
        <xdr:cNvSpPr txBox="1"/>
      </xdr:nvSpPr>
      <xdr:spPr>
        <a:xfrm>
          <a:off x="7626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66564</xdr:rowOff>
    </xdr:from>
    <xdr:ext cx="469744" cy="259045"/>
    <xdr:sp macro="" textlink="">
      <xdr:nvSpPr>
        <xdr:cNvPr id="266" name="n_4mainValue【福祉施設】&#10;一人当たり面積">
          <a:extLst>
            <a:ext uri="{FF2B5EF4-FFF2-40B4-BE49-F238E27FC236}">
              <a16:creationId xmlns:a16="http://schemas.microsoft.com/office/drawing/2014/main" id="{00000000-0008-0000-0200-00000A010000}"/>
            </a:ext>
          </a:extLst>
        </xdr:cNvPr>
        <xdr:cNvSpPr txBox="1"/>
      </xdr:nvSpPr>
      <xdr:spPr>
        <a:xfrm>
          <a:off x="6737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00000000-0008-0000-0200-00002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3" name="【市民会館】&#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295" name="【市民会館】&#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297" name="【市民会館】&#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169092</xdr:rowOff>
    </xdr:from>
    <xdr:to>
      <xdr:col>24</xdr:col>
      <xdr:colOff>114300</xdr:colOff>
      <xdr:row>106</xdr:row>
      <xdr:rowOff>99242</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147519</xdr:rowOff>
    </xdr:from>
    <xdr:ext cx="405111" cy="259045"/>
    <xdr:sp macro="" textlink="">
      <xdr:nvSpPr>
        <xdr:cNvPr id="309" name="【市民会館】&#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147864</xdr:rowOff>
    </xdr:from>
    <xdr:to>
      <xdr:col>20</xdr:col>
      <xdr:colOff>38100</xdr:colOff>
      <xdr:row>106</xdr:row>
      <xdr:rowOff>78014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27214</xdr:rowOff>
    </xdr:from>
    <xdr:to>
      <xdr:col>24</xdr:col>
      <xdr:colOff>63500</xdr:colOff>
      <xdr:row>106</xdr:row>
      <xdr:rowOff>48442</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820091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151312</xdr:rowOff>
    </xdr:from>
    <xdr:to>
      <xdr:col>19</xdr:col>
      <xdr:colOff>177800</xdr:colOff>
      <xdr:row>106</xdr:row>
      <xdr:rowOff>27214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81535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113756</xdr:rowOff>
    </xdr:from>
    <xdr:to>
      <xdr:col>15</xdr:col>
      <xdr:colOff>50800</xdr:colOff>
      <xdr:row>105</xdr:row>
      <xdr:rowOff>151312</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811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20501</xdr:rowOff>
    </xdr:from>
    <xdr:to>
      <xdr:col>6</xdr:col>
      <xdr:colOff>38100</xdr:colOff>
      <xdr:row>105</xdr:row>
      <xdr:rowOff>122101</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71301</xdr:rowOff>
    </xdr:from>
    <xdr:to>
      <xdr:col>10</xdr:col>
      <xdr:colOff>114300</xdr:colOff>
      <xdr:row>105</xdr:row>
      <xdr:rowOff>113756</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807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18" name="n_1aveValue【市民会館】&#10;有形固定資産減価償却率">
          <a:extLst>
            <a:ext uri="{FF2B5EF4-FFF2-40B4-BE49-F238E27FC236}">
              <a16:creationId xmlns:a16="http://schemas.microsoft.com/office/drawing/2014/main" id="{00000000-0008-0000-0200-00003E010000}"/>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319" name="n_2aveValue【市民会館】&#10;有形固定資産減価償却率">
          <a:extLst>
            <a:ext uri="{FF2B5EF4-FFF2-40B4-BE49-F238E27FC236}">
              <a16:creationId xmlns:a16="http://schemas.microsoft.com/office/drawing/2014/main" id="{00000000-0008-0000-0200-00003F010000}"/>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20" name="n_3aveValue【市民会館】&#10;有形固定資産減価償却率">
          <a:extLst>
            <a:ext uri="{FF2B5EF4-FFF2-40B4-BE49-F238E27FC236}">
              <a16:creationId xmlns:a16="http://schemas.microsoft.com/office/drawing/2014/main" id="{00000000-0008-0000-0200-000040010000}"/>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21" name="n_4aveValue【市民会館】&#10;有形固定資産減価償却率">
          <a:extLst>
            <a:ext uri="{FF2B5EF4-FFF2-40B4-BE49-F238E27FC236}">
              <a16:creationId xmlns:a16="http://schemas.microsoft.com/office/drawing/2014/main" id="{00000000-0008-0000-0200-000041010000}"/>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69141</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200-000042010000}"/>
            </a:ext>
          </a:extLst>
        </xdr:cNvPr>
        <xdr:cNvSpPr txBox="1"/>
      </xdr:nvSpPr>
      <xdr:spPr>
        <a:xfrm>
          <a:off x="3582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323" name="n_2mainValue【市民会館】&#10;有形固定資産減価償却率">
          <a:extLst>
            <a:ext uri="{FF2B5EF4-FFF2-40B4-BE49-F238E27FC236}">
              <a16:creationId xmlns:a16="http://schemas.microsoft.com/office/drawing/2014/main" id="{00000000-0008-0000-0200-000043010000}"/>
            </a:ext>
          </a:extLst>
        </xdr:cNvPr>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324" name="n_3mainValue【市民会館】&#10;有形固定資産減価償却率">
          <a:extLst>
            <a:ext uri="{FF2B5EF4-FFF2-40B4-BE49-F238E27FC236}">
              <a16:creationId xmlns:a16="http://schemas.microsoft.com/office/drawing/2014/main" id="{00000000-0008-0000-0200-000044010000}"/>
            </a:ext>
          </a:extLst>
        </xdr:cNvPr>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113228</xdr:rowOff>
    </xdr:from>
    <xdr:ext cx="405111" cy="259045"/>
    <xdr:sp macro="" textlink="">
      <xdr:nvSpPr>
        <xdr:cNvPr id="325" name="n_4mainValue【市民会館】&#10;有形固定資産減価償却率">
          <a:extLst>
            <a:ext uri="{FF2B5EF4-FFF2-40B4-BE49-F238E27FC236}">
              <a16:creationId xmlns:a16="http://schemas.microsoft.com/office/drawing/2014/main" id="{00000000-0008-0000-0200-000045010000}"/>
            </a:ext>
          </a:extLst>
        </xdr:cNvPr>
        <xdr:cNvSpPr txBox="1"/>
      </xdr:nvSpPr>
      <xdr:spPr>
        <a:xfrm>
          <a:off x="927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a:extLst>
            <a:ext uri="{FF2B5EF4-FFF2-40B4-BE49-F238E27FC236}">
              <a16:creationId xmlns:a16="http://schemas.microsoft.com/office/drawing/2014/main" id="{00000000-0008-0000-0200-00005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52" name="【市民会館】&#10;一人当たり面積最小値テキスト">
          <a:extLst>
            <a:ext uri="{FF2B5EF4-FFF2-40B4-BE49-F238E27FC236}">
              <a16:creationId xmlns:a16="http://schemas.microsoft.com/office/drawing/2014/main" id="{00000000-0008-0000-0200-0000600100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54" name="【市民会館】&#10;一人当たり面積最大値テキスト">
          <a:extLst>
            <a:ext uri="{FF2B5EF4-FFF2-40B4-BE49-F238E27FC236}">
              <a16:creationId xmlns:a16="http://schemas.microsoft.com/office/drawing/2014/main" id="{00000000-0008-0000-0200-000062010000}"/>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56" name="【市民会館】&#10;一人当たり面積平均値テキスト">
          <a:extLst>
            <a:ext uri="{FF2B5EF4-FFF2-40B4-BE49-F238E27FC236}">
              <a16:creationId xmlns:a16="http://schemas.microsoft.com/office/drawing/2014/main" id="{00000000-0008-0000-0200-000064010000}"/>
            </a:ext>
          </a:extLst>
        </xdr:cNvPr>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160945</xdr:rowOff>
    </xdr:from>
    <xdr:ext cx="469744" cy="259045"/>
    <xdr:sp macro="" textlink="">
      <xdr:nvSpPr>
        <xdr:cNvPr id="368" name="【市民会館】&#10;一人当たり面積該当値テキスト">
          <a:extLst>
            <a:ext uri="{FF2B5EF4-FFF2-40B4-BE49-F238E27FC236}">
              <a16:creationId xmlns:a16="http://schemas.microsoft.com/office/drawing/2014/main" id="{00000000-0008-0000-0200-000070010000}"/>
            </a:ext>
          </a:extLst>
        </xdr:cNvPr>
        <xdr:cNvSpPr txBox="1"/>
      </xdr:nvSpPr>
      <xdr:spPr>
        <a:xfrm>
          <a:off x="10515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17418</xdr:rowOff>
    </xdr:from>
    <xdr:to>
      <xdr:col>55</xdr:col>
      <xdr:colOff>0</xdr:colOff>
      <xdr:row>106</xdr:row>
      <xdr:rowOff>27214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9639300" y="181911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159294</xdr:rowOff>
    </xdr:from>
    <xdr:to>
      <xdr:col>46</xdr:col>
      <xdr:colOff>38100</xdr:colOff>
      <xdr:row>106</xdr:row>
      <xdr:rowOff>89444</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38644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8750300" y="1820091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169092</xdr:rowOff>
    </xdr:from>
    <xdr:to>
      <xdr:col>41</xdr:col>
      <xdr:colOff>101600</xdr:colOff>
      <xdr:row>106</xdr:row>
      <xdr:rowOff>99242</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38644</xdr:rowOff>
    </xdr:from>
    <xdr:to>
      <xdr:col>45</xdr:col>
      <xdr:colOff>177800</xdr:colOff>
      <xdr:row>106</xdr:row>
      <xdr:rowOff>48442</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82123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9071</xdr:rowOff>
    </xdr:from>
    <xdr:to>
      <xdr:col>36</xdr:col>
      <xdr:colOff>165100</xdr:colOff>
      <xdr:row>106</xdr:row>
      <xdr:rowOff>110671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48442</xdr:rowOff>
    </xdr:from>
    <xdr:to>
      <xdr:col>41</xdr:col>
      <xdr:colOff>50800</xdr:colOff>
      <xdr:row>106</xdr:row>
      <xdr:rowOff>59871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6972300" y="1822214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377" name="n_1aveValue【市民会館】&#10;一人当たり面積">
          <a:extLst>
            <a:ext uri="{FF2B5EF4-FFF2-40B4-BE49-F238E27FC236}">
              <a16:creationId xmlns:a16="http://schemas.microsoft.com/office/drawing/2014/main" id="{00000000-0008-0000-0200-000079010000}"/>
            </a:ext>
          </a:extLst>
        </xdr:cNvPr>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78" name="n_2aveValue【市民会館】&#10;一人当たり面積">
          <a:extLst>
            <a:ext uri="{FF2B5EF4-FFF2-40B4-BE49-F238E27FC236}">
              <a16:creationId xmlns:a16="http://schemas.microsoft.com/office/drawing/2014/main" id="{00000000-0008-0000-0200-00007A010000}"/>
            </a:ext>
          </a:extLst>
        </xdr:cNvPr>
        <xdr:cNvSpPr txBox="1"/>
      </xdr:nvSpPr>
      <xdr:spPr>
        <a:xfrm>
          <a:off x="8515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79" name="n_3aveValue【市民会館】&#10;一人当たり面積">
          <a:extLst>
            <a:ext uri="{FF2B5EF4-FFF2-40B4-BE49-F238E27FC236}">
              <a16:creationId xmlns:a16="http://schemas.microsoft.com/office/drawing/2014/main" id="{00000000-0008-0000-0200-00007B010000}"/>
            </a:ext>
          </a:extLst>
        </xdr:cNvPr>
        <xdr:cNvSpPr txBox="1"/>
      </xdr:nvSpPr>
      <xdr:spPr>
        <a:xfrm>
          <a:off x="7626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80" name="n_4aveValue【市民会館】&#10;一人当たり面積">
          <a:extLst>
            <a:ext uri="{FF2B5EF4-FFF2-40B4-BE49-F238E27FC236}">
              <a16:creationId xmlns:a16="http://schemas.microsoft.com/office/drawing/2014/main" id="{00000000-0008-0000-0200-00007C010000}"/>
            </a:ext>
          </a:extLst>
        </xdr:cNvPr>
        <xdr:cNvSpPr txBox="1"/>
      </xdr:nvSpPr>
      <xdr:spPr>
        <a:xfrm>
          <a:off x="6737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94541</xdr:rowOff>
    </xdr:from>
    <xdr:ext cx="469744" cy="259045"/>
    <xdr:sp macro="" textlink="">
      <xdr:nvSpPr>
        <xdr:cNvPr id="381" name="n_1mainValue【市民会館】&#10;一人当たり面積">
          <a:extLst>
            <a:ext uri="{FF2B5EF4-FFF2-40B4-BE49-F238E27FC236}">
              <a16:creationId xmlns:a16="http://schemas.microsoft.com/office/drawing/2014/main" id="{00000000-0008-0000-0200-00007D010000}"/>
            </a:ext>
          </a:extLst>
        </xdr:cNvPr>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105971</xdr:rowOff>
    </xdr:from>
    <xdr:ext cx="469744" cy="259045"/>
    <xdr:sp macro="" textlink="">
      <xdr:nvSpPr>
        <xdr:cNvPr id="382" name="n_2mainValue【市民会館】&#10;一人当たり面積">
          <a:extLst>
            <a:ext uri="{FF2B5EF4-FFF2-40B4-BE49-F238E27FC236}">
              <a16:creationId xmlns:a16="http://schemas.microsoft.com/office/drawing/2014/main" id="{00000000-0008-0000-0200-00007E010000}"/>
            </a:ext>
          </a:extLst>
        </xdr:cNvPr>
        <xdr:cNvSpPr txBox="1"/>
      </xdr:nvSpPr>
      <xdr:spPr>
        <a:xfrm>
          <a:off x="8515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115769</xdr:rowOff>
    </xdr:from>
    <xdr:ext cx="469744" cy="259045"/>
    <xdr:sp macro="" textlink="">
      <xdr:nvSpPr>
        <xdr:cNvPr id="383" name="n_3mainValue【市民会館】&#10;一人当たり面積">
          <a:extLst>
            <a:ext uri="{FF2B5EF4-FFF2-40B4-BE49-F238E27FC236}">
              <a16:creationId xmlns:a16="http://schemas.microsoft.com/office/drawing/2014/main" id="{00000000-0008-0000-0200-00007F010000}"/>
            </a:ext>
          </a:extLst>
        </xdr:cNvPr>
        <xdr:cNvSpPr txBox="1"/>
      </xdr:nvSpPr>
      <xdr:spPr>
        <a:xfrm>
          <a:off x="7626427" y="179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127198</xdr:rowOff>
    </xdr:from>
    <xdr:ext cx="469744" cy="259045"/>
    <xdr:sp macro="" textlink="">
      <xdr:nvSpPr>
        <xdr:cNvPr id="384" name="n_4mainValue【市民会館】&#10;一人当たり面積">
          <a:extLst>
            <a:ext uri="{FF2B5EF4-FFF2-40B4-BE49-F238E27FC236}">
              <a16:creationId xmlns:a16="http://schemas.microsoft.com/office/drawing/2014/main" id="{00000000-0008-0000-0200-000080010000}"/>
            </a:ext>
          </a:extLst>
        </xdr:cNvPr>
        <xdr:cNvSpPr txBox="1"/>
      </xdr:nvSpPr>
      <xdr:spPr>
        <a:xfrm>
          <a:off x="6737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00000000-0008-0000-02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00000000-0008-0000-0200-00009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13" name="【一般廃棄物処理施設】&#10;有形固定資産減価償却率最大値テキスト">
          <a:extLst>
            <a:ext uri="{FF2B5EF4-FFF2-40B4-BE49-F238E27FC236}">
              <a16:creationId xmlns:a16="http://schemas.microsoft.com/office/drawing/2014/main" id="{00000000-0008-0000-0200-00009D010000}"/>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00000000-0008-0000-0200-00009F010000}"/>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6268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427" name="【一般廃棄物処理施設】&#10;有形固定資産減価償却率該当値テキスト">
          <a:extLst>
            <a:ext uri="{FF2B5EF4-FFF2-40B4-BE49-F238E27FC236}">
              <a16:creationId xmlns:a16="http://schemas.microsoft.com/office/drawing/2014/main" id="{00000000-0008-0000-0200-0000AB010000}"/>
            </a:ext>
          </a:extLst>
        </xdr:cNvPr>
        <xdr:cNvSpPr txBox="1"/>
      </xdr:nvSpPr>
      <xdr:spPr>
        <a:xfrm>
          <a:off x="16357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23767</xdr:rowOff>
    </xdr:from>
    <xdr:to>
      <xdr:col>81</xdr:col>
      <xdr:colOff>101600</xdr:colOff>
      <xdr:row>40</xdr:row>
      <xdr:rowOff>125367</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5430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74567</xdr:rowOff>
    </xdr:from>
    <xdr:to>
      <xdr:col>85</xdr:col>
      <xdr:colOff>127000</xdr:colOff>
      <xdr:row>40</xdr:row>
      <xdr:rowOff>92528</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5481300" y="69325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74567</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4592300" y="69113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152763</xdr:rowOff>
    </xdr:from>
    <xdr:to>
      <xdr:col>72</xdr:col>
      <xdr:colOff>38100</xdr:colOff>
      <xdr:row>40</xdr:row>
      <xdr:rowOff>82913</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3652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53340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3703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xdr:rowOff>
    </xdr:from>
    <xdr:to>
      <xdr:col>71</xdr:col>
      <xdr:colOff>177800</xdr:colOff>
      <xdr:row>40</xdr:row>
      <xdr:rowOff>32113</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814300" y="68656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36" name="n_1aveValue【一般廃棄物処理施設】&#10;有形固定資産減価償却率">
          <a:extLst>
            <a:ext uri="{FF2B5EF4-FFF2-40B4-BE49-F238E27FC236}">
              <a16:creationId xmlns:a16="http://schemas.microsoft.com/office/drawing/2014/main" id="{00000000-0008-0000-0200-0000B401000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437" name="n_2aveValue【一般廃棄物処理施設】&#10;有形固定資産減価償却率">
          <a:extLst>
            <a:ext uri="{FF2B5EF4-FFF2-40B4-BE49-F238E27FC236}">
              <a16:creationId xmlns:a16="http://schemas.microsoft.com/office/drawing/2014/main" id="{00000000-0008-0000-0200-0000B5010000}"/>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438" name="n_3aveValue【一般廃棄物処理施設】&#10;有形固定資産減価償却率">
          <a:extLst>
            <a:ext uri="{FF2B5EF4-FFF2-40B4-BE49-F238E27FC236}">
              <a16:creationId xmlns:a16="http://schemas.microsoft.com/office/drawing/2014/main" id="{00000000-0008-0000-0200-0000B6010000}"/>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39" name="n_4aveValue【一般廃棄物処理施設】&#10;有形固定資産減価償却率">
          <a:extLst>
            <a:ext uri="{FF2B5EF4-FFF2-40B4-BE49-F238E27FC236}">
              <a16:creationId xmlns:a16="http://schemas.microsoft.com/office/drawing/2014/main" id="{00000000-0008-0000-0200-0000B701000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116494</xdr:rowOff>
    </xdr:from>
    <xdr:ext cx="405111" cy="259045"/>
    <xdr:sp macro="" textlink="">
      <xdr:nvSpPr>
        <xdr:cNvPr id="440" name="n_1main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41" name="n_2main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74040</xdr:rowOff>
    </xdr:from>
    <xdr:ext cx="405111" cy="259045"/>
    <xdr:sp macro="" textlink="">
      <xdr:nvSpPr>
        <xdr:cNvPr id="442" name="n_3main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443" name="n_4main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a:extLst>
            <a:ext uri="{FF2B5EF4-FFF2-40B4-BE49-F238E27FC236}">
              <a16:creationId xmlns:a16="http://schemas.microsoft.com/office/drawing/2014/main" id="{00000000-0008-0000-02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70" name="【一般廃棄物処理施設】&#10;一人当たり有形固定資産（償却資産）額最小値テキスト">
          <a:extLst>
            <a:ext uri="{FF2B5EF4-FFF2-40B4-BE49-F238E27FC236}">
              <a16:creationId xmlns:a16="http://schemas.microsoft.com/office/drawing/2014/main" id="{00000000-0008-0000-0200-0000D6010000}"/>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72" name="【一般廃棄物処理施設】&#10;一人当たり有形固定資産（償却資産）額最大値テキスト">
          <a:extLst>
            <a:ext uri="{FF2B5EF4-FFF2-40B4-BE49-F238E27FC236}">
              <a16:creationId xmlns:a16="http://schemas.microsoft.com/office/drawing/2014/main" id="{00000000-0008-0000-0200-0000D801000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146976</xdr:rowOff>
    </xdr:from>
    <xdr:ext cx="599010" cy="259045"/>
    <xdr:sp macro="" textlink="">
      <xdr:nvSpPr>
        <xdr:cNvPr id="474" name="【一般廃棄物処理施設】&#10;一人当たり有形固定資産（償却資産）額平均値テキスト">
          <a:extLst>
            <a:ext uri="{FF2B5EF4-FFF2-40B4-BE49-F238E27FC236}">
              <a16:creationId xmlns:a16="http://schemas.microsoft.com/office/drawing/2014/main" id="{00000000-0008-0000-0200-0000DA010000}"/>
            </a:ext>
          </a:extLst>
        </xdr:cNvPr>
        <xdr:cNvSpPr txBox="1"/>
      </xdr:nvSpPr>
      <xdr:spPr>
        <a:xfrm>
          <a:off x="22199600" y="6833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90290</xdr:rowOff>
    </xdr:from>
    <xdr:to>
      <xdr:col>116</xdr:col>
      <xdr:colOff>114300</xdr:colOff>
      <xdr:row>36</xdr:row>
      <xdr:rowOff>20440</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2110700" y="60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113167</xdr:rowOff>
    </xdr:from>
    <xdr:ext cx="599010" cy="259045"/>
    <xdr:sp macro="" textlink="">
      <xdr:nvSpPr>
        <xdr:cNvPr id="486" name="【一般廃棄物処理施設】&#10;一人当たり有形固定資産（償却資産）額該当値テキスト">
          <a:extLst>
            <a:ext uri="{FF2B5EF4-FFF2-40B4-BE49-F238E27FC236}">
              <a16:creationId xmlns:a16="http://schemas.microsoft.com/office/drawing/2014/main" id="{00000000-0008-0000-0200-0000E6010000}"/>
            </a:ext>
          </a:extLst>
        </xdr:cNvPr>
        <xdr:cNvSpPr txBox="1"/>
      </xdr:nvSpPr>
      <xdr:spPr>
        <a:xfrm>
          <a:off x="22199600" y="594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115387</xdr:rowOff>
    </xdr:from>
    <xdr:to>
      <xdr:col>112</xdr:col>
      <xdr:colOff>38100</xdr:colOff>
      <xdr:row>36</xdr:row>
      <xdr:rowOff>45537</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1272500" y="61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141090</xdr:rowOff>
    </xdr:from>
    <xdr:to>
      <xdr:col>116</xdr:col>
      <xdr:colOff>63500</xdr:colOff>
      <xdr:row>35</xdr:row>
      <xdr:rowOff>166187</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21323300" y="6141840"/>
          <a:ext cx="8382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140307</xdr:rowOff>
    </xdr:from>
    <xdr:to>
      <xdr:col>107</xdr:col>
      <xdr:colOff>101600</xdr:colOff>
      <xdr:row>36</xdr:row>
      <xdr:rowOff>70457</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0383500" y="61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166187</xdr:rowOff>
    </xdr:from>
    <xdr:to>
      <xdr:col>111</xdr:col>
      <xdr:colOff>177800</xdr:colOff>
      <xdr:row>36</xdr:row>
      <xdr:rowOff>19657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0434300" y="6166937"/>
          <a:ext cx="889000" cy="2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160454</xdr:rowOff>
    </xdr:from>
    <xdr:to>
      <xdr:col>102</xdr:col>
      <xdr:colOff>165100</xdr:colOff>
      <xdr:row>36</xdr:row>
      <xdr:rowOff>90604</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9494500" y="61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19657</xdr:rowOff>
    </xdr:from>
    <xdr:to>
      <xdr:col>107</xdr:col>
      <xdr:colOff>50800</xdr:colOff>
      <xdr:row>36</xdr:row>
      <xdr:rowOff>39804</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9545300" y="6191857"/>
          <a:ext cx="889000" cy="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9290</xdr:rowOff>
    </xdr:from>
    <xdr:to>
      <xdr:col>98</xdr:col>
      <xdr:colOff>38100</xdr:colOff>
      <xdr:row>36</xdr:row>
      <xdr:rowOff>110890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61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39804</xdr:rowOff>
    </xdr:from>
    <xdr:to>
      <xdr:col>102</xdr:col>
      <xdr:colOff>114300</xdr:colOff>
      <xdr:row>36</xdr:row>
      <xdr:rowOff>60090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8656300" y="6212004"/>
          <a:ext cx="889000" cy="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67946</xdr:rowOff>
    </xdr:from>
    <xdr:ext cx="599010" cy="259045"/>
    <xdr:sp macro="" textlink="">
      <xdr:nvSpPr>
        <xdr:cNvPr id="495" name="n_1aveValue【一般廃棄物処理施設】&#10;一人当たり有形固定資産（償却資産）額">
          <a:extLst>
            <a:ext uri="{FF2B5EF4-FFF2-40B4-BE49-F238E27FC236}">
              <a16:creationId xmlns:a16="http://schemas.microsoft.com/office/drawing/2014/main" id="{00000000-0008-0000-0200-0000EF010000}"/>
            </a:ext>
          </a:extLst>
        </xdr:cNvPr>
        <xdr:cNvSpPr txBox="1"/>
      </xdr:nvSpPr>
      <xdr:spPr>
        <a:xfrm>
          <a:off x="21011095" y="692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96641</xdr:rowOff>
    </xdr:from>
    <xdr:ext cx="599010" cy="259045"/>
    <xdr:sp macro="" textlink="">
      <xdr:nvSpPr>
        <xdr:cNvPr id="496" name="n_2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0134795" y="69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103033</xdr:rowOff>
    </xdr:from>
    <xdr:ext cx="599010" cy="259045"/>
    <xdr:sp macro="" textlink="">
      <xdr:nvSpPr>
        <xdr:cNvPr id="497" name="n_3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19245795" y="696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63642</xdr:rowOff>
    </xdr:from>
    <xdr:ext cx="599010" cy="259045"/>
    <xdr:sp macro="" textlink="">
      <xdr:nvSpPr>
        <xdr:cNvPr id="498" name="n_4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8356795" y="692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62064</xdr:rowOff>
    </xdr:from>
    <xdr:ext cx="599010" cy="259045"/>
    <xdr:sp macro="" textlink="">
      <xdr:nvSpPr>
        <xdr:cNvPr id="499" name="n_1main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11095" y="589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86984</xdr:rowOff>
    </xdr:from>
    <xdr:ext cx="599010" cy="259045"/>
    <xdr:sp macro="" textlink="">
      <xdr:nvSpPr>
        <xdr:cNvPr id="500" name="n_2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34795" y="591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107131</xdr:rowOff>
    </xdr:from>
    <xdr:ext cx="599010" cy="259045"/>
    <xdr:sp macro="" textlink="">
      <xdr:nvSpPr>
        <xdr:cNvPr id="501" name="n_3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45795" y="593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127417</xdr:rowOff>
    </xdr:from>
    <xdr:ext cx="599010" cy="259045"/>
    <xdr:sp macro="" textlink="">
      <xdr:nvSpPr>
        <xdr:cNvPr id="502" name="n_4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56795" y="595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00000000-0008-0000-02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00000000-0008-0000-0200-00001002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id="{00000000-0008-0000-0200-000012020000}"/>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00000000-0008-0000-0200-000014020000}"/>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0000000-0008-0000-0200-000020020000}"/>
            </a:ext>
          </a:extLst>
        </xdr:cNvPr>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60</xdr:row>
      <xdr:rowOff>7620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5481300" y="102393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60</xdr:row>
      <xdr:rowOff>40005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4592300" y="102393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xdr:rowOff>
    </xdr:from>
    <xdr:to>
      <xdr:col>72</xdr:col>
      <xdr:colOff>38100</xdr:colOff>
      <xdr:row>61</xdr:row>
      <xdr:rowOff>113665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3652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61</xdr:row>
      <xdr:rowOff>62865</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flipV="1">
          <a:off x="13703300" y="1032700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135890</xdr:rowOff>
    </xdr:from>
    <xdr:to>
      <xdr:col>67</xdr:col>
      <xdr:colOff>101600</xdr:colOff>
      <xdr:row>60</xdr:row>
      <xdr:rowOff>66040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2763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xdr:rowOff>
    </xdr:from>
    <xdr:to>
      <xdr:col>71</xdr:col>
      <xdr:colOff>177800</xdr:colOff>
      <xdr:row>61</xdr:row>
      <xdr:rowOff>62865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814300" y="1030224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165752</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5266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104792</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3500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114300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5613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48260</xdr:rowOff>
    </xdr:from>
    <xdr:to>
      <xdr:col>107</xdr:col>
      <xdr:colOff>101600</xdr:colOff>
      <xdr:row>60</xdr:row>
      <xdr:rowOff>149860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99060</xdr:rowOff>
    </xdr:from>
    <xdr:to>
      <xdr:col>111</xdr:col>
      <xdr:colOff>177800</xdr:colOff>
      <xdr:row>61</xdr:row>
      <xdr:rowOff>114300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20434300" y="1038606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59690</xdr:rowOff>
    </xdr:from>
    <xdr:to>
      <xdr:col>102</xdr:col>
      <xdr:colOff>165100</xdr:colOff>
      <xdr:row>60</xdr:row>
      <xdr:rowOff>161290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99060</xdr:rowOff>
    </xdr:from>
    <xdr:to>
      <xdr:col>107</xdr:col>
      <xdr:colOff>50800</xdr:colOff>
      <xdr:row>60</xdr:row>
      <xdr:rowOff>110490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386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74930</xdr:rowOff>
    </xdr:from>
    <xdr:to>
      <xdr:col>98</xdr:col>
      <xdr:colOff>38100</xdr:colOff>
      <xdr:row>61</xdr:row>
      <xdr:rowOff>5080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110490</xdr:rowOff>
    </xdr:from>
    <xdr:to>
      <xdr:col>102</xdr:col>
      <xdr:colOff>114300</xdr:colOff>
      <xdr:row>60</xdr:row>
      <xdr:rowOff>125730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8656300" y="10397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10177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166387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6367</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21607</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200-000083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45" name="【消防施設】&#10;有形固定資産減価償却率最大値テキスト">
          <a:extLst>
            <a:ext uri="{FF2B5EF4-FFF2-40B4-BE49-F238E27FC236}">
              <a16:creationId xmlns:a16="http://schemas.microsoft.com/office/drawing/2014/main" id="{00000000-0008-0000-0200-000085020000}"/>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200-000087020000}"/>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6268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57802</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200-000093020000}"/>
            </a:ext>
          </a:extLst>
        </xdr:cNvPr>
        <xdr:cNvSpPr txBox="1"/>
      </xdr:nvSpPr>
      <xdr:spPr>
        <a:xfrm>
          <a:off x="16357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81</xdr:row>
      <xdr:rowOff>85725</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5481300" y="13923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541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140970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14592300" y="1392364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24764</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3703300" y="140284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24764</xdr:rowOff>
    </xdr:from>
    <xdr:to>
      <xdr:col>71</xdr:col>
      <xdr:colOff>177800</xdr:colOff>
      <xdr:row>82</xdr:row>
      <xdr:rowOff>24764</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814300" y="14083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66691</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200-0000B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200-0000BC020000}"/>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200-0000BE020000}"/>
            </a:ext>
          </a:extLst>
        </xdr:cNvPr>
        <xdr:cNvSpPr txBox="1"/>
      </xdr:nvSpPr>
      <xdr:spPr>
        <a:xfrm>
          <a:off x="22199600" y="1444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122174</xdr:rowOff>
    </xdr:from>
    <xdr:to>
      <xdr:col>116</xdr:col>
      <xdr:colOff>114300</xdr:colOff>
      <xdr:row>83</xdr:row>
      <xdr:rowOff>52324</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145051</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200-0000CA020000}"/>
            </a:ext>
          </a:extLst>
        </xdr:cNvPr>
        <xdr:cNvSpPr txBox="1"/>
      </xdr:nvSpPr>
      <xdr:spPr>
        <a:xfrm>
          <a:off x="22199600"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1524</xdr:rowOff>
    </xdr:from>
    <xdr:to>
      <xdr:col>116</xdr:col>
      <xdr:colOff>63500</xdr:colOff>
      <xdr:row>83</xdr:row>
      <xdr:rowOff>26670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1323300" y="1423187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5587</xdr:rowOff>
    </xdr:from>
    <xdr:to>
      <xdr:col>107</xdr:col>
      <xdr:colOff>101600</xdr:colOff>
      <xdr:row>83</xdr:row>
      <xdr:rowOff>107187</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56387</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42570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14732</xdr:rowOff>
    </xdr:from>
    <xdr:to>
      <xdr:col>102</xdr:col>
      <xdr:colOff>165100</xdr:colOff>
      <xdr:row>83</xdr:row>
      <xdr:rowOff>116332</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56387</xdr:rowOff>
    </xdr:from>
    <xdr:to>
      <xdr:col>107</xdr:col>
      <xdr:colOff>50800</xdr:colOff>
      <xdr:row>83</xdr:row>
      <xdr:rowOff>65532</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428673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65532</xdr:rowOff>
    </xdr:from>
    <xdr:to>
      <xdr:col>102</xdr:col>
      <xdr:colOff>114300</xdr:colOff>
      <xdr:row>83</xdr:row>
      <xdr:rowOff>90678</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656300" y="142958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723" name="n_1aveValue【消防施設】&#10;一人当たり面積">
          <a:extLst>
            <a:ext uri="{FF2B5EF4-FFF2-40B4-BE49-F238E27FC236}">
              <a16:creationId xmlns:a16="http://schemas.microsoft.com/office/drawing/2014/main" id="{00000000-0008-0000-0200-0000D3020000}"/>
            </a:ext>
          </a:extLst>
        </xdr:cNvPr>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724" name="n_2aveValue【消防施設】&#10;一人当たり面積">
          <a:extLst>
            <a:ext uri="{FF2B5EF4-FFF2-40B4-BE49-F238E27FC236}">
              <a16:creationId xmlns:a16="http://schemas.microsoft.com/office/drawing/2014/main" id="{00000000-0008-0000-0200-0000D402000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725" name="n_3aveValue【消防施設】&#10;一人当たり面積">
          <a:extLst>
            <a:ext uri="{FF2B5EF4-FFF2-40B4-BE49-F238E27FC236}">
              <a16:creationId xmlns:a16="http://schemas.microsoft.com/office/drawing/2014/main" id="{00000000-0008-0000-0200-0000D5020000}"/>
            </a:ext>
          </a:extLst>
        </xdr:cNvPr>
        <xdr:cNvSpPr txBox="1"/>
      </xdr:nvSpPr>
      <xdr:spPr>
        <a:xfrm>
          <a:off x="19310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26" name="n_4aveValue【消防施設】&#10;一人当たり面積">
          <a:extLst>
            <a:ext uri="{FF2B5EF4-FFF2-40B4-BE49-F238E27FC236}">
              <a16:creationId xmlns:a16="http://schemas.microsoft.com/office/drawing/2014/main" id="{00000000-0008-0000-0200-0000D6020000}"/>
            </a:ext>
          </a:extLst>
        </xdr:cNvPr>
        <xdr:cNvSpPr txBox="1"/>
      </xdr:nvSpPr>
      <xdr:spPr>
        <a:xfrm>
          <a:off x="18421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27" name="n_1mainValue【消防施設】&#10;一人当たり面積">
          <a:extLst>
            <a:ext uri="{FF2B5EF4-FFF2-40B4-BE49-F238E27FC236}">
              <a16:creationId xmlns:a16="http://schemas.microsoft.com/office/drawing/2014/main" id="{00000000-0008-0000-0200-0000D7020000}"/>
            </a:ext>
          </a:extLst>
        </xdr:cNvPr>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123714</xdr:rowOff>
    </xdr:from>
    <xdr:ext cx="469744" cy="259045"/>
    <xdr:sp macro="" textlink="">
      <xdr:nvSpPr>
        <xdr:cNvPr id="728" name="n_2mainValue【消防施設】&#10;一人当たり面積">
          <a:extLst>
            <a:ext uri="{FF2B5EF4-FFF2-40B4-BE49-F238E27FC236}">
              <a16:creationId xmlns:a16="http://schemas.microsoft.com/office/drawing/2014/main" id="{00000000-0008-0000-0200-0000D8020000}"/>
            </a:ext>
          </a:extLst>
        </xdr:cNvPr>
        <xdr:cNvSpPr txBox="1"/>
      </xdr:nvSpPr>
      <xdr:spPr>
        <a:xfrm>
          <a:off x="20199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132859</xdr:rowOff>
    </xdr:from>
    <xdr:ext cx="469744" cy="259045"/>
    <xdr:sp macro="" textlink="">
      <xdr:nvSpPr>
        <xdr:cNvPr id="729" name="n_3mainValue【消防施設】&#10;一人当たり面積">
          <a:extLst>
            <a:ext uri="{FF2B5EF4-FFF2-40B4-BE49-F238E27FC236}">
              <a16:creationId xmlns:a16="http://schemas.microsoft.com/office/drawing/2014/main" id="{00000000-0008-0000-0200-0000D9020000}"/>
            </a:ext>
          </a:extLst>
        </xdr:cNvPr>
        <xdr:cNvSpPr txBox="1"/>
      </xdr:nvSpPr>
      <xdr:spPr>
        <a:xfrm>
          <a:off x="19310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158005</xdr:rowOff>
    </xdr:from>
    <xdr:ext cx="469744" cy="259045"/>
    <xdr:sp macro="" textlink="">
      <xdr:nvSpPr>
        <xdr:cNvPr id="730" name="n_4mainValue【消防施設】&#10;一人当たり面積">
          <a:extLst>
            <a:ext uri="{FF2B5EF4-FFF2-40B4-BE49-F238E27FC236}">
              <a16:creationId xmlns:a16="http://schemas.microsoft.com/office/drawing/2014/main" id="{00000000-0008-0000-0200-0000DA020000}"/>
            </a:ext>
          </a:extLst>
        </xdr:cNvPr>
        <xdr:cNvSpPr txBox="1"/>
      </xdr:nvSpPr>
      <xdr:spPr>
        <a:xfrm>
          <a:off x="18421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9" name="【庁舎】&#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103777</xdr:rowOff>
    </xdr:from>
    <xdr:to>
      <xdr:col>85</xdr:col>
      <xdr:colOff>177800</xdr:colOff>
      <xdr:row>108</xdr:row>
      <xdr:rowOff>33927</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82204</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154577</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84801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134982</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845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110489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84246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79466</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83935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200-00000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200-00000F030000}"/>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200-000010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200-000011030000}"/>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200-000012030000}"/>
            </a:ext>
          </a:extLst>
        </xdr:cNvPr>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200-000013030000}"/>
            </a:ext>
          </a:extLst>
        </xdr:cNvPr>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200-00001403000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200-000015030000}"/>
            </a:ext>
          </a:extLst>
        </xdr:cNvPr>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id="{00000000-0008-0000-02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16" name="【庁舎】&#10;一人当たり面積最小値テキスト">
          <a:extLst>
            <a:ext uri="{FF2B5EF4-FFF2-40B4-BE49-F238E27FC236}">
              <a16:creationId xmlns:a16="http://schemas.microsoft.com/office/drawing/2014/main" id="{00000000-0008-0000-0200-000030030000}"/>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18" name="【庁舎】&#10;一人当たり面積最大値テキスト">
          <a:extLst>
            <a:ext uri="{FF2B5EF4-FFF2-40B4-BE49-F238E27FC236}">
              <a16:creationId xmlns:a16="http://schemas.microsoft.com/office/drawing/2014/main" id="{00000000-0008-0000-0200-000032030000}"/>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101798</xdr:rowOff>
    </xdr:from>
    <xdr:ext cx="469744" cy="259045"/>
    <xdr:sp macro="" textlink="">
      <xdr:nvSpPr>
        <xdr:cNvPr id="820" name="【庁舎】&#10;一人当たり面積平均値テキスト">
          <a:extLst>
            <a:ext uri="{FF2B5EF4-FFF2-40B4-BE49-F238E27FC236}">
              <a16:creationId xmlns:a16="http://schemas.microsoft.com/office/drawing/2014/main" id="{00000000-0008-0000-0200-000034030000}"/>
            </a:ext>
          </a:extLst>
        </xdr:cNvPr>
        <xdr:cNvSpPr txBox="1"/>
      </xdr:nvSpPr>
      <xdr:spPr>
        <a:xfrm>
          <a:off x="22199600" y="18104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832" name="【庁舎】&#10;一人当たり面積該当値テキスト">
          <a:extLst>
            <a:ext uri="{FF2B5EF4-FFF2-40B4-BE49-F238E27FC236}">
              <a16:creationId xmlns:a16="http://schemas.microsoft.com/office/drawing/2014/main" id="{00000000-0008-0000-0200-000040030000}"/>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100512</xdr:rowOff>
    </xdr:from>
    <xdr:to>
      <xdr:col>112</xdr:col>
      <xdr:colOff>38100</xdr:colOff>
      <xdr:row>104</xdr:row>
      <xdr:rowOff>30662</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1272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151312</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21323300" y="1779270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120106</xdr:rowOff>
    </xdr:from>
    <xdr:to>
      <xdr:col>107</xdr:col>
      <xdr:colOff>101600</xdr:colOff>
      <xdr:row>104</xdr:row>
      <xdr:rowOff>50256</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0383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151312</xdr:rowOff>
    </xdr:from>
    <xdr:to>
      <xdr:col>111</xdr:col>
      <xdr:colOff>177800</xdr:colOff>
      <xdr:row>103</xdr:row>
      <xdr:rowOff>170906</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0434300" y="178106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136434</xdr:rowOff>
    </xdr:from>
    <xdr:to>
      <xdr:col>102</xdr:col>
      <xdr:colOff>165100</xdr:colOff>
      <xdr:row>104</xdr:row>
      <xdr:rowOff>66584</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19494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170906</xdr:rowOff>
    </xdr:from>
    <xdr:to>
      <xdr:col>107</xdr:col>
      <xdr:colOff>50800</xdr:colOff>
      <xdr:row>104</xdr:row>
      <xdr:rowOff>15784</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19545300" y="178302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154395</xdr:rowOff>
    </xdr:from>
    <xdr:to>
      <xdr:col>98</xdr:col>
      <xdr:colOff>38100</xdr:colOff>
      <xdr:row>104</xdr:row>
      <xdr:rowOff>84545</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8605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15784</xdr:rowOff>
    </xdr:from>
    <xdr:to>
      <xdr:col>102</xdr:col>
      <xdr:colOff>114300</xdr:colOff>
      <xdr:row>104</xdr:row>
      <xdr:rowOff>33745</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8656300" y="1784658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29953</xdr:rowOff>
    </xdr:from>
    <xdr:ext cx="469744" cy="259045"/>
    <xdr:sp macro="" textlink="">
      <xdr:nvSpPr>
        <xdr:cNvPr id="841" name="n_1aveValue【庁舎】&#10;一人当たり面積">
          <a:extLst>
            <a:ext uri="{FF2B5EF4-FFF2-40B4-BE49-F238E27FC236}">
              <a16:creationId xmlns:a16="http://schemas.microsoft.com/office/drawing/2014/main" id="{00000000-0008-0000-0200-000049030000}"/>
            </a:ext>
          </a:extLst>
        </xdr:cNvPr>
        <xdr:cNvSpPr txBox="1"/>
      </xdr:nvSpPr>
      <xdr:spPr>
        <a:xfrm>
          <a:off x="210757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42" name="n_2aveValue【庁舎】&#10;一人当たり面積">
          <a:extLst>
            <a:ext uri="{FF2B5EF4-FFF2-40B4-BE49-F238E27FC236}">
              <a16:creationId xmlns:a16="http://schemas.microsoft.com/office/drawing/2014/main" id="{00000000-0008-0000-0200-00004A03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46282</xdr:rowOff>
    </xdr:from>
    <xdr:ext cx="469744" cy="259045"/>
    <xdr:sp macro="" textlink="">
      <xdr:nvSpPr>
        <xdr:cNvPr id="843" name="n_3aveValue【庁舎】&#10;一人当たり面積">
          <a:extLst>
            <a:ext uri="{FF2B5EF4-FFF2-40B4-BE49-F238E27FC236}">
              <a16:creationId xmlns:a16="http://schemas.microsoft.com/office/drawing/2014/main" id="{00000000-0008-0000-0200-00004B030000}"/>
            </a:ext>
          </a:extLst>
        </xdr:cNvPr>
        <xdr:cNvSpPr txBox="1"/>
      </xdr:nvSpPr>
      <xdr:spPr>
        <a:xfrm>
          <a:off x="19310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844" name="n_4aveValue【庁舎】&#10;一人当たり面積">
          <a:extLst>
            <a:ext uri="{FF2B5EF4-FFF2-40B4-BE49-F238E27FC236}">
              <a16:creationId xmlns:a16="http://schemas.microsoft.com/office/drawing/2014/main" id="{00000000-0008-0000-0200-00004C030000}"/>
            </a:ext>
          </a:extLst>
        </xdr:cNvPr>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47189</xdr:rowOff>
    </xdr:from>
    <xdr:ext cx="469744" cy="259045"/>
    <xdr:sp macro="" textlink="">
      <xdr:nvSpPr>
        <xdr:cNvPr id="845" name="n_1mainValue【庁舎】&#10;一人当たり面積">
          <a:extLst>
            <a:ext uri="{FF2B5EF4-FFF2-40B4-BE49-F238E27FC236}">
              <a16:creationId xmlns:a16="http://schemas.microsoft.com/office/drawing/2014/main" id="{00000000-0008-0000-0200-00004D030000}"/>
            </a:ext>
          </a:extLst>
        </xdr:cNvPr>
        <xdr:cNvSpPr txBox="1"/>
      </xdr:nvSpPr>
      <xdr:spPr>
        <a:xfrm>
          <a:off x="21075727" y="175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66783</xdr:rowOff>
    </xdr:from>
    <xdr:ext cx="469744" cy="259045"/>
    <xdr:sp macro="" textlink="">
      <xdr:nvSpPr>
        <xdr:cNvPr id="846" name="n_2mainValue【庁舎】&#10;一人当たり面積">
          <a:extLst>
            <a:ext uri="{FF2B5EF4-FFF2-40B4-BE49-F238E27FC236}">
              <a16:creationId xmlns:a16="http://schemas.microsoft.com/office/drawing/2014/main" id="{00000000-0008-0000-0200-00004E030000}"/>
            </a:ext>
          </a:extLst>
        </xdr:cNvPr>
        <xdr:cNvSpPr txBox="1"/>
      </xdr:nvSpPr>
      <xdr:spPr>
        <a:xfrm>
          <a:off x="201994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83111</xdr:rowOff>
    </xdr:from>
    <xdr:ext cx="469744" cy="259045"/>
    <xdr:sp macro="" textlink="">
      <xdr:nvSpPr>
        <xdr:cNvPr id="847" name="n_3mainValue【庁舎】&#10;一人当たり面積">
          <a:extLst>
            <a:ext uri="{FF2B5EF4-FFF2-40B4-BE49-F238E27FC236}">
              <a16:creationId xmlns:a16="http://schemas.microsoft.com/office/drawing/2014/main" id="{00000000-0008-0000-0200-00004F030000}"/>
            </a:ext>
          </a:extLst>
        </xdr:cNvPr>
        <xdr:cNvSpPr txBox="1"/>
      </xdr:nvSpPr>
      <xdr:spPr>
        <a:xfrm>
          <a:off x="19310427" y="1757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101072</xdr:rowOff>
    </xdr:from>
    <xdr:ext cx="469744" cy="259045"/>
    <xdr:sp macro="" textlink="">
      <xdr:nvSpPr>
        <xdr:cNvPr id="848" name="n_4mainValue【庁舎】&#10;一人当たり面積">
          <a:extLst>
            <a:ext uri="{FF2B5EF4-FFF2-40B4-BE49-F238E27FC236}">
              <a16:creationId xmlns:a16="http://schemas.microsoft.com/office/drawing/2014/main" id="{00000000-0008-0000-0200-000050030000}"/>
            </a:ext>
          </a:extLst>
        </xdr:cNvPr>
        <xdr:cNvSpPr txBox="1"/>
      </xdr:nvSpPr>
      <xdr:spPr>
        <a:xfrm>
          <a:off x="18421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「消防施設の有形固定資産減価償却率」を除く各施設の有形固定資産減価償却率と、「福祉施設の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人当たり面積」を除くすべての施設の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及び有形固定資産（償却資産）額について類似団体平均を上回っている。これらの施設については、地方債の発行抑制等に伴い新規投資額が一定規模に抑えられていることや、豪雪地帯であることなどから道路や橋りょう、除雪機械・消融雪施設等に優先的に投資を行わなくてはならない環境であることが影響しており、更に、面積が広大であり合併により類似施設が点在する状況となったことや、人口減少が進行していることなどが要因と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公共施設等総合管理計画などに基づく施設の統廃合及び除却や個別施設計画の策定による適切な維持管理を引き続き推進し、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人当たり有形固定資産（償却資産）額が特に高くなっている一般廃棄物処理施設についてはごみ処理の広域化に向けた検討や調整を行うなど、各施設の減価償却率の低減や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人当たり面積の適正化を図っていく。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CA72484-DB9A-4C19-8C65-A259C7C865B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2AC4409-39E8-4679-8B38-0C35B686AB2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41BAF72-D893-45C1-92D1-B47651D567F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739944-0488-46FA-A042-5F7BA03774F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A3100CF-8D22-4698-9836-7DCF7554343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E83D1-FC5A-493D-A0A9-8B202F9A88B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C7419E7-701B-4625-950E-30EC83FE5D8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40DBA08-9599-4727-AEF5-5839DB5503F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2AC5300-583B-4A35-BB03-C7F64B6AED94}"/>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EB24349-C587-4B99-AC01-13EBA829C53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DBB602B-B37C-42BC-BA9A-65B66255229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F8F2E0E-2353-4AB8-8743-1E0235982D3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B79580-EC70-4CB4-BBA6-268908068D0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4A4D21E-4BD7-4F09-A905-701202E5BE5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FDC9EC8-554F-491E-BE35-A00AE1A561B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67F42BA-69B1-423E-8484-ED04E5CC203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D2C9894-B1D8-46C3-ABAF-B53F93CAFA2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5FD4CDA-2A1E-48DC-AE27-1A31DB92E15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15FB24-E356-48B0-B1D2-FC5B40380FE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0BC04C8-3619-4B14-9325-DAF7A9973F08}"/>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3D31E67-0B98-46FE-8296-C25CFFFB69D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03CD325-290D-436D-8436-CD290DA85F0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C2D5B03-D5F5-4C15-8C1B-CB598768C88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2A432DC-569A-4ADE-8BE8-C48826EF956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160B10B-6964-4E76-8F10-78AD9E94C6B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D7D0316-6462-4A3D-AFD5-0F6CA72F934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C9663A5-1FD2-452F-A001-2F3FA3849A2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BE764B6-480D-4F49-B634-30E69496366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447CFF0-3DE6-4A62-838D-F5E611B2B2C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15CB904-394F-4613-AA0C-22561FDFC35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90C47E6-30F8-4414-B628-86D4CDD5FE1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2E52725-D2C1-4CD1-AAF8-F7C6B19C1F1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002404-771C-42A4-9211-39E308BA677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E8C003D-1BB1-4A0E-AF38-3E68053752D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8C596A0-F88A-40FD-80E8-6A7B6E5F085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B2F162F-7901-4406-9A82-3EF21284461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2F33EAE-6FFA-4505-98C6-257447DBC7C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BD27C52-666B-466D-B6EC-AB7F099F892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471D983-5A10-4898-BBDC-C68544F8095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53EA3B-6C75-4255-8572-D2EFFDE253A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61D0889-F9E1-425F-AC92-FFDAA8218EC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4F63B47-D00F-4045-94AC-0808A473B45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6C6062-34EA-43B7-A275-F6D6826FBCD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825DDFF-C58E-4714-AB64-9E76C7C8E0F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30816E-AE84-4913-BA4C-9AF5510EC90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095A5A6-CEC6-4DDA-962C-8007D66AEA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553FBD4-5317-42D0-B10C-6B31DD43098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年群馬県年齢別人口統計調査）による過疎化の進行に加え、主産業である観光業の低迷等により類似団体平均値を下回っている。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財政基盤の強化を図るため、移住定住の促進等による過疎化対策の取り組みや、事務事業の見直しによる歳出削減、公共施設の統廃合など行財政改革の取り組みを強化することとしている。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DD917EB-D829-4286-9AC4-6828150CE9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A5CDB614-7B8E-4671-8BE5-28140D80F9BF}"/>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131CA2D6-9979-4649-9031-30CAEAB3473A}"/>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A22962F-F61B-4479-B369-B89FE19644C7}"/>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A083EB32-5C87-4E06-907B-355B61BD5AA1}"/>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4F769773-C6F4-4510-845F-A964E2BE491C}"/>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B092B5F7-9255-4450-9DB8-AD7B396FEA87}"/>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5784BED-69C0-4E25-B3D1-9E63592DE57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2D1539E0-0B81-4A02-8FB4-A7B3A94DB7D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2C63358-3426-4A7F-B4E7-9777B01DF60C}"/>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64E0323E-0E23-440F-B945-49B712B67518}"/>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39ED73C9-93D9-4655-91AC-35E84E50C0BF}"/>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911965DB-20F2-4EB4-9B24-6C595392CA9B}"/>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EFD30B7B-9871-470C-B70C-F98F74114A3B}"/>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C38E8500-FC94-43C2-A786-D209B749442B}"/>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29237026-AD2C-4E47-A9A2-8D48336AC54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930DD8D2-B8B9-4052-8754-0FDF9C05B60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03E14C7-A87A-485C-A9C0-F631A0ABAD2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70BF674A-722E-4791-A59A-EB5444544461}"/>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F01E20AA-A2A0-4CF2-A2DB-4D7B9D547647}"/>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AA597AB1-F199-4891-8AC5-EC34DBB47E6A}"/>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B68A730F-2D50-4298-9C5D-7D5E71D35618}"/>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40895161-90C0-4E71-80B2-739EFA4D41CB}"/>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id="{15FCC0F1-C115-46A6-9E95-EECFEE026E0D}"/>
            </a:ext>
          </a:extLst>
        </xdr:cNvPr>
        <xdr:cNvCxnSpPr/>
      </xdr:nvCxnSpPr>
      <xdr:spPr>
        <a:xfrm>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421843CB-D242-482A-9C21-99A121EF4D01}"/>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83450C1-48BC-4FEE-B9F3-8CD5FE83E82D}"/>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95250</xdr:rowOff>
    </xdr:to>
    <xdr:cxnSp macro="">
      <xdr:nvCxnSpPr>
        <xdr:cNvPr id="75" name="直線コネクタ 74">
          <a:extLst>
            <a:ext uri="{FF2B5EF4-FFF2-40B4-BE49-F238E27FC236}">
              <a16:creationId xmlns:a16="http://schemas.microsoft.com/office/drawing/2014/main" id="{EE81DA3F-A6EB-4C6B-A9EA-2E30FAB167C4}"/>
            </a:ext>
          </a:extLst>
        </xdr:cNvPr>
        <xdr:cNvCxnSpPr/>
      </xdr:nvCxnSpPr>
      <xdr:spPr>
        <a:xfrm>
          <a:off x="3225800" y="74575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A5E51776-324D-4468-A4BB-32CD6D9D47AC}"/>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B6F8BFF4-26C4-4B74-A3E5-FF586EC7DB49}"/>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a16="http://schemas.microsoft.com/office/drawing/2014/main" id="{768184F4-AE62-4454-8317-05BD991E2F19}"/>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337EC023-02A7-44D9-A735-CF55B24DC161}"/>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88C42D9E-F5E1-4439-9D29-36F53A55E49D}"/>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a16="http://schemas.microsoft.com/office/drawing/2014/main" id="{D89FFF85-E40D-432E-81F8-48E1AE9EEE24}"/>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77C8AFC0-D44B-4B75-A434-71754D18724C}"/>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20448505-8A4B-44CA-A7B5-03D485B0BAD6}"/>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2AFD7AC5-2D78-4BCF-9D7B-F11F7C62C9D8}"/>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73492759-7AB9-4EE4-9246-1888790D90D7}"/>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FE545E2-2D66-4A07-B85E-AB1903C234C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26FDB26-315D-4FD2-89C0-988A8432555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1B642238-1D17-4393-ABAD-9404161A706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85E6EE0-D580-4A30-946C-4B0A0324C4B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F88E1E4A-2697-4515-A417-9E5FA628E9D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A205CF7E-D09F-498C-A0C7-173E599F874A}"/>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585E5ED3-BB90-4FD5-9181-1722EA4C5732}"/>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3" name="楕円 92">
          <a:extLst>
            <a:ext uri="{FF2B5EF4-FFF2-40B4-BE49-F238E27FC236}">
              <a16:creationId xmlns:a16="http://schemas.microsoft.com/office/drawing/2014/main" id="{36E5F14D-B43B-4F71-B80D-768692D1ACF6}"/>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4" name="テキスト ボックス 93">
          <a:extLst>
            <a:ext uri="{FF2B5EF4-FFF2-40B4-BE49-F238E27FC236}">
              <a16:creationId xmlns:a16="http://schemas.microsoft.com/office/drawing/2014/main" id="{5C6C9D07-5E0F-49F5-8477-D04F15BFE262}"/>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a16="http://schemas.microsoft.com/office/drawing/2014/main" id="{7AACC42B-2C59-4F54-B8FE-117B14D9BCC6}"/>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a16="http://schemas.microsoft.com/office/drawing/2014/main" id="{12488BBD-DEF5-48C7-BABD-333A9B4F899B}"/>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a16="http://schemas.microsoft.com/office/drawing/2014/main" id="{2A8A533B-AB03-4DBA-89D1-1530F0E31571}"/>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a16="http://schemas.microsoft.com/office/drawing/2014/main" id="{1078E12E-CD8D-435A-B4AD-1B0B3FAB1D96}"/>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a16="http://schemas.microsoft.com/office/drawing/2014/main" id="{57E016B0-ED7E-45A5-9844-7443CB347122}"/>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a16="http://schemas.microsoft.com/office/drawing/2014/main" id="{710F0195-9CDC-4F6D-8126-67BC7368FCAE}"/>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E6F41817-89AF-4905-B142-B0EDAD59981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241E8FC1-B25A-428A-8CBD-DE6277B79E0D}"/>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B575C097-0A56-420E-8AC6-0848E2102B1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D84F78C2-6918-4BCB-9C6C-CC49793DAF3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BDD06E3E-FAD0-4F75-A5BD-BE27DF4B3D1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C91C1060-D330-40DF-A766-E28948B255B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C9524116-9346-4ADB-95E8-9359E44ECCF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4A5A954-964E-4ED4-9EA9-20890F5B9D1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F27652E3-E13A-4A06-9497-CD079A846AB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4F08A90B-ED49-4F4F-844C-2830620AB68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AEF8D577-6F17-4D09-9019-3C088F881F8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8C52910F-B695-439A-B900-03E0BE846AA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F3822BEE-96E3-4D5E-B805-D9B026E9EE2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年度については普通交付税の増や地方税減収補填特別交付金の措置などにより比率は改善したが、依然類似団体平均値を上回っている。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公共施設の統廃合を推進し物件費や維持補修費などの削減に取り組んでいるが、地方債の借入条件変更（早期償還を図るため、平成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これにより、公債費は一時的に縮減できない状況にある。）や、高齢化の進行等に伴い扶助費が増加傾向となっていることから、事務事業の見直しや行政コストのスリム化・効率化を更に進め、経常経費の縮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99F62EFF-2B69-4F39-A062-6A2843DE70C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909615AB-9EC0-463A-AA32-0AB2DD6ADBE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C410DC0-8C3B-47B9-9104-35B52911769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A7072DBF-519D-4F84-BB91-0CAB7A73DF2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9F36FF16-3D01-4199-8FFC-9B4E465D9EE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ACE3D0A5-FC74-4D17-A5EB-DF8203AF2E2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4E0DD577-AEED-427E-8D27-F1C8F539631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3C7075BE-8F90-4E6F-B01B-1FD52CF3CFE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C11B97CD-1626-43FD-9EA1-54DE0DB9D2E4}"/>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CA1E929D-C38C-4BC0-ACC7-BD56E7BA8D5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8E78600F-38A1-4446-A609-22AD8F244D9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4229062A-CC66-4F62-A9D1-4703DEC27C1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8BC122A2-1D53-4F8D-9E18-BA69F54B2F7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9A2DE5E1-1DCB-4809-8911-6061E74FED8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76AC13-472D-4E99-8833-4E1A17BD88F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259CFCF1-DD4A-4968-8E32-90B935253EE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20790A4-9B67-47AC-AA1B-230B1F3FFC1B}"/>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EF6676CA-0E5C-48A0-8E51-F3E48FBB2115}"/>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881B0FE-AA7F-400B-8AEE-BCB04656699A}"/>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694763A1-77A3-4AD1-9D06-009D55BBAC8D}"/>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1FF150D4-5589-452A-8A9C-56123135B78B}"/>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89112</xdr:rowOff>
    </xdr:from>
    <xdr:to>
      <xdr:col>23</xdr:col>
      <xdr:colOff>133350</xdr:colOff>
      <xdr:row>66</xdr:row>
      <xdr:rowOff>86571</xdr:rowOff>
    </xdr:to>
    <xdr:cxnSp macro="">
      <xdr:nvCxnSpPr>
        <xdr:cNvPr id="135" name="直線コネクタ 134">
          <a:extLst>
            <a:ext uri="{FF2B5EF4-FFF2-40B4-BE49-F238E27FC236}">
              <a16:creationId xmlns:a16="http://schemas.microsoft.com/office/drawing/2014/main" id="{26B916A7-4B31-4401-BBFC-6A0E767B86A9}"/>
            </a:ext>
          </a:extLst>
        </xdr:cNvPr>
        <xdr:cNvCxnSpPr/>
      </xdr:nvCxnSpPr>
      <xdr:spPr>
        <a:xfrm flipV="1">
          <a:off x="4114800" y="11233362"/>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8CEFA9E6-138E-4CD7-A813-97695F404638}"/>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9BBF555D-7CDD-4A71-9A03-C35EF0340E71}"/>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66</xdr:row>
      <xdr:rowOff>86571</xdr:rowOff>
    </xdr:to>
    <xdr:cxnSp macro="">
      <xdr:nvCxnSpPr>
        <xdr:cNvPr id="138" name="直線コネクタ 137">
          <a:extLst>
            <a:ext uri="{FF2B5EF4-FFF2-40B4-BE49-F238E27FC236}">
              <a16:creationId xmlns:a16="http://schemas.microsoft.com/office/drawing/2014/main" id="{C14ECED7-E95D-4561-A0C2-C62A86726271}"/>
            </a:ext>
          </a:extLst>
        </xdr:cNvPr>
        <xdr:cNvCxnSpPr/>
      </xdr:nvCxnSpPr>
      <xdr:spPr>
        <a:xfrm>
          <a:off x="3225800" y="113982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ACA70EAA-2F74-4D04-A99E-A3B44BA3D78B}"/>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886C8DE8-DAD4-429C-9B67-D4AE1EC340FD}"/>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66</xdr:row>
      <xdr:rowOff>82550</xdr:rowOff>
    </xdr:to>
    <xdr:cxnSp macro="">
      <xdr:nvCxnSpPr>
        <xdr:cNvPr id="141" name="直線コネクタ 140">
          <a:extLst>
            <a:ext uri="{FF2B5EF4-FFF2-40B4-BE49-F238E27FC236}">
              <a16:creationId xmlns:a16="http://schemas.microsoft.com/office/drawing/2014/main" id="{53A3B3CF-84A5-410A-87B0-9382569B2118}"/>
            </a:ext>
          </a:extLst>
        </xdr:cNvPr>
        <xdr:cNvCxnSpPr/>
      </xdr:nvCxnSpPr>
      <xdr:spPr>
        <a:xfrm>
          <a:off x="2336800" y="1139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EFD61C72-8154-4307-914E-117A0C043A57}"/>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4ECBAA9B-AB36-42A9-95C2-99B7555EB78C}"/>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82550</xdr:rowOff>
    </xdr:from>
    <xdr:to>
      <xdr:col>11</xdr:col>
      <xdr:colOff>31750</xdr:colOff>
      <xdr:row>66</xdr:row>
      <xdr:rowOff>98637</xdr:rowOff>
    </xdr:to>
    <xdr:cxnSp macro="">
      <xdr:nvCxnSpPr>
        <xdr:cNvPr id="144" name="直線コネクタ 143">
          <a:extLst>
            <a:ext uri="{FF2B5EF4-FFF2-40B4-BE49-F238E27FC236}">
              <a16:creationId xmlns:a16="http://schemas.microsoft.com/office/drawing/2014/main" id="{712D1364-CE5C-4CA4-8DF6-CB9DFF8533D0}"/>
            </a:ext>
          </a:extLst>
        </xdr:cNvPr>
        <xdr:cNvCxnSpPr/>
      </xdr:nvCxnSpPr>
      <xdr:spPr>
        <a:xfrm flipV="1">
          <a:off x="1447800" y="1139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D332B069-A654-41B3-9D3F-5A5589C49BED}"/>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BB22F1D1-D1AE-4943-9FAB-D17FDD8324BE}"/>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B2FB5972-FD40-4FD3-A04A-990295E50E7C}"/>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2689F89D-CE33-4615-80DA-DC6117A3921F}"/>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F2B282A-A904-421E-8512-4E1C7EA0383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ADD94D0-F545-4343-953D-5218B730560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8D79218-73FE-49E7-9E8B-AE678C5B4D2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DCF5E875-D189-4E86-A3D9-F0E90F463F7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8670D6BD-278C-4695-B2A1-76105BCF398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38312</xdr:rowOff>
    </xdr:from>
    <xdr:to>
      <xdr:col>23</xdr:col>
      <xdr:colOff>184150</xdr:colOff>
      <xdr:row>65</xdr:row>
      <xdr:rowOff>139912</xdr:rowOff>
    </xdr:to>
    <xdr:sp macro="" textlink="">
      <xdr:nvSpPr>
        <xdr:cNvPr id="154" name="楕円 153">
          <a:extLst>
            <a:ext uri="{FF2B5EF4-FFF2-40B4-BE49-F238E27FC236}">
              <a16:creationId xmlns:a16="http://schemas.microsoft.com/office/drawing/2014/main" id="{920594BD-34A0-4F62-8659-247FA9F34C43}"/>
            </a:ext>
          </a:extLst>
        </xdr:cNvPr>
        <xdr:cNvSpPr/>
      </xdr:nvSpPr>
      <xdr:spPr>
        <a:xfrm>
          <a:off x="49022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10389</xdr:rowOff>
    </xdr:from>
    <xdr:ext cx="762000" cy="259045"/>
    <xdr:sp macro="" textlink="">
      <xdr:nvSpPr>
        <xdr:cNvPr id="155" name="財政構造の弾力性該当値テキスト">
          <a:extLst>
            <a:ext uri="{FF2B5EF4-FFF2-40B4-BE49-F238E27FC236}">
              <a16:creationId xmlns:a16="http://schemas.microsoft.com/office/drawing/2014/main" id="{DF2FE334-B98C-4E8F-BAD9-4C252EDD3EDD}"/>
            </a:ext>
          </a:extLst>
        </xdr:cNvPr>
        <xdr:cNvSpPr txBox="1"/>
      </xdr:nvSpPr>
      <xdr:spPr>
        <a:xfrm>
          <a:off x="5041900" y="1115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35771</xdr:rowOff>
    </xdr:from>
    <xdr:to>
      <xdr:col>19</xdr:col>
      <xdr:colOff>184150</xdr:colOff>
      <xdr:row>66</xdr:row>
      <xdr:rowOff>137371</xdr:rowOff>
    </xdr:to>
    <xdr:sp macro="" textlink="">
      <xdr:nvSpPr>
        <xdr:cNvPr id="156" name="楕円 155">
          <a:extLst>
            <a:ext uri="{FF2B5EF4-FFF2-40B4-BE49-F238E27FC236}">
              <a16:creationId xmlns:a16="http://schemas.microsoft.com/office/drawing/2014/main" id="{8CABB781-0062-4462-84EF-8463B101076F}"/>
            </a:ext>
          </a:extLst>
        </xdr:cNvPr>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122148</xdr:rowOff>
    </xdr:from>
    <xdr:ext cx="736600" cy="259045"/>
    <xdr:sp macro="" textlink="">
      <xdr:nvSpPr>
        <xdr:cNvPr id="157" name="テキスト ボックス 156">
          <a:extLst>
            <a:ext uri="{FF2B5EF4-FFF2-40B4-BE49-F238E27FC236}">
              <a16:creationId xmlns:a16="http://schemas.microsoft.com/office/drawing/2014/main" id="{A72566EB-6211-42F5-A79E-3DEBD8C0E8EE}"/>
            </a:ext>
          </a:extLst>
        </xdr:cNvPr>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8" name="楕円 157">
          <a:extLst>
            <a:ext uri="{FF2B5EF4-FFF2-40B4-BE49-F238E27FC236}">
              <a16:creationId xmlns:a16="http://schemas.microsoft.com/office/drawing/2014/main" id="{4E193557-53B9-487E-B240-845E66C29AA6}"/>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9" name="テキスト ボックス 158">
          <a:extLst>
            <a:ext uri="{FF2B5EF4-FFF2-40B4-BE49-F238E27FC236}">
              <a16:creationId xmlns:a16="http://schemas.microsoft.com/office/drawing/2014/main" id="{23D1D4FF-9F78-49E6-ABF1-B461D538CD0F}"/>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60" name="楕円 159">
          <a:extLst>
            <a:ext uri="{FF2B5EF4-FFF2-40B4-BE49-F238E27FC236}">
              <a16:creationId xmlns:a16="http://schemas.microsoft.com/office/drawing/2014/main" id="{340BD51C-90E2-403D-A3E9-8B5FB0A08B3B}"/>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1" name="テキスト ボックス 160">
          <a:extLst>
            <a:ext uri="{FF2B5EF4-FFF2-40B4-BE49-F238E27FC236}">
              <a16:creationId xmlns:a16="http://schemas.microsoft.com/office/drawing/2014/main" id="{14617F12-B0F4-4BF4-A283-FAA37367B541}"/>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62" name="楕円 161">
          <a:extLst>
            <a:ext uri="{FF2B5EF4-FFF2-40B4-BE49-F238E27FC236}">
              <a16:creationId xmlns:a16="http://schemas.microsoft.com/office/drawing/2014/main" id="{3D1729C7-1A76-48E7-8F41-1D7049F3BC9E}"/>
            </a:ext>
          </a:extLst>
        </xdr:cNvPr>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3" name="テキスト ボックス 162">
          <a:extLst>
            <a:ext uri="{FF2B5EF4-FFF2-40B4-BE49-F238E27FC236}">
              <a16:creationId xmlns:a16="http://schemas.microsoft.com/office/drawing/2014/main" id="{544F2A3F-F6BF-4606-9C41-4863CF75901D}"/>
            </a:ext>
          </a:extLst>
        </xdr:cNvPr>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A6D836DA-1910-4C7A-BB86-21A5DEFA8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1C67B9F9-59F2-4C0B-B1A7-54E58D22702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DD8B03CC-18F9-40B0-AE1D-979BF63DDBF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630190E4-35BB-44DA-8574-8AF43FAC08D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CA1E7A62-28D7-4E35-B591-9646ECF363C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DDD4CA01-2D4C-49F0-8076-48D42DF10E4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8034D1D6-D935-4502-A21C-72C6482D04C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9BC57F3C-FA83-4B19-A16A-7A595CD57B2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8BCE7C24-CE45-456D-B20B-FAC645B088F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62DEFD3D-92BA-4098-887B-A9B8A7EE89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1BB59C78-41C3-467A-AB16-0234D0683F3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FD15680-B71C-475A-B53C-9C16EB8691E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9AB14FF-597B-4DF5-BF94-8070956D1F5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合併前の旧</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町村において類似した公共施設が点在していること、一般廃棄物処理施設やにいはるこども園などの施設運営を直営で行っていること、豪雪地帯であるため冬期間の道路除排雪に多額の費用が必要となることなどが要因となり、類似団体平均値を上回って推移し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年度については、ふるさと寄附金の受入額増に伴う委託料の増や、新型コロナウイルス感染症ワクチン接種に伴う委託料の増などにより、それまで改善傾向にあった数値が悪化した。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公共施設の統廃合や指定管理者制度の導入拡大を進めているところであり、今後もコスト低減を図っていく。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156281EA-1F88-4E28-BFFE-5593E45362EC}"/>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6C4B2ADF-B610-4DCB-9BF0-47D9249C063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9A3AA6E9-0FA5-449A-8D5C-F3B40FA466C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FA3F0963-506F-45A7-893A-9ACA52B1B0C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B0610F8B-7AF3-4699-8E9D-AE8F3EAAC597}"/>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D8B8EE8A-9280-4F10-BB2C-62CCA84CA0A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87D8183B-4AD2-44E4-9389-29B8970F412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BEA154DA-62FA-4900-B4BB-13BDDA2EE92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B084DDD6-D18D-48A0-BCF4-7825DFE6855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2B296456-BE29-4A4E-AAC9-E2DC3C837772}"/>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EF70C34F-CF08-4085-B5E0-2BA8A88ED06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8E25A8A4-D9BF-4533-A562-E11966210D8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CAF03594-D5C7-43C0-AC47-2226147FF4E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2B7F46A0-73C9-4921-A15C-48B870E2DF8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FEEBFEE1-2454-46CD-A2EA-4CDD99F9E65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8FB57572-7C09-4A45-B689-C845223393C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6DF6E823-6E90-4EA9-9231-C29EF95ED29C}"/>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BC5EC3E3-AD75-480C-AAE4-B71F5DE6472F}"/>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9D700F57-7171-48EF-8F7B-1FEE3F5B4D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EFC0E056-985B-4E39-BB63-D6E4B6594A9A}"/>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7054D5F8-D0FE-4C81-9A71-EE7D3B1CE699}"/>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42538</xdr:rowOff>
    </xdr:from>
    <xdr:to>
      <xdr:col>23</xdr:col>
      <xdr:colOff>133350</xdr:colOff>
      <xdr:row>87</xdr:row>
      <xdr:rowOff>66035</xdr:rowOff>
    </xdr:to>
    <xdr:cxnSp macro="">
      <xdr:nvCxnSpPr>
        <xdr:cNvPr id="198" name="直線コネクタ 197">
          <a:extLst>
            <a:ext uri="{FF2B5EF4-FFF2-40B4-BE49-F238E27FC236}">
              <a16:creationId xmlns:a16="http://schemas.microsoft.com/office/drawing/2014/main" id="{D3D54DEF-F9AF-4780-B9B3-38DDD22A206E}"/>
            </a:ext>
          </a:extLst>
        </xdr:cNvPr>
        <xdr:cNvCxnSpPr/>
      </xdr:nvCxnSpPr>
      <xdr:spPr>
        <a:xfrm>
          <a:off x="4114800" y="14787238"/>
          <a:ext cx="838200" cy="1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a:extLst>
            <a:ext uri="{FF2B5EF4-FFF2-40B4-BE49-F238E27FC236}">
              <a16:creationId xmlns:a16="http://schemas.microsoft.com/office/drawing/2014/main" id="{14DF267D-C66A-4428-ABF9-87A58D169EE1}"/>
            </a:ext>
          </a:extLst>
        </xdr:cNvPr>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5FF5A7FA-7389-4C44-B8D4-6F0A06FBC9A3}"/>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42538</xdr:rowOff>
    </xdr:from>
    <xdr:to>
      <xdr:col>19</xdr:col>
      <xdr:colOff>133350</xdr:colOff>
      <xdr:row>86</xdr:row>
      <xdr:rowOff>109491</xdr:rowOff>
    </xdr:to>
    <xdr:cxnSp macro="">
      <xdr:nvCxnSpPr>
        <xdr:cNvPr id="201" name="直線コネクタ 200">
          <a:extLst>
            <a:ext uri="{FF2B5EF4-FFF2-40B4-BE49-F238E27FC236}">
              <a16:creationId xmlns:a16="http://schemas.microsoft.com/office/drawing/2014/main" id="{4D7BC347-8CE4-4866-81A7-AD6A867C85B5}"/>
            </a:ext>
          </a:extLst>
        </xdr:cNvPr>
        <xdr:cNvCxnSpPr/>
      </xdr:nvCxnSpPr>
      <xdr:spPr>
        <a:xfrm flipV="1">
          <a:off x="3225800" y="14787238"/>
          <a:ext cx="889000" cy="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33112896-D76F-4CAF-8769-79FDAA66F684}"/>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a:extLst>
            <a:ext uri="{FF2B5EF4-FFF2-40B4-BE49-F238E27FC236}">
              <a16:creationId xmlns:a16="http://schemas.microsoft.com/office/drawing/2014/main" id="{9B79E671-4E6C-4662-B84E-5486204C4D8A}"/>
            </a:ext>
          </a:extLst>
        </xdr:cNvPr>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98061</xdr:rowOff>
    </xdr:from>
    <xdr:to>
      <xdr:col>15</xdr:col>
      <xdr:colOff>82550</xdr:colOff>
      <xdr:row>86</xdr:row>
      <xdr:rowOff>109491</xdr:rowOff>
    </xdr:to>
    <xdr:cxnSp macro="">
      <xdr:nvCxnSpPr>
        <xdr:cNvPr id="204" name="直線コネクタ 203">
          <a:extLst>
            <a:ext uri="{FF2B5EF4-FFF2-40B4-BE49-F238E27FC236}">
              <a16:creationId xmlns:a16="http://schemas.microsoft.com/office/drawing/2014/main" id="{B108523C-AC90-482B-9C35-58EEC874C011}"/>
            </a:ext>
          </a:extLst>
        </xdr:cNvPr>
        <xdr:cNvCxnSpPr/>
      </xdr:nvCxnSpPr>
      <xdr:spPr>
        <a:xfrm>
          <a:off x="2336800" y="1484276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96A6722E-6D04-4157-9C0A-D1DDA3069D7E}"/>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143212</xdr:rowOff>
    </xdr:from>
    <xdr:ext cx="762000" cy="259045"/>
    <xdr:sp macro="" textlink="">
      <xdr:nvSpPr>
        <xdr:cNvPr id="206" name="テキスト ボックス 205">
          <a:extLst>
            <a:ext uri="{FF2B5EF4-FFF2-40B4-BE49-F238E27FC236}">
              <a16:creationId xmlns:a16="http://schemas.microsoft.com/office/drawing/2014/main" id="{D9C9A581-55C0-49CC-8A24-06AB2CD26196}"/>
            </a:ext>
          </a:extLst>
        </xdr:cNvPr>
        <xdr:cNvSpPr txBox="1"/>
      </xdr:nvSpPr>
      <xdr:spPr>
        <a:xfrm>
          <a:off x="2844800" y="1403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98061</xdr:rowOff>
    </xdr:from>
    <xdr:to>
      <xdr:col>11</xdr:col>
      <xdr:colOff>31750</xdr:colOff>
      <xdr:row>87</xdr:row>
      <xdr:rowOff>35171</xdr:rowOff>
    </xdr:to>
    <xdr:cxnSp macro="">
      <xdr:nvCxnSpPr>
        <xdr:cNvPr id="207" name="直線コネクタ 206">
          <a:extLst>
            <a:ext uri="{FF2B5EF4-FFF2-40B4-BE49-F238E27FC236}">
              <a16:creationId xmlns:a16="http://schemas.microsoft.com/office/drawing/2014/main" id="{383EE515-91E3-4E98-AF08-43AAE1E8A5C9}"/>
            </a:ext>
          </a:extLst>
        </xdr:cNvPr>
        <xdr:cNvCxnSpPr/>
      </xdr:nvCxnSpPr>
      <xdr:spPr>
        <a:xfrm flipV="1">
          <a:off x="1447800" y="14842761"/>
          <a:ext cx="889000" cy="1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D823737D-672E-4126-BB0E-C4F041B56E36}"/>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41956</xdr:rowOff>
    </xdr:from>
    <xdr:ext cx="762000" cy="259045"/>
    <xdr:sp macro="" textlink="">
      <xdr:nvSpPr>
        <xdr:cNvPr id="209" name="テキスト ボックス 208">
          <a:extLst>
            <a:ext uri="{FF2B5EF4-FFF2-40B4-BE49-F238E27FC236}">
              <a16:creationId xmlns:a16="http://schemas.microsoft.com/office/drawing/2014/main" id="{A68BB7BE-0882-4B70-855A-BDA0149DD685}"/>
            </a:ext>
          </a:extLst>
        </xdr:cNvPr>
        <xdr:cNvSpPr txBox="1"/>
      </xdr:nvSpPr>
      <xdr:spPr>
        <a:xfrm>
          <a:off x="1955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EBC2D47A-2036-40F6-818C-F9C41CA88B34}"/>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77441</xdr:rowOff>
    </xdr:from>
    <xdr:ext cx="762000" cy="259045"/>
    <xdr:sp macro="" textlink="">
      <xdr:nvSpPr>
        <xdr:cNvPr id="211" name="テキスト ボックス 210">
          <a:extLst>
            <a:ext uri="{FF2B5EF4-FFF2-40B4-BE49-F238E27FC236}">
              <a16:creationId xmlns:a16="http://schemas.microsoft.com/office/drawing/2014/main" id="{C18FD5DE-E189-4808-944F-A090F30C25E0}"/>
            </a:ext>
          </a:extLst>
        </xdr:cNvPr>
        <xdr:cNvSpPr txBox="1"/>
      </xdr:nvSpPr>
      <xdr:spPr>
        <a:xfrm>
          <a:off x="1066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BBCA432-6579-4871-881C-14F9BD0AFB8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246F138-F566-4346-B6CB-53DC39D410B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C332307-70CF-4B00-966E-71A9B1BE2EE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A0F262A0-DB84-46F3-9754-464354BFFCB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2B174E5-DA2B-4393-B7ED-276B828EF93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15235</xdr:rowOff>
    </xdr:from>
    <xdr:to>
      <xdr:col>23</xdr:col>
      <xdr:colOff>184150</xdr:colOff>
      <xdr:row>87</xdr:row>
      <xdr:rowOff>116835</xdr:rowOff>
    </xdr:to>
    <xdr:sp macro="" textlink="">
      <xdr:nvSpPr>
        <xdr:cNvPr id="217" name="楕円 216">
          <a:extLst>
            <a:ext uri="{FF2B5EF4-FFF2-40B4-BE49-F238E27FC236}">
              <a16:creationId xmlns:a16="http://schemas.microsoft.com/office/drawing/2014/main" id="{09202BBE-F77D-450B-BE53-6746009A7E15}"/>
            </a:ext>
          </a:extLst>
        </xdr:cNvPr>
        <xdr:cNvSpPr/>
      </xdr:nvSpPr>
      <xdr:spPr>
        <a:xfrm>
          <a:off x="4902200" y="149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158762</xdr:rowOff>
    </xdr:from>
    <xdr:ext cx="762000" cy="259045"/>
    <xdr:sp macro="" textlink="">
      <xdr:nvSpPr>
        <xdr:cNvPr id="218" name="人件費・物件費等の状況該当値テキスト">
          <a:extLst>
            <a:ext uri="{FF2B5EF4-FFF2-40B4-BE49-F238E27FC236}">
              <a16:creationId xmlns:a16="http://schemas.microsoft.com/office/drawing/2014/main" id="{7CC0DB9F-CDD6-4B86-9D3D-9D4B7DB918EB}"/>
            </a:ext>
          </a:extLst>
        </xdr:cNvPr>
        <xdr:cNvSpPr txBox="1"/>
      </xdr:nvSpPr>
      <xdr:spPr>
        <a:xfrm>
          <a:off x="5041900" y="1490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163188</xdr:rowOff>
    </xdr:from>
    <xdr:to>
      <xdr:col>19</xdr:col>
      <xdr:colOff>184150</xdr:colOff>
      <xdr:row>86</xdr:row>
      <xdr:rowOff>93338</xdr:rowOff>
    </xdr:to>
    <xdr:sp macro="" textlink="">
      <xdr:nvSpPr>
        <xdr:cNvPr id="219" name="楕円 218">
          <a:extLst>
            <a:ext uri="{FF2B5EF4-FFF2-40B4-BE49-F238E27FC236}">
              <a16:creationId xmlns:a16="http://schemas.microsoft.com/office/drawing/2014/main" id="{C7AB3A0D-86D8-4B8C-AB0F-8D8D1FE0A568}"/>
            </a:ext>
          </a:extLst>
        </xdr:cNvPr>
        <xdr:cNvSpPr/>
      </xdr:nvSpPr>
      <xdr:spPr>
        <a:xfrm>
          <a:off x="4064000" y="147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78115</xdr:rowOff>
    </xdr:from>
    <xdr:ext cx="736600" cy="259045"/>
    <xdr:sp macro="" textlink="">
      <xdr:nvSpPr>
        <xdr:cNvPr id="220" name="テキスト ボックス 219">
          <a:extLst>
            <a:ext uri="{FF2B5EF4-FFF2-40B4-BE49-F238E27FC236}">
              <a16:creationId xmlns:a16="http://schemas.microsoft.com/office/drawing/2014/main" id="{59E903C9-C2B9-402C-AFEF-613A2BB4C2CC}"/>
            </a:ext>
          </a:extLst>
        </xdr:cNvPr>
        <xdr:cNvSpPr txBox="1"/>
      </xdr:nvSpPr>
      <xdr:spPr>
        <a:xfrm>
          <a:off x="3733800" y="14822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58691</xdr:rowOff>
    </xdr:from>
    <xdr:to>
      <xdr:col>15</xdr:col>
      <xdr:colOff>133350</xdr:colOff>
      <xdr:row>86</xdr:row>
      <xdr:rowOff>160291</xdr:rowOff>
    </xdr:to>
    <xdr:sp macro="" textlink="">
      <xdr:nvSpPr>
        <xdr:cNvPr id="221" name="楕円 220">
          <a:extLst>
            <a:ext uri="{FF2B5EF4-FFF2-40B4-BE49-F238E27FC236}">
              <a16:creationId xmlns:a16="http://schemas.microsoft.com/office/drawing/2014/main" id="{6DE9ED01-98C5-452B-ABB2-D0AE9E0644E1}"/>
            </a:ext>
          </a:extLst>
        </xdr:cNvPr>
        <xdr:cNvSpPr/>
      </xdr:nvSpPr>
      <xdr:spPr>
        <a:xfrm>
          <a:off x="3175000" y="148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145068</xdr:rowOff>
    </xdr:from>
    <xdr:ext cx="762000" cy="259045"/>
    <xdr:sp macro="" textlink="">
      <xdr:nvSpPr>
        <xdr:cNvPr id="222" name="テキスト ボックス 221">
          <a:extLst>
            <a:ext uri="{FF2B5EF4-FFF2-40B4-BE49-F238E27FC236}">
              <a16:creationId xmlns:a16="http://schemas.microsoft.com/office/drawing/2014/main" id="{8B96697B-F16F-49B7-B1BB-BE30BAD832B7}"/>
            </a:ext>
          </a:extLst>
        </xdr:cNvPr>
        <xdr:cNvSpPr txBox="1"/>
      </xdr:nvSpPr>
      <xdr:spPr>
        <a:xfrm>
          <a:off x="2844800" y="148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47261</xdr:rowOff>
    </xdr:from>
    <xdr:to>
      <xdr:col>11</xdr:col>
      <xdr:colOff>82550</xdr:colOff>
      <xdr:row>86</xdr:row>
      <xdr:rowOff>148861</xdr:rowOff>
    </xdr:to>
    <xdr:sp macro="" textlink="">
      <xdr:nvSpPr>
        <xdr:cNvPr id="223" name="楕円 222">
          <a:extLst>
            <a:ext uri="{FF2B5EF4-FFF2-40B4-BE49-F238E27FC236}">
              <a16:creationId xmlns:a16="http://schemas.microsoft.com/office/drawing/2014/main" id="{525F6CD0-7203-4ABA-AA9F-0C0A38AAC129}"/>
            </a:ext>
          </a:extLst>
        </xdr:cNvPr>
        <xdr:cNvSpPr/>
      </xdr:nvSpPr>
      <xdr:spPr>
        <a:xfrm>
          <a:off x="2286000" y="147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133638</xdr:rowOff>
    </xdr:from>
    <xdr:ext cx="762000" cy="259045"/>
    <xdr:sp macro="" textlink="">
      <xdr:nvSpPr>
        <xdr:cNvPr id="224" name="テキスト ボックス 223">
          <a:extLst>
            <a:ext uri="{FF2B5EF4-FFF2-40B4-BE49-F238E27FC236}">
              <a16:creationId xmlns:a16="http://schemas.microsoft.com/office/drawing/2014/main" id="{D1FE3B8B-6876-474B-9341-58E01DB79136}"/>
            </a:ext>
          </a:extLst>
        </xdr:cNvPr>
        <xdr:cNvSpPr txBox="1"/>
      </xdr:nvSpPr>
      <xdr:spPr>
        <a:xfrm>
          <a:off x="1955800" y="1487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155821</xdr:rowOff>
    </xdr:from>
    <xdr:to>
      <xdr:col>7</xdr:col>
      <xdr:colOff>31750</xdr:colOff>
      <xdr:row>87</xdr:row>
      <xdr:rowOff>85971</xdr:rowOff>
    </xdr:to>
    <xdr:sp macro="" textlink="">
      <xdr:nvSpPr>
        <xdr:cNvPr id="225" name="楕円 224">
          <a:extLst>
            <a:ext uri="{FF2B5EF4-FFF2-40B4-BE49-F238E27FC236}">
              <a16:creationId xmlns:a16="http://schemas.microsoft.com/office/drawing/2014/main" id="{B2007164-3892-4C77-912B-1BB70416E995}"/>
            </a:ext>
          </a:extLst>
        </xdr:cNvPr>
        <xdr:cNvSpPr/>
      </xdr:nvSpPr>
      <xdr:spPr>
        <a:xfrm>
          <a:off x="1397000" y="149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70748</xdr:rowOff>
    </xdr:from>
    <xdr:ext cx="762000" cy="259045"/>
    <xdr:sp macro="" textlink="">
      <xdr:nvSpPr>
        <xdr:cNvPr id="226" name="テキスト ボックス 225">
          <a:extLst>
            <a:ext uri="{FF2B5EF4-FFF2-40B4-BE49-F238E27FC236}">
              <a16:creationId xmlns:a16="http://schemas.microsoft.com/office/drawing/2014/main" id="{958D6C7E-5585-4D70-8469-672928C61165}"/>
            </a:ext>
          </a:extLst>
        </xdr:cNvPr>
        <xdr:cNvSpPr txBox="1"/>
      </xdr:nvSpPr>
      <xdr:spPr>
        <a:xfrm>
          <a:off x="1066800" y="1498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3FD543E2-77A3-43AC-8CE4-B6E221D8BD9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716A4CA8-EE40-4B2F-8C2B-5DE4BC284E3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1190887-7679-4128-94E9-662DD5F686F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404D3920-FF3E-46F5-AD5C-5AC0B951F75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4CE57F4-2E90-4AD5-A8C3-4AD0C7FBA4A7}"/>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80549AE1-94F5-4F85-91CE-D84786989FE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8B7E836B-B327-4C7D-87B9-3D07DBA30EE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5C18438-1687-4151-B607-148D6509A42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5D4CC134-D98D-4362-80D6-3E7B022875A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DBBDBEA6-B7E7-4C29-8D20-1306CFAE71C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D726E186-B524-4403-B428-10A186B2E64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EFC5029C-EE15-40D0-A43B-63534767A71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686CFEA4-F9AE-481F-9561-CED83AF16CA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類似団体平均値を上回って推移しているため、今後も地域の水準等を考慮しながら給与の適正化に努める。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4D7BFFF9-E57F-4DB8-A376-1C1F4935E73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BAC711D1-B99E-4E50-AD56-B849BA3B194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D3BF1BA6-50C6-45CA-9FB8-C1B105862139}"/>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F2D1A3AE-DF20-4742-A6BE-7C1AF59B4AD9}"/>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54980F4-5D0B-4F3E-98CA-C609F5BC266C}"/>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D4F256E6-3A95-4A73-8613-F0CDE3895A1E}"/>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45F77426-C52A-4BCC-B1AC-67B2FE484BAA}"/>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5BC374EA-766D-447C-8FA4-39F3192A5823}"/>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46CA9F67-6682-41DB-9D70-94700954DD9B}"/>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47FD68E2-7A6C-4868-9166-3DC34ABA897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59120D7-3F1D-4E7F-ACA4-4327A449066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91B000C-D24D-4072-955F-9C6EEA1465C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870C0193-2059-4A2C-8073-BBF27F60F53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BC98E61-C035-4A6A-97F8-12B539B6AD52}"/>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C1E458A1-771C-403B-A704-F2F25F1691E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C95838B0-A965-4252-9C90-B65707E708A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5E8C32DE-5659-4711-9E0A-3383C5EC1976}"/>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9253C68F-14EA-4CC0-88F2-03A0E7D30E05}"/>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2794</xdr:rowOff>
    </xdr:from>
    <xdr:to>
      <xdr:col>81</xdr:col>
      <xdr:colOff>44450</xdr:colOff>
      <xdr:row>85</xdr:row>
      <xdr:rowOff>2794</xdr:rowOff>
    </xdr:to>
    <xdr:cxnSp macro="">
      <xdr:nvCxnSpPr>
        <xdr:cNvPr id="258" name="直線コネクタ 257">
          <a:extLst>
            <a:ext uri="{FF2B5EF4-FFF2-40B4-BE49-F238E27FC236}">
              <a16:creationId xmlns:a16="http://schemas.microsoft.com/office/drawing/2014/main" id="{AF7BC505-B72D-408E-B43E-7DB8D6A3A6AB}"/>
            </a:ext>
          </a:extLst>
        </xdr:cNvPr>
        <xdr:cNvCxnSpPr/>
      </xdr:nvCxnSpPr>
      <xdr:spPr>
        <a:xfrm>
          <a:off x="16179800" y="14576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25240495-FA4E-4C77-B556-8563DD5FB7B2}"/>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F0C614EB-2489-44F2-96CA-C8FCDC4BC1B4}"/>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2794</xdr:rowOff>
    </xdr:from>
    <xdr:to>
      <xdr:col>77</xdr:col>
      <xdr:colOff>44450</xdr:colOff>
      <xdr:row>85</xdr:row>
      <xdr:rowOff>70358</xdr:rowOff>
    </xdr:to>
    <xdr:cxnSp macro="">
      <xdr:nvCxnSpPr>
        <xdr:cNvPr id="261" name="直線コネクタ 260">
          <a:extLst>
            <a:ext uri="{FF2B5EF4-FFF2-40B4-BE49-F238E27FC236}">
              <a16:creationId xmlns:a16="http://schemas.microsoft.com/office/drawing/2014/main" id="{6EF6ADA5-472C-4BAF-AFF4-7554372F2489}"/>
            </a:ext>
          </a:extLst>
        </xdr:cNvPr>
        <xdr:cNvCxnSpPr/>
      </xdr:nvCxnSpPr>
      <xdr:spPr>
        <a:xfrm flipV="1">
          <a:off x="15290800" y="1457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BF176B05-FB9F-4833-866A-C9895068895D}"/>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AC0BFDCA-38E1-47FC-9EAB-FD9947DAF004}"/>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70358</xdr:rowOff>
    </xdr:from>
    <xdr:to>
      <xdr:col>72</xdr:col>
      <xdr:colOff>203200</xdr:colOff>
      <xdr:row>85</xdr:row>
      <xdr:rowOff>108965</xdr:rowOff>
    </xdr:to>
    <xdr:cxnSp macro="">
      <xdr:nvCxnSpPr>
        <xdr:cNvPr id="264" name="直線コネクタ 263">
          <a:extLst>
            <a:ext uri="{FF2B5EF4-FFF2-40B4-BE49-F238E27FC236}">
              <a16:creationId xmlns:a16="http://schemas.microsoft.com/office/drawing/2014/main" id="{9704A1FD-CD65-4518-A85B-6252D7D2389E}"/>
            </a:ext>
          </a:extLst>
        </xdr:cNvPr>
        <xdr:cNvCxnSpPr/>
      </xdr:nvCxnSpPr>
      <xdr:spPr>
        <a:xfrm flipV="1">
          <a:off x="14401800" y="146436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63D70B85-74A2-4FA3-9B41-590D911318FD}"/>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AC2FDFC1-3A4E-47E2-95AC-6A115DEE28F5}"/>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99313</xdr:rowOff>
    </xdr:from>
    <xdr:to>
      <xdr:col>68</xdr:col>
      <xdr:colOff>152400</xdr:colOff>
      <xdr:row>85</xdr:row>
      <xdr:rowOff>108965</xdr:rowOff>
    </xdr:to>
    <xdr:cxnSp macro="">
      <xdr:nvCxnSpPr>
        <xdr:cNvPr id="267" name="直線コネクタ 266">
          <a:extLst>
            <a:ext uri="{FF2B5EF4-FFF2-40B4-BE49-F238E27FC236}">
              <a16:creationId xmlns:a16="http://schemas.microsoft.com/office/drawing/2014/main" id="{3D282EE4-07DA-48C1-A2F2-B481C2B1760C}"/>
            </a:ext>
          </a:extLst>
        </xdr:cNvPr>
        <xdr:cNvCxnSpPr/>
      </xdr:nvCxnSpPr>
      <xdr:spPr>
        <a:xfrm>
          <a:off x="13512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3689845-E759-4BFF-A5C9-14A88BD9FA3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51EFDDD3-FEF1-4653-BA8B-F0DE4882F29A}"/>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31059B6B-81D6-49B1-9B40-C692C5F06E76}"/>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74030ED5-F934-4010-9468-A1E3AB773517}"/>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4093303-BBDC-4B7F-BC35-42AB2454F27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AF1F77A-2F6C-4D92-831B-AC2A68620E0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9A2C47B-7B1F-48EA-A54B-B9B65418C27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7961362-AEFC-4E3F-B955-0F74F110AF5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4281DBA-AEB5-4FB3-9BF8-69A07016DC3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123444</xdr:rowOff>
    </xdr:from>
    <xdr:to>
      <xdr:col>81</xdr:col>
      <xdr:colOff>95250</xdr:colOff>
      <xdr:row>85</xdr:row>
      <xdr:rowOff>53594</xdr:rowOff>
    </xdr:to>
    <xdr:sp macro="" textlink="">
      <xdr:nvSpPr>
        <xdr:cNvPr id="277" name="楕円 276">
          <a:extLst>
            <a:ext uri="{FF2B5EF4-FFF2-40B4-BE49-F238E27FC236}">
              <a16:creationId xmlns:a16="http://schemas.microsoft.com/office/drawing/2014/main" id="{F1A6295C-CB32-44E9-A6F0-817421CC856E}"/>
            </a:ext>
          </a:extLst>
        </xdr:cNvPr>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95521</xdr:rowOff>
    </xdr:from>
    <xdr:ext cx="762000" cy="259045"/>
    <xdr:sp macro="" textlink="">
      <xdr:nvSpPr>
        <xdr:cNvPr id="278" name="給与水準   （国との比較）該当値テキスト">
          <a:extLst>
            <a:ext uri="{FF2B5EF4-FFF2-40B4-BE49-F238E27FC236}">
              <a16:creationId xmlns:a16="http://schemas.microsoft.com/office/drawing/2014/main" id="{EA764999-A845-4DF4-9696-D44DCB914B9C}"/>
            </a:ext>
          </a:extLst>
        </xdr:cNvPr>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123444</xdr:rowOff>
    </xdr:from>
    <xdr:to>
      <xdr:col>77</xdr:col>
      <xdr:colOff>95250</xdr:colOff>
      <xdr:row>85</xdr:row>
      <xdr:rowOff>53594</xdr:rowOff>
    </xdr:to>
    <xdr:sp macro="" textlink="">
      <xdr:nvSpPr>
        <xdr:cNvPr id="279" name="楕円 278">
          <a:extLst>
            <a:ext uri="{FF2B5EF4-FFF2-40B4-BE49-F238E27FC236}">
              <a16:creationId xmlns:a16="http://schemas.microsoft.com/office/drawing/2014/main" id="{05B6778C-F9D1-4E68-9859-DC94CA42CFDF}"/>
            </a:ext>
          </a:extLst>
        </xdr:cNvPr>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38371</xdr:rowOff>
    </xdr:from>
    <xdr:ext cx="736600" cy="259045"/>
    <xdr:sp macro="" textlink="">
      <xdr:nvSpPr>
        <xdr:cNvPr id="280" name="テキスト ボックス 279">
          <a:extLst>
            <a:ext uri="{FF2B5EF4-FFF2-40B4-BE49-F238E27FC236}">
              <a16:creationId xmlns:a16="http://schemas.microsoft.com/office/drawing/2014/main" id="{07DA0E05-6AD1-467D-B11C-C59E2EE48613}"/>
            </a:ext>
          </a:extLst>
        </xdr:cNvPr>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19558</xdr:rowOff>
    </xdr:from>
    <xdr:to>
      <xdr:col>73</xdr:col>
      <xdr:colOff>44450</xdr:colOff>
      <xdr:row>85</xdr:row>
      <xdr:rowOff>121158</xdr:rowOff>
    </xdr:to>
    <xdr:sp macro="" textlink="">
      <xdr:nvSpPr>
        <xdr:cNvPr id="281" name="楕円 280">
          <a:extLst>
            <a:ext uri="{FF2B5EF4-FFF2-40B4-BE49-F238E27FC236}">
              <a16:creationId xmlns:a16="http://schemas.microsoft.com/office/drawing/2014/main" id="{A00F6273-A924-4C9D-B550-7C0F5AFE0C77}"/>
            </a:ext>
          </a:extLst>
        </xdr:cNvPr>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105935</xdr:rowOff>
    </xdr:from>
    <xdr:ext cx="762000" cy="259045"/>
    <xdr:sp macro="" textlink="">
      <xdr:nvSpPr>
        <xdr:cNvPr id="282" name="テキスト ボックス 281">
          <a:extLst>
            <a:ext uri="{FF2B5EF4-FFF2-40B4-BE49-F238E27FC236}">
              <a16:creationId xmlns:a16="http://schemas.microsoft.com/office/drawing/2014/main" id="{7A438BC3-A675-4366-8BC3-2399A97EEB2D}"/>
            </a:ext>
          </a:extLst>
        </xdr:cNvPr>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58165</xdr:rowOff>
    </xdr:from>
    <xdr:to>
      <xdr:col>68</xdr:col>
      <xdr:colOff>203200</xdr:colOff>
      <xdr:row>85</xdr:row>
      <xdr:rowOff>159765</xdr:rowOff>
    </xdr:to>
    <xdr:sp macro="" textlink="">
      <xdr:nvSpPr>
        <xdr:cNvPr id="283" name="楕円 282">
          <a:extLst>
            <a:ext uri="{FF2B5EF4-FFF2-40B4-BE49-F238E27FC236}">
              <a16:creationId xmlns:a16="http://schemas.microsoft.com/office/drawing/2014/main" id="{1C1319CE-F186-4390-853F-A52B161C1463}"/>
            </a:ext>
          </a:extLst>
        </xdr:cNvPr>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144542</xdr:rowOff>
    </xdr:from>
    <xdr:ext cx="762000" cy="259045"/>
    <xdr:sp macro="" textlink="">
      <xdr:nvSpPr>
        <xdr:cNvPr id="284" name="テキスト ボックス 283">
          <a:extLst>
            <a:ext uri="{FF2B5EF4-FFF2-40B4-BE49-F238E27FC236}">
              <a16:creationId xmlns:a16="http://schemas.microsoft.com/office/drawing/2014/main" id="{82F8C328-5FB0-4DB6-98B8-52AB4E6FE5C4}"/>
            </a:ext>
          </a:extLst>
        </xdr:cNvPr>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48513</xdr:rowOff>
    </xdr:from>
    <xdr:to>
      <xdr:col>64</xdr:col>
      <xdr:colOff>152400</xdr:colOff>
      <xdr:row>85</xdr:row>
      <xdr:rowOff>150113</xdr:rowOff>
    </xdr:to>
    <xdr:sp macro="" textlink="">
      <xdr:nvSpPr>
        <xdr:cNvPr id="285" name="楕円 284">
          <a:extLst>
            <a:ext uri="{FF2B5EF4-FFF2-40B4-BE49-F238E27FC236}">
              <a16:creationId xmlns:a16="http://schemas.microsoft.com/office/drawing/2014/main" id="{C567C861-7A1B-4A43-8C28-B035ABCAA869}"/>
            </a:ext>
          </a:extLst>
        </xdr:cNvPr>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134890</xdr:rowOff>
    </xdr:from>
    <xdr:ext cx="762000" cy="259045"/>
    <xdr:sp macro="" textlink="">
      <xdr:nvSpPr>
        <xdr:cNvPr id="286" name="テキスト ボックス 285">
          <a:extLst>
            <a:ext uri="{FF2B5EF4-FFF2-40B4-BE49-F238E27FC236}">
              <a16:creationId xmlns:a16="http://schemas.microsoft.com/office/drawing/2014/main" id="{0D3B3370-2EF5-4C52-A605-04E8745B7F13}"/>
            </a:ext>
          </a:extLst>
        </xdr:cNvPr>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C28B013-CD2E-49C4-BE90-FD5CFA85452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7E6264C8-6792-4077-9A45-3F76AD64102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F10CFE3-B2EB-403B-B841-1CA562EB621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360E656-C99D-4F34-A658-50DEA557EC3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6B3EB2BD-2EEB-46EC-8102-08AD0B98F15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328AC4B-BC57-4466-AEB7-E960A32C526B}"/>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4805010F-BC85-4940-BBFA-404733C44C9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E2892D43-7850-4C56-AF2D-70B3EB8114E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0F336BE-4901-4623-9E8C-D4BF10FD245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8400D8A-713D-40A8-B39C-FBB872EE20E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26759AF1-7A1B-45CC-81E8-82DDA7F83D6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B1EBC24-B298-4185-8798-E1581D36D79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9CA55CF4-D55B-47DB-9042-33DAE5FB015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㎡）であり支所を設置していることや、管理運営を直営で行っている施設が複数あるため、類似団体平均値を上回っているが、人口が減少するなかにあってほぼ横ばいで推移している。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職員の新規採用抑制やアウトソーシングの推進、事務事業の見直しなどを引き続き実施し、類似団体平均値との差の縮小に努める。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BF1B788-56F8-4703-8647-33F44A84768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142CAE3-E3F5-4FBC-87BC-9F9E1B35F03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FC883E02-9763-4839-AE83-8D894DEE973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AF0EC17C-A8A9-4D3C-95C1-E514749D4469}"/>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ECAA18A-92B9-4A44-9808-01238AE4627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365751C3-B812-4FE4-9C43-1EDDAC5A73E8}"/>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BA7B451-C46F-4159-AACB-6713B3FE6A9B}"/>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680A6252-A727-4FAB-86ED-37F54AA2FBB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F93593A-10A1-4AD8-83BB-A392C4D530D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23DA9D8C-2EC2-46C7-8DA5-17FE0DBE48D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223074DC-584E-4F95-B984-CDA3CCED20B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C811893D-6F7D-4F12-8369-9E81F220943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462DF242-9528-4026-B863-35BA6E6CBAFA}"/>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DADF1C21-FC0E-46AA-8FA4-230E292E2E55}"/>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A1BFA468-B414-4AA5-893E-498097A6BD2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7BBE1F5-86C6-4F5E-89E2-AB5E640D3C2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5BF3F3A4-F73A-460C-AFB6-A3FF3871D1DD}"/>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F124F1EC-A7F5-4583-B1D7-CAE8C142851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2E24FD02-629B-418B-996F-476CB10ECF37}"/>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60AFEA32-AF9E-4625-9524-C998B0342615}"/>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F6BBB15-6EBF-44CE-903E-141E96B97C64}"/>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120721</xdr:rowOff>
    </xdr:from>
    <xdr:to>
      <xdr:col>81</xdr:col>
      <xdr:colOff>44450</xdr:colOff>
      <xdr:row>61</xdr:row>
      <xdr:rowOff>147531</xdr:rowOff>
    </xdr:to>
    <xdr:cxnSp macro="">
      <xdr:nvCxnSpPr>
        <xdr:cNvPr id="321" name="直線コネクタ 320">
          <a:extLst>
            <a:ext uri="{FF2B5EF4-FFF2-40B4-BE49-F238E27FC236}">
              <a16:creationId xmlns:a16="http://schemas.microsoft.com/office/drawing/2014/main" id="{1839EF5E-0D63-4BC1-8A4D-E6D691299B42}"/>
            </a:ext>
          </a:extLst>
        </xdr:cNvPr>
        <xdr:cNvCxnSpPr/>
      </xdr:nvCxnSpPr>
      <xdr:spPr>
        <a:xfrm>
          <a:off x="16179800" y="10579171"/>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a:extLst>
            <a:ext uri="{FF2B5EF4-FFF2-40B4-BE49-F238E27FC236}">
              <a16:creationId xmlns:a16="http://schemas.microsoft.com/office/drawing/2014/main" id="{C0CA02B6-8356-447E-AF7C-8137BA7D86DF}"/>
            </a:ext>
          </a:extLst>
        </xdr:cNvPr>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5412803F-FAF1-4182-A7EA-E127158AB74B}"/>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120721</xdr:rowOff>
    </xdr:from>
    <xdr:to>
      <xdr:col>77</xdr:col>
      <xdr:colOff>44450</xdr:colOff>
      <xdr:row>61</xdr:row>
      <xdr:rowOff>134126</xdr:rowOff>
    </xdr:to>
    <xdr:cxnSp macro="">
      <xdr:nvCxnSpPr>
        <xdr:cNvPr id="324" name="直線コネクタ 323">
          <a:extLst>
            <a:ext uri="{FF2B5EF4-FFF2-40B4-BE49-F238E27FC236}">
              <a16:creationId xmlns:a16="http://schemas.microsoft.com/office/drawing/2014/main" id="{DF4F6F89-227D-470D-AB1E-6A8493CA4B4F}"/>
            </a:ext>
          </a:extLst>
        </xdr:cNvPr>
        <xdr:cNvCxnSpPr/>
      </xdr:nvCxnSpPr>
      <xdr:spPr>
        <a:xfrm flipV="1">
          <a:off x="15290800" y="1057917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C600719D-AA47-4F35-9F9E-3556557C961C}"/>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a:extLst>
            <a:ext uri="{FF2B5EF4-FFF2-40B4-BE49-F238E27FC236}">
              <a16:creationId xmlns:a16="http://schemas.microsoft.com/office/drawing/2014/main" id="{6B153E09-21C9-4D6A-B2D2-8DA582E84F1E}"/>
            </a:ext>
          </a:extLst>
        </xdr:cNvPr>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134126</xdr:rowOff>
    </xdr:from>
    <xdr:to>
      <xdr:col>72</xdr:col>
      <xdr:colOff>203200</xdr:colOff>
      <xdr:row>61</xdr:row>
      <xdr:rowOff>164959</xdr:rowOff>
    </xdr:to>
    <xdr:cxnSp macro="">
      <xdr:nvCxnSpPr>
        <xdr:cNvPr id="327" name="直線コネクタ 326">
          <a:extLst>
            <a:ext uri="{FF2B5EF4-FFF2-40B4-BE49-F238E27FC236}">
              <a16:creationId xmlns:a16="http://schemas.microsoft.com/office/drawing/2014/main" id="{F1138E5C-10E4-4BAE-8F32-1C95413A96CD}"/>
            </a:ext>
          </a:extLst>
        </xdr:cNvPr>
        <xdr:cNvCxnSpPr/>
      </xdr:nvCxnSpPr>
      <xdr:spPr>
        <a:xfrm flipV="1">
          <a:off x="14401800" y="1059257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3EC96FC2-7C39-4F47-BE31-D068E41D374B}"/>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a:extLst>
            <a:ext uri="{FF2B5EF4-FFF2-40B4-BE49-F238E27FC236}">
              <a16:creationId xmlns:a16="http://schemas.microsoft.com/office/drawing/2014/main" id="{0C83E3C7-724A-4A10-A662-AB94E94E016B}"/>
            </a:ext>
          </a:extLst>
        </xdr:cNvPr>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164959</xdr:rowOff>
    </xdr:from>
    <xdr:to>
      <xdr:col>68</xdr:col>
      <xdr:colOff>152400</xdr:colOff>
      <xdr:row>61</xdr:row>
      <xdr:rowOff>168980</xdr:rowOff>
    </xdr:to>
    <xdr:cxnSp macro="">
      <xdr:nvCxnSpPr>
        <xdr:cNvPr id="330" name="直線コネクタ 329">
          <a:extLst>
            <a:ext uri="{FF2B5EF4-FFF2-40B4-BE49-F238E27FC236}">
              <a16:creationId xmlns:a16="http://schemas.microsoft.com/office/drawing/2014/main" id="{EE8F8600-3C4B-4FB6-95D4-EB9BEF3975E0}"/>
            </a:ext>
          </a:extLst>
        </xdr:cNvPr>
        <xdr:cNvCxnSpPr/>
      </xdr:nvCxnSpPr>
      <xdr:spPr>
        <a:xfrm flipV="1">
          <a:off x="13512800" y="1062340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94F1A72E-0181-47CD-97DF-E64012E7E03D}"/>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65A9164A-2C86-4A36-9DE4-10676389A488}"/>
            </a:ext>
          </a:extLst>
        </xdr:cNvPr>
        <xdr:cNvSpPr txBox="1"/>
      </xdr:nvSpPr>
      <xdr:spPr>
        <a:xfrm>
          <a:off x="14020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17361A58-02A2-44ED-AD4A-2E425D2B8073}"/>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34" name="テキスト ボックス 333">
          <a:extLst>
            <a:ext uri="{FF2B5EF4-FFF2-40B4-BE49-F238E27FC236}">
              <a16:creationId xmlns:a16="http://schemas.microsoft.com/office/drawing/2014/main" id="{15FABC35-5A38-450F-84B5-B5298E707F79}"/>
            </a:ext>
          </a:extLst>
        </xdr:cNvPr>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1ABE3FF-C8D7-4DFE-A486-5FB0893224C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4570A56-28B5-47A1-AC07-E54C15B9391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71F1F3B-929A-4B29-BA2E-51AAC5770F9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9FB2297-4358-47EB-BF49-91C03AA1275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5BCB7A5-0ACC-437A-8EF7-F4FADFEDDF3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40" name="楕円 339">
          <a:extLst>
            <a:ext uri="{FF2B5EF4-FFF2-40B4-BE49-F238E27FC236}">
              <a16:creationId xmlns:a16="http://schemas.microsoft.com/office/drawing/2014/main" id="{78CF38AD-AF64-4044-8D5C-6D3E4CA20E90}"/>
            </a:ext>
          </a:extLst>
        </xdr:cNvPr>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68808</xdr:rowOff>
    </xdr:from>
    <xdr:ext cx="762000" cy="259045"/>
    <xdr:sp macro="" textlink="">
      <xdr:nvSpPr>
        <xdr:cNvPr id="341" name="定員管理の状況該当値テキスト">
          <a:extLst>
            <a:ext uri="{FF2B5EF4-FFF2-40B4-BE49-F238E27FC236}">
              <a16:creationId xmlns:a16="http://schemas.microsoft.com/office/drawing/2014/main" id="{8588B97D-E5B2-4A0D-B5DC-C36707F3F075}"/>
            </a:ext>
          </a:extLst>
        </xdr:cNvPr>
        <xdr:cNvSpPr txBox="1"/>
      </xdr:nvSpPr>
      <xdr:spPr>
        <a:xfrm>
          <a:off x="17106900" y="105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69921</xdr:rowOff>
    </xdr:from>
    <xdr:to>
      <xdr:col>77</xdr:col>
      <xdr:colOff>95250</xdr:colOff>
      <xdr:row>62</xdr:row>
      <xdr:rowOff>71</xdr:rowOff>
    </xdr:to>
    <xdr:sp macro="" textlink="">
      <xdr:nvSpPr>
        <xdr:cNvPr id="342" name="楕円 341">
          <a:extLst>
            <a:ext uri="{FF2B5EF4-FFF2-40B4-BE49-F238E27FC236}">
              <a16:creationId xmlns:a16="http://schemas.microsoft.com/office/drawing/2014/main" id="{25678D0C-FC93-469C-8274-E826BB46B7A2}"/>
            </a:ext>
          </a:extLst>
        </xdr:cNvPr>
        <xdr:cNvSpPr/>
      </xdr:nvSpPr>
      <xdr:spPr>
        <a:xfrm>
          <a:off x="16129000" y="105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156298</xdr:rowOff>
    </xdr:from>
    <xdr:ext cx="736600" cy="259045"/>
    <xdr:sp macro="" textlink="">
      <xdr:nvSpPr>
        <xdr:cNvPr id="343" name="テキスト ボックス 342">
          <a:extLst>
            <a:ext uri="{FF2B5EF4-FFF2-40B4-BE49-F238E27FC236}">
              <a16:creationId xmlns:a16="http://schemas.microsoft.com/office/drawing/2014/main" id="{FF244C3F-A280-41B5-BC6B-361158DC5A6D}"/>
            </a:ext>
          </a:extLst>
        </xdr:cNvPr>
        <xdr:cNvSpPr txBox="1"/>
      </xdr:nvSpPr>
      <xdr:spPr>
        <a:xfrm>
          <a:off x="15798800" y="106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83326</xdr:rowOff>
    </xdr:from>
    <xdr:to>
      <xdr:col>73</xdr:col>
      <xdr:colOff>44450</xdr:colOff>
      <xdr:row>62</xdr:row>
      <xdr:rowOff>13476</xdr:rowOff>
    </xdr:to>
    <xdr:sp macro="" textlink="">
      <xdr:nvSpPr>
        <xdr:cNvPr id="344" name="楕円 343">
          <a:extLst>
            <a:ext uri="{FF2B5EF4-FFF2-40B4-BE49-F238E27FC236}">
              <a16:creationId xmlns:a16="http://schemas.microsoft.com/office/drawing/2014/main" id="{9B476D67-EBDA-46E7-B4E0-482E99270F84}"/>
            </a:ext>
          </a:extLst>
        </xdr:cNvPr>
        <xdr:cNvSpPr/>
      </xdr:nvSpPr>
      <xdr:spPr>
        <a:xfrm>
          <a:off x="15240000" y="105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45" name="テキスト ボックス 344">
          <a:extLst>
            <a:ext uri="{FF2B5EF4-FFF2-40B4-BE49-F238E27FC236}">
              <a16:creationId xmlns:a16="http://schemas.microsoft.com/office/drawing/2014/main" id="{A865C6D7-4133-4E6D-9FF8-DE0B1188B40C}"/>
            </a:ext>
          </a:extLst>
        </xdr:cNvPr>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114159</xdr:rowOff>
    </xdr:from>
    <xdr:to>
      <xdr:col>68</xdr:col>
      <xdr:colOff>203200</xdr:colOff>
      <xdr:row>62</xdr:row>
      <xdr:rowOff>44309</xdr:rowOff>
    </xdr:to>
    <xdr:sp macro="" textlink="">
      <xdr:nvSpPr>
        <xdr:cNvPr id="346" name="楕円 345">
          <a:extLst>
            <a:ext uri="{FF2B5EF4-FFF2-40B4-BE49-F238E27FC236}">
              <a16:creationId xmlns:a16="http://schemas.microsoft.com/office/drawing/2014/main" id="{A79BC9D1-E3FC-4ED6-AAAA-23C8D8E26198}"/>
            </a:ext>
          </a:extLst>
        </xdr:cNvPr>
        <xdr:cNvSpPr/>
      </xdr:nvSpPr>
      <xdr:spPr>
        <a:xfrm>
          <a:off x="14351000" y="10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29086</xdr:rowOff>
    </xdr:from>
    <xdr:ext cx="762000" cy="259045"/>
    <xdr:sp macro="" textlink="">
      <xdr:nvSpPr>
        <xdr:cNvPr id="347" name="テキスト ボックス 346">
          <a:extLst>
            <a:ext uri="{FF2B5EF4-FFF2-40B4-BE49-F238E27FC236}">
              <a16:creationId xmlns:a16="http://schemas.microsoft.com/office/drawing/2014/main" id="{6AE3DF36-6F69-4CC8-BD93-73259A7F2D83}"/>
            </a:ext>
          </a:extLst>
        </xdr:cNvPr>
        <xdr:cNvSpPr txBox="1"/>
      </xdr:nvSpPr>
      <xdr:spPr>
        <a:xfrm>
          <a:off x="14020800" y="106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118180</xdr:rowOff>
    </xdr:from>
    <xdr:to>
      <xdr:col>64</xdr:col>
      <xdr:colOff>152400</xdr:colOff>
      <xdr:row>62</xdr:row>
      <xdr:rowOff>48330</xdr:rowOff>
    </xdr:to>
    <xdr:sp macro="" textlink="">
      <xdr:nvSpPr>
        <xdr:cNvPr id="348" name="楕円 347">
          <a:extLst>
            <a:ext uri="{FF2B5EF4-FFF2-40B4-BE49-F238E27FC236}">
              <a16:creationId xmlns:a16="http://schemas.microsoft.com/office/drawing/2014/main" id="{0DD72E77-43B6-4FE5-B8A9-B0668B5F8CB9}"/>
            </a:ext>
          </a:extLst>
        </xdr:cNvPr>
        <xdr:cNvSpPr/>
      </xdr:nvSpPr>
      <xdr:spPr>
        <a:xfrm>
          <a:off x="13462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33107</xdr:rowOff>
    </xdr:from>
    <xdr:ext cx="762000" cy="259045"/>
    <xdr:sp macro="" textlink="">
      <xdr:nvSpPr>
        <xdr:cNvPr id="349" name="テキスト ボックス 348">
          <a:extLst>
            <a:ext uri="{FF2B5EF4-FFF2-40B4-BE49-F238E27FC236}">
              <a16:creationId xmlns:a16="http://schemas.microsoft.com/office/drawing/2014/main" id="{D51FEA17-F7DB-42D8-8D74-D9180E12A40D}"/>
            </a:ext>
          </a:extLst>
        </xdr:cNvPr>
        <xdr:cNvSpPr txBox="1"/>
      </xdr:nvSpPr>
      <xdr:spPr>
        <a:xfrm>
          <a:off x="13131800" y="1066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1E1EE7D-73E9-4320-91BC-4963712D264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67F438B3-D39E-4831-9DB5-2204409E5B0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BC98DD40-BE9F-4C1F-92F6-B0875F0CD80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F245C0B4-4F38-4649-BA4A-151602AA56DF}"/>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3A2AC785-7AB3-4AB6-856B-E4C66058323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29898E71-C5F2-4382-928C-75A82E3627D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F166AF3C-FBE2-4686-9AE4-7D93304C0F6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DDF25C16-7F4C-47FC-B6F8-92A92B2D1DA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484507F3-A634-40FA-8FC2-9099948C359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463F21FE-E0AE-4BDB-9786-2F85F336C93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5D01FF51-7A8F-4364-87ED-12FC60C527F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4A9EAF96-8CBF-41B8-8F02-1858F9BB416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17D8B061-4FDF-42EB-8BA5-E2968CE0679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合併による投資的経費の増や地方債の借入条件変更（平成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公共施設の統廃合を進めているところであり、これに伴う大規模事業の財源として地方債を活用しているため、発行額や残高など適正な管理を行い、比率の改善に努める。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7B7F2725-D02D-4DCD-A458-3AB0AB9F5B9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C2D9A4D1-6583-4287-BAE8-DA75127F5F9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70DD0A13-AE8B-4544-9921-F7EB7AC09AB3}"/>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511F31E2-5445-4B19-B986-492E5D172E04}"/>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9DA7AFA-7462-4527-A715-4703EFEB445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76701E5C-57AE-4BB9-8E99-DBA29FAAA54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EB6CD22E-48A0-4C36-A18C-E13D6A53E08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D4BAB13B-518D-40D3-88E8-32BF8E82A2A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332A4992-D033-443A-8ABD-F08F585003E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4FE0000F-A37D-4FFB-9B92-D8C5A1FC169D}"/>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8230965F-B5A4-4B3C-8B8F-5D8F51A742DE}"/>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E2AEAB46-6E11-433D-BBD9-BF015E6D1AC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FBAA5FA9-0156-4441-93F3-A282251BCAA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8C40B675-E160-472D-9642-3FA3592177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FDAA0067-F601-48C6-8602-D141174A618F}"/>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B8EBBEC9-5D74-48B4-B5B4-2895286E7ED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EA16A010-7777-4A83-9C10-21A2670696B9}"/>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AD48CA8A-A6C5-498B-A2BC-E60BC513D91C}"/>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E392CFB1-E708-4CA4-9779-506E9CAF3526}"/>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135467</xdr:rowOff>
    </xdr:to>
    <xdr:cxnSp macro="">
      <xdr:nvCxnSpPr>
        <xdr:cNvPr id="382" name="直線コネクタ 381">
          <a:extLst>
            <a:ext uri="{FF2B5EF4-FFF2-40B4-BE49-F238E27FC236}">
              <a16:creationId xmlns:a16="http://schemas.microsoft.com/office/drawing/2014/main" id="{25A72F0E-FF5E-4C68-A756-D9411030AF4A}"/>
            </a:ext>
          </a:extLst>
        </xdr:cNvPr>
        <xdr:cNvCxnSpPr/>
      </xdr:nvCxnSpPr>
      <xdr:spPr>
        <a:xfrm flipV="1">
          <a:off x="16179800" y="74434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55103728-3B35-4F6C-AD1F-336AA1ED20E6}"/>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5F1A31DC-0EF9-471D-A7FD-9459DF4011B5}"/>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135467</xdr:rowOff>
    </xdr:from>
    <xdr:to>
      <xdr:col>77</xdr:col>
      <xdr:colOff>44450</xdr:colOff>
      <xdr:row>43</xdr:row>
      <xdr:rowOff>167640</xdr:rowOff>
    </xdr:to>
    <xdr:cxnSp macro="">
      <xdr:nvCxnSpPr>
        <xdr:cNvPr id="385" name="直線コネクタ 384">
          <a:extLst>
            <a:ext uri="{FF2B5EF4-FFF2-40B4-BE49-F238E27FC236}">
              <a16:creationId xmlns:a16="http://schemas.microsoft.com/office/drawing/2014/main" id="{6185CB2B-80EF-4B0B-939A-488299B6E603}"/>
            </a:ext>
          </a:extLst>
        </xdr:cNvPr>
        <xdr:cNvCxnSpPr/>
      </xdr:nvCxnSpPr>
      <xdr:spPr>
        <a:xfrm flipV="1">
          <a:off x="15290800" y="750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902F5A32-5AE3-4B25-A042-5566FCA1AF81}"/>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8C06577B-6EA2-4D4E-AE9E-16DB54534AAE}"/>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43</xdr:row>
      <xdr:rowOff>167640</xdr:rowOff>
    </xdr:to>
    <xdr:cxnSp macro="">
      <xdr:nvCxnSpPr>
        <xdr:cNvPr id="388" name="直線コネクタ 387">
          <a:extLst>
            <a:ext uri="{FF2B5EF4-FFF2-40B4-BE49-F238E27FC236}">
              <a16:creationId xmlns:a16="http://schemas.microsoft.com/office/drawing/2014/main" id="{97533794-3B2B-4946-9213-B61A164319F9}"/>
            </a:ext>
          </a:extLst>
        </xdr:cNvPr>
        <xdr:cNvCxnSpPr/>
      </xdr:nvCxnSpPr>
      <xdr:spPr>
        <a:xfrm>
          <a:off x="14401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3E4C6B39-8A6F-4579-835D-E4C57AD46852}"/>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29479944-5FB2-480E-B0F8-B5C4B4C81A2D}"/>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159596</xdr:rowOff>
    </xdr:to>
    <xdr:cxnSp macro="">
      <xdr:nvCxnSpPr>
        <xdr:cNvPr id="391" name="直線コネクタ 390">
          <a:extLst>
            <a:ext uri="{FF2B5EF4-FFF2-40B4-BE49-F238E27FC236}">
              <a16:creationId xmlns:a16="http://schemas.microsoft.com/office/drawing/2014/main" id="{989DEEA6-6D6E-4356-A331-35651D97D695}"/>
            </a:ext>
          </a:extLst>
        </xdr:cNvPr>
        <xdr:cNvCxnSpPr/>
      </xdr:nvCxnSpPr>
      <xdr:spPr>
        <a:xfrm>
          <a:off x="13512800" y="75319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59B29CF9-6630-4148-8988-F7858557B98E}"/>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50F322D9-FD80-4721-86DA-7DA28C268409}"/>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7393D50C-43C5-42F9-80EA-30900A56D444}"/>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7A3B0136-C90D-4F2A-8A40-CA9E1B5FEA84}"/>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BB04130-3F67-4FFB-8B79-80BC0BAA34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A2FDC17-EFC4-41E5-ACA0-9EB8675D49A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8C98891-31B2-4615-A513-DE5F793EBD5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CDA4CB4-DC01-40E7-AC5F-8E098E7102B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114955F-C291-4B9E-A916-2C35DFCE352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401" name="楕円 400">
          <a:extLst>
            <a:ext uri="{FF2B5EF4-FFF2-40B4-BE49-F238E27FC236}">
              <a16:creationId xmlns:a16="http://schemas.microsoft.com/office/drawing/2014/main" id="{100B36D1-D08D-4604-A4F6-46E647DF9371}"/>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402" name="公債費負担の状況該当値テキスト">
          <a:extLst>
            <a:ext uri="{FF2B5EF4-FFF2-40B4-BE49-F238E27FC236}">
              <a16:creationId xmlns:a16="http://schemas.microsoft.com/office/drawing/2014/main" id="{3D3544BB-E605-4899-AE8D-55DD7867EDC3}"/>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3" name="楕円 402">
          <a:extLst>
            <a:ext uri="{FF2B5EF4-FFF2-40B4-BE49-F238E27FC236}">
              <a16:creationId xmlns:a16="http://schemas.microsoft.com/office/drawing/2014/main" id="{B845FDFC-8385-4F8A-9138-356C30F82C0F}"/>
            </a:ext>
          </a:extLst>
        </xdr:cNvPr>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4" name="テキスト ボックス 403">
          <a:extLst>
            <a:ext uri="{FF2B5EF4-FFF2-40B4-BE49-F238E27FC236}">
              <a16:creationId xmlns:a16="http://schemas.microsoft.com/office/drawing/2014/main" id="{B033689A-E989-46D9-915F-130B92FAAB61}"/>
            </a:ext>
          </a:extLst>
        </xdr:cNvPr>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5" name="楕円 404">
          <a:extLst>
            <a:ext uri="{FF2B5EF4-FFF2-40B4-BE49-F238E27FC236}">
              <a16:creationId xmlns:a16="http://schemas.microsoft.com/office/drawing/2014/main" id="{69BAF58E-43C3-4D9B-A686-6C77C1AA85C7}"/>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CE355AB6-A7CD-44E0-96D4-F9DFD6D1DEC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7" name="楕円 406">
          <a:extLst>
            <a:ext uri="{FF2B5EF4-FFF2-40B4-BE49-F238E27FC236}">
              <a16:creationId xmlns:a16="http://schemas.microsoft.com/office/drawing/2014/main" id="{691AC82C-B8CD-4661-9155-0C26619BDB9B}"/>
            </a:ext>
          </a:extLst>
        </xdr:cNvPr>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8" name="テキスト ボックス 407">
          <a:extLst>
            <a:ext uri="{FF2B5EF4-FFF2-40B4-BE49-F238E27FC236}">
              <a16:creationId xmlns:a16="http://schemas.microsoft.com/office/drawing/2014/main" id="{A9EB0759-4FEF-4509-A047-1853A97D863B}"/>
            </a:ext>
          </a:extLst>
        </xdr:cNvPr>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a:extLst>
            <a:ext uri="{FF2B5EF4-FFF2-40B4-BE49-F238E27FC236}">
              <a16:creationId xmlns:a16="http://schemas.microsoft.com/office/drawing/2014/main" id="{85B05DCF-44E0-4112-B8CF-A2FCEC656DF6}"/>
            </a:ext>
          </a:extLst>
        </xdr:cNvPr>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a:extLst>
            <a:ext uri="{FF2B5EF4-FFF2-40B4-BE49-F238E27FC236}">
              <a16:creationId xmlns:a16="http://schemas.microsoft.com/office/drawing/2014/main" id="{C66DF50D-6DB4-4D40-83CC-31D09FE40E75}"/>
            </a:ext>
          </a:extLst>
        </xdr:cNvPr>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CC0F01C0-0A20-4049-9530-C3DCA596F46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D510844F-E5EE-4C63-A5AA-87BF4A91DA5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3D85CF39-5E89-4E9C-A6A8-63431CBED9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C56C076A-313A-4DFD-A097-3064DF43682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37CCA934-B632-40CB-8E33-DE305B56F37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FE6F65C1-6DC2-45DC-9D5A-07079014E7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B487CE3C-9AF2-4C7B-A5BD-A9949D280A1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82E795E7-3238-4DCD-B30D-EA8014BCD1B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EBEA2C4E-050E-4E1D-99BB-B5A83111F25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C7A08B1A-A6DC-4127-B98D-48BFC98A2FE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EE5E5C28-CC84-44F6-82CA-9C2AE534324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D9D2AB50-9C67-4AB9-946B-B631F244E17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F0D5DFD-2C95-4130-A849-1E8098F082E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合併後、地方債残高縮減のため繰上償還を進めたことや、基金など充当財源等を維持していることから、将来負担額より充当可能財源等の額が大きくなり、平成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年度決算以降は将来負担比率が算定されていない。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今後も地方債の発行抑制等を含めた行財政改革を継続的に実施し、財政の健全化を図っていく。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ACB7237C-12D7-4B18-8A3B-8D20B489735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CBA720C9-10CE-4124-AC22-A3946555517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C884B604-7515-4469-9C41-1AD3B057C62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86DC0585-C522-44CF-908D-67D038225D4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12231FC3-505E-44C5-BD86-D74D7F66A98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4E0106F4-2073-426F-98C5-B0F916ECE75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A7F27243-97E8-44F2-99DA-9F1D37D93BD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95E813DE-587C-49E2-B549-5A0DFC26299E}"/>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3626AAC3-9B40-4497-A452-6AE4EE50A15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D6C25432-5B8E-4F8D-9728-F0807F5A3C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7E0C723C-184F-4094-99FF-35B557E1DC5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BA0D3D65-D878-4C11-86C4-28DC1B61D8D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FA5454A7-3F50-4112-9403-79C53399A19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5C9C30CE-8810-4769-B738-110EEE7A40C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652EF141-1A4B-4676-BF54-49655DCA1E2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535C3607-1993-4ECA-8F9E-09E6A00BE583}"/>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8206945F-4603-42E9-867F-B4429F1785C1}"/>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E1E35AC2-57AC-41E8-BE19-645010378588}"/>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D41B6C09-1A6F-43CD-9A29-2B81538E95C4}"/>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71EDE2B3-CB53-4408-8DD3-30412C7E3A3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FC1329E7-0E0F-4DE9-98B4-A590D76DC42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6352EB94-0ECB-4DEE-A1B7-13395B4112F5}"/>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AD5E9CD0-FF81-4BB0-A51E-477A51B58C34}"/>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7132E12F-21A9-48CC-9ACC-5717217A109C}"/>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DB3423B1-C0B4-49CA-A49A-EFC8613121F9}"/>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CEB211CF-49E7-449B-98B2-8AB79A6E692E}"/>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D81FBC35-367F-4686-9F00-6726BD31AC5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2309EC95-603E-434A-BC14-C3132C28FA38}"/>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C0BB7759-B70D-48BF-9DB8-7959625ABC81}"/>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BC2AE817-4B38-492A-9267-16D46A14C65B}"/>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0EE524D-107A-4A2B-A4BE-ED083C03D36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EC4B525-1AD3-4E57-A8D4-134D70BB211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BD1A6CD-F29B-45DD-B224-013F3A5DB23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DF18D1D-6212-4768-8C70-710F3C98621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FACFDD1-CB67-4A9F-AD4D-1A25E2972B6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78440</xdr:rowOff>
    </xdr:from>
    <xdr:ext cx="9984441" cy="425758"/>
    <xdr:sp macro="" textlink="">
      <xdr:nvSpPr>
        <xdr:cNvPr id="459" name="テキスト ボックス 458">
          <a:extLst>
            <a:ext uri="{FF2B5EF4-FFF2-40B4-BE49-F238E27FC236}">
              <a16:creationId xmlns:a16="http://schemas.microsoft.com/office/drawing/2014/main" id="{1EA63A2D-C6B9-42C4-858A-53CC5949DE32}"/>
            </a:ext>
          </a:extLst>
        </xdr:cNvPr>
        <xdr:cNvSpPr txBox="1"/>
      </xdr:nvSpPr>
      <xdr:spPr>
        <a:xfrm>
          <a:off x="763120" y="4536140"/>
          <a:ext cx="99844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26F655E-3ACA-4D3B-8A08-74E8E85BC99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D71D226-FA37-40EF-8D7E-912DF4BFAAC3}"/>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ADBABEE-F4AF-4F30-98EB-A40B7D87D8BD}"/>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E3D8104-78BA-45B1-BD7F-98B6BD7777E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B17E6CE-C75F-4C8D-8579-A7C61A152F5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1B2073F-EF09-4B37-AC68-F7CC23C8045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A127577-AAF0-4F15-96DF-498E5245CE33}"/>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B58BAFB-B760-4665-BD07-2D5C60BD55C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65E098D-CC13-4D76-9FA0-501607A5B55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4C4A81E-52A3-4FC0-98AB-4558E8E963C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6FEA1ED-5E1D-45F1-B08E-81C29B03A83D}"/>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E118C8D-66BF-466B-9BDD-470B06C4FE6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2B1EB46-6CD2-42CE-BD20-A2E33F1F3A1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C498C4E-C297-4791-A023-D0700E800E7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A61001C-A334-4D54-BB16-B72475DE692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FFE4B0F-40C1-4148-AB6F-F00D86A308A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504BC73-81D5-468E-B08D-86BC53ED772D}"/>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1E27D71-DECB-4E68-83E1-F23451E3F2E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E26FA792-77FD-4148-9E23-41C4034D779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0C3A99C-EC89-4C50-AA68-27FADEE6705F}"/>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8ECF743-FD45-41BB-A9AA-54A4E58B900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E7BD36CF-2DA6-46A3-937A-83E14F5210E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8EC9C0D-A90C-45D5-B823-33C166E39D4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E2727D2-AACA-4EBE-9DE6-7523F0A09BE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7F6F24C-45EA-4741-8A23-45148B86E30B}"/>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519DB0B-799D-4988-84AD-34B351541DD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F17BE47-D2AA-4F95-8625-49670431CC6E}"/>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B4F20FF9-6125-47D8-80F4-ED6EFF25F8A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6D7AC04-DF2E-4927-A66A-78519CFEB6F8}"/>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7BA13A3C-5611-42FE-BB36-E0DCDF98062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3CC84F2F-F6F8-47EB-97D0-B58D8B327528}"/>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38C3130-23F1-45C5-9356-829AFB36164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8B8FBED-1818-4D83-890E-CE2C9CC6AD8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4632069-3A94-4964-9E6E-5EFEF3BA13E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336CDCFC-0C95-4B23-8719-E173EBEDEEF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42C3537-2C19-4984-A95D-C3DEDFBE4E3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7435DFDF-25EF-46CC-A96C-88C2B187C70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63F85C4-F730-4E8D-811E-A3F1705DA60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DD3CAB27-BC4C-40A3-A187-00A99DDB18DC}"/>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DBA6E588-63DF-4849-93A5-E19BB0284E2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6FC4C362-B37A-40B8-9911-5E5513140BE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6A931A76-2814-4629-9254-BEFFA4C2494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2C9C294-7490-47B4-AE52-E6018BAA5CB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職員の新規採用抑制やアウトソーシングの推進等を引き続き実施し、今後も人件費の適正な管理に努める。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C7571ED-42A9-4F58-B8C8-CAADB3837D1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D8122BAA-6D20-4F76-AB91-03574998270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B61C53F-4364-4326-B5E9-E15FD9D2F33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434E7474-667C-4AC6-961C-7B2C112A722A}"/>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1877251C-E197-40B3-BEE9-51BBBF42F09F}"/>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3597F587-78E7-40A1-B6A5-A60F8C512E69}"/>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A0F02EE8-4290-4530-8720-8D1D03146886}"/>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D0A1434C-1367-41E0-836D-E028E181B4B9}"/>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1FAE6E69-032D-4E0C-9ED8-ED6E8AE206D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1D5C47AC-E7DB-4D0A-8A22-C35AF8B445F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126FD2ED-8D51-4389-8644-5E0629A5664E}"/>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FAD228A1-7EFB-43A2-A250-D072AF362B58}"/>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66766905-82A4-4431-A7C4-87AFC3409DCC}"/>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448589E9-E899-477B-BCB1-0C3E3DCEE422}"/>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BDDB07FF-3220-4B6D-A9EE-F60898FEAF3A}"/>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6BEE9D13-C8FC-4CAD-A2CF-F8F0CABA8E6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3233E7A8-E9EF-4370-915B-A13A380A46D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A6716F20-23B4-4ED7-81FE-DB4C2CAFBA5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285E881E-69CC-42A1-8B5D-8CF069668706}"/>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B669742C-1A1E-455E-A980-0EF06D944E89}"/>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2C111820-42FF-4DF2-818B-C6FC8928730C}"/>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B066A3BC-00CA-49A8-BD4C-F2306837D43D}"/>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797C8EA3-5437-42F3-B568-61956DB39FAE}"/>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35</xdr:row>
      <xdr:rowOff>20864</xdr:rowOff>
    </xdr:to>
    <xdr:cxnSp macro="">
      <xdr:nvCxnSpPr>
        <xdr:cNvPr id="68" name="直線コネクタ 67">
          <a:extLst>
            <a:ext uri="{FF2B5EF4-FFF2-40B4-BE49-F238E27FC236}">
              <a16:creationId xmlns:a16="http://schemas.microsoft.com/office/drawing/2014/main" id="{A3FF0F64-333D-41B9-8091-9C4B70E24AFD}"/>
            </a:ext>
          </a:extLst>
        </xdr:cNvPr>
        <xdr:cNvCxnSpPr/>
      </xdr:nvCxnSpPr>
      <xdr:spPr>
        <a:xfrm flipV="1">
          <a:off x="3987800" y="5858328"/>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A137F17A-2872-4721-8AD0-769614278777}"/>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606A0F26-988C-4A54-AA90-8B4208587A42}"/>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27E8BED8-366C-497D-90F0-248C34CC74FA}"/>
            </a:ext>
          </a:extLst>
        </xdr:cNvPr>
        <xdr:cNvCxnSpPr/>
      </xdr:nvCxnSpPr>
      <xdr:spPr>
        <a:xfrm>
          <a:off x="3098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BDACCAF6-0624-4E60-961F-265A3CE1D12C}"/>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1096663A-3364-49AB-8EC3-9F7C95F3258B}"/>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35</xdr:row>
      <xdr:rowOff>31750</xdr:rowOff>
    </xdr:to>
    <xdr:cxnSp macro="">
      <xdr:nvCxnSpPr>
        <xdr:cNvPr id="74" name="直線コネクタ 73">
          <a:extLst>
            <a:ext uri="{FF2B5EF4-FFF2-40B4-BE49-F238E27FC236}">
              <a16:creationId xmlns:a16="http://schemas.microsoft.com/office/drawing/2014/main" id="{7B6010AB-D468-4D5C-BFD8-ADCFA389F93C}"/>
            </a:ext>
          </a:extLst>
        </xdr:cNvPr>
        <xdr:cNvCxnSpPr/>
      </xdr:nvCxnSpPr>
      <xdr:spPr>
        <a:xfrm flipV="1">
          <a:off x="2209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663B3C3C-9A49-4605-86EA-C090AEBFA89F}"/>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507FC775-C23E-4C61-BA13-BFD00FE296BF}"/>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9978</xdr:rowOff>
    </xdr:from>
    <xdr:to>
      <xdr:col>11</xdr:col>
      <xdr:colOff>9525</xdr:colOff>
      <xdr:row>35</xdr:row>
      <xdr:rowOff>31750</xdr:rowOff>
    </xdr:to>
    <xdr:cxnSp macro="">
      <xdr:nvCxnSpPr>
        <xdr:cNvPr id="77" name="直線コネクタ 76">
          <a:extLst>
            <a:ext uri="{FF2B5EF4-FFF2-40B4-BE49-F238E27FC236}">
              <a16:creationId xmlns:a16="http://schemas.microsoft.com/office/drawing/2014/main" id="{ABEA7DC3-CCCD-4B9B-9566-A38CCC71C566}"/>
            </a:ext>
          </a:extLst>
        </xdr:cNvPr>
        <xdr:cNvCxnSpPr/>
      </xdr:nvCxnSpPr>
      <xdr:spPr>
        <a:xfrm>
          <a:off x="1320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C4A222C-E393-491B-BAE2-608F06585782}"/>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2FDD7B15-0919-4A84-857D-6AE16FD1EE1C}"/>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361B94FA-6444-43F6-B23D-65E2E75F17CF}"/>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944633AA-F220-4C63-9412-C377355887AE}"/>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4CDF4CB-FD79-4740-A3D6-EAF495EB4D19}"/>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D9A7E423-0755-4CCE-9E9E-9CFE281EF9D8}"/>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729C8EEE-C2BF-47D3-B20F-58F39306278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2B8A0376-C51B-4689-91D8-282B144AC212}"/>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57AEB7FE-BC6E-4851-88A0-8F9AF681F02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a16="http://schemas.microsoft.com/office/drawing/2014/main" id="{049C3CDF-5AC7-4C6C-9F1E-3590EAA4B7C1}"/>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a16="http://schemas.microsoft.com/office/drawing/2014/main" id="{0CD3E7BB-D21B-4049-A65D-8FD2CFD07888}"/>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141514</xdr:rowOff>
    </xdr:from>
    <xdr:to>
      <xdr:col>20</xdr:col>
      <xdr:colOff>38100</xdr:colOff>
      <xdr:row>35</xdr:row>
      <xdr:rowOff>71664</xdr:rowOff>
    </xdr:to>
    <xdr:sp macro="" textlink="">
      <xdr:nvSpPr>
        <xdr:cNvPr id="89" name="楕円 88">
          <a:extLst>
            <a:ext uri="{FF2B5EF4-FFF2-40B4-BE49-F238E27FC236}">
              <a16:creationId xmlns:a16="http://schemas.microsoft.com/office/drawing/2014/main" id="{47546499-9AF3-47D2-B61E-079B82D23C32}"/>
            </a:ext>
          </a:extLst>
        </xdr:cNvPr>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81841</xdr:rowOff>
    </xdr:from>
    <xdr:ext cx="736600" cy="259045"/>
    <xdr:sp macro="" textlink="">
      <xdr:nvSpPr>
        <xdr:cNvPr id="90" name="テキスト ボックス 89">
          <a:extLst>
            <a:ext uri="{FF2B5EF4-FFF2-40B4-BE49-F238E27FC236}">
              <a16:creationId xmlns:a16="http://schemas.microsoft.com/office/drawing/2014/main" id="{BE185519-9E57-4191-83E2-03CD8DB2F988}"/>
            </a:ext>
          </a:extLst>
        </xdr:cNvPr>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AD3F9CC7-D098-4C22-B420-7EBC95A43657}"/>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47A96BB5-C2C2-45C4-BD41-8EA3DFA4330A}"/>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3" name="楕円 92">
          <a:extLst>
            <a:ext uri="{FF2B5EF4-FFF2-40B4-BE49-F238E27FC236}">
              <a16:creationId xmlns:a16="http://schemas.microsoft.com/office/drawing/2014/main" id="{A873F615-CBF3-4F7C-B07E-24B4BB847EA1}"/>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4" name="テキスト ボックス 93">
          <a:extLst>
            <a:ext uri="{FF2B5EF4-FFF2-40B4-BE49-F238E27FC236}">
              <a16:creationId xmlns:a16="http://schemas.microsoft.com/office/drawing/2014/main" id="{3F4FA51E-CC37-4C7F-8530-1CEE674D0DF8}"/>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130628</xdr:rowOff>
    </xdr:from>
    <xdr:to>
      <xdr:col>6</xdr:col>
      <xdr:colOff>171450</xdr:colOff>
      <xdr:row>35</xdr:row>
      <xdr:rowOff>60778</xdr:rowOff>
    </xdr:to>
    <xdr:sp macro="" textlink="">
      <xdr:nvSpPr>
        <xdr:cNvPr id="95" name="楕円 94">
          <a:extLst>
            <a:ext uri="{FF2B5EF4-FFF2-40B4-BE49-F238E27FC236}">
              <a16:creationId xmlns:a16="http://schemas.microsoft.com/office/drawing/2014/main" id="{84511406-2C87-49A3-9121-0466A4497826}"/>
            </a:ext>
          </a:extLst>
        </xdr:cNvPr>
        <xdr:cNvSpPr/>
      </xdr:nvSpPr>
      <xdr:spPr>
        <a:xfrm>
          <a:off x="1270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70955</xdr:rowOff>
    </xdr:from>
    <xdr:ext cx="762000" cy="259045"/>
    <xdr:sp macro="" textlink="">
      <xdr:nvSpPr>
        <xdr:cNvPr id="96" name="テキスト ボックス 95">
          <a:extLst>
            <a:ext uri="{FF2B5EF4-FFF2-40B4-BE49-F238E27FC236}">
              <a16:creationId xmlns:a16="http://schemas.microsoft.com/office/drawing/2014/main" id="{FDD0DA50-12B3-48DF-A32B-C09F75A8A5EA}"/>
            </a:ext>
          </a:extLst>
        </xdr:cNvPr>
        <xdr:cNvSpPr txBox="1"/>
      </xdr:nvSpPr>
      <xdr:spPr>
        <a:xfrm>
          <a:off x="939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C489E1F9-9509-4A88-BFC9-5A2B55BF9E68}"/>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3CB277C5-4EC7-4D08-BCDA-EF877573109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C2C67DDA-A375-4C60-93E4-5ADBA115DB4D}"/>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DAD7316-33E6-467C-AA02-9EE9ECF6FA2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449F884-E043-43EB-909F-C6172C2580EF}"/>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EC4D4FEC-C15C-4F76-9EBC-6094BC70548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8B4CEEC3-F1DF-4610-850F-D238153221D1}"/>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1BF6FC92-4504-49C1-BD35-16504D131A5A}"/>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BF0B67D1-39C4-42D4-A914-9E2244E8A7C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9E1D65AD-7B12-44F7-87E5-3C845B27051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44A98823-EA52-4584-9008-874EF05377F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近年は類似団体平均値とほぼ同水準で推移し改善傾向となっていた物件費に係る経常収支比率は、令和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年度決算で悪化したが、これは、ふるさと寄附金の受入額が大幅増となったことに伴う委託料の増及びカルチャーセンター管理運営について指定管理者制度を導入したことが影響している。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公共施設の統廃合など行財政改革に取り組んでいるところであり、物件費など経常経費の削減に努める。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D0C8E850-7F87-4EB1-B1B1-F8E83F0C156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36C2F93B-AA2E-4CCD-B518-CD098E4E8EC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E33BC9FB-C4A5-4A5D-A538-0FD06BF7425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842D3C7E-0758-4810-83CB-BB2C0FA9D18E}"/>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D4D7057F-6B85-4A55-9F7F-39BE045516A4}"/>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C4F9BC7E-3C42-4243-8E26-085D836FF883}"/>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5658B274-032E-4005-BE91-82421608A2CF}"/>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384B55CF-9D30-46E7-A16F-4F5E22150034}"/>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EFFB3349-7E7E-43D2-80B5-A2F553B2A45A}"/>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5F751FF4-112C-4E8B-9FF6-2D7DFE94CE55}"/>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867EBAD2-1896-411C-9644-0DFCAFDED354}"/>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35667F64-8E6D-421F-B379-736574D5DA81}"/>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9F28AE30-7768-4949-82E1-7E674548B6DD}"/>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5BF43EDC-E0C1-481F-9AFC-E65B5AD87D5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62DAB7E1-0CC9-4E06-A058-C8B0C7BEF99F}"/>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DBE55061-1C56-4E26-B947-36BDDA784CD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3DC58392-95E1-46CC-A63F-CD3F26ADF659}"/>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14DA985-22D1-4991-B8FB-8C053FBF0145}"/>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E55D34ED-4140-44A5-9C9A-AED877CB1CCC}"/>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32D73F6B-3ADB-48A6-8D02-C5D27E4C20C7}"/>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87DA54EE-B466-4A7A-AB0B-2DDB1C151FBC}"/>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D9AE63C3-F257-466E-8ABD-AEB74809535F}"/>
            </a:ext>
          </a:extLst>
        </xdr:cNvPr>
        <xdr:cNvCxnSpPr/>
      </xdr:nvCxnSpPr>
      <xdr:spPr>
        <a:xfrm>
          <a:off x="15671800" y="2893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B1C8F55B-465E-4094-AB18-00D1082AF73D}"/>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2F415FCB-1CDC-4190-BF2A-15DD9C679597}"/>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77470</xdr:rowOff>
    </xdr:to>
    <xdr:cxnSp macro="">
      <xdr:nvCxnSpPr>
        <xdr:cNvPr id="132" name="直線コネクタ 131">
          <a:extLst>
            <a:ext uri="{FF2B5EF4-FFF2-40B4-BE49-F238E27FC236}">
              <a16:creationId xmlns:a16="http://schemas.microsoft.com/office/drawing/2014/main" id="{AEB64051-6238-47B8-8EA6-36354620E389}"/>
            </a:ext>
          </a:extLst>
        </xdr:cNvPr>
        <xdr:cNvCxnSpPr/>
      </xdr:nvCxnSpPr>
      <xdr:spPr>
        <a:xfrm flipV="1">
          <a:off x="14782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E2D6CA4F-C1BC-460E-8E2D-DBF003B95825}"/>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B1E5BBD8-FA3B-404E-BF76-BBA522E41376}"/>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5" name="直線コネクタ 134">
          <a:extLst>
            <a:ext uri="{FF2B5EF4-FFF2-40B4-BE49-F238E27FC236}">
              <a16:creationId xmlns:a16="http://schemas.microsoft.com/office/drawing/2014/main" id="{5E24C257-A84F-4347-85E4-9FFECA9A7C40}"/>
            </a:ext>
          </a:extLst>
        </xdr:cNvPr>
        <xdr:cNvCxnSpPr/>
      </xdr:nvCxnSpPr>
      <xdr:spPr>
        <a:xfrm flipV="1">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370C27FF-05B5-44A6-95B3-4EE505E3BDE2}"/>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240D04CC-5741-405E-A44A-64A98B725077}"/>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149860</xdr:rowOff>
    </xdr:to>
    <xdr:cxnSp macro="">
      <xdr:nvCxnSpPr>
        <xdr:cNvPr id="138" name="直線コネクタ 137">
          <a:extLst>
            <a:ext uri="{FF2B5EF4-FFF2-40B4-BE49-F238E27FC236}">
              <a16:creationId xmlns:a16="http://schemas.microsoft.com/office/drawing/2014/main" id="{E6BFE732-6C70-43BF-BC10-10041C1D1CF9}"/>
            </a:ext>
          </a:extLst>
        </xdr:cNvPr>
        <xdr:cNvCxnSpPr/>
      </xdr:nvCxnSpPr>
      <xdr:spPr>
        <a:xfrm flipV="1">
          <a:off x="13004800" y="3030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8AFCD97C-4F1B-45F7-ADAF-228C8F356993}"/>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28296FB3-6E75-4CA5-9571-79CF7F7E2CB6}"/>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84AB3A05-BFCA-4235-9FC9-5116EB1E64D3}"/>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25FF0B12-27E9-4533-9FAA-7A1485C21BE8}"/>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85F3D2C-23E7-4B8D-BB27-FC0D0DD92C9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45C8E5EF-4BDE-48D6-80F9-30E9E3EE62A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38A31AC-DB4E-4FC5-9651-9935D37C82D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F587145F-7397-455E-BDB4-413D221DD34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7C82D115-BA31-44F9-89CE-43A40DE725A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936F20E-9C16-440E-88A4-A3B175080A62}"/>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516530B2-0903-4FDD-B2E1-A403C042F8F1}"/>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0" name="楕円 149">
          <a:extLst>
            <a:ext uri="{FF2B5EF4-FFF2-40B4-BE49-F238E27FC236}">
              <a16:creationId xmlns:a16="http://schemas.microsoft.com/office/drawing/2014/main" id="{7AFB8D8E-3032-487D-8445-3ED75F81796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51" name="テキスト ボックス 150">
          <a:extLst>
            <a:ext uri="{FF2B5EF4-FFF2-40B4-BE49-F238E27FC236}">
              <a16:creationId xmlns:a16="http://schemas.microsoft.com/office/drawing/2014/main" id="{927ADE97-84FB-4270-B0B0-6A06D6B14094}"/>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52" name="楕円 151">
          <a:extLst>
            <a:ext uri="{FF2B5EF4-FFF2-40B4-BE49-F238E27FC236}">
              <a16:creationId xmlns:a16="http://schemas.microsoft.com/office/drawing/2014/main" id="{D097461D-3ADA-4A86-9D82-AF76228BCC76}"/>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8668097A-1598-4CB4-B994-B07373591B03}"/>
            </a:ext>
          </a:extLst>
        </xdr:cNvPr>
        <xdr:cNvSpPr txBox="1"/>
      </xdr:nvSpPr>
      <xdr:spPr>
        <a:xfrm>
          <a:off x="14401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4" name="楕円 153">
          <a:extLst>
            <a:ext uri="{FF2B5EF4-FFF2-40B4-BE49-F238E27FC236}">
              <a16:creationId xmlns:a16="http://schemas.microsoft.com/office/drawing/2014/main" id="{EFA8D8BB-54C2-4C75-B238-3E2411C56F82}"/>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5" name="テキスト ボックス 154">
          <a:extLst>
            <a:ext uri="{FF2B5EF4-FFF2-40B4-BE49-F238E27FC236}">
              <a16:creationId xmlns:a16="http://schemas.microsoft.com/office/drawing/2014/main" id="{9F58434D-49FE-4C28-B3F8-3BB050040968}"/>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99060</xdr:rowOff>
    </xdr:from>
    <xdr:to>
      <xdr:col>65</xdr:col>
      <xdr:colOff>53975</xdr:colOff>
      <xdr:row>19</xdr:row>
      <xdr:rowOff>29210</xdr:rowOff>
    </xdr:to>
    <xdr:sp macro="" textlink="">
      <xdr:nvSpPr>
        <xdr:cNvPr id="156" name="楕円 155">
          <a:extLst>
            <a:ext uri="{FF2B5EF4-FFF2-40B4-BE49-F238E27FC236}">
              <a16:creationId xmlns:a16="http://schemas.microsoft.com/office/drawing/2014/main" id="{7D3C5658-AFEF-4B1A-B61E-968A080E6CF1}"/>
            </a:ext>
          </a:extLst>
        </xdr:cNvPr>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13987</xdr:rowOff>
    </xdr:from>
    <xdr:ext cx="762000" cy="259045"/>
    <xdr:sp macro="" textlink="">
      <xdr:nvSpPr>
        <xdr:cNvPr id="157" name="テキスト ボックス 156">
          <a:extLst>
            <a:ext uri="{FF2B5EF4-FFF2-40B4-BE49-F238E27FC236}">
              <a16:creationId xmlns:a16="http://schemas.microsoft.com/office/drawing/2014/main" id="{E87A1373-CC20-49E9-A89C-D299C255B1C8}"/>
            </a:ext>
          </a:extLst>
        </xdr:cNvPr>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C31D61C1-233E-4F95-9DC6-09C68804A6E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190B270-D395-4AF0-8A8C-E77301FE7086}"/>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7686B03C-7170-4C32-BF34-07B76D71058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87DC1620-FBEE-4119-A89B-E3E9AD6346C4}"/>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1D673B25-7E44-4AD8-AF43-E450562358B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25632AF0-DA55-4696-99C2-A2206CA97F6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D7927BE6-49D1-4AF7-9173-B747455EDC9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BE672653-961F-4786-B095-A7F9A031126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C001AE23-05EA-4AEF-82CF-6941133B65B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48F4CD96-7E2C-485B-97EB-DAB4680CE6C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52D1552D-89CD-427E-9107-F420E5B5EA4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扶助費に係る経常収支比率は、類似団体平均値を下回っているが、その差は縮小傾向にある。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a:t>
          </a:r>
          <a:r>
            <a:rPr kumimoji="1" lang="en-US" altLang="ja-JP" sz="1300">
              <a:latin typeface="ＭＳ Ｐゴシック" panose="020B0600070205080204" pitchFamily="50" charset="-128"/>
              <a:ea typeface="ＭＳ Ｐゴシック" panose="020B0600070205080204" pitchFamily="50" charset="-128"/>
            </a:rPr>
            <a:t>41.6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年群馬県年齢別人口統計調査）を背景に、今後扶助費の増加が見込まれるため、町単独で行う扶助の内容を見直すなど、扶助費の適正化に努める。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D336F3EB-D16D-47BE-AD3E-78647299BC4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5D231649-035C-4441-8F5D-C23E7479274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87DC2B48-1DF1-4E1B-9D1C-27945468751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6F2D09F-CEB5-4313-BFEA-414A47B045F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AD2D52DD-2377-40CD-BD13-5665EAA1182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13B0A76A-9EE7-41A7-8EA3-7F2152666C0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1A31292E-41B1-48EB-9E74-25EDADEF2B87}"/>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1380EF88-2CA5-409C-9D03-66424AF2A8D6}"/>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B6DEBDD3-DAE3-4D12-A66D-F594C61F88A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D47DF80E-1B84-43A1-93D7-65B3370A61E9}"/>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E42F1ED1-3F0E-49C5-9E15-6CFF878B9D0C}"/>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33C7D2B-D5EE-4EDA-966F-45B6CFC0D816}"/>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BF2AC608-32E6-45C8-9DF8-600033C26EE5}"/>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DE9E0F1D-93B5-4D97-83AB-7B6E5D186D9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1604B1FA-2503-472A-877A-5012DF779E7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84FE938-DD09-41FD-9089-6F449E580A7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2B025040-08B9-45EC-95BE-9BD28C3AB7EA}"/>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3B51810-DBB7-4C12-B048-E68912990AE5}"/>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303FC3E7-166B-4095-A970-1463A2D9D4B5}"/>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2C789633-3244-4AA6-8BD0-2C7D0A681C43}"/>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40B1688-4FF3-4739-9BC9-F37776443018}"/>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158750</xdr:rowOff>
    </xdr:to>
    <xdr:cxnSp macro="">
      <xdr:nvCxnSpPr>
        <xdr:cNvPr id="190" name="直線コネクタ 189">
          <a:extLst>
            <a:ext uri="{FF2B5EF4-FFF2-40B4-BE49-F238E27FC236}">
              <a16:creationId xmlns:a16="http://schemas.microsoft.com/office/drawing/2014/main" id="{CFF0AFD3-74CB-4546-8ECF-C6D706D67DD2}"/>
            </a:ext>
          </a:extLst>
        </xdr:cNvPr>
        <xdr:cNvCxnSpPr/>
      </xdr:nvCxnSpPr>
      <xdr:spPr>
        <a:xfrm flipV="1">
          <a:off x="3987800" y="919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63492695-82BA-4492-A677-DD92E4B4931B}"/>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D3DCEEAB-59B7-4FAD-9046-286A1ABCE116}"/>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93" name="直線コネクタ 192">
          <a:extLst>
            <a:ext uri="{FF2B5EF4-FFF2-40B4-BE49-F238E27FC236}">
              <a16:creationId xmlns:a16="http://schemas.microsoft.com/office/drawing/2014/main" id="{D26BF2B0-7AC9-4F96-BADF-7EBBE7F042DA}"/>
            </a:ext>
          </a:extLst>
        </xdr:cNvPr>
        <xdr:cNvCxnSpPr/>
      </xdr:nvCxnSpPr>
      <xdr:spPr>
        <a:xfrm flipV="1">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E9ACE5D5-5DA8-42A9-97B7-432A8C31D0DD}"/>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5" name="テキスト ボックス 194">
          <a:extLst>
            <a:ext uri="{FF2B5EF4-FFF2-40B4-BE49-F238E27FC236}">
              <a16:creationId xmlns:a16="http://schemas.microsoft.com/office/drawing/2014/main" id="{FEEEE00A-C0BE-450A-A6A6-C2328565EEA8}"/>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0</xdr:rowOff>
    </xdr:to>
    <xdr:cxnSp macro="">
      <xdr:nvCxnSpPr>
        <xdr:cNvPr id="196" name="直線コネクタ 195">
          <a:extLst>
            <a:ext uri="{FF2B5EF4-FFF2-40B4-BE49-F238E27FC236}">
              <a16:creationId xmlns:a16="http://schemas.microsoft.com/office/drawing/2014/main" id="{441847D0-1830-4DE6-BAE6-CD1A74B64C14}"/>
            </a:ext>
          </a:extLst>
        </xdr:cNvPr>
        <xdr:cNvCxnSpPr/>
      </xdr:nvCxnSpPr>
      <xdr:spPr>
        <a:xfrm>
          <a:off x="2209800" y="923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412F9833-4671-4CC1-B4EC-3F95889D9017}"/>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198" name="テキスト ボックス 197">
          <a:extLst>
            <a:ext uri="{FF2B5EF4-FFF2-40B4-BE49-F238E27FC236}">
              <a16:creationId xmlns:a16="http://schemas.microsoft.com/office/drawing/2014/main" id="{B6D44ADF-EC8D-450C-9460-90885922AAF4}"/>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44450</xdr:rowOff>
    </xdr:from>
    <xdr:to>
      <xdr:col>11</xdr:col>
      <xdr:colOff>9525</xdr:colOff>
      <xdr:row>53</xdr:row>
      <xdr:rowOff>146050</xdr:rowOff>
    </xdr:to>
    <xdr:cxnSp macro="">
      <xdr:nvCxnSpPr>
        <xdr:cNvPr id="199" name="直線コネクタ 198">
          <a:extLst>
            <a:ext uri="{FF2B5EF4-FFF2-40B4-BE49-F238E27FC236}">
              <a16:creationId xmlns:a16="http://schemas.microsoft.com/office/drawing/2014/main" id="{78DA5E33-DDC9-460E-BEDD-FBAFF99DB945}"/>
            </a:ext>
          </a:extLst>
        </xdr:cNvPr>
        <xdr:cNvCxnSpPr/>
      </xdr:nvCxnSpPr>
      <xdr:spPr>
        <a:xfrm>
          <a:off x="1320800" y="913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5F9796CD-2CAF-48EB-BA33-4B3641FBB64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3BAE8994-9734-49EF-9C83-04D7080CA0DA}"/>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711495B8-CCE4-4DEB-BDF9-3B34AC22F494}"/>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61D7D56F-AAB9-48E1-BB34-86117562B76C}"/>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8E43D8FD-FB77-4CF5-871E-18F30EA8D6C8}"/>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AF6EF60E-28B4-4394-91E7-DA879A15DE6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4E79FF85-F519-4C3B-BC16-9DC1B550B667}"/>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98D735EC-53AD-43B1-B0E0-866392BC363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66458BFD-C162-4B3D-BEF4-EC0665250A1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9" name="楕円 208">
          <a:extLst>
            <a:ext uri="{FF2B5EF4-FFF2-40B4-BE49-F238E27FC236}">
              <a16:creationId xmlns:a16="http://schemas.microsoft.com/office/drawing/2014/main" id="{719AD690-2A27-4F7A-8534-435BB1CA3D32}"/>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10" name="扶助費該当値テキスト">
          <a:extLst>
            <a:ext uri="{FF2B5EF4-FFF2-40B4-BE49-F238E27FC236}">
              <a16:creationId xmlns:a16="http://schemas.microsoft.com/office/drawing/2014/main" id="{A4EB7E3C-8FF1-4841-90E4-C40F3687BD1D}"/>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11" name="楕円 210">
          <a:extLst>
            <a:ext uri="{FF2B5EF4-FFF2-40B4-BE49-F238E27FC236}">
              <a16:creationId xmlns:a16="http://schemas.microsoft.com/office/drawing/2014/main" id="{80BD8E56-A51F-4E59-B4E9-D979449EB8C3}"/>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2" name="テキスト ボックス 211">
          <a:extLst>
            <a:ext uri="{FF2B5EF4-FFF2-40B4-BE49-F238E27FC236}">
              <a16:creationId xmlns:a16="http://schemas.microsoft.com/office/drawing/2014/main" id="{7A4086CB-F83E-411F-A875-38349AA5745F}"/>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3" name="楕円 212">
          <a:extLst>
            <a:ext uri="{FF2B5EF4-FFF2-40B4-BE49-F238E27FC236}">
              <a16:creationId xmlns:a16="http://schemas.microsoft.com/office/drawing/2014/main" id="{D9DFA161-4799-4524-B52D-371CACC7FE09}"/>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4" name="テキスト ボックス 213">
          <a:extLst>
            <a:ext uri="{FF2B5EF4-FFF2-40B4-BE49-F238E27FC236}">
              <a16:creationId xmlns:a16="http://schemas.microsoft.com/office/drawing/2014/main" id="{77F5156E-B7A3-4219-AC6E-A8CE7E000CDB}"/>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a:extLst>
            <a:ext uri="{FF2B5EF4-FFF2-40B4-BE49-F238E27FC236}">
              <a16:creationId xmlns:a16="http://schemas.microsoft.com/office/drawing/2014/main" id="{2635E2E7-2B4D-410D-BEB4-727E8F920C19}"/>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a:extLst>
            <a:ext uri="{FF2B5EF4-FFF2-40B4-BE49-F238E27FC236}">
              <a16:creationId xmlns:a16="http://schemas.microsoft.com/office/drawing/2014/main" id="{FE82CAA2-2962-44C5-AD3A-C1BDD006C039}"/>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165100</xdr:rowOff>
    </xdr:from>
    <xdr:to>
      <xdr:col>6</xdr:col>
      <xdr:colOff>171450</xdr:colOff>
      <xdr:row>53</xdr:row>
      <xdr:rowOff>95250</xdr:rowOff>
    </xdr:to>
    <xdr:sp macro="" textlink="">
      <xdr:nvSpPr>
        <xdr:cNvPr id="217" name="楕円 216">
          <a:extLst>
            <a:ext uri="{FF2B5EF4-FFF2-40B4-BE49-F238E27FC236}">
              <a16:creationId xmlns:a16="http://schemas.microsoft.com/office/drawing/2014/main" id="{6A5D399E-254C-4BBB-AE11-C349D1AA0939}"/>
            </a:ext>
          </a:extLst>
        </xdr:cNvPr>
        <xdr:cNvSpPr/>
      </xdr:nvSpPr>
      <xdr:spPr>
        <a:xfrm>
          <a:off x="1270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105427</xdr:rowOff>
    </xdr:from>
    <xdr:ext cx="762000" cy="259045"/>
    <xdr:sp macro="" textlink="">
      <xdr:nvSpPr>
        <xdr:cNvPr id="218" name="テキスト ボックス 217">
          <a:extLst>
            <a:ext uri="{FF2B5EF4-FFF2-40B4-BE49-F238E27FC236}">
              <a16:creationId xmlns:a16="http://schemas.microsoft.com/office/drawing/2014/main" id="{08751554-D473-4B05-B9FC-E72BC5F17BCF}"/>
            </a:ext>
          </a:extLst>
        </xdr:cNvPr>
        <xdr:cNvSpPr txBox="1"/>
      </xdr:nvSpPr>
      <xdr:spPr>
        <a:xfrm>
          <a:off x="939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EAE301EF-67C5-435F-BAFA-DCF01D542B9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8D7AF87-4D40-4435-BACF-FD62E6DA26E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A3C451D5-E518-49C8-93D2-DE83A74A14C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DE8F1B01-062D-4089-BFC0-1C5C379170E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F2B252D1-B5BD-442F-B761-E5402CDBC9F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C20CABD-8662-4842-ABBF-EB50755FD45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9649DB2E-250E-4D47-98F3-7239ECE91453}"/>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F3B05C9E-A5C5-4E77-A35D-F9D371C24133}"/>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5C6092CC-C1B6-4EAD-B231-59DBAE97ADD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5608C4EA-1552-4CB0-AA50-673F276658B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E082C100-73CF-4E7F-AC58-FF7F3E342A9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その他に係る経常収支比率は悪化傾向となっているが、この要因は維持補修費及び繰出金の増加によるものである。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維持補修費については当町が豪雪地帯であるため、冬期間の降雪・積雪状況により大きく左右されることになる。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繰出金については、おもに下水道事業会計への繰出金が増加傾向にあるため、独立採算の原則に立ち返った料金の値上げ等を検討していかなければならない状況となっている。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C3A5B134-6C13-47AA-9013-666C9B15E17F}"/>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86DAAA45-1305-4A31-A450-5AB6A3F15D6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414E49C8-5B93-491B-8D47-12D1E3C26EF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DC771961-4EFB-445D-B289-1B95936ED352}"/>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250E421B-0148-4B5D-B07D-0B4EB79148B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163B70A5-358B-4A92-A025-DE98D1FA4E39}"/>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8BF94C76-92BC-41B0-BDA7-B246AE34E34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994EA91-F0E5-4DCA-9CBB-9FE434C1326E}"/>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60FB4FE6-558B-4E16-877C-6403D01F4FD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1125B682-C905-4AEA-8217-CBD28B848A57}"/>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BE9E9881-7326-416A-8941-398F67B1DB4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A331399B-0658-4E92-A42F-2A13A12F5651}"/>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56BA5D14-6157-4792-8A24-F27B7D5954E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40871E5E-6AD1-4420-830B-88722CE82D6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ABB28720-6632-446F-B579-28B93FBAF10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E2DB47F7-5140-4659-B652-17F4DF67B10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72CC2DC-73BD-4965-8995-4FAEB3EF956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E05CBE40-F0A4-42BB-8700-CD0A3B8E50F2}"/>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B7BE5C12-9AD3-4998-B443-D3C517B26404}"/>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93FB8ACC-F07C-4FB1-84E2-0FE6433DCC12}"/>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B14E78FB-AE1F-41F0-A659-88BC70992371}"/>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51" name="直線コネクタ 250">
          <a:extLst>
            <a:ext uri="{FF2B5EF4-FFF2-40B4-BE49-F238E27FC236}">
              <a16:creationId xmlns:a16="http://schemas.microsoft.com/office/drawing/2014/main" id="{087C5F3B-F677-4ECF-8842-CCD6B9157690}"/>
            </a:ext>
          </a:extLst>
        </xdr:cNvPr>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8514DEE1-ACE4-4874-9E89-31856DB0393C}"/>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A30803EF-4DC0-4505-8845-7F15E624E48E}"/>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D8724477-21B3-46D4-8F3B-CB52C90E0DF2}"/>
            </a:ext>
          </a:extLst>
        </xdr:cNvPr>
        <xdr:cNvCxnSpPr/>
      </xdr:nvCxnSpPr>
      <xdr:spPr>
        <a:xfrm>
          <a:off x="14782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52786634-29C7-4B9B-AB66-E1CC64690077}"/>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6" name="テキスト ボックス 255">
          <a:extLst>
            <a:ext uri="{FF2B5EF4-FFF2-40B4-BE49-F238E27FC236}">
              <a16:creationId xmlns:a16="http://schemas.microsoft.com/office/drawing/2014/main" id="{B6FEDE24-5E20-4816-A7E0-D49E0E8067AC}"/>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161290</xdr:rowOff>
    </xdr:to>
    <xdr:cxnSp macro="">
      <xdr:nvCxnSpPr>
        <xdr:cNvPr id="257" name="直線コネクタ 256">
          <a:extLst>
            <a:ext uri="{FF2B5EF4-FFF2-40B4-BE49-F238E27FC236}">
              <a16:creationId xmlns:a16="http://schemas.microsoft.com/office/drawing/2014/main" id="{5E06B1C7-A735-4F27-9123-AF53F7F9BBF2}"/>
            </a:ext>
          </a:extLst>
        </xdr:cNvPr>
        <xdr:cNvCxnSpPr/>
      </xdr:nvCxnSpPr>
      <xdr:spPr>
        <a:xfrm>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72F88654-0782-47AC-9939-D51D33446201}"/>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a:extLst>
            <a:ext uri="{FF2B5EF4-FFF2-40B4-BE49-F238E27FC236}">
              <a16:creationId xmlns:a16="http://schemas.microsoft.com/office/drawing/2014/main" id="{B1DCD77C-4682-4C08-BFAE-5979B2203C35}"/>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57</xdr:row>
      <xdr:rowOff>138430</xdr:rowOff>
    </xdr:to>
    <xdr:cxnSp macro="">
      <xdr:nvCxnSpPr>
        <xdr:cNvPr id="260" name="直線コネクタ 259">
          <a:extLst>
            <a:ext uri="{FF2B5EF4-FFF2-40B4-BE49-F238E27FC236}">
              <a16:creationId xmlns:a16="http://schemas.microsoft.com/office/drawing/2014/main" id="{3152079F-1F00-423D-9BD7-318AE3D7D1C4}"/>
            </a:ext>
          </a:extLst>
        </xdr:cNvPr>
        <xdr:cNvCxnSpPr/>
      </xdr:nvCxnSpPr>
      <xdr:spPr>
        <a:xfrm>
          <a:off x="13004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37981A8B-37CC-4F50-B32E-6095E0E45059}"/>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7091ED15-FA9A-464E-955B-8DCC4D261A88}"/>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8B7A89E9-56D4-4394-8B29-14CA54FC8B25}"/>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421ABA0D-A157-49A5-A6D4-F06CCDCB06C3}"/>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914B5268-DBA4-4BDC-8438-6389771E435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3A5EF18-D92A-447D-A1E1-32766D0D172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26344960-8187-49BC-85B7-E8A601575B1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FE033D89-E526-45D4-B1A2-0301F4836727}"/>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37B16CDF-71D4-4DE4-AC14-D6F5815F1EA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a:extLst>
            <a:ext uri="{FF2B5EF4-FFF2-40B4-BE49-F238E27FC236}">
              <a16:creationId xmlns:a16="http://schemas.microsoft.com/office/drawing/2014/main" id="{C55742FB-4D2A-4D5F-B737-38F4AD53CCF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a:extLst>
            <a:ext uri="{FF2B5EF4-FFF2-40B4-BE49-F238E27FC236}">
              <a16:creationId xmlns:a16="http://schemas.microsoft.com/office/drawing/2014/main" id="{3814FE0F-9C65-4370-8C16-794376FB00CB}"/>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9BFD8A68-E8EF-4D65-9E8F-FEA4363FF6BE}"/>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3FA4F75E-06DE-4C98-A7C6-9241746F7963}"/>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a:extLst>
            <a:ext uri="{FF2B5EF4-FFF2-40B4-BE49-F238E27FC236}">
              <a16:creationId xmlns:a16="http://schemas.microsoft.com/office/drawing/2014/main" id="{E1990943-4E1C-45BF-B127-CA65BAF00AD8}"/>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a:extLst>
            <a:ext uri="{FF2B5EF4-FFF2-40B4-BE49-F238E27FC236}">
              <a16:creationId xmlns:a16="http://schemas.microsoft.com/office/drawing/2014/main" id="{BB258C5C-AB12-4ACF-AC49-BD4F56AC1E96}"/>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6" name="楕円 275">
          <a:extLst>
            <a:ext uri="{FF2B5EF4-FFF2-40B4-BE49-F238E27FC236}">
              <a16:creationId xmlns:a16="http://schemas.microsoft.com/office/drawing/2014/main" id="{2DBD1EDA-E2CE-4E0C-B434-E7D57D9B43C9}"/>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7" name="テキスト ボックス 276">
          <a:extLst>
            <a:ext uri="{FF2B5EF4-FFF2-40B4-BE49-F238E27FC236}">
              <a16:creationId xmlns:a16="http://schemas.microsoft.com/office/drawing/2014/main" id="{55618C60-C526-4869-A26C-895A80D4DBF7}"/>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a:extLst>
            <a:ext uri="{FF2B5EF4-FFF2-40B4-BE49-F238E27FC236}">
              <a16:creationId xmlns:a16="http://schemas.microsoft.com/office/drawing/2014/main" id="{AB45A7E7-8540-4D22-A215-C5730A7ECD33}"/>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a:extLst>
            <a:ext uri="{FF2B5EF4-FFF2-40B4-BE49-F238E27FC236}">
              <a16:creationId xmlns:a16="http://schemas.microsoft.com/office/drawing/2014/main" id="{2F0CC720-23B1-43E7-B2BC-8F2F6184BF87}"/>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B9EC8AEB-8551-4A8F-AA80-E9293B18E16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E225B730-22B7-47B1-BEF3-D6BD8EAECEE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E28B5BB9-B316-4029-ADCA-EFFB20FD4C6C}"/>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3609B204-34CD-4440-A3F2-DA3E23E96FD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32FA2455-1347-45D9-A294-311950450E6A}"/>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88C2E00D-684D-4488-B5E0-6E8361A6299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48C24568-9F1F-4F1F-B9FC-77C0ADD1294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C8A7172E-D596-4E88-A22B-1B65F914569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D368D244-D6E5-41D2-ADE3-A1FB2674157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C7BB82D0-15CB-4905-ADEA-FB8FB26B24D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2BF6E611-96F1-44C3-9BC4-4A773A7139CA}"/>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補助費等に係る経常収支比率は、類似団体平均並みで推移し近年は平均値を下回っている。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各団体などへの補助金について引き続き内容の精査を行い、優先度や成果を考慮しながら見直しや縮小を進める方針である。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BDF5A8DB-B826-4045-9B5B-F4C2C5D73FE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E39BB597-9DD2-4974-B5CF-2102615253E8}"/>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B20B7908-A1BA-41CF-B2F2-7C5E4981F2D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E0D90BCB-A0B9-49E7-9174-9A15BC5D50B2}"/>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DFFCA62E-D3DD-44B5-994F-54A82B83D44A}"/>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A38FF6F1-6556-4F2F-A6D7-6D6C21298EBB}"/>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67EB36E0-DA1D-47AC-A665-5B77E5D05A2C}"/>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20002064-5828-450D-89AF-C94E6EAF1B58}"/>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EF180FAC-9351-4A17-861D-97BFC11DBCF7}"/>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FFBBED7F-9E52-4CCB-A398-768B5DFA487C}"/>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7F7771B9-CC7E-4E6F-9065-D9B0790C4EEA}"/>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2AA1F850-DF75-4615-BF2B-061C1D6BEF4B}"/>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E21D0A1A-7D5E-409B-A657-8394F6D99751}"/>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F5BE3A8A-6D37-40F0-A820-1A4F8ACB0FA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651B3FB5-0C12-4995-AD41-859A755AF1A3}"/>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5DD75742-1A2D-4393-847D-25D811B55E15}"/>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B7BB1A29-BCBB-43D9-8DF4-B8B69BEB69A1}"/>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2367DBE6-EA17-461D-8AFC-70381718CE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579E349B-F551-45F9-83F5-F997A840BA81}"/>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1F1046F5-A14C-4985-9045-319B6F16FF6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226A3A52-1203-4558-9C24-3DB0A8DAA5EE}"/>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165100</xdr:rowOff>
    </xdr:to>
    <xdr:cxnSp macro="">
      <xdr:nvCxnSpPr>
        <xdr:cNvPr id="312" name="直線コネクタ 311">
          <a:extLst>
            <a:ext uri="{FF2B5EF4-FFF2-40B4-BE49-F238E27FC236}">
              <a16:creationId xmlns:a16="http://schemas.microsoft.com/office/drawing/2014/main" id="{145A5B70-6D7F-4D4C-8607-271E2C54FAA0}"/>
            </a:ext>
          </a:extLst>
        </xdr:cNvPr>
        <xdr:cNvCxnSpPr/>
      </xdr:nvCxnSpPr>
      <xdr:spPr>
        <a:xfrm flipV="1">
          <a:off x="15671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70898025-7DFA-4A56-8C85-FFD9CDDC2C9B}"/>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D76093DF-DC81-4C6B-A70D-0D92A0EF53B1}"/>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157480</xdr:rowOff>
    </xdr:from>
    <xdr:to>
      <xdr:col>78</xdr:col>
      <xdr:colOff>69850</xdr:colOff>
      <xdr:row>36</xdr:row>
      <xdr:rowOff>165100</xdr:rowOff>
    </xdr:to>
    <xdr:cxnSp macro="">
      <xdr:nvCxnSpPr>
        <xdr:cNvPr id="315" name="直線コネクタ 314">
          <a:extLst>
            <a:ext uri="{FF2B5EF4-FFF2-40B4-BE49-F238E27FC236}">
              <a16:creationId xmlns:a16="http://schemas.microsoft.com/office/drawing/2014/main" id="{92E4A59E-2A1F-4D0F-B0A8-E05AC0E2BA7C}"/>
            </a:ext>
          </a:extLst>
        </xdr:cNvPr>
        <xdr:cNvCxnSpPr/>
      </xdr:nvCxnSpPr>
      <xdr:spPr>
        <a:xfrm>
          <a:off x="14782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3A7D0107-7F2C-44C3-A37B-439ABA16919E}"/>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689E7BB6-5721-4818-82AA-E3C0B4D011CA}"/>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16510</xdr:rowOff>
    </xdr:to>
    <xdr:cxnSp macro="">
      <xdr:nvCxnSpPr>
        <xdr:cNvPr id="318" name="直線コネクタ 317">
          <a:extLst>
            <a:ext uri="{FF2B5EF4-FFF2-40B4-BE49-F238E27FC236}">
              <a16:creationId xmlns:a16="http://schemas.microsoft.com/office/drawing/2014/main" id="{D1A191B7-05EB-46C7-A833-50370C2519D5}"/>
            </a:ext>
          </a:extLst>
        </xdr:cNvPr>
        <xdr:cNvCxnSpPr/>
      </xdr:nvCxnSpPr>
      <xdr:spPr>
        <a:xfrm flipV="1">
          <a:off x="13893800" y="632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4994C0ED-0FAC-489C-AF03-C5AC57535C4B}"/>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EA298DA1-911A-4176-BD88-E5AE13F6EAE3}"/>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142240</xdr:rowOff>
    </xdr:from>
    <xdr:to>
      <xdr:col>69</xdr:col>
      <xdr:colOff>92075</xdr:colOff>
      <xdr:row>37</xdr:row>
      <xdr:rowOff>16510</xdr:rowOff>
    </xdr:to>
    <xdr:cxnSp macro="">
      <xdr:nvCxnSpPr>
        <xdr:cNvPr id="321" name="直線コネクタ 320">
          <a:extLst>
            <a:ext uri="{FF2B5EF4-FFF2-40B4-BE49-F238E27FC236}">
              <a16:creationId xmlns:a16="http://schemas.microsoft.com/office/drawing/2014/main" id="{44F27BD7-44E8-45C8-836E-ECE8F035F884}"/>
            </a:ext>
          </a:extLst>
        </xdr:cNvPr>
        <xdr:cNvCxnSpPr/>
      </xdr:nvCxnSpPr>
      <xdr:spPr>
        <a:xfrm>
          <a:off x="13004800" y="631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7AEE5B9C-DE7D-4E8F-B563-29D0B06FBCB9}"/>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CE771595-6817-4FEE-A557-723F3E8439B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CC244B71-EB61-47B4-9427-99CD6F4C6B36}"/>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1BF7C703-7F4A-4297-87F5-8C5BCEF5B4E4}"/>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50CFC379-F323-49B2-89C7-72D05F50975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F053E605-EAB6-487A-962E-EF571266C77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CE4967BE-5A22-499E-B00C-60510BE4417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4C7B5DC4-0492-4ED6-AA00-1ADB98B31FD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8AD963F8-2E9A-492B-B170-A0D05865D27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a:extLst>
            <a:ext uri="{FF2B5EF4-FFF2-40B4-BE49-F238E27FC236}">
              <a16:creationId xmlns:a16="http://schemas.microsoft.com/office/drawing/2014/main" id="{49BA254F-477D-4070-903E-51C260037190}"/>
            </a:ext>
          </a:extLst>
        </xdr:cNvPr>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54627</xdr:rowOff>
    </xdr:from>
    <xdr:ext cx="762000" cy="259045"/>
    <xdr:sp macro="" textlink="">
      <xdr:nvSpPr>
        <xdr:cNvPr id="332" name="補助費等該当値テキスト">
          <a:extLst>
            <a:ext uri="{FF2B5EF4-FFF2-40B4-BE49-F238E27FC236}">
              <a16:creationId xmlns:a16="http://schemas.microsoft.com/office/drawing/2014/main" id="{030001A8-22C8-41BC-A7F0-1A97F110C188}"/>
            </a:ext>
          </a:extLst>
        </xdr:cNvPr>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3" name="楕円 332">
          <a:extLst>
            <a:ext uri="{FF2B5EF4-FFF2-40B4-BE49-F238E27FC236}">
              <a16:creationId xmlns:a16="http://schemas.microsoft.com/office/drawing/2014/main" id="{FA0AA82E-1E08-4A3E-A073-AEE37D15E182}"/>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34" name="テキスト ボックス 333">
          <a:extLst>
            <a:ext uri="{FF2B5EF4-FFF2-40B4-BE49-F238E27FC236}">
              <a16:creationId xmlns:a16="http://schemas.microsoft.com/office/drawing/2014/main" id="{C5259761-2EB5-4B68-85A6-113AE4B4EDBC}"/>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a:extLst>
            <a:ext uri="{FF2B5EF4-FFF2-40B4-BE49-F238E27FC236}">
              <a16:creationId xmlns:a16="http://schemas.microsoft.com/office/drawing/2014/main" id="{98C4C0D9-6B64-4F69-A0A9-12099DCF424F}"/>
            </a:ext>
          </a:extLst>
        </xdr:cNvPr>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47007</xdr:rowOff>
    </xdr:from>
    <xdr:ext cx="762000" cy="259045"/>
    <xdr:sp macro="" textlink="">
      <xdr:nvSpPr>
        <xdr:cNvPr id="336" name="テキスト ボックス 335">
          <a:extLst>
            <a:ext uri="{FF2B5EF4-FFF2-40B4-BE49-F238E27FC236}">
              <a16:creationId xmlns:a16="http://schemas.microsoft.com/office/drawing/2014/main" id="{FF52688A-0F2E-4097-B351-DCADDC333BEA}"/>
            </a:ext>
          </a:extLst>
        </xdr:cNvPr>
        <xdr:cNvSpPr txBox="1"/>
      </xdr:nvSpPr>
      <xdr:spPr>
        <a:xfrm>
          <a:off x="14401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7" name="楕円 336">
          <a:extLst>
            <a:ext uri="{FF2B5EF4-FFF2-40B4-BE49-F238E27FC236}">
              <a16:creationId xmlns:a16="http://schemas.microsoft.com/office/drawing/2014/main" id="{3306742F-3798-4F7A-BAE8-DE2CF05E2941}"/>
            </a:ext>
          </a:extLst>
        </xdr:cNvPr>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52087</xdr:rowOff>
    </xdr:from>
    <xdr:ext cx="762000" cy="259045"/>
    <xdr:sp macro="" textlink="">
      <xdr:nvSpPr>
        <xdr:cNvPr id="338" name="テキスト ボックス 337">
          <a:extLst>
            <a:ext uri="{FF2B5EF4-FFF2-40B4-BE49-F238E27FC236}">
              <a16:creationId xmlns:a16="http://schemas.microsoft.com/office/drawing/2014/main" id="{8314AEA8-18CC-4415-A2D4-0567B53CC50C}"/>
            </a:ext>
          </a:extLst>
        </xdr:cNvPr>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9" name="楕円 338">
          <a:extLst>
            <a:ext uri="{FF2B5EF4-FFF2-40B4-BE49-F238E27FC236}">
              <a16:creationId xmlns:a16="http://schemas.microsoft.com/office/drawing/2014/main" id="{642754A9-25FE-4BD7-97AE-EE09798C76F9}"/>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A5AD2570-61DC-4281-A9AE-3CC47E8566F1}"/>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29AB7C76-B558-4475-99FC-0260757E0D2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BF015A7D-C2E5-43A8-9028-6475CE9A328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8B501845-0A93-4293-A37C-E5B7214EA87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667AB124-4687-4F51-BBF3-49B5FFE7FAEB}"/>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E9335967-3E34-467E-B439-7D5BF4FB46C9}"/>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5D3FFB27-0264-44E7-A553-1F392F66597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A96476B4-64B6-4C66-A389-8054B7107BF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9E462CAC-7E26-44C0-9F94-E38D685D43D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C462AC76-4B18-456A-902A-0A20F55E940A}"/>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FB6676F-A7C2-46EB-8DA9-A2FE48309BC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880E2434-864A-44E9-B50C-7AE23798542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）であり、道路橋梁などのインフラ整備のため普通建設事業費が多額になることや、地方債の借入条件変更（早期償還を図るため、平成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年度以降すべての借入について据置なし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年償還とした。）により、公債費に係る経常収支比率は類似団体平均値を大きく上回っている。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EBA61ACF-1969-4CF5-8EC6-54063BA4753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A3DFDC1A-4270-4B51-8F3D-E15C7F419694}"/>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7B3F0DA4-E368-4E5E-AA9C-F522F21CA20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8FB6C101-BDCA-4E10-8633-1E9C538A536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B28DB90A-C4C4-4C32-8C27-060C6C313CA5}"/>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A2A8BE-7E02-4847-819E-97A99A6BD88C}"/>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6C1280C7-FC7A-4EF4-8CEC-A083D030EC2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4992CA28-0B7E-4A25-8CE4-3CA064E1F6A6}"/>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5778A732-AC6B-48B1-98C3-1030F5389EFF}"/>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4F8A5BD2-E5D6-4E49-BC13-F93B6FB97EC2}"/>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CD924630-3A1A-4325-A4D5-7F0CB667357C}"/>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E9E150E3-B31C-4F22-8A6A-618000F9DA2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FC6AB3EA-AA78-4068-ACA5-5EB745E0E5C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11D0EA50-73E9-4BB8-A875-75D753C0A5A4}"/>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840E5FA1-1471-4667-AC18-9E4F11A9C43E}"/>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7258F614-DC70-49E4-9062-E51774F5FC7D}"/>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9117DC37-6BB1-4DA2-ABE5-CFBC176C989D}"/>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3B45BC72-4C08-47D0-AA6A-59383339EA2E}"/>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133858</xdr:rowOff>
    </xdr:to>
    <xdr:cxnSp macro="">
      <xdr:nvCxnSpPr>
        <xdr:cNvPr id="370" name="直線コネクタ 369">
          <a:extLst>
            <a:ext uri="{FF2B5EF4-FFF2-40B4-BE49-F238E27FC236}">
              <a16:creationId xmlns:a16="http://schemas.microsoft.com/office/drawing/2014/main" id="{90B542E1-6C9E-47F8-B30C-5BDF4BD1AD2E}"/>
            </a:ext>
          </a:extLst>
        </xdr:cNvPr>
        <xdr:cNvCxnSpPr/>
      </xdr:nvCxnSpPr>
      <xdr:spPr>
        <a:xfrm flipV="1">
          <a:off x="3987800" y="1353667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1" name="公債費平均値テキスト">
          <a:extLst>
            <a:ext uri="{FF2B5EF4-FFF2-40B4-BE49-F238E27FC236}">
              <a16:creationId xmlns:a16="http://schemas.microsoft.com/office/drawing/2014/main" id="{5F6188CB-6C38-40BE-AB3D-786A743CCEEF}"/>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AC5CB57A-25FC-48F9-AAA7-67729038324E}"/>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133858</xdr:rowOff>
    </xdr:from>
    <xdr:to>
      <xdr:col>19</xdr:col>
      <xdr:colOff>187325</xdr:colOff>
      <xdr:row>79</xdr:row>
      <xdr:rowOff>133858</xdr:rowOff>
    </xdr:to>
    <xdr:cxnSp macro="">
      <xdr:nvCxnSpPr>
        <xdr:cNvPr id="373" name="直線コネクタ 372">
          <a:extLst>
            <a:ext uri="{FF2B5EF4-FFF2-40B4-BE49-F238E27FC236}">
              <a16:creationId xmlns:a16="http://schemas.microsoft.com/office/drawing/2014/main" id="{B489BEAD-11D1-4355-8E75-A718D8AFE351}"/>
            </a:ext>
          </a:extLst>
        </xdr:cNvPr>
        <xdr:cNvCxnSpPr/>
      </xdr:nvCxnSpPr>
      <xdr:spPr>
        <a:xfrm>
          <a:off x="3098800" y="13678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D5325171-139D-4A97-9967-5CA6F4CE4E11}"/>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5" name="テキスト ボックス 374">
          <a:extLst>
            <a:ext uri="{FF2B5EF4-FFF2-40B4-BE49-F238E27FC236}">
              <a16:creationId xmlns:a16="http://schemas.microsoft.com/office/drawing/2014/main" id="{5B54CCE1-3D03-4D67-BB28-8AF79F79FD46}"/>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92711</xdr:rowOff>
    </xdr:from>
    <xdr:to>
      <xdr:col>15</xdr:col>
      <xdr:colOff>98425</xdr:colOff>
      <xdr:row>79</xdr:row>
      <xdr:rowOff>133858</xdr:rowOff>
    </xdr:to>
    <xdr:cxnSp macro="">
      <xdr:nvCxnSpPr>
        <xdr:cNvPr id="376" name="直線コネクタ 375">
          <a:extLst>
            <a:ext uri="{FF2B5EF4-FFF2-40B4-BE49-F238E27FC236}">
              <a16:creationId xmlns:a16="http://schemas.microsoft.com/office/drawing/2014/main" id="{A32A8BD3-3309-4D01-89BD-E11B877401F7}"/>
            </a:ext>
          </a:extLst>
        </xdr:cNvPr>
        <xdr:cNvCxnSpPr/>
      </xdr:nvCxnSpPr>
      <xdr:spPr>
        <a:xfrm>
          <a:off x="2209800" y="136372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6CD972D6-D39C-4D0C-9402-D9BB30070EF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F9182F22-C62A-4EB6-9A25-9420A84418F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92711</xdr:rowOff>
    </xdr:to>
    <xdr:cxnSp macro="">
      <xdr:nvCxnSpPr>
        <xdr:cNvPr id="379" name="直線コネクタ 378">
          <a:extLst>
            <a:ext uri="{FF2B5EF4-FFF2-40B4-BE49-F238E27FC236}">
              <a16:creationId xmlns:a16="http://schemas.microsoft.com/office/drawing/2014/main" id="{55143463-E261-4B72-A2AD-20CE60F81505}"/>
            </a:ext>
          </a:extLst>
        </xdr:cNvPr>
        <xdr:cNvCxnSpPr/>
      </xdr:nvCxnSpPr>
      <xdr:spPr>
        <a:xfrm>
          <a:off x="1320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C59E3DB4-4BB1-4D65-8312-D45DAB83CDA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C5867A6-0B96-4066-BAA2-8C6104D470C5}"/>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77590ABD-C23B-484C-A0BD-E9B9F9AD3327}"/>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8D0CA570-2E20-49C9-BE32-2C75EE7AD4DA}"/>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EFED410-8BC9-4F42-A94A-FC10D751D7F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5A5DFAE0-43B2-424F-B1D2-3CA9F217483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B88B9319-561E-4FF9-9556-81A6D5F5A96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716F4B16-E271-44A7-A15D-A01D437FE17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2DF65531-E27A-44BE-97F6-3D72515A420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9" name="楕円 388">
          <a:extLst>
            <a:ext uri="{FF2B5EF4-FFF2-40B4-BE49-F238E27FC236}">
              <a16:creationId xmlns:a16="http://schemas.microsoft.com/office/drawing/2014/main" id="{2A570929-F1E2-4902-BA15-80555F6E74DA}"/>
            </a:ext>
          </a:extLst>
        </xdr:cNvPr>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90" name="公債費該当値テキスト">
          <a:extLst>
            <a:ext uri="{FF2B5EF4-FFF2-40B4-BE49-F238E27FC236}">
              <a16:creationId xmlns:a16="http://schemas.microsoft.com/office/drawing/2014/main" id="{61C38C2D-B5C1-44CB-87BE-21ABADFA0A1E}"/>
            </a:ext>
          </a:extLst>
        </xdr:cNvPr>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83058</xdr:rowOff>
    </xdr:from>
    <xdr:to>
      <xdr:col>20</xdr:col>
      <xdr:colOff>38100</xdr:colOff>
      <xdr:row>80</xdr:row>
      <xdr:rowOff>13208</xdr:rowOff>
    </xdr:to>
    <xdr:sp macro="" textlink="">
      <xdr:nvSpPr>
        <xdr:cNvPr id="391" name="楕円 390">
          <a:extLst>
            <a:ext uri="{FF2B5EF4-FFF2-40B4-BE49-F238E27FC236}">
              <a16:creationId xmlns:a16="http://schemas.microsoft.com/office/drawing/2014/main" id="{406CFD2C-49F7-4E60-8829-14BDE8C9454D}"/>
            </a:ext>
          </a:extLst>
        </xdr:cNvPr>
        <xdr:cNvSpPr/>
      </xdr:nvSpPr>
      <xdr:spPr>
        <a:xfrm>
          <a:off x="3937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169435</xdr:rowOff>
    </xdr:from>
    <xdr:ext cx="736600" cy="259045"/>
    <xdr:sp macro="" textlink="">
      <xdr:nvSpPr>
        <xdr:cNvPr id="392" name="テキスト ボックス 391">
          <a:extLst>
            <a:ext uri="{FF2B5EF4-FFF2-40B4-BE49-F238E27FC236}">
              <a16:creationId xmlns:a16="http://schemas.microsoft.com/office/drawing/2014/main" id="{6B78012A-3E75-467B-B44E-B520D84A3BD5}"/>
            </a:ext>
          </a:extLst>
        </xdr:cNvPr>
        <xdr:cNvSpPr txBox="1"/>
      </xdr:nvSpPr>
      <xdr:spPr>
        <a:xfrm>
          <a:off x="3606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93" name="楕円 392">
          <a:extLst>
            <a:ext uri="{FF2B5EF4-FFF2-40B4-BE49-F238E27FC236}">
              <a16:creationId xmlns:a16="http://schemas.microsoft.com/office/drawing/2014/main" id="{96054696-21C9-4BD9-9363-6514581CA3F5}"/>
            </a:ext>
          </a:extLst>
        </xdr:cNvPr>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94" name="テキスト ボックス 393">
          <a:extLst>
            <a:ext uri="{FF2B5EF4-FFF2-40B4-BE49-F238E27FC236}">
              <a16:creationId xmlns:a16="http://schemas.microsoft.com/office/drawing/2014/main" id="{782F0C68-B97A-4079-BFBB-3D3EB1DCECDC}"/>
            </a:ext>
          </a:extLst>
        </xdr:cNvPr>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5" name="楕円 394">
          <a:extLst>
            <a:ext uri="{FF2B5EF4-FFF2-40B4-BE49-F238E27FC236}">
              <a16:creationId xmlns:a16="http://schemas.microsoft.com/office/drawing/2014/main" id="{A0EA0718-CDE0-41F3-A3BE-376546F9D7F0}"/>
            </a:ext>
          </a:extLst>
        </xdr:cNvPr>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6" name="テキスト ボックス 395">
          <a:extLst>
            <a:ext uri="{FF2B5EF4-FFF2-40B4-BE49-F238E27FC236}">
              <a16:creationId xmlns:a16="http://schemas.microsoft.com/office/drawing/2014/main" id="{77451B40-FFF4-4CF9-B412-726E5273B543}"/>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397" name="楕円 396">
          <a:extLst>
            <a:ext uri="{FF2B5EF4-FFF2-40B4-BE49-F238E27FC236}">
              <a16:creationId xmlns:a16="http://schemas.microsoft.com/office/drawing/2014/main" id="{B6155F5E-D4B3-412F-BE6F-29CFC4D1AAF9}"/>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398" name="テキスト ボックス 397">
          <a:extLst>
            <a:ext uri="{FF2B5EF4-FFF2-40B4-BE49-F238E27FC236}">
              <a16:creationId xmlns:a16="http://schemas.microsoft.com/office/drawing/2014/main" id="{3F139DD4-1707-4CB5-8566-89957D44B9BB}"/>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BC07BD08-E6BF-48C3-BE99-5C360631FD6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472DA497-67C1-49CE-9AAD-7DE0B2A71C4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770C5FCF-9860-4F88-87DD-2100A8E30D4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A1333D93-4576-4FCA-B45E-08420FD3EEEA}"/>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463920DA-B1BD-486D-81F0-C3966776B37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38892446-09F8-4B4B-A030-DAEF9C70E0D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E769BCAB-E124-4E06-8104-CF047964CE15}"/>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EDF6865E-CFCC-45F7-8CC4-30251E9E534E}"/>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35F58951-D445-4089-ABA5-5079E47EBE7A}"/>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1128FBAD-CEB5-44D7-917F-32452AAEFFEA}"/>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293EADD6-437C-4436-BA11-44158B95D5AC}"/>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公債費以外に係る経常収支比率は、類似団体平均を下回って推移してきたが、令和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上記のとおり、物件費、維持補修費、繰出金が増加したことが要因であるが、これ以上の悪化とならないよう行財政改革を引き続き推進し、財政の健全化に努める。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A7996FED-0A56-4D5A-A41B-BDE4E687A84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5BD06DD1-CB2D-4CEB-9957-7F549B8C1262}"/>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1EA7C8E0-61F2-4D2E-87EF-A463F1E1BB9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B99E3EA6-5A68-4B7E-8B80-6FCDF2900BAA}"/>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4C37AB7E-11E8-4048-9BDA-A2A21127846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47AC9001-53BF-4EEC-ABB5-ACD99A2E1EB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22533B19-0B0D-41F8-87EB-1E5C0381C40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31FB64E1-9D69-46BB-8ABE-FC8AC8E52A9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21E85652-55B3-4E5C-9130-7C93A4D1496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E7116228-7E74-401C-A897-3C8BE9513827}"/>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6D7B80A7-E16F-4E54-A469-56AB283DA6CA}"/>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A0E565D2-1DD2-419D-A6D1-A3051F03009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6488AD9F-E979-408B-A350-0202131C97E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B70EBE66-99FD-47C3-B105-D7121708DD8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E28240A0-F57E-4186-91BC-EAE1D7396AD4}"/>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2C5CB5D6-59AC-4E33-B361-F6A1995F2DAA}"/>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5A3F08BA-48F3-4D10-8DF0-5F1BD6B40601}"/>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82019986-1A88-480E-9395-43464FB4720D}"/>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57BF3689-F649-4CC7-8641-92B1E8014AE8}"/>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67563</xdr:rowOff>
    </xdr:to>
    <xdr:cxnSp macro="">
      <xdr:nvCxnSpPr>
        <xdr:cNvPr id="429" name="直線コネクタ 428">
          <a:extLst>
            <a:ext uri="{FF2B5EF4-FFF2-40B4-BE49-F238E27FC236}">
              <a16:creationId xmlns:a16="http://schemas.microsoft.com/office/drawing/2014/main" id="{2F354D6F-10DC-45EC-B60A-F62593E033BB}"/>
            </a:ext>
          </a:extLst>
        </xdr:cNvPr>
        <xdr:cNvCxnSpPr/>
      </xdr:nvCxnSpPr>
      <xdr:spPr>
        <a:xfrm flipV="1">
          <a:off x="15671800" y="130474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B3561B59-B7D8-4CE1-9FC8-6D0048C24D1C}"/>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3359D1E-EA18-466E-9E1B-EE14BCF4DD2C}"/>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67563</xdr:rowOff>
    </xdr:to>
    <xdr:cxnSp macro="">
      <xdr:nvCxnSpPr>
        <xdr:cNvPr id="432" name="直線コネクタ 431">
          <a:extLst>
            <a:ext uri="{FF2B5EF4-FFF2-40B4-BE49-F238E27FC236}">
              <a16:creationId xmlns:a16="http://schemas.microsoft.com/office/drawing/2014/main" id="{80FD9A1F-56F1-4F6F-9D25-4B7755AA90EE}"/>
            </a:ext>
          </a:extLst>
        </xdr:cNvPr>
        <xdr:cNvCxnSpPr/>
      </xdr:nvCxnSpPr>
      <xdr:spPr>
        <a:xfrm>
          <a:off x="14782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F99244E9-4B86-475F-AFE2-B60FFF5E40DD}"/>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8CD1CB6F-F7EC-4CA5-AC2B-73923B588252}"/>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104139</xdr:rowOff>
    </xdr:to>
    <xdr:cxnSp macro="">
      <xdr:nvCxnSpPr>
        <xdr:cNvPr id="435" name="直線コネクタ 434">
          <a:extLst>
            <a:ext uri="{FF2B5EF4-FFF2-40B4-BE49-F238E27FC236}">
              <a16:creationId xmlns:a16="http://schemas.microsoft.com/office/drawing/2014/main" id="{C8D242CC-4757-4B33-969B-6B941D21A683}"/>
            </a:ext>
          </a:extLst>
        </xdr:cNvPr>
        <xdr:cNvCxnSpPr/>
      </xdr:nvCxnSpPr>
      <xdr:spPr>
        <a:xfrm flipV="1">
          <a:off x="13893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B6A2F479-F11D-4E43-B14E-36469DA84855}"/>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7" name="テキスト ボックス 436">
          <a:extLst>
            <a:ext uri="{FF2B5EF4-FFF2-40B4-BE49-F238E27FC236}">
              <a16:creationId xmlns:a16="http://schemas.microsoft.com/office/drawing/2014/main" id="{1C164074-DE4C-4F5A-BC0A-C5D875C46946}"/>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145287</xdr:rowOff>
    </xdr:to>
    <xdr:cxnSp macro="">
      <xdr:nvCxnSpPr>
        <xdr:cNvPr id="438" name="直線コネクタ 437">
          <a:extLst>
            <a:ext uri="{FF2B5EF4-FFF2-40B4-BE49-F238E27FC236}">
              <a16:creationId xmlns:a16="http://schemas.microsoft.com/office/drawing/2014/main" id="{DE4E05E1-E9E2-4321-B4F3-098ACA5B92BC}"/>
            </a:ext>
          </a:extLst>
        </xdr:cNvPr>
        <xdr:cNvCxnSpPr/>
      </xdr:nvCxnSpPr>
      <xdr:spPr>
        <a:xfrm flipV="1">
          <a:off x="13004800" y="131343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1829FD24-8DB8-43DB-9E3A-0853CDB4E662}"/>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34C4C925-CAA9-4666-8AE9-AC7ED864EA48}"/>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8729B1D1-E22C-4CBD-938D-9F8EC56FA278}"/>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2" name="テキスト ボックス 441">
          <a:extLst>
            <a:ext uri="{FF2B5EF4-FFF2-40B4-BE49-F238E27FC236}">
              <a16:creationId xmlns:a16="http://schemas.microsoft.com/office/drawing/2014/main" id="{CDC9A1B3-8B92-4CB8-B3F6-2351ED5327A3}"/>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44D04A7-2C4E-426C-888A-AB143E84C79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BB59BCAF-A206-4008-884C-E9F2BD91B25D}"/>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5347A61C-3CDB-431F-9FD1-DF410F7992D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ECC57BBE-9CF8-4F96-B6AE-CFCF6E0849B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D04020CD-DC8B-4474-88AA-D46B49C5B96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a:extLst>
            <a:ext uri="{FF2B5EF4-FFF2-40B4-BE49-F238E27FC236}">
              <a16:creationId xmlns:a16="http://schemas.microsoft.com/office/drawing/2014/main" id="{7246E6F8-2E20-4FA1-A40C-28A885D114D4}"/>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9" name="公債費以外該当値テキスト">
          <a:extLst>
            <a:ext uri="{FF2B5EF4-FFF2-40B4-BE49-F238E27FC236}">
              <a16:creationId xmlns:a16="http://schemas.microsoft.com/office/drawing/2014/main" id="{2A9B7890-3F0E-4050-A229-CB828B19C492}"/>
            </a:ext>
          </a:extLst>
        </xdr:cNvPr>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0" name="楕円 449">
          <a:extLst>
            <a:ext uri="{FF2B5EF4-FFF2-40B4-BE49-F238E27FC236}">
              <a16:creationId xmlns:a16="http://schemas.microsoft.com/office/drawing/2014/main" id="{86D588D0-1E2E-4CFB-9D97-5AE6A66AFD37}"/>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1" name="テキスト ボックス 450">
          <a:extLst>
            <a:ext uri="{FF2B5EF4-FFF2-40B4-BE49-F238E27FC236}">
              <a16:creationId xmlns:a16="http://schemas.microsoft.com/office/drawing/2014/main" id="{577430BC-3BAB-4770-AFBB-B01169E2C603}"/>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2" name="楕円 451">
          <a:extLst>
            <a:ext uri="{FF2B5EF4-FFF2-40B4-BE49-F238E27FC236}">
              <a16:creationId xmlns:a16="http://schemas.microsoft.com/office/drawing/2014/main" id="{AEF8F7EB-6186-45CA-AB38-87D862F85E08}"/>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3" name="テキスト ボックス 452">
          <a:extLst>
            <a:ext uri="{FF2B5EF4-FFF2-40B4-BE49-F238E27FC236}">
              <a16:creationId xmlns:a16="http://schemas.microsoft.com/office/drawing/2014/main" id="{037C7F28-2A5F-4105-AA1A-2650EB539828}"/>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a:extLst>
            <a:ext uri="{FF2B5EF4-FFF2-40B4-BE49-F238E27FC236}">
              <a16:creationId xmlns:a16="http://schemas.microsoft.com/office/drawing/2014/main" id="{A4E65456-FF0E-485D-80A5-7253A0A9DD21}"/>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id="{9961B512-6398-427E-BDB4-E4628DBF9034}"/>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6" name="楕円 455">
          <a:extLst>
            <a:ext uri="{FF2B5EF4-FFF2-40B4-BE49-F238E27FC236}">
              <a16:creationId xmlns:a16="http://schemas.microsoft.com/office/drawing/2014/main" id="{192A9D4B-5726-4369-9A0C-CF065DF7C347}"/>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57" name="テキスト ボックス 456">
          <a:extLst>
            <a:ext uri="{FF2B5EF4-FFF2-40B4-BE49-F238E27FC236}">
              <a16:creationId xmlns:a16="http://schemas.microsoft.com/office/drawing/2014/main" id="{9AFD044F-D1E6-4FB0-9059-932ABCEDE646}"/>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93486AB-9D70-473C-A3FE-4FE808E224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C2A7E85-A4EF-454A-A2E7-74B8AF9D83A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A226D12-D4C7-43A6-BFC3-F7DAD1D818A4}"/>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78260C27-34FA-47B3-AAEF-9F0B680375D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51608D3-C89B-4AD4-92F1-4C4594632E7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7B0D071-E01C-4387-9CE3-B759ED305D3A}"/>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5637A3B-31BD-4B2F-A57F-226580E3639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19AE4382-E0B0-4369-A211-8D28142EB419}"/>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B1E148B-7951-48BB-8A3F-DDCE31FCBA8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93DB77E-8C38-41AE-9531-640B1E0A630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E4ED8F67-B174-4975-94B6-0BB4FBAB6D14}"/>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A11E894-5FB6-4350-8B40-6F2682DF126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96E4DA9-7F09-4616-9790-8A112F0DE681}"/>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439F108E-1531-41DC-87AE-6D47E88971C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439ABFC8-728C-4DB5-9266-2B62497BDF3E}"/>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1A5CEACD-B0C2-4CB1-B511-A82AB2F486E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8F338B3-1FC0-42F7-92D2-FDA87D73E98D}"/>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D873F79-22B8-4C8C-A4C2-2E9F6A360DD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C25C52F-825E-40B0-A2E2-115A2B6A6D7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3F721FE-293D-4763-96F4-9386BB67EC5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B6876E2-660B-491A-9248-ECCF6AADF30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BF2FCB60-BF79-4BF8-9F74-5FAB2B96775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520C24A-0774-43AF-AACD-3E6BD0102D1A}"/>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517D501-D84E-4BCA-A9DA-891CC012D9D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77C7C4C-149F-4102-A03E-FF3A51D7E26E}"/>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125C9CBD-0875-4173-B52E-60630DAF9DA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93CDDD0-3141-4F90-932F-EE0EF07C11C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A576EA9-C9E7-4AE8-AF45-E78F34B2E0C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3998164-FF74-43EF-9E6D-CF081EB226A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A9767F9-0D67-4002-92F1-E084F4755F56}"/>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D120A3F0-CB0C-4F56-93D8-B8184F43CAAA}"/>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E28C9188-7F66-43B8-90A1-52D245F8F59B}"/>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529796AF-979B-4981-A931-54B4B9D841A9}"/>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C7ACF39-2F9F-4756-A8CB-DB0F3EED3996}"/>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A15240E0-B7D5-4EB6-BF7A-529EEE8ED287}"/>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64D4A42-7AB0-409A-BFBC-4322257AE541}"/>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925B9E9-892C-4B66-8DBF-DFFFAA3925F8}"/>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FD0A874-44C5-4E1F-9631-8A6CD80C02B5}"/>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5C7C7B22-52E5-45E5-9EA3-3FF23F408FC2}"/>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26344035-8056-49A4-8403-0A70B9ABECAE}"/>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02ACC86-CDA3-4AE3-B9A7-0AB367FB017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916459A9-1F88-473C-BFF6-470AF082F75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CE3D260E-AB28-4CDC-80B3-0F53DA63F389}"/>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7D8A0592-2D4D-423C-9D3C-826773B422CC}"/>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A8FA3DC0-20A8-4E6E-B023-83C96E90B14C}"/>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7F6EA4C7-E847-4684-9EF9-19D7F6AB51FD}"/>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364EACAD-93D2-4DD3-AE1E-55C2D927626A}"/>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496153FD-8CC0-497D-8C57-897BA0F49AF6}"/>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149441</xdr:rowOff>
    </xdr:from>
    <xdr:to>
      <xdr:col>29</xdr:col>
      <xdr:colOff>127000</xdr:colOff>
      <xdr:row>14</xdr:row>
      <xdr:rowOff>2654</xdr:rowOff>
    </xdr:to>
    <xdr:cxnSp macro="">
      <xdr:nvCxnSpPr>
        <xdr:cNvPr id="50" name="直線コネクタ 49">
          <a:extLst>
            <a:ext uri="{FF2B5EF4-FFF2-40B4-BE49-F238E27FC236}">
              <a16:creationId xmlns:a16="http://schemas.microsoft.com/office/drawing/2014/main" id="{A76A4251-4B1E-4CC0-919D-717D0E5F0B25}"/>
            </a:ext>
          </a:extLst>
        </xdr:cNvPr>
        <xdr:cNvCxnSpPr/>
      </xdr:nvCxnSpPr>
      <xdr:spPr bwMode="auto">
        <a:xfrm flipV="1">
          <a:off x="5003800" y="2425916"/>
          <a:ext cx="647700" cy="2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a:extLst>
            <a:ext uri="{FF2B5EF4-FFF2-40B4-BE49-F238E27FC236}">
              <a16:creationId xmlns:a16="http://schemas.microsoft.com/office/drawing/2014/main" id="{0C3A8EC7-D39F-44E6-8251-2D9092C3E07E}"/>
            </a:ext>
          </a:extLst>
        </xdr:cNvPr>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10734642-BB10-4ABD-B39C-62DB9A5D21A4}"/>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2464</xdr:rowOff>
    </xdr:from>
    <xdr:to>
      <xdr:col>26</xdr:col>
      <xdr:colOff>50800</xdr:colOff>
      <xdr:row>14</xdr:row>
      <xdr:rowOff>2654</xdr:rowOff>
    </xdr:to>
    <xdr:cxnSp macro="">
      <xdr:nvCxnSpPr>
        <xdr:cNvPr id="53" name="直線コネクタ 52">
          <a:extLst>
            <a:ext uri="{FF2B5EF4-FFF2-40B4-BE49-F238E27FC236}">
              <a16:creationId xmlns:a16="http://schemas.microsoft.com/office/drawing/2014/main" id="{2EF2DD68-2E65-43B5-9DD9-6A3F08918AB3}"/>
            </a:ext>
          </a:extLst>
        </xdr:cNvPr>
        <xdr:cNvCxnSpPr/>
      </xdr:nvCxnSpPr>
      <xdr:spPr bwMode="auto">
        <a:xfrm>
          <a:off x="4305300" y="2450389"/>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EF84B368-A810-4E4C-B9BE-4C3077E7A9B1}"/>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a:extLst>
            <a:ext uri="{FF2B5EF4-FFF2-40B4-BE49-F238E27FC236}">
              <a16:creationId xmlns:a16="http://schemas.microsoft.com/office/drawing/2014/main" id="{69A630F7-10D6-4E20-8D46-381A97E70A58}"/>
            </a:ext>
          </a:extLst>
        </xdr:cNvPr>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2464</xdr:rowOff>
    </xdr:from>
    <xdr:to>
      <xdr:col>22</xdr:col>
      <xdr:colOff>114300</xdr:colOff>
      <xdr:row>14</xdr:row>
      <xdr:rowOff>7925</xdr:rowOff>
    </xdr:to>
    <xdr:cxnSp macro="">
      <xdr:nvCxnSpPr>
        <xdr:cNvPr id="56" name="直線コネクタ 55">
          <a:extLst>
            <a:ext uri="{FF2B5EF4-FFF2-40B4-BE49-F238E27FC236}">
              <a16:creationId xmlns:a16="http://schemas.microsoft.com/office/drawing/2014/main" id="{6BF2BF84-E3FD-4CD4-87AD-EF95DD5B9CF9}"/>
            </a:ext>
          </a:extLst>
        </xdr:cNvPr>
        <xdr:cNvCxnSpPr/>
      </xdr:nvCxnSpPr>
      <xdr:spPr bwMode="auto">
        <a:xfrm flipV="1">
          <a:off x="3606800" y="2450389"/>
          <a:ext cx="698500" cy="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6E9360A8-7FC5-4492-BCE7-699AAD6FC6A4}"/>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a:extLst>
            <a:ext uri="{FF2B5EF4-FFF2-40B4-BE49-F238E27FC236}">
              <a16:creationId xmlns:a16="http://schemas.microsoft.com/office/drawing/2014/main" id="{967DFD39-05C6-4B6D-B8AA-624E885D0DD2}"/>
            </a:ext>
          </a:extLst>
        </xdr:cNvPr>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7925</xdr:rowOff>
    </xdr:from>
    <xdr:to>
      <xdr:col>18</xdr:col>
      <xdr:colOff>177800</xdr:colOff>
      <xdr:row>14</xdr:row>
      <xdr:rowOff>18275</xdr:rowOff>
    </xdr:to>
    <xdr:cxnSp macro="">
      <xdr:nvCxnSpPr>
        <xdr:cNvPr id="59" name="直線コネクタ 58">
          <a:extLst>
            <a:ext uri="{FF2B5EF4-FFF2-40B4-BE49-F238E27FC236}">
              <a16:creationId xmlns:a16="http://schemas.microsoft.com/office/drawing/2014/main" id="{C65F5CFD-E789-44F8-AA6C-EF8778828479}"/>
            </a:ext>
          </a:extLst>
        </xdr:cNvPr>
        <xdr:cNvCxnSpPr/>
      </xdr:nvCxnSpPr>
      <xdr:spPr bwMode="auto">
        <a:xfrm flipV="1">
          <a:off x="2908300" y="2455850"/>
          <a:ext cx="698500" cy="1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C6080CF0-9DB3-418A-ACEC-EBD3B178DF04}"/>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a:extLst>
            <a:ext uri="{FF2B5EF4-FFF2-40B4-BE49-F238E27FC236}">
              <a16:creationId xmlns:a16="http://schemas.microsoft.com/office/drawing/2014/main" id="{1E8BD2EA-B30E-4656-9A07-FCB3BFDAC391}"/>
            </a:ext>
          </a:extLst>
        </xdr:cNvPr>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D203DFB4-D218-4C3E-B09A-94F8AC4E0CAF}"/>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a:extLst>
            <a:ext uri="{FF2B5EF4-FFF2-40B4-BE49-F238E27FC236}">
              <a16:creationId xmlns:a16="http://schemas.microsoft.com/office/drawing/2014/main" id="{234EFD60-7ABE-4EBA-85CB-7303566329B7}"/>
            </a:ext>
          </a:extLst>
        </xdr:cNvPr>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95FB3D96-3447-435F-9F7B-8764EB49334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30BB8DD-081D-4A1E-8AEA-C7415984307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349D2C4-92BD-4F44-BFF4-5CD4912EB6E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A0B654A-4BF5-49EF-975A-4DCD45456EC2}"/>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BC4D1289-9DD3-49B5-B738-9130BE0FE1E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98641</xdr:rowOff>
    </xdr:from>
    <xdr:to>
      <xdr:col>29</xdr:col>
      <xdr:colOff>177800</xdr:colOff>
      <xdr:row>14</xdr:row>
      <xdr:rowOff>28791</xdr:rowOff>
    </xdr:to>
    <xdr:sp macro="" textlink="">
      <xdr:nvSpPr>
        <xdr:cNvPr id="69" name="楕円 68">
          <a:extLst>
            <a:ext uri="{FF2B5EF4-FFF2-40B4-BE49-F238E27FC236}">
              <a16:creationId xmlns:a16="http://schemas.microsoft.com/office/drawing/2014/main" id="{558B5AEA-919B-44CD-8DF8-796AC893A9E7}"/>
            </a:ext>
          </a:extLst>
        </xdr:cNvPr>
        <xdr:cNvSpPr/>
      </xdr:nvSpPr>
      <xdr:spPr bwMode="auto">
        <a:xfrm>
          <a:off x="5600700" y="2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115168</xdr:rowOff>
    </xdr:from>
    <xdr:ext cx="762000" cy="259045"/>
    <xdr:sp macro="" textlink="">
      <xdr:nvSpPr>
        <xdr:cNvPr id="70" name="人口1人当たり決算額の推移該当値テキスト130">
          <a:extLst>
            <a:ext uri="{FF2B5EF4-FFF2-40B4-BE49-F238E27FC236}">
              <a16:creationId xmlns:a16="http://schemas.microsoft.com/office/drawing/2014/main" id="{FB4EF2EC-8F54-40C1-9A16-995AA619B0F2}"/>
            </a:ext>
          </a:extLst>
        </xdr:cNvPr>
        <xdr:cNvSpPr txBox="1"/>
      </xdr:nvSpPr>
      <xdr:spPr>
        <a:xfrm>
          <a:off x="5740400" y="222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123304</xdr:rowOff>
    </xdr:from>
    <xdr:to>
      <xdr:col>26</xdr:col>
      <xdr:colOff>101600</xdr:colOff>
      <xdr:row>14</xdr:row>
      <xdr:rowOff>53454</xdr:rowOff>
    </xdr:to>
    <xdr:sp macro="" textlink="">
      <xdr:nvSpPr>
        <xdr:cNvPr id="71" name="楕円 70">
          <a:extLst>
            <a:ext uri="{FF2B5EF4-FFF2-40B4-BE49-F238E27FC236}">
              <a16:creationId xmlns:a16="http://schemas.microsoft.com/office/drawing/2014/main" id="{9EE552BF-3039-4DAE-9A53-00510D796009}"/>
            </a:ext>
          </a:extLst>
        </xdr:cNvPr>
        <xdr:cNvSpPr/>
      </xdr:nvSpPr>
      <xdr:spPr bwMode="auto">
        <a:xfrm>
          <a:off x="4953000" y="23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63631</xdr:rowOff>
    </xdr:from>
    <xdr:ext cx="736600" cy="259045"/>
    <xdr:sp macro="" textlink="">
      <xdr:nvSpPr>
        <xdr:cNvPr id="72" name="テキスト ボックス 71">
          <a:extLst>
            <a:ext uri="{FF2B5EF4-FFF2-40B4-BE49-F238E27FC236}">
              <a16:creationId xmlns:a16="http://schemas.microsoft.com/office/drawing/2014/main" id="{98F3079F-0515-46E6-82AA-8AA9F5778465}"/>
            </a:ext>
          </a:extLst>
        </xdr:cNvPr>
        <xdr:cNvSpPr txBox="1"/>
      </xdr:nvSpPr>
      <xdr:spPr>
        <a:xfrm>
          <a:off x="4622800" y="2168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123114</xdr:rowOff>
    </xdr:from>
    <xdr:to>
      <xdr:col>22</xdr:col>
      <xdr:colOff>165100</xdr:colOff>
      <xdr:row>14</xdr:row>
      <xdr:rowOff>53264</xdr:rowOff>
    </xdr:to>
    <xdr:sp macro="" textlink="">
      <xdr:nvSpPr>
        <xdr:cNvPr id="73" name="楕円 72">
          <a:extLst>
            <a:ext uri="{FF2B5EF4-FFF2-40B4-BE49-F238E27FC236}">
              <a16:creationId xmlns:a16="http://schemas.microsoft.com/office/drawing/2014/main" id="{D1C1A56E-330C-4F9A-880D-78F526D2D267}"/>
            </a:ext>
          </a:extLst>
        </xdr:cNvPr>
        <xdr:cNvSpPr/>
      </xdr:nvSpPr>
      <xdr:spPr bwMode="auto">
        <a:xfrm>
          <a:off x="4254500" y="239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63441</xdr:rowOff>
    </xdr:from>
    <xdr:ext cx="762000" cy="259045"/>
    <xdr:sp macro="" textlink="">
      <xdr:nvSpPr>
        <xdr:cNvPr id="74" name="テキスト ボックス 73">
          <a:extLst>
            <a:ext uri="{FF2B5EF4-FFF2-40B4-BE49-F238E27FC236}">
              <a16:creationId xmlns:a16="http://schemas.microsoft.com/office/drawing/2014/main" id="{515CE493-88E3-4F34-A69F-FD3436076B0A}"/>
            </a:ext>
          </a:extLst>
        </xdr:cNvPr>
        <xdr:cNvSpPr txBox="1"/>
      </xdr:nvSpPr>
      <xdr:spPr>
        <a:xfrm>
          <a:off x="3924300" y="21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128575</xdr:rowOff>
    </xdr:from>
    <xdr:to>
      <xdr:col>19</xdr:col>
      <xdr:colOff>38100</xdr:colOff>
      <xdr:row>14</xdr:row>
      <xdr:rowOff>58725</xdr:rowOff>
    </xdr:to>
    <xdr:sp macro="" textlink="">
      <xdr:nvSpPr>
        <xdr:cNvPr id="75" name="楕円 74">
          <a:extLst>
            <a:ext uri="{FF2B5EF4-FFF2-40B4-BE49-F238E27FC236}">
              <a16:creationId xmlns:a16="http://schemas.microsoft.com/office/drawing/2014/main" id="{C183CC33-5946-406D-8B9D-1F8801D03A5A}"/>
            </a:ext>
          </a:extLst>
        </xdr:cNvPr>
        <xdr:cNvSpPr/>
      </xdr:nvSpPr>
      <xdr:spPr bwMode="auto">
        <a:xfrm>
          <a:off x="3556000" y="240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68902</xdr:rowOff>
    </xdr:from>
    <xdr:ext cx="762000" cy="259045"/>
    <xdr:sp macro="" textlink="">
      <xdr:nvSpPr>
        <xdr:cNvPr id="76" name="テキスト ボックス 75">
          <a:extLst>
            <a:ext uri="{FF2B5EF4-FFF2-40B4-BE49-F238E27FC236}">
              <a16:creationId xmlns:a16="http://schemas.microsoft.com/office/drawing/2014/main" id="{C2FD3851-4B9F-469D-8E26-CC407684C8AE}"/>
            </a:ext>
          </a:extLst>
        </xdr:cNvPr>
        <xdr:cNvSpPr txBox="1"/>
      </xdr:nvSpPr>
      <xdr:spPr>
        <a:xfrm>
          <a:off x="3225800" y="21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138925</xdr:rowOff>
    </xdr:from>
    <xdr:to>
      <xdr:col>15</xdr:col>
      <xdr:colOff>101600</xdr:colOff>
      <xdr:row>14</xdr:row>
      <xdr:rowOff>69075</xdr:rowOff>
    </xdr:to>
    <xdr:sp macro="" textlink="">
      <xdr:nvSpPr>
        <xdr:cNvPr id="77" name="楕円 76">
          <a:extLst>
            <a:ext uri="{FF2B5EF4-FFF2-40B4-BE49-F238E27FC236}">
              <a16:creationId xmlns:a16="http://schemas.microsoft.com/office/drawing/2014/main" id="{8863E1B1-6425-46F5-992D-E3FC9503D342}"/>
            </a:ext>
          </a:extLst>
        </xdr:cNvPr>
        <xdr:cNvSpPr/>
      </xdr:nvSpPr>
      <xdr:spPr bwMode="auto">
        <a:xfrm>
          <a:off x="2857500" y="2415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79252</xdr:rowOff>
    </xdr:from>
    <xdr:ext cx="762000" cy="259045"/>
    <xdr:sp macro="" textlink="">
      <xdr:nvSpPr>
        <xdr:cNvPr id="78" name="テキスト ボックス 77">
          <a:extLst>
            <a:ext uri="{FF2B5EF4-FFF2-40B4-BE49-F238E27FC236}">
              <a16:creationId xmlns:a16="http://schemas.microsoft.com/office/drawing/2014/main" id="{FF693054-775A-41EC-98EA-8D430CE8F3CA}"/>
            </a:ext>
          </a:extLst>
        </xdr:cNvPr>
        <xdr:cNvSpPr txBox="1"/>
      </xdr:nvSpPr>
      <xdr:spPr>
        <a:xfrm>
          <a:off x="2527300" y="21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5EF083DF-29F8-49BB-924D-D2FAB88A168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1532DBC-95CB-4824-AD13-F19AD0FDC5A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C11EAD09-D44A-421F-9F68-A10D7D0C6D2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2C4F7D2A-1447-4206-BFB9-65DC758A732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680E7BB-581B-493E-AC57-8494F7E018E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7039C192-946E-4B19-AD92-FA5C25C86D2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64344BE9-C434-4978-8E3E-7DB97ED3F4F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B0B9AC49-B6E4-4894-8143-88E21D68AD9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30023BF-8BCA-4EB6-85A4-C21E56CD5A1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315CB81-5BFC-4643-BEE7-62C6921B8354}"/>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811535A1-BE84-4B25-9537-FD8775E0E032}"/>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46A21487-7BEE-4A31-AF95-E9AB6C3C582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B0D25CDD-6FCB-473D-999D-8D99399283CF}"/>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A4AE0E3-FE46-462F-9CA5-DAB69B6965F2}"/>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29DD21E9-5771-42A3-9CEE-41ADB4E6B4D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33947EBD-2EC8-48D9-AED9-0752B5CDD99E}"/>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DD3E3CF7-AD9E-4050-BD76-EEF45C255E1E}"/>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CFD2DE56-273B-4772-A542-DC87A489A49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E0A2FA02-8C75-4E55-BDCE-A968BA0E2603}"/>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F4C3E4DA-877B-475A-B1F3-E2AC0E2F6779}"/>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3977CBCA-6DAA-4B1C-850C-7FAA07D4066C}"/>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16EA97EF-434A-4728-BB9F-8E9EA8F934EB}"/>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604EEA00-0587-4D42-935A-D771C32C926D}"/>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A3298263-0A93-4593-A44E-19F6D66BDBC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9808FCC5-5A39-4EA6-913E-7AF9D2EC539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C917637C-5DAE-4B69-9C9F-9D17A45F617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238099</xdr:rowOff>
    </xdr:from>
    <xdr:to>
      <xdr:col>29</xdr:col>
      <xdr:colOff>127000</xdr:colOff>
      <xdr:row>38</xdr:row>
      <xdr:rowOff>117101</xdr:rowOff>
    </xdr:to>
    <xdr:cxnSp macro="">
      <xdr:nvCxnSpPr>
        <xdr:cNvPr id="105" name="直線コネクタ 104">
          <a:extLst>
            <a:ext uri="{FF2B5EF4-FFF2-40B4-BE49-F238E27FC236}">
              <a16:creationId xmlns:a16="http://schemas.microsoft.com/office/drawing/2014/main" id="{FCE8DBE8-FEE9-4045-AB67-063DD96B46B4}"/>
            </a:ext>
          </a:extLst>
        </xdr:cNvPr>
        <xdr:cNvCxnSpPr/>
      </xdr:nvCxnSpPr>
      <xdr:spPr bwMode="auto">
        <a:xfrm flipV="1">
          <a:off x="5651500" y="6505549"/>
          <a:ext cx="0" cy="10791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89178</xdr:rowOff>
    </xdr:from>
    <xdr:ext cx="762000" cy="259045"/>
    <xdr:sp macro="" textlink="">
      <xdr:nvSpPr>
        <xdr:cNvPr id="106" name="人口1人当たり決算額の推移最小値テキスト445">
          <a:extLst>
            <a:ext uri="{FF2B5EF4-FFF2-40B4-BE49-F238E27FC236}">
              <a16:creationId xmlns:a16="http://schemas.microsoft.com/office/drawing/2014/main" id="{E4A5B7DA-5C7B-4FB7-8606-F034BEFA8138}"/>
            </a:ext>
          </a:extLst>
        </xdr:cNvPr>
        <xdr:cNvSpPr txBox="1"/>
      </xdr:nvSpPr>
      <xdr:spPr>
        <a:xfrm>
          <a:off x="5740400" y="755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117101</xdr:rowOff>
    </xdr:from>
    <xdr:to>
      <xdr:col>30</xdr:col>
      <xdr:colOff>25400</xdr:colOff>
      <xdr:row>38</xdr:row>
      <xdr:rowOff>117101</xdr:rowOff>
    </xdr:to>
    <xdr:cxnSp macro="">
      <xdr:nvCxnSpPr>
        <xdr:cNvPr id="107" name="直線コネクタ 106">
          <a:extLst>
            <a:ext uri="{FF2B5EF4-FFF2-40B4-BE49-F238E27FC236}">
              <a16:creationId xmlns:a16="http://schemas.microsoft.com/office/drawing/2014/main" id="{E4E96677-9CB2-4B79-8658-32C530F84BEA}"/>
            </a:ext>
          </a:extLst>
        </xdr:cNvPr>
        <xdr:cNvCxnSpPr/>
      </xdr:nvCxnSpPr>
      <xdr:spPr bwMode="auto">
        <a:xfrm>
          <a:off x="5562600" y="7584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324476</xdr:rowOff>
    </xdr:from>
    <xdr:ext cx="762000" cy="259045"/>
    <xdr:sp macro="" textlink="">
      <xdr:nvSpPr>
        <xdr:cNvPr id="108" name="人口1人当たり決算額の推移最大値テキスト445">
          <a:extLst>
            <a:ext uri="{FF2B5EF4-FFF2-40B4-BE49-F238E27FC236}">
              <a16:creationId xmlns:a16="http://schemas.microsoft.com/office/drawing/2014/main" id="{976BF751-A712-4683-90C1-DC7341F0B533}"/>
            </a:ext>
          </a:extLst>
        </xdr:cNvPr>
        <xdr:cNvSpPr txBox="1"/>
      </xdr:nvSpPr>
      <xdr:spPr>
        <a:xfrm>
          <a:off x="5740400" y="624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238099</xdr:rowOff>
    </xdr:from>
    <xdr:to>
      <xdr:col>30</xdr:col>
      <xdr:colOff>25400</xdr:colOff>
      <xdr:row>34</xdr:row>
      <xdr:rowOff>238099</xdr:rowOff>
    </xdr:to>
    <xdr:cxnSp macro="">
      <xdr:nvCxnSpPr>
        <xdr:cNvPr id="109" name="直線コネクタ 108">
          <a:extLst>
            <a:ext uri="{FF2B5EF4-FFF2-40B4-BE49-F238E27FC236}">
              <a16:creationId xmlns:a16="http://schemas.microsoft.com/office/drawing/2014/main" id="{30C891CF-178D-4D47-8EEC-73899091D95C}"/>
            </a:ext>
          </a:extLst>
        </xdr:cNvPr>
        <xdr:cNvCxnSpPr/>
      </xdr:nvCxnSpPr>
      <xdr:spPr bwMode="auto">
        <a:xfrm>
          <a:off x="5562600" y="6505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160261</xdr:rowOff>
    </xdr:from>
    <xdr:to>
      <xdr:col>29</xdr:col>
      <xdr:colOff>127000</xdr:colOff>
      <xdr:row>34</xdr:row>
      <xdr:rowOff>323824</xdr:rowOff>
    </xdr:to>
    <xdr:cxnSp macro="">
      <xdr:nvCxnSpPr>
        <xdr:cNvPr id="110" name="直線コネクタ 109">
          <a:extLst>
            <a:ext uri="{FF2B5EF4-FFF2-40B4-BE49-F238E27FC236}">
              <a16:creationId xmlns:a16="http://schemas.microsoft.com/office/drawing/2014/main" id="{5C39EF84-95F9-4E3E-B46D-EAA25993EBE8}"/>
            </a:ext>
          </a:extLst>
        </xdr:cNvPr>
        <xdr:cNvCxnSpPr/>
      </xdr:nvCxnSpPr>
      <xdr:spPr bwMode="auto">
        <a:xfrm>
          <a:off x="5003800" y="6427711"/>
          <a:ext cx="647700" cy="16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338302</xdr:rowOff>
    </xdr:from>
    <xdr:ext cx="762000" cy="259045"/>
    <xdr:sp macro="" textlink="">
      <xdr:nvSpPr>
        <xdr:cNvPr id="111" name="人口1人当たり決算額の推移平均値テキスト445">
          <a:extLst>
            <a:ext uri="{FF2B5EF4-FFF2-40B4-BE49-F238E27FC236}">
              <a16:creationId xmlns:a16="http://schemas.microsoft.com/office/drawing/2014/main" id="{2C7EAC2B-45BB-46EC-A8F8-4741A751C0E8}"/>
            </a:ext>
          </a:extLst>
        </xdr:cNvPr>
        <xdr:cNvSpPr txBox="1"/>
      </xdr:nvSpPr>
      <xdr:spPr>
        <a:xfrm>
          <a:off x="5740400" y="694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23325</xdr:rowOff>
    </xdr:from>
    <xdr:to>
      <xdr:col>29</xdr:col>
      <xdr:colOff>177800</xdr:colOff>
      <xdr:row>36</xdr:row>
      <xdr:rowOff>124925</xdr:rowOff>
    </xdr:to>
    <xdr:sp macro="" textlink="">
      <xdr:nvSpPr>
        <xdr:cNvPr id="112" name="フローチャート: 判断 111">
          <a:extLst>
            <a:ext uri="{FF2B5EF4-FFF2-40B4-BE49-F238E27FC236}">
              <a16:creationId xmlns:a16="http://schemas.microsoft.com/office/drawing/2014/main" id="{A7A2F9B4-BAC5-481B-AC81-071380F2E07C}"/>
            </a:ext>
          </a:extLst>
        </xdr:cNvPr>
        <xdr:cNvSpPr/>
      </xdr:nvSpPr>
      <xdr:spPr bwMode="auto">
        <a:xfrm>
          <a:off x="56007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149380</xdr:rowOff>
    </xdr:from>
    <xdr:to>
      <xdr:col>26</xdr:col>
      <xdr:colOff>50800</xdr:colOff>
      <xdr:row>34</xdr:row>
      <xdr:rowOff>160261</xdr:rowOff>
    </xdr:to>
    <xdr:cxnSp macro="">
      <xdr:nvCxnSpPr>
        <xdr:cNvPr id="113" name="直線コネクタ 112">
          <a:extLst>
            <a:ext uri="{FF2B5EF4-FFF2-40B4-BE49-F238E27FC236}">
              <a16:creationId xmlns:a16="http://schemas.microsoft.com/office/drawing/2014/main" id="{FDB9B3FE-A512-4049-BBAD-D4E8B28F2290}"/>
            </a:ext>
          </a:extLst>
        </xdr:cNvPr>
        <xdr:cNvCxnSpPr/>
      </xdr:nvCxnSpPr>
      <xdr:spPr bwMode="auto">
        <a:xfrm>
          <a:off x="4305300" y="6416830"/>
          <a:ext cx="6985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49111</xdr:rowOff>
    </xdr:from>
    <xdr:to>
      <xdr:col>26</xdr:col>
      <xdr:colOff>101600</xdr:colOff>
      <xdr:row>36</xdr:row>
      <xdr:rowOff>150711</xdr:rowOff>
    </xdr:to>
    <xdr:sp macro="" textlink="">
      <xdr:nvSpPr>
        <xdr:cNvPr id="114" name="フローチャート: 判断 113">
          <a:extLst>
            <a:ext uri="{FF2B5EF4-FFF2-40B4-BE49-F238E27FC236}">
              <a16:creationId xmlns:a16="http://schemas.microsoft.com/office/drawing/2014/main" id="{C7CD8061-5FBD-4814-B310-23FB5847E569}"/>
            </a:ext>
          </a:extLst>
        </xdr:cNvPr>
        <xdr:cNvSpPr/>
      </xdr:nvSpPr>
      <xdr:spPr bwMode="auto">
        <a:xfrm>
          <a:off x="49530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135488</xdr:rowOff>
    </xdr:from>
    <xdr:ext cx="736600" cy="259045"/>
    <xdr:sp macro="" textlink="">
      <xdr:nvSpPr>
        <xdr:cNvPr id="115" name="テキスト ボックス 114">
          <a:extLst>
            <a:ext uri="{FF2B5EF4-FFF2-40B4-BE49-F238E27FC236}">
              <a16:creationId xmlns:a16="http://schemas.microsoft.com/office/drawing/2014/main" id="{ECE2F3ED-F290-40FA-8C0B-E6F7731B486E}"/>
            </a:ext>
          </a:extLst>
        </xdr:cNvPr>
        <xdr:cNvSpPr txBox="1"/>
      </xdr:nvSpPr>
      <xdr:spPr>
        <a:xfrm>
          <a:off x="4622800" y="70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149380</xdr:rowOff>
    </xdr:from>
    <xdr:to>
      <xdr:col>22</xdr:col>
      <xdr:colOff>114300</xdr:colOff>
      <xdr:row>34</xdr:row>
      <xdr:rowOff>206278</xdr:rowOff>
    </xdr:to>
    <xdr:cxnSp macro="">
      <xdr:nvCxnSpPr>
        <xdr:cNvPr id="116" name="直線コネクタ 115">
          <a:extLst>
            <a:ext uri="{FF2B5EF4-FFF2-40B4-BE49-F238E27FC236}">
              <a16:creationId xmlns:a16="http://schemas.microsoft.com/office/drawing/2014/main" id="{C24CAFF7-2C32-41FA-9B01-033F55BA3D9D}"/>
            </a:ext>
          </a:extLst>
        </xdr:cNvPr>
        <xdr:cNvCxnSpPr/>
      </xdr:nvCxnSpPr>
      <xdr:spPr bwMode="auto">
        <a:xfrm flipV="1">
          <a:off x="3606800" y="6416830"/>
          <a:ext cx="698500" cy="5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30343</xdr:rowOff>
    </xdr:from>
    <xdr:to>
      <xdr:col>22</xdr:col>
      <xdr:colOff>165100</xdr:colOff>
      <xdr:row>36</xdr:row>
      <xdr:rowOff>131943</xdr:rowOff>
    </xdr:to>
    <xdr:sp macro="" textlink="">
      <xdr:nvSpPr>
        <xdr:cNvPr id="117" name="フローチャート: 判断 116">
          <a:extLst>
            <a:ext uri="{FF2B5EF4-FFF2-40B4-BE49-F238E27FC236}">
              <a16:creationId xmlns:a16="http://schemas.microsoft.com/office/drawing/2014/main" id="{ECBCBAB7-8DD3-4A81-8D3E-A0C019132E68}"/>
            </a:ext>
          </a:extLst>
        </xdr:cNvPr>
        <xdr:cNvSpPr/>
      </xdr:nvSpPr>
      <xdr:spPr bwMode="auto">
        <a:xfrm>
          <a:off x="42545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116720</xdr:rowOff>
    </xdr:from>
    <xdr:ext cx="762000" cy="259045"/>
    <xdr:sp macro="" textlink="">
      <xdr:nvSpPr>
        <xdr:cNvPr id="118" name="テキスト ボックス 117">
          <a:extLst>
            <a:ext uri="{FF2B5EF4-FFF2-40B4-BE49-F238E27FC236}">
              <a16:creationId xmlns:a16="http://schemas.microsoft.com/office/drawing/2014/main" id="{30216930-A137-4BAC-94CC-428C3E3AB07D}"/>
            </a:ext>
          </a:extLst>
        </xdr:cNvPr>
        <xdr:cNvSpPr txBox="1"/>
      </xdr:nvSpPr>
      <xdr:spPr>
        <a:xfrm>
          <a:off x="39243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98745</xdr:rowOff>
    </xdr:from>
    <xdr:to>
      <xdr:col>18</xdr:col>
      <xdr:colOff>177800</xdr:colOff>
      <xdr:row>34</xdr:row>
      <xdr:rowOff>206278</xdr:rowOff>
    </xdr:to>
    <xdr:cxnSp macro="">
      <xdr:nvCxnSpPr>
        <xdr:cNvPr id="119" name="直線コネクタ 118">
          <a:extLst>
            <a:ext uri="{FF2B5EF4-FFF2-40B4-BE49-F238E27FC236}">
              <a16:creationId xmlns:a16="http://schemas.microsoft.com/office/drawing/2014/main" id="{6AB84D56-A491-4975-9A25-B6DAA9E36EC1}"/>
            </a:ext>
          </a:extLst>
        </xdr:cNvPr>
        <xdr:cNvCxnSpPr/>
      </xdr:nvCxnSpPr>
      <xdr:spPr bwMode="auto">
        <a:xfrm>
          <a:off x="2908300" y="6366195"/>
          <a:ext cx="698500" cy="107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27760</xdr:rowOff>
    </xdr:from>
    <xdr:to>
      <xdr:col>19</xdr:col>
      <xdr:colOff>38100</xdr:colOff>
      <xdr:row>36</xdr:row>
      <xdr:rowOff>129360</xdr:rowOff>
    </xdr:to>
    <xdr:sp macro="" textlink="">
      <xdr:nvSpPr>
        <xdr:cNvPr id="120" name="フローチャート: 判断 119">
          <a:extLst>
            <a:ext uri="{FF2B5EF4-FFF2-40B4-BE49-F238E27FC236}">
              <a16:creationId xmlns:a16="http://schemas.microsoft.com/office/drawing/2014/main" id="{A89893F9-A2CE-42F1-B24D-495E14D535C2}"/>
            </a:ext>
          </a:extLst>
        </xdr:cNvPr>
        <xdr:cNvSpPr/>
      </xdr:nvSpPr>
      <xdr:spPr bwMode="auto">
        <a:xfrm>
          <a:off x="35560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114137</xdr:rowOff>
    </xdr:from>
    <xdr:ext cx="762000" cy="259045"/>
    <xdr:sp macro="" textlink="">
      <xdr:nvSpPr>
        <xdr:cNvPr id="121" name="テキスト ボックス 120">
          <a:extLst>
            <a:ext uri="{FF2B5EF4-FFF2-40B4-BE49-F238E27FC236}">
              <a16:creationId xmlns:a16="http://schemas.microsoft.com/office/drawing/2014/main" id="{4487EA9C-7A01-4824-BA25-E03C8D5767E5}"/>
            </a:ext>
          </a:extLst>
        </xdr:cNvPr>
        <xdr:cNvSpPr txBox="1"/>
      </xdr:nvSpPr>
      <xdr:spPr>
        <a:xfrm>
          <a:off x="32258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22891</xdr:rowOff>
    </xdr:from>
    <xdr:to>
      <xdr:col>15</xdr:col>
      <xdr:colOff>101600</xdr:colOff>
      <xdr:row>36</xdr:row>
      <xdr:rowOff>124491</xdr:rowOff>
    </xdr:to>
    <xdr:sp macro="" textlink="">
      <xdr:nvSpPr>
        <xdr:cNvPr id="122" name="フローチャート: 判断 121">
          <a:extLst>
            <a:ext uri="{FF2B5EF4-FFF2-40B4-BE49-F238E27FC236}">
              <a16:creationId xmlns:a16="http://schemas.microsoft.com/office/drawing/2014/main" id="{F35146DD-252A-4C29-AA0B-5E592A814BF7}"/>
            </a:ext>
          </a:extLst>
        </xdr:cNvPr>
        <xdr:cNvSpPr/>
      </xdr:nvSpPr>
      <xdr:spPr bwMode="auto">
        <a:xfrm>
          <a:off x="2857500" y="6976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109268</xdr:rowOff>
    </xdr:from>
    <xdr:ext cx="762000" cy="259045"/>
    <xdr:sp macro="" textlink="">
      <xdr:nvSpPr>
        <xdr:cNvPr id="123" name="テキスト ボックス 122">
          <a:extLst>
            <a:ext uri="{FF2B5EF4-FFF2-40B4-BE49-F238E27FC236}">
              <a16:creationId xmlns:a16="http://schemas.microsoft.com/office/drawing/2014/main" id="{2F817DEC-A7F8-413E-A8F1-82AF36661F7A}"/>
            </a:ext>
          </a:extLst>
        </xdr:cNvPr>
        <xdr:cNvSpPr txBox="1"/>
      </xdr:nvSpPr>
      <xdr:spPr>
        <a:xfrm>
          <a:off x="2527300" y="7062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9B5F9CF-0AFD-448F-B5C9-2B869C1307F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F17F81F9-9F48-4BB3-AFB7-B29741938FA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9424200-2DA4-4E1F-8837-813C86421D1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6A4D55CC-AD9C-4817-BA03-A6368836E59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127D18B5-ADE1-402B-8296-66554AE6C86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273024</xdr:rowOff>
    </xdr:from>
    <xdr:to>
      <xdr:col>29</xdr:col>
      <xdr:colOff>177800</xdr:colOff>
      <xdr:row>35</xdr:row>
      <xdr:rowOff>31724</xdr:rowOff>
    </xdr:to>
    <xdr:sp macro="" textlink="">
      <xdr:nvSpPr>
        <xdr:cNvPr id="129" name="楕円 128">
          <a:extLst>
            <a:ext uri="{FF2B5EF4-FFF2-40B4-BE49-F238E27FC236}">
              <a16:creationId xmlns:a16="http://schemas.microsoft.com/office/drawing/2014/main" id="{A15D13A6-6AF9-4AFC-B46B-736F2BFF4FE6}"/>
            </a:ext>
          </a:extLst>
        </xdr:cNvPr>
        <xdr:cNvSpPr/>
      </xdr:nvSpPr>
      <xdr:spPr bwMode="auto">
        <a:xfrm>
          <a:off x="56007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181601</xdr:rowOff>
    </xdr:from>
    <xdr:ext cx="762000" cy="259045"/>
    <xdr:sp macro="" textlink="">
      <xdr:nvSpPr>
        <xdr:cNvPr id="130" name="人口1人当たり決算額の推移該当値テキスト445">
          <a:extLst>
            <a:ext uri="{FF2B5EF4-FFF2-40B4-BE49-F238E27FC236}">
              <a16:creationId xmlns:a16="http://schemas.microsoft.com/office/drawing/2014/main" id="{E61D0BC3-7B91-4938-9B58-76FDF561650C}"/>
            </a:ext>
          </a:extLst>
        </xdr:cNvPr>
        <xdr:cNvSpPr txBox="1"/>
      </xdr:nvSpPr>
      <xdr:spPr>
        <a:xfrm>
          <a:off x="5740400" y="644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109461</xdr:rowOff>
    </xdr:from>
    <xdr:to>
      <xdr:col>26</xdr:col>
      <xdr:colOff>101600</xdr:colOff>
      <xdr:row>34</xdr:row>
      <xdr:rowOff>211061</xdr:rowOff>
    </xdr:to>
    <xdr:sp macro="" textlink="">
      <xdr:nvSpPr>
        <xdr:cNvPr id="131" name="楕円 130">
          <a:extLst>
            <a:ext uri="{FF2B5EF4-FFF2-40B4-BE49-F238E27FC236}">
              <a16:creationId xmlns:a16="http://schemas.microsoft.com/office/drawing/2014/main" id="{075B4E62-3857-40E5-AFAD-F7E0AD3CA172}"/>
            </a:ext>
          </a:extLst>
        </xdr:cNvPr>
        <xdr:cNvSpPr/>
      </xdr:nvSpPr>
      <xdr:spPr bwMode="auto">
        <a:xfrm>
          <a:off x="4953000" y="637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221238</xdr:rowOff>
    </xdr:from>
    <xdr:ext cx="736600" cy="259045"/>
    <xdr:sp macro="" textlink="">
      <xdr:nvSpPr>
        <xdr:cNvPr id="132" name="テキスト ボックス 131">
          <a:extLst>
            <a:ext uri="{FF2B5EF4-FFF2-40B4-BE49-F238E27FC236}">
              <a16:creationId xmlns:a16="http://schemas.microsoft.com/office/drawing/2014/main" id="{F3061D20-5BAF-4F24-869F-386A53B3EC2D}"/>
            </a:ext>
          </a:extLst>
        </xdr:cNvPr>
        <xdr:cNvSpPr txBox="1"/>
      </xdr:nvSpPr>
      <xdr:spPr>
        <a:xfrm>
          <a:off x="4622800" y="6145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98580</xdr:rowOff>
    </xdr:from>
    <xdr:to>
      <xdr:col>22</xdr:col>
      <xdr:colOff>165100</xdr:colOff>
      <xdr:row>34</xdr:row>
      <xdr:rowOff>200180</xdr:rowOff>
    </xdr:to>
    <xdr:sp macro="" textlink="">
      <xdr:nvSpPr>
        <xdr:cNvPr id="133" name="楕円 132">
          <a:extLst>
            <a:ext uri="{FF2B5EF4-FFF2-40B4-BE49-F238E27FC236}">
              <a16:creationId xmlns:a16="http://schemas.microsoft.com/office/drawing/2014/main" id="{16D34DCD-13B6-497C-9F39-F48DA6A7B0BF}"/>
            </a:ext>
          </a:extLst>
        </xdr:cNvPr>
        <xdr:cNvSpPr/>
      </xdr:nvSpPr>
      <xdr:spPr bwMode="auto">
        <a:xfrm>
          <a:off x="4254500" y="636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210357</xdr:rowOff>
    </xdr:from>
    <xdr:ext cx="762000" cy="259045"/>
    <xdr:sp macro="" textlink="">
      <xdr:nvSpPr>
        <xdr:cNvPr id="134" name="テキスト ボックス 133">
          <a:extLst>
            <a:ext uri="{FF2B5EF4-FFF2-40B4-BE49-F238E27FC236}">
              <a16:creationId xmlns:a16="http://schemas.microsoft.com/office/drawing/2014/main" id="{570A0797-34AB-47AD-96DA-6174988AA022}"/>
            </a:ext>
          </a:extLst>
        </xdr:cNvPr>
        <xdr:cNvSpPr txBox="1"/>
      </xdr:nvSpPr>
      <xdr:spPr>
        <a:xfrm>
          <a:off x="3924300" y="613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155478</xdr:rowOff>
    </xdr:from>
    <xdr:to>
      <xdr:col>19</xdr:col>
      <xdr:colOff>38100</xdr:colOff>
      <xdr:row>34</xdr:row>
      <xdr:rowOff>257079</xdr:rowOff>
    </xdr:to>
    <xdr:sp macro="" textlink="">
      <xdr:nvSpPr>
        <xdr:cNvPr id="135" name="楕円 134">
          <a:extLst>
            <a:ext uri="{FF2B5EF4-FFF2-40B4-BE49-F238E27FC236}">
              <a16:creationId xmlns:a16="http://schemas.microsoft.com/office/drawing/2014/main" id="{6859E83B-9B0E-4415-A75F-DE7E294DAAFB}"/>
            </a:ext>
          </a:extLst>
        </xdr:cNvPr>
        <xdr:cNvSpPr/>
      </xdr:nvSpPr>
      <xdr:spPr bwMode="auto">
        <a:xfrm>
          <a:off x="3556000" y="64229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267255</xdr:rowOff>
    </xdr:from>
    <xdr:ext cx="762000" cy="259045"/>
    <xdr:sp macro="" textlink="">
      <xdr:nvSpPr>
        <xdr:cNvPr id="136" name="テキスト ボックス 135">
          <a:extLst>
            <a:ext uri="{FF2B5EF4-FFF2-40B4-BE49-F238E27FC236}">
              <a16:creationId xmlns:a16="http://schemas.microsoft.com/office/drawing/2014/main" id="{5D99BD84-A3F7-47F4-B3D5-4CC1485A839B}"/>
            </a:ext>
          </a:extLst>
        </xdr:cNvPr>
        <xdr:cNvSpPr txBox="1"/>
      </xdr:nvSpPr>
      <xdr:spPr>
        <a:xfrm>
          <a:off x="3225800" y="61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47945</xdr:rowOff>
    </xdr:from>
    <xdr:to>
      <xdr:col>15</xdr:col>
      <xdr:colOff>101600</xdr:colOff>
      <xdr:row>34</xdr:row>
      <xdr:rowOff>149545</xdr:rowOff>
    </xdr:to>
    <xdr:sp macro="" textlink="">
      <xdr:nvSpPr>
        <xdr:cNvPr id="137" name="楕円 136">
          <a:extLst>
            <a:ext uri="{FF2B5EF4-FFF2-40B4-BE49-F238E27FC236}">
              <a16:creationId xmlns:a16="http://schemas.microsoft.com/office/drawing/2014/main" id="{37BCECD2-A29C-4220-8801-D1A561D40B38}"/>
            </a:ext>
          </a:extLst>
        </xdr:cNvPr>
        <xdr:cNvSpPr/>
      </xdr:nvSpPr>
      <xdr:spPr bwMode="auto">
        <a:xfrm>
          <a:off x="2857500" y="631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159722</xdr:rowOff>
    </xdr:from>
    <xdr:ext cx="762000" cy="259045"/>
    <xdr:sp macro="" textlink="">
      <xdr:nvSpPr>
        <xdr:cNvPr id="138" name="テキスト ボックス 137">
          <a:extLst>
            <a:ext uri="{FF2B5EF4-FFF2-40B4-BE49-F238E27FC236}">
              <a16:creationId xmlns:a16="http://schemas.microsoft.com/office/drawing/2014/main" id="{3AFEA21B-6D09-4EFF-8096-3210DF12F882}"/>
            </a:ext>
          </a:extLst>
        </xdr:cNvPr>
        <xdr:cNvSpPr txBox="1"/>
      </xdr:nvSpPr>
      <xdr:spPr>
        <a:xfrm>
          <a:off x="2527300" y="60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941BBC-7AFA-4B12-BA04-AFD663B51C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013EC1C-96DA-4E2D-8A1E-8882900B4E9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D8B8566-94B3-4670-808A-09E563428E4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2F33CA1D-1A49-4ECF-AAA2-19A1F132205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2C31B7-5E70-435F-AE36-0CF3DE90FC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7C2A9B-6306-4601-AE16-8C0C0ABAB7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2E3360-42F5-4FEA-A365-D4952C82F8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A098BD-6FC0-47E8-9853-35DDF004D48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559D99-3603-425C-B083-25DDA544F3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6D23B60-DA23-40F6-97F9-6B73E359426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B64CEC-BA8F-410D-A36E-45C22DCDCB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AE6ED2-5DA2-4DB3-8D06-C426BCBCC9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AB9FC9-83B7-4EA3-A8A0-C700E0CA92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9EBF25B-CF1E-4BD2-BFF7-D2246CE6CB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00C58E-C9A2-4B32-A458-93D1967B50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3C2EADD-46B8-4BFA-B9C0-29B19E20F698}"/>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1B5F9EF-6AFF-4E6E-A6BE-88CD005212B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EA6A766-6269-42CE-BA00-0512931694E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35438BD-4AAE-4718-88F8-ADCE51E39C7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BEA1E92-B3EB-4804-973E-694EA1CFDB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D05C86A-0B82-45DE-92C8-6590A3D12B0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3A5EBEB-FCC7-44AC-AD40-16067CAC5D1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1CFD5C9-6E0F-4868-81A1-7E92AD5FED8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008A1E9-DC61-4B43-A3C1-33568DE044D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A624C3-F522-4A77-83D5-984E75F351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F8B229F-A954-4B7F-AA74-C4DFC8E2E1C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75C9F7-0EF8-4FED-A2A0-7110519476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37BED71-28C3-4AB0-8348-F31FEE57350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9B952CF-8B7F-48CB-8D03-530EB6DF52B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851E3BC-BD4E-4A9F-B055-6C1D60EE1B6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A18232D9-B0AA-4C73-BF82-4F217D2FF91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15F3AA1-6F25-42F5-890E-04189157EFDB}"/>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0A2B307-50FE-47FA-AA58-1FEC1F36F4D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788BE19-AA10-47AE-877D-3DC72A66E86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02B7C70-1F3B-4B47-B287-205CF7B5293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EAF39E8-8477-4E57-84EE-6F2E280EB5C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FA90C5C-22F8-4C67-B245-F8699493F09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F159D61-7748-4906-970F-6BA4CC881FF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6A997FA-6CF4-4912-B06F-62D5AB01FC2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F9943DF-521B-40F8-AD68-2BC316F7A7F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F6C0169C-91C1-4499-8C7A-230C610EDD37}"/>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D6421768-70BD-4475-8026-5F69BF9A997D}"/>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B14C068B-2740-4826-9B7F-0D40522D356D}"/>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E3D6A517-953E-4F3C-B127-90FEBFCF77FB}"/>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CEF69330-3DCE-45FF-9545-C24F06066753}"/>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F592E3BB-D62B-4153-B419-019247377528}"/>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725CF09C-81C2-4955-AA48-642CE337623F}"/>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275F40E9-CA36-4F1E-86FE-6E75312A8B6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5256B535-5E61-4070-8F73-38744035980D}"/>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208A96CE-7AB8-491A-BA0E-73DD96118208}"/>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106D3E20-C2C6-4746-88B7-E3CD5A3A2D11}"/>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74FC7FD6-E9DD-44B1-87DF-7F10B7BA1C97}"/>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7F01A18D-14FA-4FCE-8917-F5133C56995F}"/>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5078D22D-0342-484E-9D86-C5A61DB82515}"/>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10322CEC-4E66-4165-B61F-7993BB49B74A}"/>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F6862D0-6C10-41E2-9713-41F46AB36A6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40BDEDC2-32E3-489C-A56F-13C33D4A0ABE}"/>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2A97F0FB-D027-449E-8F77-D423EEF8B21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D9D31D13-4630-40AE-BDA0-F1DDCDABEB1A}"/>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A7EBE8D1-BE1E-4E37-9CF1-B2DE6B32F19A}"/>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1F5C0085-C2C9-4436-B8E6-B15BE5E9E87C}"/>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246D33E4-6CF0-435D-ADBE-F6EEC7AB0725}"/>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550FF4E9-DCD3-43EB-B3CD-8550CA1EFC38}"/>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126055</xdr:rowOff>
    </xdr:from>
    <xdr:to>
      <xdr:col>24</xdr:col>
      <xdr:colOff>63500</xdr:colOff>
      <xdr:row>33</xdr:row>
      <xdr:rowOff>138500</xdr:rowOff>
    </xdr:to>
    <xdr:cxnSp macro="">
      <xdr:nvCxnSpPr>
        <xdr:cNvPr id="65" name="直線コネクタ 64">
          <a:extLst>
            <a:ext uri="{FF2B5EF4-FFF2-40B4-BE49-F238E27FC236}">
              <a16:creationId xmlns:a16="http://schemas.microsoft.com/office/drawing/2014/main" id="{F52DFA4D-E7BB-42CA-AEA1-79704443E671}"/>
            </a:ext>
          </a:extLst>
        </xdr:cNvPr>
        <xdr:cNvCxnSpPr/>
      </xdr:nvCxnSpPr>
      <xdr:spPr>
        <a:xfrm flipV="1">
          <a:off x="3797300" y="5783905"/>
          <a:ext cx="8382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a:extLst>
            <a:ext uri="{FF2B5EF4-FFF2-40B4-BE49-F238E27FC236}">
              <a16:creationId xmlns:a16="http://schemas.microsoft.com/office/drawing/2014/main" id="{F3BD392A-200A-479D-B1A7-2D564D067DC8}"/>
            </a:ext>
          </a:extLst>
        </xdr:cNvPr>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348EFF63-6928-40B5-9A81-1E305F54C937}"/>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138500</xdr:rowOff>
    </xdr:from>
    <xdr:to>
      <xdr:col>19</xdr:col>
      <xdr:colOff>177800</xdr:colOff>
      <xdr:row>34</xdr:row>
      <xdr:rowOff>13613</xdr:rowOff>
    </xdr:to>
    <xdr:cxnSp macro="">
      <xdr:nvCxnSpPr>
        <xdr:cNvPr id="68" name="直線コネクタ 67">
          <a:extLst>
            <a:ext uri="{FF2B5EF4-FFF2-40B4-BE49-F238E27FC236}">
              <a16:creationId xmlns:a16="http://schemas.microsoft.com/office/drawing/2014/main" id="{6462D22E-577E-4CDB-AE6F-89F04C2CCAC8}"/>
            </a:ext>
          </a:extLst>
        </xdr:cNvPr>
        <xdr:cNvCxnSpPr/>
      </xdr:nvCxnSpPr>
      <xdr:spPr>
        <a:xfrm flipV="1">
          <a:off x="2908300" y="5796350"/>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29DAD303-3597-4F74-809A-348EB74D802B}"/>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a:extLst>
            <a:ext uri="{FF2B5EF4-FFF2-40B4-BE49-F238E27FC236}">
              <a16:creationId xmlns:a16="http://schemas.microsoft.com/office/drawing/2014/main" id="{E21E94FC-BFCC-47AE-B1A6-37F3AACE0FE1}"/>
            </a:ext>
          </a:extLst>
        </xdr:cNvPr>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12270</xdr:rowOff>
    </xdr:from>
    <xdr:to>
      <xdr:col>15</xdr:col>
      <xdr:colOff>50800</xdr:colOff>
      <xdr:row>34</xdr:row>
      <xdr:rowOff>13613</xdr:rowOff>
    </xdr:to>
    <xdr:cxnSp macro="">
      <xdr:nvCxnSpPr>
        <xdr:cNvPr id="71" name="直線コネクタ 70">
          <a:extLst>
            <a:ext uri="{FF2B5EF4-FFF2-40B4-BE49-F238E27FC236}">
              <a16:creationId xmlns:a16="http://schemas.microsoft.com/office/drawing/2014/main" id="{965D79C7-A725-4C9C-A3D8-43F21282D530}"/>
            </a:ext>
          </a:extLst>
        </xdr:cNvPr>
        <xdr:cNvCxnSpPr/>
      </xdr:nvCxnSpPr>
      <xdr:spPr>
        <a:xfrm>
          <a:off x="2019300" y="5841570"/>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C9D828B1-0E31-4EBC-B719-0A2F2FCDDE4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a:extLst>
            <a:ext uri="{FF2B5EF4-FFF2-40B4-BE49-F238E27FC236}">
              <a16:creationId xmlns:a16="http://schemas.microsoft.com/office/drawing/2014/main" id="{0AE15BF4-0AE1-4E7E-8ED5-8BBAF7C70896}"/>
            </a:ext>
          </a:extLst>
        </xdr:cNvPr>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12270</xdr:rowOff>
    </xdr:from>
    <xdr:to>
      <xdr:col>10</xdr:col>
      <xdr:colOff>114300</xdr:colOff>
      <xdr:row>34</xdr:row>
      <xdr:rowOff>20400</xdr:rowOff>
    </xdr:to>
    <xdr:cxnSp macro="">
      <xdr:nvCxnSpPr>
        <xdr:cNvPr id="74" name="直線コネクタ 73">
          <a:extLst>
            <a:ext uri="{FF2B5EF4-FFF2-40B4-BE49-F238E27FC236}">
              <a16:creationId xmlns:a16="http://schemas.microsoft.com/office/drawing/2014/main" id="{5D699B7D-ABE4-4979-A7BA-93B1FD0DD74B}"/>
            </a:ext>
          </a:extLst>
        </xdr:cNvPr>
        <xdr:cNvCxnSpPr/>
      </xdr:nvCxnSpPr>
      <xdr:spPr>
        <a:xfrm flipV="1">
          <a:off x="1130300" y="5841570"/>
          <a:ext cx="889000" cy="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BF046C31-0CDF-42F4-BD94-84D00402A742}"/>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a:extLst>
            <a:ext uri="{FF2B5EF4-FFF2-40B4-BE49-F238E27FC236}">
              <a16:creationId xmlns:a16="http://schemas.microsoft.com/office/drawing/2014/main" id="{B9B180D5-E2BB-4855-8FFD-A601EBCBFBF0}"/>
            </a:ext>
          </a:extLst>
        </xdr:cNvPr>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169A79F2-D6CE-43FB-A078-0D3062FB2FCC}"/>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a:extLst>
            <a:ext uri="{FF2B5EF4-FFF2-40B4-BE49-F238E27FC236}">
              <a16:creationId xmlns:a16="http://schemas.microsoft.com/office/drawing/2014/main" id="{9D4E1F80-F94D-4008-83EA-10E663E460FE}"/>
            </a:ext>
          </a:extLst>
        </xdr:cNvPr>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3090884-1673-452E-BF4A-2CFBF62BA03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D12332BD-22BC-4CB3-8DF9-BA6F37FC0AE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1240CDD4-C1B0-429C-B87A-E4FDC4E892C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8D4D55AD-1FAA-4A48-BF2F-0E2A68C40F1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541CD79F-755B-4597-8C71-2C562D81F96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75255</xdr:rowOff>
    </xdr:from>
    <xdr:to>
      <xdr:col>24</xdr:col>
      <xdr:colOff>114300</xdr:colOff>
      <xdr:row>34</xdr:row>
      <xdr:rowOff>5405</xdr:rowOff>
    </xdr:to>
    <xdr:sp macro="" textlink="">
      <xdr:nvSpPr>
        <xdr:cNvPr id="84" name="楕円 83">
          <a:extLst>
            <a:ext uri="{FF2B5EF4-FFF2-40B4-BE49-F238E27FC236}">
              <a16:creationId xmlns:a16="http://schemas.microsoft.com/office/drawing/2014/main" id="{97E8BBCB-C43B-4FDD-8ACD-3840AFF392A9}"/>
            </a:ext>
          </a:extLst>
        </xdr:cNvPr>
        <xdr:cNvSpPr/>
      </xdr:nvSpPr>
      <xdr:spPr>
        <a:xfrm>
          <a:off x="4584700" y="5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98132</xdr:rowOff>
    </xdr:from>
    <xdr:ext cx="599010" cy="259045"/>
    <xdr:sp macro="" textlink="">
      <xdr:nvSpPr>
        <xdr:cNvPr id="85" name="人件費該当値テキスト">
          <a:extLst>
            <a:ext uri="{FF2B5EF4-FFF2-40B4-BE49-F238E27FC236}">
              <a16:creationId xmlns:a16="http://schemas.microsoft.com/office/drawing/2014/main" id="{97A510C9-750C-4894-8CE7-983044485EC2}"/>
            </a:ext>
          </a:extLst>
        </xdr:cNvPr>
        <xdr:cNvSpPr txBox="1"/>
      </xdr:nvSpPr>
      <xdr:spPr>
        <a:xfrm>
          <a:off x="4686300" y="558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87700</xdr:rowOff>
    </xdr:from>
    <xdr:to>
      <xdr:col>20</xdr:col>
      <xdr:colOff>38100</xdr:colOff>
      <xdr:row>34</xdr:row>
      <xdr:rowOff>17850</xdr:rowOff>
    </xdr:to>
    <xdr:sp macro="" textlink="">
      <xdr:nvSpPr>
        <xdr:cNvPr id="86" name="楕円 85">
          <a:extLst>
            <a:ext uri="{FF2B5EF4-FFF2-40B4-BE49-F238E27FC236}">
              <a16:creationId xmlns:a16="http://schemas.microsoft.com/office/drawing/2014/main" id="{93C75F72-E835-4F83-9DB4-13EBEEE5449A}"/>
            </a:ext>
          </a:extLst>
        </xdr:cNvPr>
        <xdr:cNvSpPr/>
      </xdr:nvSpPr>
      <xdr:spPr>
        <a:xfrm>
          <a:off x="3746500" y="57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34377</xdr:rowOff>
    </xdr:from>
    <xdr:ext cx="599010" cy="259045"/>
    <xdr:sp macro="" textlink="">
      <xdr:nvSpPr>
        <xdr:cNvPr id="87" name="テキスト ボックス 86">
          <a:extLst>
            <a:ext uri="{FF2B5EF4-FFF2-40B4-BE49-F238E27FC236}">
              <a16:creationId xmlns:a16="http://schemas.microsoft.com/office/drawing/2014/main" id="{48DDFBE5-4879-4D90-A436-2FDA86EEBB4E}"/>
            </a:ext>
          </a:extLst>
        </xdr:cNvPr>
        <xdr:cNvSpPr txBox="1"/>
      </xdr:nvSpPr>
      <xdr:spPr>
        <a:xfrm>
          <a:off x="3497795" y="55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134263</xdr:rowOff>
    </xdr:from>
    <xdr:to>
      <xdr:col>15</xdr:col>
      <xdr:colOff>101600</xdr:colOff>
      <xdr:row>34</xdr:row>
      <xdr:rowOff>64413</xdr:rowOff>
    </xdr:to>
    <xdr:sp macro="" textlink="">
      <xdr:nvSpPr>
        <xdr:cNvPr id="88" name="楕円 87">
          <a:extLst>
            <a:ext uri="{FF2B5EF4-FFF2-40B4-BE49-F238E27FC236}">
              <a16:creationId xmlns:a16="http://schemas.microsoft.com/office/drawing/2014/main" id="{9BC556B7-BCBF-4D05-8243-BAE454EF800D}"/>
            </a:ext>
          </a:extLst>
        </xdr:cNvPr>
        <xdr:cNvSpPr/>
      </xdr:nvSpPr>
      <xdr:spPr>
        <a:xfrm>
          <a:off x="2857500" y="5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80940</xdr:rowOff>
    </xdr:from>
    <xdr:ext cx="599010" cy="259045"/>
    <xdr:sp macro="" textlink="">
      <xdr:nvSpPr>
        <xdr:cNvPr id="89" name="テキスト ボックス 88">
          <a:extLst>
            <a:ext uri="{FF2B5EF4-FFF2-40B4-BE49-F238E27FC236}">
              <a16:creationId xmlns:a16="http://schemas.microsoft.com/office/drawing/2014/main" id="{D8F28B7B-ED8F-4477-B50B-AEFD711A7C81}"/>
            </a:ext>
          </a:extLst>
        </xdr:cNvPr>
        <xdr:cNvSpPr txBox="1"/>
      </xdr:nvSpPr>
      <xdr:spPr>
        <a:xfrm>
          <a:off x="2608795" y="55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132920</xdr:rowOff>
    </xdr:from>
    <xdr:to>
      <xdr:col>10</xdr:col>
      <xdr:colOff>165100</xdr:colOff>
      <xdr:row>34</xdr:row>
      <xdr:rowOff>63070</xdr:rowOff>
    </xdr:to>
    <xdr:sp macro="" textlink="">
      <xdr:nvSpPr>
        <xdr:cNvPr id="90" name="楕円 89">
          <a:extLst>
            <a:ext uri="{FF2B5EF4-FFF2-40B4-BE49-F238E27FC236}">
              <a16:creationId xmlns:a16="http://schemas.microsoft.com/office/drawing/2014/main" id="{C8D7D05A-C951-4E6E-B881-BD15DF9BD6D4}"/>
            </a:ext>
          </a:extLst>
        </xdr:cNvPr>
        <xdr:cNvSpPr/>
      </xdr:nvSpPr>
      <xdr:spPr>
        <a:xfrm>
          <a:off x="1968500" y="57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79597</xdr:rowOff>
    </xdr:from>
    <xdr:ext cx="599010" cy="259045"/>
    <xdr:sp macro="" textlink="">
      <xdr:nvSpPr>
        <xdr:cNvPr id="91" name="テキスト ボックス 90">
          <a:extLst>
            <a:ext uri="{FF2B5EF4-FFF2-40B4-BE49-F238E27FC236}">
              <a16:creationId xmlns:a16="http://schemas.microsoft.com/office/drawing/2014/main" id="{11207A18-D702-4D92-BC8C-CD723D6006D3}"/>
            </a:ext>
          </a:extLst>
        </xdr:cNvPr>
        <xdr:cNvSpPr txBox="1"/>
      </xdr:nvSpPr>
      <xdr:spPr>
        <a:xfrm>
          <a:off x="1719795" y="556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141050</xdr:rowOff>
    </xdr:from>
    <xdr:to>
      <xdr:col>6</xdr:col>
      <xdr:colOff>38100</xdr:colOff>
      <xdr:row>34</xdr:row>
      <xdr:rowOff>71200</xdr:rowOff>
    </xdr:to>
    <xdr:sp macro="" textlink="">
      <xdr:nvSpPr>
        <xdr:cNvPr id="92" name="楕円 91">
          <a:extLst>
            <a:ext uri="{FF2B5EF4-FFF2-40B4-BE49-F238E27FC236}">
              <a16:creationId xmlns:a16="http://schemas.microsoft.com/office/drawing/2014/main" id="{76863EE4-55C6-4B61-A5FF-D2ED0F616A22}"/>
            </a:ext>
          </a:extLst>
        </xdr:cNvPr>
        <xdr:cNvSpPr/>
      </xdr:nvSpPr>
      <xdr:spPr>
        <a:xfrm>
          <a:off x="1079500" y="57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87727</xdr:rowOff>
    </xdr:from>
    <xdr:ext cx="599010" cy="259045"/>
    <xdr:sp macro="" textlink="">
      <xdr:nvSpPr>
        <xdr:cNvPr id="93" name="テキスト ボックス 92">
          <a:extLst>
            <a:ext uri="{FF2B5EF4-FFF2-40B4-BE49-F238E27FC236}">
              <a16:creationId xmlns:a16="http://schemas.microsoft.com/office/drawing/2014/main" id="{7EC72963-0AAE-44A3-8A89-761740ACE52F}"/>
            </a:ext>
          </a:extLst>
        </xdr:cNvPr>
        <xdr:cNvSpPr txBox="1"/>
      </xdr:nvSpPr>
      <xdr:spPr>
        <a:xfrm>
          <a:off x="830795" y="5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466D608D-71E9-4B9D-8267-4593D8EC6F7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BE7517DC-BD82-4721-8B0F-8AFFBE56B32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3EB2CF66-994B-440C-964C-24701373F82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77774F9-8F6D-4F69-9AA8-DA71CDB77F3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3B6B2C91-04A0-4672-8C8E-0BEB00868FD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9C51BCA7-ED33-4446-84C9-8C39BE2897B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C64EF4D9-11F4-449F-AF67-09D92FDFE1A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8CA03CE7-759D-48EB-AE17-403A3C32C32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459BA649-E991-43BF-8601-766B5BE6274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16B2EE07-AC4B-4C16-9ED6-C81F1E550B6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A21BD4DB-E18A-4D41-A486-C869A4C8F48D}"/>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618287BA-EA72-46DF-A8F6-B5E44FA2C13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2FDD3D8-31E0-43B5-8710-1BFCD2878222}"/>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B44445AB-04F2-403D-9E3E-5AA0A705344B}"/>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ACA35EFA-77AE-4FDD-ABEE-3F221CD17D3B}"/>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D8522AA4-C63A-45B9-AA51-DBDB085861CF}"/>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6C0ED6D9-C31B-4C04-951E-551A53D27575}"/>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40529AB3-8340-45D2-9E54-B1976C1B4F4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D72C67A9-9A31-48F0-9296-01DD31A6711F}"/>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589416D2-3E19-403C-B3F3-9039BA1FE80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11090748-ED0D-421E-A4AA-6DB47F36BDF1}"/>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998B486B-96FC-41DB-937F-AF6F4190F19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1BC29988-18B8-46F2-BA4D-94CAFF758B3F}"/>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6C939D0A-74B3-4E33-B54E-751BC237157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27615817-2AF0-482D-9263-AD2D8664E6AA}"/>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C48E0916-24F5-4DFD-B7BF-9DA95E653F3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B4875C0C-4383-4BB9-9817-942FF22D873C}"/>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1EA9857E-109F-4B7C-A402-F3B7B644EC47}"/>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F988959-884D-4574-BB78-0A1940C044F7}"/>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B3E157BF-9DFE-4114-9FB2-BC9B8D09C345}"/>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8018EA9A-172E-48FC-8078-2CD697C8EB16}"/>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45909</xdr:rowOff>
    </xdr:from>
    <xdr:to>
      <xdr:col>24</xdr:col>
      <xdr:colOff>63500</xdr:colOff>
      <xdr:row>55</xdr:row>
      <xdr:rowOff>45201</xdr:rowOff>
    </xdr:to>
    <xdr:cxnSp macro="">
      <xdr:nvCxnSpPr>
        <xdr:cNvPr id="125" name="直線コネクタ 124">
          <a:extLst>
            <a:ext uri="{FF2B5EF4-FFF2-40B4-BE49-F238E27FC236}">
              <a16:creationId xmlns:a16="http://schemas.microsoft.com/office/drawing/2014/main" id="{7BAD5AF3-6479-406D-9D18-D3E7C67BE7DD}"/>
            </a:ext>
          </a:extLst>
        </xdr:cNvPr>
        <xdr:cNvCxnSpPr/>
      </xdr:nvCxnSpPr>
      <xdr:spPr>
        <a:xfrm flipV="1">
          <a:off x="3797300" y="9304209"/>
          <a:ext cx="838200" cy="17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62E2E02-2247-450F-AA8D-27669F4EAE4F}"/>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D29494E-A3C8-4179-AC4B-F9D7EB4BDE43}"/>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51439</xdr:rowOff>
    </xdr:from>
    <xdr:to>
      <xdr:col>19</xdr:col>
      <xdr:colOff>177800</xdr:colOff>
      <xdr:row>55</xdr:row>
      <xdr:rowOff>45201</xdr:rowOff>
    </xdr:to>
    <xdr:cxnSp macro="">
      <xdr:nvCxnSpPr>
        <xdr:cNvPr id="128" name="直線コネクタ 127">
          <a:extLst>
            <a:ext uri="{FF2B5EF4-FFF2-40B4-BE49-F238E27FC236}">
              <a16:creationId xmlns:a16="http://schemas.microsoft.com/office/drawing/2014/main" id="{9AA1ECAC-70BE-4CB6-A13B-2080862C85D6}"/>
            </a:ext>
          </a:extLst>
        </xdr:cNvPr>
        <xdr:cNvCxnSpPr/>
      </xdr:nvCxnSpPr>
      <xdr:spPr>
        <a:xfrm>
          <a:off x="2908300" y="9309739"/>
          <a:ext cx="889000" cy="1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E63C2A35-A17D-40B9-A873-F4B8C18EC58D}"/>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71050</xdr:rowOff>
    </xdr:from>
    <xdr:ext cx="534377" cy="259045"/>
    <xdr:sp macro="" textlink="">
      <xdr:nvSpPr>
        <xdr:cNvPr id="130" name="テキスト ボックス 129">
          <a:extLst>
            <a:ext uri="{FF2B5EF4-FFF2-40B4-BE49-F238E27FC236}">
              <a16:creationId xmlns:a16="http://schemas.microsoft.com/office/drawing/2014/main" id="{7DC96B33-27C2-4014-8482-366B89C72F3F}"/>
            </a:ext>
          </a:extLst>
        </xdr:cNvPr>
        <xdr:cNvSpPr txBox="1"/>
      </xdr:nvSpPr>
      <xdr:spPr>
        <a:xfrm>
          <a:off x="3530111" y="96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51439</xdr:rowOff>
    </xdr:from>
    <xdr:to>
      <xdr:col>15</xdr:col>
      <xdr:colOff>50800</xdr:colOff>
      <xdr:row>54</xdr:row>
      <xdr:rowOff>68072</xdr:rowOff>
    </xdr:to>
    <xdr:cxnSp macro="">
      <xdr:nvCxnSpPr>
        <xdr:cNvPr id="131" name="直線コネクタ 130">
          <a:extLst>
            <a:ext uri="{FF2B5EF4-FFF2-40B4-BE49-F238E27FC236}">
              <a16:creationId xmlns:a16="http://schemas.microsoft.com/office/drawing/2014/main" id="{46128C98-BB8B-4B0A-86D2-1C8B21399B20}"/>
            </a:ext>
          </a:extLst>
        </xdr:cNvPr>
        <xdr:cNvCxnSpPr/>
      </xdr:nvCxnSpPr>
      <xdr:spPr>
        <a:xfrm flipV="1">
          <a:off x="2019300" y="930973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75F03618-22ED-4C04-9804-F73512A1CEAC}"/>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103598</xdr:rowOff>
    </xdr:from>
    <xdr:ext cx="534377" cy="259045"/>
    <xdr:sp macro="" textlink="">
      <xdr:nvSpPr>
        <xdr:cNvPr id="133" name="テキスト ボックス 132">
          <a:extLst>
            <a:ext uri="{FF2B5EF4-FFF2-40B4-BE49-F238E27FC236}">
              <a16:creationId xmlns:a16="http://schemas.microsoft.com/office/drawing/2014/main" id="{B0F627F1-1A49-443C-9C75-E3FCC710A54F}"/>
            </a:ext>
          </a:extLst>
        </xdr:cNvPr>
        <xdr:cNvSpPr txBox="1"/>
      </xdr:nvSpPr>
      <xdr:spPr>
        <a:xfrm>
          <a:off x="2641111" y="97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80428</xdr:rowOff>
    </xdr:from>
    <xdr:to>
      <xdr:col>10</xdr:col>
      <xdr:colOff>114300</xdr:colOff>
      <xdr:row>54</xdr:row>
      <xdr:rowOff>68072</xdr:rowOff>
    </xdr:to>
    <xdr:cxnSp macro="">
      <xdr:nvCxnSpPr>
        <xdr:cNvPr id="134" name="直線コネクタ 133">
          <a:extLst>
            <a:ext uri="{FF2B5EF4-FFF2-40B4-BE49-F238E27FC236}">
              <a16:creationId xmlns:a16="http://schemas.microsoft.com/office/drawing/2014/main" id="{F5630C09-A3B4-4EF9-8E43-4CF606448A41}"/>
            </a:ext>
          </a:extLst>
        </xdr:cNvPr>
        <xdr:cNvCxnSpPr/>
      </xdr:nvCxnSpPr>
      <xdr:spPr>
        <a:xfrm>
          <a:off x="1130300" y="9167278"/>
          <a:ext cx="889000" cy="15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D9A8AD3C-DFE4-405F-87C7-1C56B79AAA04}"/>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158059</xdr:rowOff>
    </xdr:from>
    <xdr:ext cx="534377" cy="259045"/>
    <xdr:sp macro="" textlink="">
      <xdr:nvSpPr>
        <xdr:cNvPr id="136" name="テキスト ボックス 135">
          <a:extLst>
            <a:ext uri="{FF2B5EF4-FFF2-40B4-BE49-F238E27FC236}">
              <a16:creationId xmlns:a16="http://schemas.microsoft.com/office/drawing/2014/main" id="{B245D480-538F-4827-B8FA-502FEB19B6C1}"/>
            </a:ext>
          </a:extLst>
        </xdr:cNvPr>
        <xdr:cNvSpPr txBox="1"/>
      </xdr:nvSpPr>
      <xdr:spPr>
        <a:xfrm>
          <a:off x="1752111" y="95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3E00296-4B4B-48AA-BDE9-AF1F279B2F44}"/>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162479</xdr:rowOff>
    </xdr:from>
    <xdr:ext cx="534377" cy="259045"/>
    <xdr:sp macro="" textlink="">
      <xdr:nvSpPr>
        <xdr:cNvPr id="138" name="テキスト ボックス 137">
          <a:extLst>
            <a:ext uri="{FF2B5EF4-FFF2-40B4-BE49-F238E27FC236}">
              <a16:creationId xmlns:a16="http://schemas.microsoft.com/office/drawing/2014/main" id="{F831EAB5-97D8-4D40-8088-38328FDC4A96}"/>
            </a:ext>
          </a:extLst>
        </xdr:cNvPr>
        <xdr:cNvSpPr txBox="1"/>
      </xdr:nvSpPr>
      <xdr:spPr>
        <a:xfrm>
          <a:off x="863111" y="976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6D0D63A7-5F8B-4096-9449-E2FC66DC019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BD76525-CE8A-412F-B7D4-F273D9AD323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59F1AA78-B1F3-42F0-85FA-1BA15D538BC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A01F095B-5ADC-42B0-A8CF-5235ABEBF64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23CFBD82-8020-44C5-A4BD-50238BC18E2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166559</xdr:rowOff>
    </xdr:from>
    <xdr:to>
      <xdr:col>24</xdr:col>
      <xdr:colOff>114300</xdr:colOff>
      <xdr:row>54</xdr:row>
      <xdr:rowOff>96709</xdr:rowOff>
    </xdr:to>
    <xdr:sp macro="" textlink="">
      <xdr:nvSpPr>
        <xdr:cNvPr id="144" name="楕円 143">
          <a:extLst>
            <a:ext uri="{FF2B5EF4-FFF2-40B4-BE49-F238E27FC236}">
              <a16:creationId xmlns:a16="http://schemas.microsoft.com/office/drawing/2014/main" id="{55ABE8DE-0CBB-447B-A107-0C349FC81F8D}"/>
            </a:ext>
          </a:extLst>
        </xdr:cNvPr>
        <xdr:cNvSpPr/>
      </xdr:nvSpPr>
      <xdr:spPr>
        <a:xfrm>
          <a:off x="4584700" y="92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17986</xdr:rowOff>
    </xdr:from>
    <xdr:ext cx="599010" cy="259045"/>
    <xdr:sp macro="" textlink="">
      <xdr:nvSpPr>
        <xdr:cNvPr id="145" name="物件費該当値テキスト">
          <a:extLst>
            <a:ext uri="{FF2B5EF4-FFF2-40B4-BE49-F238E27FC236}">
              <a16:creationId xmlns:a16="http://schemas.microsoft.com/office/drawing/2014/main" id="{B6D2DBEA-AA65-48D6-A57F-3B6161D7144D}"/>
            </a:ext>
          </a:extLst>
        </xdr:cNvPr>
        <xdr:cNvSpPr txBox="1"/>
      </xdr:nvSpPr>
      <xdr:spPr>
        <a:xfrm>
          <a:off x="4686300" y="910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165851</xdr:rowOff>
    </xdr:from>
    <xdr:to>
      <xdr:col>20</xdr:col>
      <xdr:colOff>38100</xdr:colOff>
      <xdr:row>55</xdr:row>
      <xdr:rowOff>96001</xdr:rowOff>
    </xdr:to>
    <xdr:sp macro="" textlink="">
      <xdr:nvSpPr>
        <xdr:cNvPr id="146" name="楕円 145">
          <a:extLst>
            <a:ext uri="{FF2B5EF4-FFF2-40B4-BE49-F238E27FC236}">
              <a16:creationId xmlns:a16="http://schemas.microsoft.com/office/drawing/2014/main" id="{9310BDB3-99B6-4643-BAD5-6994126F8371}"/>
            </a:ext>
          </a:extLst>
        </xdr:cNvPr>
        <xdr:cNvSpPr/>
      </xdr:nvSpPr>
      <xdr:spPr>
        <a:xfrm>
          <a:off x="3746500" y="94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112528</xdr:rowOff>
    </xdr:from>
    <xdr:ext cx="534377" cy="259045"/>
    <xdr:sp macro="" textlink="">
      <xdr:nvSpPr>
        <xdr:cNvPr id="147" name="テキスト ボックス 146">
          <a:extLst>
            <a:ext uri="{FF2B5EF4-FFF2-40B4-BE49-F238E27FC236}">
              <a16:creationId xmlns:a16="http://schemas.microsoft.com/office/drawing/2014/main" id="{DE47B832-6CEB-468D-A851-5542950F073B}"/>
            </a:ext>
          </a:extLst>
        </xdr:cNvPr>
        <xdr:cNvSpPr txBox="1"/>
      </xdr:nvSpPr>
      <xdr:spPr>
        <a:xfrm>
          <a:off x="3530111" y="91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639</xdr:rowOff>
    </xdr:from>
    <xdr:to>
      <xdr:col>15</xdr:col>
      <xdr:colOff>101600</xdr:colOff>
      <xdr:row>54</xdr:row>
      <xdr:rowOff>102239</xdr:rowOff>
    </xdr:to>
    <xdr:sp macro="" textlink="">
      <xdr:nvSpPr>
        <xdr:cNvPr id="148" name="楕円 147">
          <a:extLst>
            <a:ext uri="{FF2B5EF4-FFF2-40B4-BE49-F238E27FC236}">
              <a16:creationId xmlns:a16="http://schemas.microsoft.com/office/drawing/2014/main" id="{BC3AFABC-BBA0-4366-9E9F-8D5331DF4A99}"/>
            </a:ext>
          </a:extLst>
        </xdr:cNvPr>
        <xdr:cNvSpPr/>
      </xdr:nvSpPr>
      <xdr:spPr>
        <a:xfrm>
          <a:off x="2857500" y="92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118766</xdr:rowOff>
    </xdr:from>
    <xdr:ext cx="599010" cy="259045"/>
    <xdr:sp macro="" textlink="">
      <xdr:nvSpPr>
        <xdr:cNvPr id="149" name="テキスト ボックス 148">
          <a:extLst>
            <a:ext uri="{FF2B5EF4-FFF2-40B4-BE49-F238E27FC236}">
              <a16:creationId xmlns:a16="http://schemas.microsoft.com/office/drawing/2014/main" id="{82F19CC5-21C9-453A-A60C-3544A7B3D403}"/>
            </a:ext>
          </a:extLst>
        </xdr:cNvPr>
        <xdr:cNvSpPr txBox="1"/>
      </xdr:nvSpPr>
      <xdr:spPr>
        <a:xfrm>
          <a:off x="2608795" y="903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17272</xdr:rowOff>
    </xdr:from>
    <xdr:to>
      <xdr:col>10</xdr:col>
      <xdr:colOff>165100</xdr:colOff>
      <xdr:row>54</xdr:row>
      <xdr:rowOff>118872</xdr:rowOff>
    </xdr:to>
    <xdr:sp macro="" textlink="">
      <xdr:nvSpPr>
        <xdr:cNvPr id="150" name="楕円 149">
          <a:extLst>
            <a:ext uri="{FF2B5EF4-FFF2-40B4-BE49-F238E27FC236}">
              <a16:creationId xmlns:a16="http://schemas.microsoft.com/office/drawing/2014/main" id="{C850D626-7955-4694-A299-9F001F471FED}"/>
            </a:ext>
          </a:extLst>
        </xdr:cNvPr>
        <xdr:cNvSpPr/>
      </xdr:nvSpPr>
      <xdr:spPr>
        <a:xfrm>
          <a:off x="1968500" y="92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135399</xdr:rowOff>
    </xdr:from>
    <xdr:ext cx="599010" cy="259045"/>
    <xdr:sp macro="" textlink="">
      <xdr:nvSpPr>
        <xdr:cNvPr id="151" name="テキスト ボックス 150">
          <a:extLst>
            <a:ext uri="{FF2B5EF4-FFF2-40B4-BE49-F238E27FC236}">
              <a16:creationId xmlns:a16="http://schemas.microsoft.com/office/drawing/2014/main" id="{DBD3F3AD-FC99-4109-87E8-BACE3285842C}"/>
            </a:ext>
          </a:extLst>
        </xdr:cNvPr>
        <xdr:cNvSpPr txBox="1"/>
      </xdr:nvSpPr>
      <xdr:spPr>
        <a:xfrm>
          <a:off x="1719795" y="90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29628</xdr:rowOff>
    </xdr:from>
    <xdr:to>
      <xdr:col>6</xdr:col>
      <xdr:colOff>38100</xdr:colOff>
      <xdr:row>53</xdr:row>
      <xdr:rowOff>131228</xdr:rowOff>
    </xdr:to>
    <xdr:sp macro="" textlink="">
      <xdr:nvSpPr>
        <xdr:cNvPr id="152" name="楕円 151">
          <a:extLst>
            <a:ext uri="{FF2B5EF4-FFF2-40B4-BE49-F238E27FC236}">
              <a16:creationId xmlns:a16="http://schemas.microsoft.com/office/drawing/2014/main" id="{3E23A287-E6EA-43D3-910F-31192215C868}"/>
            </a:ext>
          </a:extLst>
        </xdr:cNvPr>
        <xdr:cNvSpPr/>
      </xdr:nvSpPr>
      <xdr:spPr>
        <a:xfrm>
          <a:off x="1079500" y="9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147755</xdr:rowOff>
    </xdr:from>
    <xdr:ext cx="599010" cy="259045"/>
    <xdr:sp macro="" textlink="">
      <xdr:nvSpPr>
        <xdr:cNvPr id="153" name="テキスト ボックス 152">
          <a:extLst>
            <a:ext uri="{FF2B5EF4-FFF2-40B4-BE49-F238E27FC236}">
              <a16:creationId xmlns:a16="http://schemas.microsoft.com/office/drawing/2014/main" id="{44D9EF57-8049-4A55-B29A-BBD60D6DB3BE}"/>
            </a:ext>
          </a:extLst>
        </xdr:cNvPr>
        <xdr:cNvSpPr txBox="1"/>
      </xdr:nvSpPr>
      <xdr:spPr>
        <a:xfrm>
          <a:off x="830795" y="889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9A3D53F6-61EF-41FC-956A-5D48D46D118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DCAB682-E980-43F3-8B8C-67B47978562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7EF93B28-8701-4565-BA3E-377FCCEE1F6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C435FA8E-9894-4DB2-B1D3-E6DF5CF4189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300DE6C8-59C1-4BBF-B3A0-5A4E437DF62E}"/>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101E0C5D-9206-4041-B10B-5C759C412241}"/>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8A2EC0E8-507E-48DD-9CFB-5D195EA646D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C80EB2CE-9AAF-4E5E-96B7-C02F2756A93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7C76C02C-0A0D-4C36-8E70-5996036B73C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FFF7BD14-11D4-4CB5-96AF-601E4FA143E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BCD5CE67-5062-46D7-9E0E-23B629B80D9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3BD71439-F6BC-4A1B-9294-DE9969045B3A}"/>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4A5B12F0-2FE5-4B05-B4CF-7F3B9F4586DB}"/>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2DA2083B-9BF9-447E-953D-D40E7335258F}"/>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B2F66B88-AA66-4DDA-A40C-A8F601DFE8D4}"/>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6114B960-EB32-4F49-838A-99E399C6DE56}"/>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A94E7949-7860-4B08-883B-CE69D83BDB2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F766634D-919A-4D77-989F-EBC549A4657D}"/>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166F9F2A-098F-499B-A7DA-73BE579CF00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64EADD48-87E0-4199-8839-805EDB4D7E5C}"/>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90821CC9-4BE5-4249-B9E9-0B4C248075E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D81A67E0-07A8-412E-A44E-89767597E76B}"/>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9C46EAF6-5DF8-482E-903A-4AF1505287B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48C855FF-BE6B-40CB-8E16-901320C74528}"/>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8025A09C-5581-42C8-8D7B-90FC30BBF0EC}"/>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F60593C-3ADF-4EC9-BC75-097F5147A60A}"/>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66251</xdr:rowOff>
    </xdr:from>
    <xdr:to>
      <xdr:col>24</xdr:col>
      <xdr:colOff>63500</xdr:colOff>
      <xdr:row>76</xdr:row>
      <xdr:rowOff>66937</xdr:rowOff>
    </xdr:to>
    <xdr:cxnSp macro="">
      <xdr:nvCxnSpPr>
        <xdr:cNvPr id="180" name="直線コネクタ 179">
          <a:extLst>
            <a:ext uri="{FF2B5EF4-FFF2-40B4-BE49-F238E27FC236}">
              <a16:creationId xmlns:a16="http://schemas.microsoft.com/office/drawing/2014/main" id="{28D3CEEB-8DE5-4FAD-86C2-89CF7130FA4D}"/>
            </a:ext>
          </a:extLst>
        </xdr:cNvPr>
        <xdr:cNvCxnSpPr/>
      </xdr:nvCxnSpPr>
      <xdr:spPr>
        <a:xfrm flipV="1">
          <a:off x="3797300" y="12925001"/>
          <a:ext cx="8382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a:extLst>
            <a:ext uri="{FF2B5EF4-FFF2-40B4-BE49-F238E27FC236}">
              <a16:creationId xmlns:a16="http://schemas.microsoft.com/office/drawing/2014/main" id="{E76B8D3A-453C-4044-B7AE-5300BCFF70A5}"/>
            </a:ext>
          </a:extLst>
        </xdr:cNvPr>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387BB8DD-49CF-491F-BBC3-84AC7E95B45A}"/>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66937</xdr:rowOff>
    </xdr:from>
    <xdr:to>
      <xdr:col>19</xdr:col>
      <xdr:colOff>177800</xdr:colOff>
      <xdr:row>76</xdr:row>
      <xdr:rowOff>145918</xdr:rowOff>
    </xdr:to>
    <xdr:cxnSp macro="">
      <xdr:nvCxnSpPr>
        <xdr:cNvPr id="183" name="直線コネクタ 182">
          <a:extLst>
            <a:ext uri="{FF2B5EF4-FFF2-40B4-BE49-F238E27FC236}">
              <a16:creationId xmlns:a16="http://schemas.microsoft.com/office/drawing/2014/main" id="{EBE1DAED-2D14-4D1B-954A-0D28161BE833}"/>
            </a:ext>
          </a:extLst>
        </xdr:cNvPr>
        <xdr:cNvCxnSpPr/>
      </xdr:nvCxnSpPr>
      <xdr:spPr>
        <a:xfrm flipV="1">
          <a:off x="2908300" y="13097137"/>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314F7B8B-235B-491F-BB98-6705FBB8F696}"/>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a:extLst>
            <a:ext uri="{FF2B5EF4-FFF2-40B4-BE49-F238E27FC236}">
              <a16:creationId xmlns:a16="http://schemas.microsoft.com/office/drawing/2014/main" id="{06E3BF37-1F41-43C0-91AC-5175A74D6DB2}"/>
            </a:ext>
          </a:extLst>
        </xdr:cNvPr>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101273</xdr:rowOff>
    </xdr:from>
    <xdr:to>
      <xdr:col>15</xdr:col>
      <xdr:colOff>50800</xdr:colOff>
      <xdr:row>76</xdr:row>
      <xdr:rowOff>145918</xdr:rowOff>
    </xdr:to>
    <xdr:cxnSp macro="">
      <xdr:nvCxnSpPr>
        <xdr:cNvPr id="186" name="直線コネクタ 185">
          <a:extLst>
            <a:ext uri="{FF2B5EF4-FFF2-40B4-BE49-F238E27FC236}">
              <a16:creationId xmlns:a16="http://schemas.microsoft.com/office/drawing/2014/main" id="{F68C3FD4-0D44-4035-A2E3-FB6FE023BC07}"/>
            </a:ext>
          </a:extLst>
        </xdr:cNvPr>
        <xdr:cNvCxnSpPr/>
      </xdr:nvCxnSpPr>
      <xdr:spPr>
        <a:xfrm>
          <a:off x="2019300" y="13131473"/>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AC828946-8D1B-4AB0-A0DA-3E4228CC66D6}"/>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a:extLst>
            <a:ext uri="{FF2B5EF4-FFF2-40B4-BE49-F238E27FC236}">
              <a16:creationId xmlns:a16="http://schemas.microsoft.com/office/drawing/2014/main" id="{BA800968-77E3-4F0F-AC45-E21B250957C7}"/>
            </a:ext>
          </a:extLst>
        </xdr:cNvPr>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101273</xdr:rowOff>
    </xdr:from>
    <xdr:to>
      <xdr:col>10</xdr:col>
      <xdr:colOff>114300</xdr:colOff>
      <xdr:row>76</xdr:row>
      <xdr:rowOff>128910</xdr:rowOff>
    </xdr:to>
    <xdr:cxnSp macro="">
      <xdr:nvCxnSpPr>
        <xdr:cNvPr id="189" name="直線コネクタ 188">
          <a:extLst>
            <a:ext uri="{FF2B5EF4-FFF2-40B4-BE49-F238E27FC236}">
              <a16:creationId xmlns:a16="http://schemas.microsoft.com/office/drawing/2014/main" id="{C42329A7-DE2A-46C1-8771-C5829A02A80F}"/>
            </a:ext>
          </a:extLst>
        </xdr:cNvPr>
        <xdr:cNvCxnSpPr/>
      </xdr:nvCxnSpPr>
      <xdr:spPr>
        <a:xfrm flipV="1">
          <a:off x="1130300" y="13131473"/>
          <a:ext cx="889000" cy="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6CA8ED33-905C-4F6F-8E2A-9185AF1F0742}"/>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426297F2-F204-4B2B-BE57-870D2E25DCC7}"/>
            </a:ext>
          </a:extLst>
        </xdr:cNvPr>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188B894B-C102-4B7B-9E24-A2E2574D2BD6}"/>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a:extLst>
            <a:ext uri="{FF2B5EF4-FFF2-40B4-BE49-F238E27FC236}">
              <a16:creationId xmlns:a16="http://schemas.microsoft.com/office/drawing/2014/main" id="{D74AF56F-6287-4B4C-A48E-E16BEEB907BA}"/>
            </a:ext>
          </a:extLst>
        </xdr:cNvPr>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518BD7E-B65B-4C7D-AE1D-00B75A849DE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0D09B92-3926-4B4E-823C-1B054D3F40C7}"/>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4663000C-1E98-4873-BF8B-8CB6C1F524F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A7CEF2F2-A9C3-4865-89B9-CF79EF0A058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39AD508E-2202-431C-9DFF-D6CF30FDB19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15451</xdr:rowOff>
    </xdr:from>
    <xdr:to>
      <xdr:col>24</xdr:col>
      <xdr:colOff>114300</xdr:colOff>
      <xdr:row>75</xdr:row>
      <xdr:rowOff>117051</xdr:rowOff>
    </xdr:to>
    <xdr:sp macro="" textlink="">
      <xdr:nvSpPr>
        <xdr:cNvPr id="199" name="楕円 198">
          <a:extLst>
            <a:ext uri="{FF2B5EF4-FFF2-40B4-BE49-F238E27FC236}">
              <a16:creationId xmlns:a16="http://schemas.microsoft.com/office/drawing/2014/main" id="{5A3C0423-0157-458F-90BC-F3F96E5DB3C0}"/>
            </a:ext>
          </a:extLst>
        </xdr:cNvPr>
        <xdr:cNvSpPr/>
      </xdr:nvSpPr>
      <xdr:spPr>
        <a:xfrm>
          <a:off x="4584700" y="128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38328</xdr:rowOff>
    </xdr:from>
    <xdr:ext cx="534377" cy="259045"/>
    <xdr:sp macro="" textlink="">
      <xdr:nvSpPr>
        <xdr:cNvPr id="200" name="維持補修費該当値テキスト">
          <a:extLst>
            <a:ext uri="{FF2B5EF4-FFF2-40B4-BE49-F238E27FC236}">
              <a16:creationId xmlns:a16="http://schemas.microsoft.com/office/drawing/2014/main" id="{4B63774B-AFCE-4C1D-A0F4-F63F21F68CB0}"/>
            </a:ext>
          </a:extLst>
        </xdr:cNvPr>
        <xdr:cNvSpPr txBox="1"/>
      </xdr:nvSpPr>
      <xdr:spPr>
        <a:xfrm>
          <a:off x="4686300" y="127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16137</xdr:rowOff>
    </xdr:from>
    <xdr:to>
      <xdr:col>20</xdr:col>
      <xdr:colOff>38100</xdr:colOff>
      <xdr:row>76</xdr:row>
      <xdr:rowOff>117737</xdr:rowOff>
    </xdr:to>
    <xdr:sp macro="" textlink="">
      <xdr:nvSpPr>
        <xdr:cNvPr id="201" name="楕円 200">
          <a:extLst>
            <a:ext uri="{FF2B5EF4-FFF2-40B4-BE49-F238E27FC236}">
              <a16:creationId xmlns:a16="http://schemas.microsoft.com/office/drawing/2014/main" id="{8A777B69-E5C6-48A4-A9B9-35A608A4DC3D}"/>
            </a:ext>
          </a:extLst>
        </xdr:cNvPr>
        <xdr:cNvSpPr/>
      </xdr:nvSpPr>
      <xdr:spPr>
        <a:xfrm>
          <a:off x="3746500" y="130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134264</xdr:rowOff>
    </xdr:from>
    <xdr:ext cx="534377" cy="259045"/>
    <xdr:sp macro="" textlink="">
      <xdr:nvSpPr>
        <xdr:cNvPr id="202" name="テキスト ボックス 201">
          <a:extLst>
            <a:ext uri="{FF2B5EF4-FFF2-40B4-BE49-F238E27FC236}">
              <a16:creationId xmlns:a16="http://schemas.microsoft.com/office/drawing/2014/main" id="{7204FA94-84AD-4A53-88B8-6214FD27C2BC}"/>
            </a:ext>
          </a:extLst>
        </xdr:cNvPr>
        <xdr:cNvSpPr txBox="1"/>
      </xdr:nvSpPr>
      <xdr:spPr>
        <a:xfrm>
          <a:off x="3530111" y="128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95118</xdr:rowOff>
    </xdr:from>
    <xdr:to>
      <xdr:col>15</xdr:col>
      <xdr:colOff>101600</xdr:colOff>
      <xdr:row>77</xdr:row>
      <xdr:rowOff>25268</xdr:rowOff>
    </xdr:to>
    <xdr:sp macro="" textlink="">
      <xdr:nvSpPr>
        <xdr:cNvPr id="203" name="楕円 202">
          <a:extLst>
            <a:ext uri="{FF2B5EF4-FFF2-40B4-BE49-F238E27FC236}">
              <a16:creationId xmlns:a16="http://schemas.microsoft.com/office/drawing/2014/main" id="{EAE9A934-F239-4C7E-BD4D-E6157EB01C88}"/>
            </a:ext>
          </a:extLst>
        </xdr:cNvPr>
        <xdr:cNvSpPr/>
      </xdr:nvSpPr>
      <xdr:spPr>
        <a:xfrm>
          <a:off x="28575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41795</xdr:rowOff>
    </xdr:from>
    <xdr:ext cx="534377" cy="259045"/>
    <xdr:sp macro="" textlink="">
      <xdr:nvSpPr>
        <xdr:cNvPr id="204" name="テキスト ボックス 203">
          <a:extLst>
            <a:ext uri="{FF2B5EF4-FFF2-40B4-BE49-F238E27FC236}">
              <a16:creationId xmlns:a16="http://schemas.microsoft.com/office/drawing/2014/main" id="{AD25E09E-8993-4C9A-9A78-5DB221A450E0}"/>
            </a:ext>
          </a:extLst>
        </xdr:cNvPr>
        <xdr:cNvSpPr txBox="1"/>
      </xdr:nvSpPr>
      <xdr:spPr>
        <a:xfrm>
          <a:off x="2641111" y="129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50473</xdr:rowOff>
    </xdr:from>
    <xdr:to>
      <xdr:col>10</xdr:col>
      <xdr:colOff>165100</xdr:colOff>
      <xdr:row>76</xdr:row>
      <xdr:rowOff>152073</xdr:rowOff>
    </xdr:to>
    <xdr:sp macro="" textlink="">
      <xdr:nvSpPr>
        <xdr:cNvPr id="205" name="楕円 204">
          <a:extLst>
            <a:ext uri="{FF2B5EF4-FFF2-40B4-BE49-F238E27FC236}">
              <a16:creationId xmlns:a16="http://schemas.microsoft.com/office/drawing/2014/main" id="{4B547110-8A26-429F-AE78-98877EEAD73C}"/>
            </a:ext>
          </a:extLst>
        </xdr:cNvPr>
        <xdr:cNvSpPr/>
      </xdr:nvSpPr>
      <xdr:spPr>
        <a:xfrm>
          <a:off x="19685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168599</xdr:rowOff>
    </xdr:from>
    <xdr:ext cx="534377" cy="259045"/>
    <xdr:sp macro="" textlink="">
      <xdr:nvSpPr>
        <xdr:cNvPr id="206" name="テキスト ボックス 205">
          <a:extLst>
            <a:ext uri="{FF2B5EF4-FFF2-40B4-BE49-F238E27FC236}">
              <a16:creationId xmlns:a16="http://schemas.microsoft.com/office/drawing/2014/main" id="{E68FA274-C4F7-4059-9594-5B34AF993D5F}"/>
            </a:ext>
          </a:extLst>
        </xdr:cNvPr>
        <xdr:cNvSpPr txBox="1"/>
      </xdr:nvSpPr>
      <xdr:spPr>
        <a:xfrm>
          <a:off x="1752111" y="12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78110</xdr:rowOff>
    </xdr:from>
    <xdr:to>
      <xdr:col>6</xdr:col>
      <xdr:colOff>38100</xdr:colOff>
      <xdr:row>77</xdr:row>
      <xdr:rowOff>8260</xdr:rowOff>
    </xdr:to>
    <xdr:sp macro="" textlink="">
      <xdr:nvSpPr>
        <xdr:cNvPr id="207" name="楕円 206">
          <a:extLst>
            <a:ext uri="{FF2B5EF4-FFF2-40B4-BE49-F238E27FC236}">
              <a16:creationId xmlns:a16="http://schemas.microsoft.com/office/drawing/2014/main" id="{107F2DB8-F383-47B8-8A25-5C947DF63976}"/>
            </a:ext>
          </a:extLst>
        </xdr:cNvPr>
        <xdr:cNvSpPr/>
      </xdr:nvSpPr>
      <xdr:spPr>
        <a:xfrm>
          <a:off x="10795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24787</xdr:rowOff>
    </xdr:from>
    <xdr:ext cx="534377" cy="259045"/>
    <xdr:sp macro="" textlink="">
      <xdr:nvSpPr>
        <xdr:cNvPr id="208" name="テキスト ボックス 207">
          <a:extLst>
            <a:ext uri="{FF2B5EF4-FFF2-40B4-BE49-F238E27FC236}">
              <a16:creationId xmlns:a16="http://schemas.microsoft.com/office/drawing/2014/main" id="{F9258560-5F6C-418B-B554-88BE31F24F48}"/>
            </a:ext>
          </a:extLst>
        </xdr:cNvPr>
        <xdr:cNvSpPr txBox="1"/>
      </xdr:nvSpPr>
      <xdr:spPr>
        <a:xfrm>
          <a:off x="863111" y="128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273D5DA7-D427-42F9-900F-BF84466CA80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34B8CD42-9FF1-4933-8388-4973551F2E6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63E9CAAD-2A82-49F8-882A-8F112B200B1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A798EE85-0096-4BCC-ABBF-5BE688E6F01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6B302CA1-2220-44AE-8918-325033F7CB7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A7774A3F-7212-4FF3-988A-EFB6DBF149A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600CFC01-D70C-4BE4-B4A5-2D866E4EB47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3AF66B91-3A2B-4ABC-800A-4E5A55F00CF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824660F4-A61F-44CA-8698-0AAD4B2E957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BAD9D784-162A-4A9B-B6F5-1E908B53E9B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5A07130D-EC6B-4A3E-9728-CE8F052A1C94}"/>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7D53D5C6-30F9-4981-A89B-A6001759A09C}"/>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6C65CC0-027F-4C24-8B9B-4ACF837CD952}"/>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E1306DD7-1A0F-432E-9B93-95E874D24DE2}"/>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DE43840-CF46-4AF2-B12B-54C3C6727C8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8FE5DE2E-1EDF-4747-A923-9070107CA98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B08DA38-DB00-4DA4-A11F-2706293BD3F3}"/>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1CF65502-4506-463D-84E5-424DEF4B27AD}"/>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62B908CF-1809-49C5-A149-167F75BF5397}"/>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6EA6DC8C-1FF3-4830-BAFA-A86F20FD63E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FE5D5CE4-DAD1-4EB6-A591-453E9BE0A411}"/>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371CAFFD-5821-49F5-9A35-12611F8DD4D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393D1CA5-A081-4A57-9976-679E9A8CFE4A}"/>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1AF9F971-6650-4AAE-BB95-735C5325446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8DE21C4A-32B7-40C7-8EDE-A11D5BBF69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F3F50E81-6AFA-454B-9B11-FBE62E3CDE1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F080F293-6EBA-4B6B-9D55-5E8DE113D9BB}"/>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A3BA7C00-F075-4E72-9DC1-CDC218BFCE91}"/>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75074827-5C4A-4A4B-8E89-CD5D6E7F6DEC}"/>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EC90DE-1DD2-4ADC-B83C-D8BEEC2F2AEE}"/>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2B3F8945-F380-467E-844C-5AEBFCA2AF4E}"/>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xdr:rowOff>
    </xdr:from>
    <xdr:to>
      <xdr:col>24</xdr:col>
      <xdr:colOff>63500</xdr:colOff>
      <xdr:row>96</xdr:row>
      <xdr:rowOff>155234</xdr:rowOff>
    </xdr:to>
    <xdr:cxnSp macro="">
      <xdr:nvCxnSpPr>
        <xdr:cNvPr id="240" name="直線コネクタ 239">
          <a:extLst>
            <a:ext uri="{FF2B5EF4-FFF2-40B4-BE49-F238E27FC236}">
              <a16:creationId xmlns:a16="http://schemas.microsoft.com/office/drawing/2014/main" id="{F07B1D93-5A83-40AD-A7F3-9ACE87917450}"/>
            </a:ext>
          </a:extLst>
        </xdr:cNvPr>
        <xdr:cNvCxnSpPr/>
      </xdr:nvCxnSpPr>
      <xdr:spPr>
        <a:xfrm flipV="1">
          <a:off x="3797300" y="16289452"/>
          <a:ext cx="838200" cy="32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5F278AEF-2799-48A5-9106-A46757C8621B}"/>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C83FDA9E-981A-4BEE-9605-911AA207D03A}"/>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155234</xdr:rowOff>
    </xdr:from>
    <xdr:to>
      <xdr:col>19</xdr:col>
      <xdr:colOff>177800</xdr:colOff>
      <xdr:row>96</xdr:row>
      <xdr:rowOff>170735</xdr:rowOff>
    </xdr:to>
    <xdr:cxnSp macro="">
      <xdr:nvCxnSpPr>
        <xdr:cNvPr id="243" name="直線コネクタ 242">
          <a:extLst>
            <a:ext uri="{FF2B5EF4-FFF2-40B4-BE49-F238E27FC236}">
              <a16:creationId xmlns:a16="http://schemas.microsoft.com/office/drawing/2014/main" id="{4B46F31A-BE17-4C35-B47C-D46BCEFC9D93}"/>
            </a:ext>
          </a:extLst>
        </xdr:cNvPr>
        <xdr:cNvCxnSpPr/>
      </xdr:nvCxnSpPr>
      <xdr:spPr>
        <a:xfrm flipV="1">
          <a:off x="2908300" y="16614434"/>
          <a:ext cx="889000" cy="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977088A2-6242-4D34-8E2A-8EC802AAEE04}"/>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7F814D89-33AC-4CE8-8A15-911FD6D4F3D9}"/>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170735</xdr:rowOff>
    </xdr:from>
    <xdr:to>
      <xdr:col>15</xdr:col>
      <xdr:colOff>50800</xdr:colOff>
      <xdr:row>97</xdr:row>
      <xdr:rowOff>60409</xdr:rowOff>
    </xdr:to>
    <xdr:cxnSp macro="">
      <xdr:nvCxnSpPr>
        <xdr:cNvPr id="246" name="直線コネクタ 245">
          <a:extLst>
            <a:ext uri="{FF2B5EF4-FFF2-40B4-BE49-F238E27FC236}">
              <a16:creationId xmlns:a16="http://schemas.microsoft.com/office/drawing/2014/main" id="{CAAAC4F8-1C13-4DC9-ADF8-C3FFAAC00ED9}"/>
            </a:ext>
          </a:extLst>
        </xdr:cNvPr>
        <xdr:cNvCxnSpPr/>
      </xdr:nvCxnSpPr>
      <xdr:spPr>
        <a:xfrm flipV="1">
          <a:off x="2019300" y="16629935"/>
          <a:ext cx="889000" cy="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38EF78C7-130A-441F-BE66-D54F8B228AFB}"/>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FAA7A1C1-018F-4DC9-9EA3-97B97494A29F}"/>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60409</xdr:rowOff>
    </xdr:from>
    <xdr:to>
      <xdr:col>10</xdr:col>
      <xdr:colOff>114300</xdr:colOff>
      <xdr:row>97</xdr:row>
      <xdr:rowOff>106956</xdr:rowOff>
    </xdr:to>
    <xdr:cxnSp macro="">
      <xdr:nvCxnSpPr>
        <xdr:cNvPr id="249" name="直線コネクタ 248">
          <a:extLst>
            <a:ext uri="{FF2B5EF4-FFF2-40B4-BE49-F238E27FC236}">
              <a16:creationId xmlns:a16="http://schemas.microsoft.com/office/drawing/2014/main" id="{06714D95-9631-41AD-8B51-B1C8276C7F88}"/>
            </a:ext>
          </a:extLst>
        </xdr:cNvPr>
        <xdr:cNvCxnSpPr/>
      </xdr:nvCxnSpPr>
      <xdr:spPr>
        <a:xfrm flipV="1">
          <a:off x="1130300" y="16691059"/>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6BA8FCB5-5C2F-4453-B4CD-1A28FD7F9DB9}"/>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7F5AAEB9-7593-41D2-9BB8-2C759F597451}"/>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8D3AA5FE-3268-4674-AFE1-7C70D8DACB2E}"/>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CCDF7882-7003-45DF-87D3-C6058F510BE8}"/>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302019E-A170-4EC1-AA66-FBB77A803C5E}"/>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DD2AE9F-6948-47A1-9AF3-372CF08D8F4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5B8FD181-31B0-49E8-AC8F-35580C6678A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AC7FEECD-FDDB-46DB-9B7A-41433A7F4F6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4E3DEB34-141F-4F97-83D1-79FA4D680DB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122352</xdr:rowOff>
    </xdr:from>
    <xdr:to>
      <xdr:col>24</xdr:col>
      <xdr:colOff>114300</xdr:colOff>
      <xdr:row>95</xdr:row>
      <xdr:rowOff>52502</xdr:rowOff>
    </xdr:to>
    <xdr:sp macro="" textlink="">
      <xdr:nvSpPr>
        <xdr:cNvPr id="259" name="楕円 258">
          <a:extLst>
            <a:ext uri="{FF2B5EF4-FFF2-40B4-BE49-F238E27FC236}">
              <a16:creationId xmlns:a16="http://schemas.microsoft.com/office/drawing/2014/main" id="{80F7F097-828E-4790-9A94-60BF098E7A38}"/>
            </a:ext>
          </a:extLst>
        </xdr:cNvPr>
        <xdr:cNvSpPr/>
      </xdr:nvSpPr>
      <xdr:spPr>
        <a:xfrm>
          <a:off x="4584700" y="162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145229</xdr:rowOff>
    </xdr:from>
    <xdr:ext cx="599010" cy="259045"/>
    <xdr:sp macro="" textlink="">
      <xdr:nvSpPr>
        <xdr:cNvPr id="260" name="扶助費該当値テキスト">
          <a:extLst>
            <a:ext uri="{FF2B5EF4-FFF2-40B4-BE49-F238E27FC236}">
              <a16:creationId xmlns:a16="http://schemas.microsoft.com/office/drawing/2014/main" id="{30A809E5-6814-484A-B0D7-CAE1572F93AB}"/>
            </a:ext>
          </a:extLst>
        </xdr:cNvPr>
        <xdr:cNvSpPr txBox="1"/>
      </xdr:nvSpPr>
      <xdr:spPr>
        <a:xfrm>
          <a:off x="4686300" y="160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104434</xdr:rowOff>
    </xdr:from>
    <xdr:to>
      <xdr:col>20</xdr:col>
      <xdr:colOff>38100</xdr:colOff>
      <xdr:row>97</xdr:row>
      <xdr:rowOff>34584</xdr:rowOff>
    </xdr:to>
    <xdr:sp macro="" textlink="">
      <xdr:nvSpPr>
        <xdr:cNvPr id="261" name="楕円 260">
          <a:extLst>
            <a:ext uri="{FF2B5EF4-FFF2-40B4-BE49-F238E27FC236}">
              <a16:creationId xmlns:a16="http://schemas.microsoft.com/office/drawing/2014/main" id="{BB57528C-D4DB-4DD3-A6CD-8B3EDEB5C2A5}"/>
            </a:ext>
          </a:extLst>
        </xdr:cNvPr>
        <xdr:cNvSpPr/>
      </xdr:nvSpPr>
      <xdr:spPr>
        <a:xfrm>
          <a:off x="3746500" y="1656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25711</xdr:rowOff>
    </xdr:from>
    <xdr:ext cx="534377" cy="259045"/>
    <xdr:sp macro="" textlink="">
      <xdr:nvSpPr>
        <xdr:cNvPr id="262" name="テキスト ボックス 261">
          <a:extLst>
            <a:ext uri="{FF2B5EF4-FFF2-40B4-BE49-F238E27FC236}">
              <a16:creationId xmlns:a16="http://schemas.microsoft.com/office/drawing/2014/main" id="{976C965B-0FA4-48C8-9FE9-B083F9190E96}"/>
            </a:ext>
          </a:extLst>
        </xdr:cNvPr>
        <xdr:cNvSpPr txBox="1"/>
      </xdr:nvSpPr>
      <xdr:spPr>
        <a:xfrm>
          <a:off x="3530111" y="166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119935</xdr:rowOff>
    </xdr:from>
    <xdr:to>
      <xdr:col>15</xdr:col>
      <xdr:colOff>101600</xdr:colOff>
      <xdr:row>97</xdr:row>
      <xdr:rowOff>50085</xdr:rowOff>
    </xdr:to>
    <xdr:sp macro="" textlink="">
      <xdr:nvSpPr>
        <xdr:cNvPr id="263" name="楕円 262">
          <a:extLst>
            <a:ext uri="{FF2B5EF4-FFF2-40B4-BE49-F238E27FC236}">
              <a16:creationId xmlns:a16="http://schemas.microsoft.com/office/drawing/2014/main" id="{AE929AA5-18D0-443C-B412-14C7277C4347}"/>
            </a:ext>
          </a:extLst>
        </xdr:cNvPr>
        <xdr:cNvSpPr/>
      </xdr:nvSpPr>
      <xdr:spPr>
        <a:xfrm>
          <a:off x="2857500" y="165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41212</xdr:rowOff>
    </xdr:from>
    <xdr:ext cx="534377" cy="259045"/>
    <xdr:sp macro="" textlink="">
      <xdr:nvSpPr>
        <xdr:cNvPr id="264" name="テキスト ボックス 263">
          <a:extLst>
            <a:ext uri="{FF2B5EF4-FFF2-40B4-BE49-F238E27FC236}">
              <a16:creationId xmlns:a16="http://schemas.microsoft.com/office/drawing/2014/main" id="{E119E259-B875-4CCE-B517-B691B9F950CF}"/>
            </a:ext>
          </a:extLst>
        </xdr:cNvPr>
        <xdr:cNvSpPr txBox="1"/>
      </xdr:nvSpPr>
      <xdr:spPr>
        <a:xfrm>
          <a:off x="2641111" y="166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9609</xdr:rowOff>
    </xdr:from>
    <xdr:to>
      <xdr:col>10</xdr:col>
      <xdr:colOff>165100</xdr:colOff>
      <xdr:row>97</xdr:row>
      <xdr:rowOff>111209</xdr:rowOff>
    </xdr:to>
    <xdr:sp macro="" textlink="">
      <xdr:nvSpPr>
        <xdr:cNvPr id="265" name="楕円 264">
          <a:extLst>
            <a:ext uri="{FF2B5EF4-FFF2-40B4-BE49-F238E27FC236}">
              <a16:creationId xmlns:a16="http://schemas.microsoft.com/office/drawing/2014/main" id="{6DAC6ECF-5A08-4E9C-A22F-92D853AF1945}"/>
            </a:ext>
          </a:extLst>
        </xdr:cNvPr>
        <xdr:cNvSpPr/>
      </xdr:nvSpPr>
      <xdr:spPr>
        <a:xfrm>
          <a:off x="1968500" y="16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102336</xdr:rowOff>
    </xdr:from>
    <xdr:ext cx="534377" cy="259045"/>
    <xdr:sp macro="" textlink="">
      <xdr:nvSpPr>
        <xdr:cNvPr id="266" name="テキスト ボックス 265">
          <a:extLst>
            <a:ext uri="{FF2B5EF4-FFF2-40B4-BE49-F238E27FC236}">
              <a16:creationId xmlns:a16="http://schemas.microsoft.com/office/drawing/2014/main" id="{01F80B55-FB7C-4843-BFCE-CC7C44D32A02}"/>
            </a:ext>
          </a:extLst>
        </xdr:cNvPr>
        <xdr:cNvSpPr txBox="1"/>
      </xdr:nvSpPr>
      <xdr:spPr>
        <a:xfrm>
          <a:off x="1752111" y="167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56156</xdr:rowOff>
    </xdr:from>
    <xdr:to>
      <xdr:col>6</xdr:col>
      <xdr:colOff>38100</xdr:colOff>
      <xdr:row>97</xdr:row>
      <xdr:rowOff>157756</xdr:rowOff>
    </xdr:to>
    <xdr:sp macro="" textlink="">
      <xdr:nvSpPr>
        <xdr:cNvPr id="267" name="楕円 266">
          <a:extLst>
            <a:ext uri="{FF2B5EF4-FFF2-40B4-BE49-F238E27FC236}">
              <a16:creationId xmlns:a16="http://schemas.microsoft.com/office/drawing/2014/main" id="{4CEB7FC3-0090-4E83-9336-259DF749FA8A}"/>
            </a:ext>
          </a:extLst>
        </xdr:cNvPr>
        <xdr:cNvSpPr/>
      </xdr:nvSpPr>
      <xdr:spPr>
        <a:xfrm>
          <a:off x="1079500" y="166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148883</xdr:rowOff>
    </xdr:from>
    <xdr:ext cx="534377" cy="259045"/>
    <xdr:sp macro="" textlink="">
      <xdr:nvSpPr>
        <xdr:cNvPr id="268" name="テキスト ボックス 267">
          <a:extLst>
            <a:ext uri="{FF2B5EF4-FFF2-40B4-BE49-F238E27FC236}">
              <a16:creationId xmlns:a16="http://schemas.microsoft.com/office/drawing/2014/main" id="{558E03C1-A74C-498F-AA54-DB2379B1E1C5}"/>
            </a:ext>
          </a:extLst>
        </xdr:cNvPr>
        <xdr:cNvSpPr txBox="1"/>
      </xdr:nvSpPr>
      <xdr:spPr>
        <a:xfrm>
          <a:off x="863111" y="16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A875C8B5-6AEB-4593-BAC3-100358E2F41F}"/>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D1C83CA9-2685-45E8-8670-56B3140A48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84F40CB6-CE4F-4028-9887-0D4E63C6588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9AF695A0-A75B-44B4-9678-47A0BB73B6F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9522D4AD-7DCE-477D-9B72-1DBDF4D9EB9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C9DE6E89-77C5-4CB6-AB15-6A25FFEC44B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82E8FC9C-8E7B-485C-BA13-3378EAA2436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7CBADAC0-C0AC-4CCC-82E6-50BF821ABFC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8AF5B279-D862-4372-8198-4A92DBBD02C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6DAE642A-A898-4954-B0EB-5DE35B0E672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E5DC12FC-34BC-4617-9118-AF999B1C4B9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84D22CF8-27C3-4B8A-9DED-E3538C76C528}"/>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8E86E137-7E5F-4851-8E62-B0293F657125}"/>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EAB3676B-06F4-4190-AD90-55432E69C371}"/>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4723C5E-4D25-477F-B5FC-CB4AB448B307}"/>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655B37BA-CB51-48FB-B4C7-EF53D0E663EE}"/>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E2F96A54-0115-4380-8838-83EB27CB58E4}"/>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43AC09CF-E999-4B9C-850F-694FB87835F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A5D3E334-EAF1-4662-9CDD-227AAA32EA2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F43D437C-1FCB-427E-A628-2D829882232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5843D029-8867-4A30-8B72-2BCF05127E9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3F517CCA-DFD3-46F4-A431-880334627443}"/>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9CD440E2-97C0-4AF6-96B7-5A582079E7A4}"/>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C372C449-3625-4F65-B8DE-D9EA5C655916}"/>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8164A17D-11F1-4208-8420-76A5A15A1982}"/>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752FD9FF-0276-48D2-BE56-ABD6D9C9CE6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9005</xdr:rowOff>
    </xdr:from>
    <xdr:to>
      <xdr:col>55</xdr:col>
      <xdr:colOff>0</xdr:colOff>
      <xdr:row>35</xdr:row>
      <xdr:rowOff>133409</xdr:rowOff>
    </xdr:to>
    <xdr:cxnSp macro="">
      <xdr:nvCxnSpPr>
        <xdr:cNvPr id="295" name="直線コネクタ 294">
          <a:extLst>
            <a:ext uri="{FF2B5EF4-FFF2-40B4-BE49-F238E27FC236}">
              <a16:creationId xmlns:a16="http://schemas.microsoft.com/office/drawing/2014/main" id="{06178DC1-B996-4F18-9C38-B78ED8E4BA61}"/>
            </a:ext>
          </a:extLst>
        </xdr:cNvPr>
        <xdr:cNvCxnSpPr/>
      </xdr:nvCxnSpPr>
      <xdr:spPr>
        <a:xfrm>
          <a:off x="9639300" y="5666855"/>
          <a:ext cx="838200" cy="4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4C653BAC-6935-455C-A24A-EAEF1069CAA4}"/>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EF63CF84-5601-41C6-962C-300F27A74CAE}"/>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9005</xdr:rowOff>
    </xdr:from>
    <xdr:to>
      <xdr:col>50</xdr:col>
      <xdr:colOff>114300</xdr:colOff>
      <xdr:row>36</xdr:row>
      <xdr:rowOff>55365</xdr:rowOff>
    </xdr:to>
    <xdr:cxnSp macro="">
      <xdr:nvCxnSpPr>
        <xdr:cNvPr id="298" name="直線コネクタ 297">
          <a:extLst>
            <a:ext uri="{FF2B5EF4-FFF2-40B4-BE49-F238E27FC236}">
              <a16:creationId xmlns:a16="http://schemas.microsoft.com/office/drawing/2014/main" id="{C4C89353-0D80-4326-837C-851DE7588C0B}"/>
            </a:ext>
          </a:extLst>
        </xdr:cNvPr>
        <xdr:cNvCxnSpPr/>
      </xdr:nvCxnSpPr>
      <xdr:spPr>
        <a:xfrm flipV="1">
          <a:off x="8750300" y="5666855"/>
          <a:ext cx="889000" cy="5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A6B141C4-9A84-4CFA-9E25-10944A357315}"/>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9AC24E7D-8E8B-47C7-82D4-3675E2BE9DF3}"/>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50075</xdr:rowOff>
    </xdr:from>
    <xdr:to>
      <xdr:col>45</xdr:col>
      <xdr:colOff>177800</xdr:colOff>
      <xdr:row>36</xdr:row>
      <xdr:rowOff>55365</xdr:rowOff>
    </xdr:to>
    <xdr:cxnSp macro="">
      <xdr:nvCxnSpPr>
        <xdr:cNvPr id="301" name="直線コネクタ 300">
          <a:extLst>
            <a:ext uri="{FF2B5EF4-FFF2-40B4-BE49-F238E27FC236}">
              <a16:creationId xmlns:a16="http://schemas.microsoft.com/office/drawing/2014/main" id="{C1ABF54D-19D8-49C0-8CC5-37B0B38E85D4}"/>
            </a:ext>
          </a:extLst>
        </xdr:cNvPr>
        <xdr:cNvCxnSpPr/>
      </xdr:nvCxnSpPr>
      <xdr:spPr>
        <a:xfrm>
          <a:off x="7861300" y="622227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E09E15D1-713E-4A35-BC8E-3B322887975A}"/>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9D70C157-5551-472C-9F93-6767DE7BB624}"/>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50075</xdr:rowOff>
    </xdr:from>
    <xdr:to>
      <xdr:col>41</xdr:col>
      <xdr:colOff>50800</xdr:colOff>
      <xdr:row>36</xdr:row>
      <xdr:rowOff>82331</xdr:rowOff>
    </xdr:to>
    <xdr:cxnSp macro="">
      <xdr:nvCxnSpPr>
        <xdr:cNvPr id="304" name="直線コネクタ 303">
          <a:extLst>
            <a:ext uri="{FF2B5EF4-FFF2-40B4-BE49-F238E27FC236}">
              <a16:creationId xmlns:a16="http://schemas.microsoft.com/office/drawing/2014/main" id="{E62A91BD-ED54-4A7C-A9D1-C1EB6E215A89}"/>
            </a:ext>
          </a:extLst>
        </xdr:cNvPr>
        <xdr:cNvCxnSpPr/>
      </xdr:nvCxnSpPr>
      <xdr:spPr>
        <a:xfrm flipV="1">
          <a:off x="6972300" y="6222275"/>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BA65ED84-4DC2-4965-96DB-98F8289361CE}"/>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6EE3B7F0-E28D-49EF-BD22-F77D9C083002}"/>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9070CC8C-75F4-4A3D-9A50-9871C9C44B1F}"/>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9013BD12-825F-44C8-B6C6-F891D8E748EC}"/>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A7BA6942-9203-443C-8F1E-72421EF4459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4F1E950-4DB9-4B22-A0D3-6FA6EF5EB52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5455F52-1394-4787-BE0F-A2E7D60AC26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752CACD-FF40-441E-B124-7F68A689DD5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83280A79-3F84-444F-95B5-1F70D057F97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82609</xdr:rowOff>
    </xdr:from>
    <xdr:to>
      <xdr:col>55</xdr:col>
      <xdr:colOff>50800</xdr:colOff>
      <xdr:row>36</xdr:row>
      <xdr:rowOff>12759</xdr:rowOff>
    </xdr:to>
    <xdr:sp macro="" textlink="">
      <xdr:nvSpPr>
        <xdr:cNvPr id="314" name="楕円 313">
          <a:extLst>
            <a:ext uri="{FF2B5EF4-FFF2-40B4-BE49-F238E27FC236}">
              <a16:creationId xmlns:a16="http://schemas.microsoft.com/office/drawing/2014/main" id="{16B42A73-348D-4DD7-998E-5ADB75771631}"/>
            </a:ext>
          </a:extLst>
        </xdr:cNvPr>
        <xdr:cNvSpPr/>
      </xdr:nvSpPr>
      <xdr:spPr>
        <a:xfrm>
          <a:off x="10426700" y="60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105486</xdr:rowOff>
    </xdr:from>
    <xdr:ext cx="599010" cy="259045"/>
    <xdr:sp macro="" textlink="">
      <xdr:nvSpPr>
        <xdr:cNvPr id="315" name="補助費等該当値テキスト">
          <a:extLst>
            <a:ext uri="{FF2B5EF4-FFF2-40B4-BE49-F238E27FC236}">
              <a16:creationId xmlns:a16="http://schemas.microsoft.com/office/drawing/2014/main" id="{6E71ED20-4833-4E40-9284-6C2735BFE5FD}"/>
            </a:ext>
          </a:extLst>
        </xdr:cNvPr>
        <xdr:cNvSpPr txBox="1"/>
      </xdr:nvSpPr>
      <xdr:spPr>
        <a:xfrm>
          <a:off x="10528300" y="59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129655</xdr:rowOff>
    </xdr:from>
    <xdr:to>
      <xdr:col>50</xdr:col>
      <xdr:colOff>165100</xdr:colOff>
      <xdr:row>33</xdr:row>
      <xdr:rowOff>59805</xdr:rowOff>
    </xdr:to>
    <xdr:sp macro="" textlink="">
      <xdr:nvSpPr>
        <xdr:cNvPr id="316" name="楕円 315">
          <a:extLst>
            <a:ext uri="{FF2B5EF4-FFF2-40B4-BE49-F238E27FC236}">
              <a16:creationId xmlns:a16="http://schemas.microsoft.com/office/drawing/2014/main" id="{EDBDDA99-AB4C-4761-BE1D-6FFBD67AEC32}"/>
            </a:ext>
          </a:extLst>
        </xdr:cNvPr>
        <xdr:cNvSpPr/>
      </xdr:nvSpPr>
      <xdr:spPr>
        <a:xfrm>
          <a:off x="9588500" y="56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76332</xdr:rowOff>
    </xdr:from>
    <xdr:ext cx="599010" cy="259045"/>
    <xdr:sp macro="" textlink="">
      <xdr:nvSpPr>
        <xdr:cNvPr id="317" name="テキスト ボックス 316">
          <a:extLst>
            <a:ext uri="{FF2B5EF4-FFF2-40B4-BE49-F238E27FC236}">
              <a16:creationId xmlns:a16="http://schemas.microsoft.com/office/drawing/2014/main" id="{9C2BCD30-85FA-4725-9E20-84F91B65A254}"/>
            </a:ext>
          </a:extLst>
        </xdr:cNvPr>
        <xdr:cNvSpPr txBox="1"/>
      </xdr:nvSpPr>
      <xdr:spPr>
        <a:xfrm>
          <a:off x="9339795" y="53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4565</xdr:rowOff>
    </xdr:from>
    <xdr:to>
      <xdr:col>46</xdr:col>
      <xdr:colOff>38100</xdr:colOff>
      <xdr:row>36</xdr:row>
      <xdr:rowOff>106165</xdr:rowOff>
    </xdr:to>
    <xdr:sp macro="" textlink="">
      <xdr:nvSpPr>
        <xdr:cNvPr id="318" name="楕円 317">
          <a:extLst>
            <a:ext uri="{FF2B5EF4-FFF2-40B4-BE49-F238E27FC236}">
              <a16:creationId xmlns:a16="http://schemas.microsoft.com/office/drawing/2014/main" id="{CA833D33-C8C1-4205-93C3-3AB2D0A9D3B0}"/>
            </a:ext>
          </a:extLst>
        </xdr:cNvPr>
        <xdr:cNvSpPr/>
      </xdr:nvSpPr>
      <xdr:spPr>
        <a:xfrm>
          <a:off x="8699500" y="6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122692</xdr:rowOff>
    </xdr:from>
    <xdr:ext cx="534377" cy="259045"/>
    <xdr:sp macro="" textlink="">
      <xdr:nvSpPr>
        <xdr:cNvPr id="319" name="テキスト ボックス 318">
          <a:extLst>
            <a:ext uri="{FF2B5EF4-FFF2-40B4-BE49-F238E27FC236}">
              <a16:creationId xmlns:a16="http://schemas.microsoft.com/office/drawing/2014/main" id="{5CC2AEE4-E286-4988-A9E6-9B0CEA90E037}"/>
            </a:ext>
          </a:extLst>
        </xdr:cNvPr>
        <xdr:cNvSpPr txBox="1"/>
      </xdr:nvSpPr>
      <xdr:spPr>
        <a:xfrm>
          <a:off x="8483111" y="59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170725</xdr:rowOff>
    </xdr:from>
    <xdr:to>
      <xdr:col>41</xdr:col>
      <xdr:colOff>101600</xdr:colOff>
      <xdr:row>36</xdr:row>
      <xdr:rowOff>100875</xdr:rowOff>
    </xdr:to>
    <xdr:sp macro="" textlink="">
      <xdr:nvSpPr>
        <xdr:cNvPr id="320" name="楕円 319">
          <a:extLst>
            <a:ext uri="{FF2B5EF4-FFF2-40B4-BE49-F238E27FC236}">
              <a16:creationId xmlns:a16="http://schemas.microsoft.com/office/drawing/2014/main" id="{82BBB5BF-ACE2-4834-B51C-255361E49D91}"/>
            </a:ext>
          </a:extLst>
        </xdr:cNvPr>
        <xdr:cNvSpPr/>
      </xdr:nvSpPr>
      <xdr:spPr>
        <a:xfrm>
          <a:off x="7810500" y="61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117402</xdr:rowOff>
    </xdr:from>
    <xdr:ext cx="534377" cy="259045"/>
    <xdr:sp macro="" textlink="">
      <xdr:nvSpPr>
        <xdr:cNvPr id="321" name="テキスト ボックス 320">
          <a:extLst>
            <a:ext uri="{FF2B5EF4-FFF2-40B4-BE49-F238E27FC236}">
              <a16:creationId xmlns:a16="http://schemas.microsoft.com/office/drawing/2014/main" id="{3549C353-924B-4533-A6CF-F56ED3CF33BF}"/>
            </a:ext>
          </a:extLst>
        </xdr:cNvPr>
        <xdr:cNvSpPr txBox="1"/>
      </xdr:nvSpPr>
      <xdr:spPr>
        <a:xfrm>
          <a:off x="7594111" y="59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31531</xdr:rowOff>
    </xdr:from>
    <xdr:to>
      <xdr:col>36</xdr:col>
      <xdr:colOff>165100</xdr:colOff>
      <xdr:row>36</xdr:row>
      <xdr:rowOff>133131</xdr:rowOff>
    </xdr:to>
    <xdr:sp macro="" textlink="">
      <xdr:nvSpPr>
        <xdr:cNvPr id="322" name="楕円 321">
          <a:extLst>
            <a:ext uri="{FF2B5EF4-FFF2-40B4-BE49-F238E27FC236}">
              <a16:creationId xmlns:a16="http://schemas.microsoft.com/office/drawing/2014/main" id="{291F5063-6988-492A-870E-8EEAD48C44FD}"/>
            </a:ext>
          </a:extLst>
        </xdr:cNvPr>
        <xdr:cNvSpPr/>
      </xdr:nvSpPr>
      <xdr:spPr>
        <a:xfrm>
          <a:off x="6921500" y="62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149658</xdr:rowOff>
    </xdr:from>
    <xdr:ext cx="534377" cy="259045"/>
    <xdr:sp macro="" textlink="">
      <xdr:nvSpPr>
        <xdr:cNvPr id="323" name="テキスト ボックス 322">
          <a:extLst>
            <a:ext uri="{FF2B5EF4-FFF2-40B4-BE49-F238E27FC236}">
              <a16:creationId xmlns:a16="http://schemas.microsoft.com/office/drawing/2014/main" id="{3D07E827-A7A3-4984-95AA-DEB085E4614C}"/>
            </a:ext>
          </a:extLst>
        </xdr:cNvPr>
        <xdr:cNvSpPr txBox="1"/>
      </xdr:nvSpPr>
      <xdr:spPr>
        <a:xfrm>
          <a:off x="6705111" y="5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4DDFB9B7-B44C-4EA8-9626-66202693070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57E13C4F-E3CA-4503-B65B-000DD7199C3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1A73D06A-5E6E-4F7D-9A81-F093C9ACC5B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DC1BFA19-9889-42DA-9352-B9871AE53BD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F93B22F5-9C04-466F-80AF-3DD50603E41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C3919D7E-D697-4F8D-B982-35980845564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44876CB3-93BA-42B8-9B18-739FC0C8EFD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742FAA6F-2E8C-4987-96FA-34D0A449191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7C374337-E7A4-461B-BCB2-0C47904D104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AF1094B4-C05A-486A-BA51-3045D91E7D8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71372EFD-41FA-40C3-B8BF-87C818CD426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55D42C93-7E2C-432F-A743-370839C6EC65}"/>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60A55FE8-2B50-4806-A70E-55156F2D6E39}"/>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7D21B42E-BBD4-4E3E-8E79-24F256492FC8}"/>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4630B6D9-9B9C-476C-831F-E4C10121031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68FC4A20-1DBA-4CC5-9CD4-897AA187DD6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E4822DE5-7C43-47D5-B4F2-458BF13B0EB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E0E08365-688C-4E7A-AF0C-8823C495985F}"/>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25C6771-08D9-4FA2-BD83-253C2D6B17C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3C80587E-8468-424B-BE30-EE047BD20797}"/>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BB024B70-929D-462F-B19B-623CA8EFC96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C5E90BE6-92A2-49DA-B70E-940F0C40C08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E06F055F-1A42-478A-96AC-C2A085058F9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EF3F388E-CED6-4483-A879-26A199D0DEAF}"/>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524A8186-8318-4EF7-A0D0-824129BFBB0A}"/>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90D33760-8547-45D9-B94E-96FE60F20467}"/>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9191B29C-6515-4C86-B528-A3E3EC2E77A2}"/>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8484F26-A023-42B1-A6B2-9AE395ACAB43}"/>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162209</xdr:rowOff>
    </xdr:from>
    <xdr:to>
      <xdr:col>55</xdr:col>
      <xdr:colOff>0</xdr:colOff>
      <xdr:row>56</xdr:row>
      <xdr:rowOff>140446</xdr:rowOff>
    </xdr:to>
    <xdr:cxnSp macro="">
      <xdr:nvCxnSpPr>
        <xdr:cNvPr id="352" name="直線コネクタ 351">
          <a:extLst>
            <a:ext uri="{FF2B5EF4-FFF2-40B4-BE49-F238E27FC236}">
              <a16:creationId xmlns:a16="http://schemas.microsoft.com/office/drawing/2014/main" id="{A13046A6-99EA-4C02-BCC4-FDB57E6BED49}"/>
            </a:ext>
          </a:extLst>
        </xdr:cNvPr>
        <xdr:cNvCxnSpPr/>
      </xdr:nvCxnSpPr>
      <xdr:spPr>
        <a:xfrm flipV="1">
          <a:off x="9639300" y="9591959"/>
          <a:ext cx="8382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FBD40AE0-2C73-430A-92EC-518F278CCC22}"/>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C9A01D5-82B9-494C-B926-08A5EB4F529C}"/>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140446</xdr:rowOff>
    </xdr:from>
    <xdr:to>
      <xdr:col>50</xdr:col>
      <xdr:colOff>114300</xdr:colOff>
      <xdr:row>57</xdr:row>
      <xdr:rowOff>22432</xdr:rowOff>
    </xdr:to>
    <xdr:cxnSp macro="">
      <xdr:nvCxnSpPr>
        <xdr:cNvPr id="355" name="直線コネクタ 354">
          <a:extLst>
            <a:ext uri="{FF2B5EF4-FFF2-40B4-BE49-F238E27FC236}">
              <a16:creationId xmlns:a16="http://schemas.microsoft.com/office/drawing/2014/main" id="{AECE9D7B-5411-4056-97CF-A557CE1AB9FA}"/>
            </a:ext>
          </a:extLst>
        </xdr:cNvPr>
        <xdr:cNvCxnSpPr/>
      </xdr:nvCxnSpPr>
      <xdr:spPr>
        <a:xfrm flipV="1">
          <a:off x="8750300" y="9741646"/>
          <a:ext cx="889000" cy="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29431799-3550-4AB9-A7CE-43B2BA47A129}"/>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2ECCDE2B-99F2-46F6-99FA-1BCE2BA87543}"/>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22432</xdr:rowOff>
    </xdr:from>
    <xdr:to>
      <xdr:col>45</xdr:col>
      <xdr:colOff>177800</xdr:colOff>
      <xdr:row>57</xdr:row>
      <xdr:rowOff>30113</xdr:rowOff>
    </xdr:to>
    <xdr:cxnSp macro="">
      <xdr:nvCxnSpPr>
        <xdr:cNvPr id="358" name="直線コネクタ 357">
          <a:extLst>
            <a:ext uri="{FF2B5EF4-FFF2-40B4-BE49-F238E27FC236}">
              <a16:creationId xmlns:a16="http://schemas.microsoft.com/office/drawing/2014/main" id="{68F8E1D8-CF6A-4B62-9F00-695784F64142}"/>
            </a:ext>
          </a:extLst>
        </xdr:cNvPr>
        <xdr:cNvCxnSpPr/>
      </xdr:nvCxnSpPr>
      <xdr:spPr>
        <a:xfrm flipV="1">
          <a:off x="7861300" y="9795082"/>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FD5787F5-C8C5-4A16-A0ED-B89D68122BED}"/>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60" name="テキスト ボックス 359">
          <a:extLst>
            <a:ext uri="{FF2B5EF4-FFF2-40B4-BE49-F238E27FC236}">
              <a16:creationId xmlns:a16="http://schemas.microsoft.com/office/drawing/2014/main" id="{B58CB76B-C0BC-4D61-8C6D-2ED035343D5C}"/>
            </a:ext>
          </a:extLst>
        </xdr:cNvPr>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30113</xdr:rowOff>
    </xdr:from>
    <xdr:to>
      <xdr:col>41</xdr:col>
      <xdr:colOff>50800</xdr:colOff>
      <xdr:row>57</xdr:row>
      <xdr:rowOff>43608</xdr:rowOff>
    </xdr:to>
    <xdr:cxnSp macro="">
      <xdr:nvCxnSpPr>
        <xdr:cNvPr id="361" name="直線コネクタ 360">
          <a:extLst>
            <a:ext uri="{FF2B5EF4-FFF2-40B4-BE49-F238E27FC236}">
              <a16:creationId xmlns:a16="http://schemas.microsoft.com/office/drawing/2014/main" id="{CD8BCE78-27E7-4E90-A75B-F1FD5BDF750F}"/>
            </a:ext>
          </a:extLst>
        </xdr:cNvPr>
        <xdr:cNvCxnSpPr/>
      </xdr:nvCxnSpPr>
      <xdr:spPr>
        <a:xfrm flipV="1">
          <a:off x="6972300" y="9802763"/>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5220B3BA-2EE6-438B-8FDA-1DBF7FF8730D}"/>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A6F404D6-82AD-4CD9-B148-6DF6B8C555E1}"/>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E206E442-B2B8-43E9-B3CE-1FB7C9E512E1}"/>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CD41550F-41A1-4A39-932A-CCA586F2CE87}"/>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7F304B3-0A94-4F33-B180-46467838269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E38FCC1-2CF5-4B99-B472-44B832C34F5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D93237C1-D8D1-4E7D-94DC-6BA943C3823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1491DEAF-97E7-4C34-ABB7-D3177C2C4CE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9D8F963B-8E93-4D27-9DFE-7247E115020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111409</xdr:rowOff>
    </xdr:from>
    <xdr:to>
      <xdr:col>55</xdr:col>
      <xdr:colOff>50800</xdr:colOff>
      <xdr:row>56</xdr:row>
      <xdr:rowOff>41559</xdr:rowOff>
    </xdr:to>
    <xdr:sp macro="" textlink="">
      <xdr:nvSpPr>
        <xdr:cNvPr id="371" name="楕円 370">
          <a:extLst>
            <a:ext uri="{FF2B5EF4-FFF2-40B4-BE49-F238E27FC236}">
              <a16:creationId xmlns:a16="http://schemas.microsoft.com/office/drawing/2014/main" id="{5DB34D0D-DFF1-4019-829B-5DB3BAA11969}"/>
            </a:ext>
          </a:extLst>
        </xdr:cNvPr>
        <xdr:cNvSpPr/>
      </xdr:nvSpPr>
      <xdr:spPr>
        <a:xfrm>
          <a:off x="10426700" y="954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134286</xdr:rowOff>
    </xdr:from>
    <xdr:ext cx="599010" cy="259045"/>
    <xdr:sp macro="" textlink="">
      <xdr:nvSpPr>
        <xdr:cNvPr id="372" name="普通建設事業費該当値テキスト">
          <a:extLst>
            <a:ext uri="{FF2B5EF4-FFF2-40B4-BE49-F238E27FC236}">
              <a16:creationId xmlns:a16="http://schemas.microsoft.com/office/drawing/2014/main" id="{5E90C0BD-67A8-4D14-8A51-C46EAC1DB8A9}"/>
            </a:ext>
          </a:extLst>
        </xdr:cNvPr>
        <xdr:cNvSpPr txBox="1"/>
      </xdr:nvSpPr>
      <xdr:spPr>
        <a:xfrm>
          <a:off x="10528300" y="939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89646</xdr:rowOff>
    </xdr:from>
    <xdr:to>
      <xdr:col>50</xdr:col>
      <xdr:colOff>165100</xdr:colOff>
      <xdr:row>57</xdr:row>
      <xdr:rowOff>19796</xdr:rowOff>
    </xdr:to>
    <xdr:sp macro="" textlink="">
      <xdr:nvSpPr>
        <xdr:cNvPr id="373" name="楕円 372">
          <a:extLst>
            <a:ext uri="{FF2B5EF4-FFF2-40B4-BE49-F238E27FC236}">
              <a16:creationId xmlns:a16="http://schemas.microsoft.com/office/drawing/2014/main" id="{6BF079AA-CDAC-433A-B72D-D58ACAECCA54}"/>
            </a:ext>
          </a:extLst>
        </xdr:cNvPr>
        <xdr:cNvSpPr/>
      </xdr:nvSpPr>
      <xdr:spPr>
        <a:xfrm>
          <a:off x="9588500" y="96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36323</xdr:rowOff>
    </xdr:from>
    <xdr:ext cx="599010" cy="259045"/>
    <xdr:sp macro="" textlink="">
      <xdr:nvSpPr>
        <xdr:cNvPr id="374" name="テキスト ボックス 373">
          <a:extLst>
            <a:ext uri="{FF2B5EF4-FFF2-40B4-BE49-F238E27FC236}">
              <a16:creationId xmlns:a16="http://schemas.microsoft.com/office/drawing/2014/main" id="{DED6F6B3-DE14-495E-A7CE-54F1475EC158}"/>
            </a:ext>
          </a:extLst>
        </xdr:cNvPr>
        <xdr:cNvSpPr txBox="1"/>
      </xdr:nvSpPr>
      <xdr:spPr>
        <a:xfrm>
          <a:off x="9339795" y="94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143082</xdr:rowOff>
    </xdr:from>
    <xdr:to>
      <xdr:col>46</xdr:col>
      <xdr:colOff>38100</xdr:colOff>
      <xdr:row>57</xdr:row>
      <xdr:rowOff>73232</xdr:rowOff>
    </xdr:to>
    <xdr:sp macro="" textlink="">
      <xdr:nvSpPr>
        <xdr:cNvPr id="375" name="楕円 374">
          <a:extLst>
            <a:ext uri="{FF2B5EF4-FFF2-40B4-BE49-F238E27FC236}">
              <a16:creationId xmlns:a16="http://schemas.microsoft.com/office/drawing/2014/main" id="{AB4DE719-929A-4026-B2BD-8030271B20FD}"/>
            </a:ext>
          </a:extLst>
        </xdr:cNvPr>
        <xdr:cNvSpPr/>
      </xdr:nvSpPr>
      <xdr:spPr>
        <a:xfrm>
          <a:off x="8699500" y="97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89759</xdr:rowOff>
    </xdr:from>
    <xdr:ext cx="534377" cy="259045"/>
    <xdr:sp macro="" textlink="">
      <xdr:nvSpPr>
        <xdr:cNvPr id="376" name="テキスト ボックス 375">
          <a:extLst>
            <a:ext uri="{FF2B5EF4-FFF2-40B4-BE49-F238E27FC236}">
              <a16:creationId xmlns:a16="http://schemas.microsoft.com/office/drawing/2014/main" id="{3A4F52C9-71BE-4D63-A3C2-5485B85CA50A}"/>
            </a:ext>
          </a:extLst>
        </xdr:cNvPr>
        <xdr:cNvSpPr txBox="1"/>
      </xdr:nvSpPr>
      <xdr:spPr>
        <a:xfrm>
          <a:off x="8483111" y="9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150763</xdr:rowOff>
    </xdr:from>
    <xdr:to>
      <xdr:col>41</xdr:col>
      <xdr:colOff>101600</xdr:colOff>
      <xdr:row>57</xdr:row>
      <xdr:rowOff>80913</xdr:rowOff>
    </xdr:to>
    <xdr:sp macro="" textlink="">
      <xdr:nvSpPr>
        <xdr:cNvPr id="377" name="楕円 376">
          <a:extLst>
            <a:ext uri="{FF2B5EF4-FFF2-40B4-BE49-F238E27FC236}">
              <a16:creationId xmlns:a16="http://schemas.microsoft.com/office/drawing/2014/main" id="{9D35FFB6-86C2-47DD-A768-7764C314E762}"/>
            </a:ext>
          </a:extLst>
        </xdr:cNvPr>
        <xdr:cNvSpPr/>
      </xdr:nvSpPr>
      <xdr:spPr>
        <a:xfrm>
          <a:off x="7810500" y="97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97440</xdr:rowOff>
    </xdr:from>
    <xdr:ext cx="534377" cy="259045"/>
    <xdr:sp macro="" textlink="">
      <xdr:nvSpPr>
        <xdr:cNvPr id="378" name="テキスト ボックス 377">
          <a:extLst>
            <a:ext uri="{FF2B5EF4-FFF2-40B4-BE49-F238E27FC236}">
              <a16:creationId xmlns:a16="http://schemas.microsoft.com/office/drawing/2014/main" id="{5378F7D3-C825-4D16-B214-9E53CD24EFA9}"/>
            </a:ext>
          </a:extLst>
        </xdr:cNvPr>
        <xdr:cNvSpPr txBox="1"/>
      </xdr:nvSpPr>
      <xdr:spPr>
        <a:xfrm>
          <a:off x="7594111" y="95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164258</xdr:rowOff>
    </xdr:from>
    <xdr:to>
      <xdr:col>36</xdr:col>
      <xdr:colOff>165100</xdr:colOff>
      <xdr:row>57</xdr:row>
      <xdr:rowOff>94408</xdr:rowOff>
    </xdr:to>
    <xdr:sp macro="" textlink="">
      <xdr:nvSpPr>
        <xdr:cNvPr id="379" name="楕円 378">
          <a:extLst>
            <a:ext uri="{FF2B5EF4-FFF2-40B4-BE49-F238E27FC236}">
              <a16:creationId xmlns:a16="http://schemas.microsoft.com/office/drawing/2014/main" id="{336FC484-187A-4F6F-A49C-D6519B3B7454}"/>
            </a:ext>
          </a:extLst>
        </xdr:cNvPr>
        <xdr:cNvSpPr/>
      </xdr:nvSpPr>
      <xdr:spPr>
        <a:xfrm>
          <a:off x="6921500" y="97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110935</xdr:rowOff>
    </xdr:from>
    <xdr:ext cx="534377" cy="259045"/>
    <xdr:sp macro="" textlink="">
      <xdr:nvSpPr>
        <xdr:cNvPr id="380" name="テキスト ボックス 379">
          <a:extLst>
            <a:ext uri="{FF2B5EF4-FFF2-40B4-BE49-F238E27FC236}">
              <a16:creationId xmlns:a16="http://schemas.microsoft.com/office/drawing/2014/main" id="{7A89C002-600B-4A2A-B1E3-9745962F98C1}"/>
            </a:ext>
          </a:extLst>
        </xdr:cNvPr>
        <xdr:cNvSpPr txBox="1"/>
      </xdr:nvSpPr>
      <xdr:spPr>
        <a:xfrm>
          <a:off x="6705111" y="954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BA63C4CA-D918-415A-A4AB-A5063E6239C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C2DDF62F-5B9F-495F-AF0A-39AD255A3F4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79913C74-580F-4B2F-ACA1-ABEF1909EBE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6DE6BD-9917-4F62-9316-53C6E031954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9D9EC0EE-E54F-4A77-8867-1C3526EBBA9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9424597F-12AA-4C19-8E57-6D28203F9D2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FB68E976-0BF3-4E75-AF85-10C97877D54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7A921402-6D84-463B-801E-48D3923005F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3808F62B-4AF4-4B0C-934A-4020CA1048F3}"/>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52D4785B-9FB0-4F71-BBBC-25AD3EDAD71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F00802D6-5C60-48EF-92C9-9D5D5F9E5F6E}"/>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F4432B38-3276-49B5-AE38-28AC42550A44}"/>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A9F2867D-DF8A-4A13-A34B-A18AEB8C46C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A20B9B5B-DD19-4F93-BA56-945BA5AAE974}"/>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90CF7B57-4984-4611-9867-504C607792CC}"/>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3403C369-9FF0-46F5-9A00-F0D702FA4B0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1C7043B5-4E89-4957-A613-3607CB3875A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2C29E369-EF72-44D4-84DF-B576AB18A43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C41EA3BF-2ABF-4CA0-81E5-32951CDB88E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F24A41CF-BE64-4AF7-9C1E-15A6C21A12F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40FBAFE5-3B88-4B38-A7F7-8FEEEEA8B68A}"/>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9C7300B-9E7F-4711-88A3-542E09FAC27B}"/>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820D9DDE-25A1-4C3C-A63E-E804F2C4CBE3}"/>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3DB3D4E8-2EF4-4D95-AB4F-BD3983CC6516}"/>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26156ED9-1C20-499D-98D9-0A7E1663F441}"/>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599B06E4-76E9-452A-A6FA-F0D1514B632F}"/>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106256</xdr:rowOff>
    </xdr:from>
    <xdr:to>
      <xdr:col>55</xdr:col>
      <xdr:colOff>0</xdr:colOff>
      <xdr:row>78</xdr:row>
      <xdr:rowOff>1725</xdr:rowOff>
    </xdr:to>
    <xdr:cxnSp macro="">
      <xdr:nvCxnSpPr>
        <xdr:cNvPr id="407" name="直線コネクタ 406">
          <a:extLst>
            <a:ext uri="{FF2B5EF4-FFF2-40B4-BE49-F238E27FC236}">
              <a16:creationId xmlns:a16="http://schemas.microsoft.com/office/drawing/2014/main" id="{4CAF7159-210A-4BE6-A2BD-3E25921FCD4D}"/>
            </a:ext>
          </a:extLst>
        </xdr:cNvPr>
        <xdr:cNvCxnSpPr/>
      </xdr:nvCxnSpPr>
      <xdr:spPr>
        <a:xfrm flipV="1">
          <a:off x="9639300" y="13307906"/>
          <a:ext cx="838200" cy="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6108C64B-70A3-40DA-8EE1-6F13E2A28AF2}"/>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ACBCC571-9C1A-4AAA-ADB9-AA59D03CD096}"/>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1725</xdr:rowOff>
    </xdr:from>
    <xdr:to>
      <xdr:col>50</xdr:col>
      <xdr:colOff>114300</xdr:colOff>
      <xdr:row>78</xdr:row>
      <xdr:rowOff>41146</xdr:rowOff>
    </xdr:to>
    <xdr:cxnSp macro="">
      <xdr:nvCxnSpPr>
        <xdr:cNvPr id="410" name="直線コネクタ 409">
          <a:extLst>
            <a:ext uri="{FF2B5EF4-FFF2-40B4-BE49-F238E27FC236}">
              <a16:creationId xmlns:a16="http://schemas.microsoft.com/office/drawing/2014/main" id="{954CCABB-4B83-4FE6-B751-7762D97BD1B4}"/>
            </a:ext>
          </a:extLst>
        </xdr:cNvPr>
        <xdr:cNvCxnSpPr/>
      </xdr:nvCxnSpPr>
      <xdr:spPr>
        <a:xfrm flipV="1">
          <a:off x="8750300" y="13374825"/>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D8EFAA0D-E0D7-49A2-9BF6-C1F94B5C9359}"/>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EB1C556C-B6B8-4F69-A3E7-BDBF51F318A1}"/>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41146</xdr:rowOff>
    </xdr:from>
    <xdr:to>
      <xdr:col>45</xdr:col>
      <xdr:colOff>177800</xdr:colOff>
      <xdr:row>78</xdr:row>
      <xdr:rowOff>98479</xdr:rowOff>
    </xdr:to>
    <xdr:cxnSp macro="">
      <xdr:nvCxnSpPr>
        <xdr:cNvPr id="413" name="直線コネクタ 412">
          <a:extLst>
            <a:ext uri="{FF2B5EF4-FFF2-40B4-BE49-F238E27FC236}">
              <a16:creationId xmlns:a16="http://schemas.microsoft.com/office/drawing/2014/main" id="{4D15BD00-ACC4-4C52-949B-300BEB48554D}"/>
            </a:ext>
          </a:extLst>
        </xdr:cNvPr>
        <xdr:cNvCxnSpPr/>
      </xdr:nvCxnSpPr>
      <xdr:spPr>
        <a:xfrm flipV="1">
          <a:off x="7861300" y="13414246"/>
          <a:ext cx="889000" cy="5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7A48A926-7C0C-4F0C-AA59-810F0DD6C7CD}"/>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CDC8A922-FC7B-4010-A172-527902D3212A}"/>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98479</xdr:rowOff>
    </xdr:from>
    <xdr:to>
      <xdr:col>41</xdr:col>
      <xdr:colOff>50800</xdr:colOff>
      <xdr:row>78</xdr:row>
      <xdr:rowOff>104697</xdr:rowOff>
    </xdr:to>
    <xdr:cxnSp macro="">
      <xdr:nvCxnSpPr>
        <xdr:cNvPr id="416" name="直線コネクタ 415">
          <a:extLst>
            <a:ext uri="{FF2B5EF4-FFF2-40B4-BE49-F238E27FC236}">
              <a16:creationId xmlns:a16="http://schemas.microsoft.com/office/drawing/2014/main" id="{C5324081-150E-4FD1-9CB1-C8782C9D72D1}"/>
            </a:ext>
          </a:extLst>
        </xdr:cNvPr>
        <xdr:cNvCxnSpPr/>
      </xdr:nvCxnSpPr>
      <xdr:spPr>
        <a:xfrm flipV="1">
          <a:off x="6972300" y="13471579"/>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51935B57-2385-43FC-8F07-FC1E1A65E342}"/>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249F44D8-8DA4-43E5-8574-5A963466491B}"/>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497C8A3B-1530-4D2E-891D-A425A963AD95}"/>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A553E666-5BFA-495F-8032-A012C36B3A1A}"/>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AFD39A35-1EA0-4DC7-961C-FF586CD93D3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2552171-38C4-4A00-9BAD-9165FD114C2F}"/>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88CFFA6-DE7A-4AB4-BA91-065D5EF5261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991DBD7-B198-400D-86A4-5AD80269FC0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904C8BF7-86A5-4825-938E-4853EA268EA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55456</xdr:rowOff>
    </xdr:from>
    <xdr:to>
      <xdr:col>55</xdr:col>
      <xdr:colOff>50800</xdr:colOff>
      <xdr:row>77</xdr:row>
      <xdr:rowOff>157056</xdr:rowOff>
    </xdr:to>
    <xdr:sp macro="" textlink="">
      <xdr:nvSpPr>
        <xdr:cNvPr id="426" name="楕円 425">
          <a:extLst>
            <a:ext uri="{FF2B5EF4-FFF2-40B4-BE49-F238E27FC236}">
              <a16:creationId xmlns:a16="http://schemas.microsoft.com/office/drawing/2014/main" id="{67C38520-CDF9-473E-9864-A3D1C39E40B5}"/>
            </a:ext>
          </a:extLst>
        </xdr:cNvPr>
        <xdr:cNvSpPr/>
      </xdr:nvSpPr>
      <xdr:spPr>
        <a:xfrm>
          <a:off x="10426700" y="132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78333</xdr:rowOff>
    </xdr:from>
    <xdr:ext cx="534377" cy="259045"/>
    <xdr:sp macro="" textlink="">
      <xdr:nvSpPr>
        <xdr:cNvPr id="427" name="普通建設事業費 （ うち新規整備　）該当値テキスト">
          <a:extLst>
            <a:ext uri="{FF2B5EF4-FFF2-40B4-BE49-F238E27FC236}">
              <a16:creationId xmlns:a16="http://schemas.microsoft.com/office/drawing/2014/main" id="{FACB25D9-6C2F-46C6-A992-494287432946}"/>
            </a:ext>
          </a:extLst>
        </xdr:cNvPr>
        <xdr:cNvSpPr txBox="1"/>
      </xdr:nvSpPr>
      <xdr:spPr>
        <a:xfrm>
          <a:off x="10528300" y="131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122375</xdr:rowOff>
    </xdr:from>
    <xdr:to>
      <xdr:col>50</xdr:col>
      <xdr:colOff>165100</xdr:colOff>
      <xdr:row>78</xdr:row>
      <xdr:rowOff>52525</xdr:rowOff>
    </xdr:to>
    <xdr:sp macro="" textlink="">
      <xdr:nvSpPr>
        <xdr:cNvPr id="428" name="楕円 427">
          <a:extLst>
            <a:ext uri="{FF2B5EF4-FFF2-40B4-BE49-F238E27FC236}">
              <a16:creationId xmlns:a16="http://schemas.microsoft.com/office/drawing/2014/main" id="{9E7001E0-631F-4567-862B-D939F3C7B5F0}"/>
            </a:ext>
          </a:extLst>
        </xdr:cNvPr>
        <xdr:cNvSpPr/>
      </xdr:nvSpPr>
      <xdr:spPr>
        <a:xfrm>
          <a:off x="9588500" y="1332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69052</xdr:rowOff>
    </xdr:from>
    <xdr:ext cx="534377" cy="259045"/>
    <xdr:sp macro="" textlink="">
      <xdr:nvSpPr>
        <xdr:cNvPr id="429" name="テキスト ボックス 428">
          <a:extLst>
            <a:ext uri="{FF2B5EF4-FFF2-40B4-BE49-F238E27FC236}">
              <a16:creationId xmlns:a16="http://schemas.microsoft.com/office/drawing/2014/main" id="{01425564-B452-4A10-A712-AD75E266E18D}"/>
            </a:ext>
          </a:extLst>
        </xdr:cNvPr>
        <xdr:cNvSpPr txBox="1"/>
      </xdr:nvSpPr>
      <xdr:spPr>
        <a:xfrm>
          <a:off x="9372111" y="1309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161796</xdr:rowOff>
    </xdr:from>
    <xdr:to>
      <xdr:col>46</xdr:col>
      <xdr:colOff>38100</xdr:colOff>
      <xdr:row>78</xdr:row>
      <xdr:rowOff>91946</xdr:rowOff>
    </xdr:to>
    <xdr:sp macro="" textlink="">
      <xdr:nvSpPr>
        <xdr:cNvPr id="430" name="楕円 429">
          <a:extLst>
            <a:ext uri="{FF2B5EF4-FFF2-40B4-BE49-F238E27FC236}">
              <a16:creationId xmlns:a16="http://schemas.microsoft.com/office/drawing/2014/main" id="{CB483E07-520F-4B60-8180-688B0354AAD1}"/>
            </a:ext>
          </a:extLst>
        </xdr:cNvPr>
        <xdr:cNvSpPr/>
      </xdr:nvSpPr>
      <xdr:spPr>
        <a:xfrm>
          <a:off x="8699500" y="133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83073</xdr:rowOff>
    </xdr:from>
    <xdr:ext cx="534377" cy="259045"/>
    <xdr:sp macro="" textlink="">
      <xdr:nvSpPr>
        <xdr:cNvPr id="431" name="テキスト ボックス 430">
          <a:extLst>
            <a:ext uri="{FF2B5EF4-FFF2-40B4-BE49-F238E27FC236}">
              <a16:creationId xmlns:a16="http://schemas.microsoft.com/office/drawing/2014/main" id="{944DA909-5797-4ACD-8B5C-CA7B34C381BD}"/>
            </a:ext>
          </a:extLst>
        </xdr:cNvPr>
        <xdr:cNvSpPr txBox="1"/>
      </xdr:nvSpPr>
      <xdr:spPr>
        <a:xfrm>
          <a:off x="8483111" y="1345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47679</xdr:rowOff>
    </xdr:from>
    <xdr:to>
      <xdr:col>41</xdr:col>
      <xdr:colOff>101600</xdr:colOff>
      <xdr:row>78</xdr:row>
      <xdr:rowOff>149279</xdr:rowOff>
    </xdr:to>
    <xdr:sp macro="" textlink="">
      <xdr:nvSpPr>
        <xdr:cNvPr id="432" name="楕円 431">
          <a:extLst>
            <a:ext uri="{FF2B5EF4-FFF2-40B4-BE49-F238E27FC236}">
              <a16:creationId xmlns:a16="http://schemas.microsoft.com/office/drawing/2014/main" id="{EA86EA09-F4E9-43DA-A9C4-0638B6A05E74}"/>
            </a:ext>
          </a:extLst>
        </xdr:cNvPr>
        <xdr:cNvSpPr/>
      </xdr:nvSpPr>
      <xdr:spPr>
        <a:xfrm>
          <a:off x="7810500" y="134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140406</xdr:rowOff>
    </xdr:from>
    <xdr:ext cx="469744" cy="259045"/>
    <xdr:sp macro="" textlink="">
      <xdr:nvSpPr>
        <xdr:cNvPr id="433" name="テキスト ボックス 432">
          <a:extLst>
            <a:ext uri="{FF2B5EF4-FFF2-40B4-BE49-F238E27FC236}">
              <a16:creationId xmlns:a16="http://schemas.microsoft.com/office/drawing/2014/main" id="{AB16CB07-C175-443A-86FC-AC2E589BA330}"/>
            </a:ext>
          </a:extLst>
        </xdr:cNvPr>
        <xdr:cNvSpPr txBox="1"/>
      </xdr:nvSpPr>
      <xdr:spPr>
        <a:xfrm>
          <a:off x="7626428" y="1351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53897</xdr:rowOff>
    </xdr:from>
    <xdr:to>
      <xdr:col>36</xdr:col>
      <xdr:colOff>165100</xdr:colOff>
      <xdr:row>78</xdr:row>
      <xdr:rowOff>155497</xdr:rowOff>
    </xdr:to>
    <xdr:sp macro="" textlink="">
      <xdr:nvSpPr>
        <xdr:cNvPr id="434" name="楕円 433">
          <a:extLst>
            <a:ext uri="{FF2B5EF4-FFF2-40B4-BE49-F238E27FC236}">
              <a16:creationId xmlns:a16="http://schemas.microsoft.com/office/drawing/2014/main" id="{22D22895-698A-4D8A-A69C-10CAE117F236}"/>
            </a:ext>
          </a:extLst>
        </xdr:cNvPr>
        <xdr:cNvSpPr/>
      </xdr:nvSpPr>
      <xdr:spPr>
        <a:xfrm>
          <a:off x="6921500" y="134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146624</xdr:rowOff>
    </xdr:from>
    <xdr:ext cx="469744" cy="259045"/>
    <xdr:sp macro="" textlink="">
      <xdr:nvSpPr>
        <xdr:cNvPr id="435" name="テキスト ボックス 434">
          <a:extLst>
            <a:ext uri="{FF2B5EF4-FFF2-40B4-BE49-F238E27FC236}">
              <a16:creationId xmlns:a16="http://schemas.microsoft.com/office/drawing/2014/main" id="{1A95A517-E062-4EEA-BDF3-D419099916CE}"/>
            </a:ext>
          </a:extLst>
        </xdr:cNvPr>
        <xdr:cNvSpPr txBox="1"/>
      </xdr:nvSpPr>
      <xdr:spPr>
        <a:xfrm>
          <a:off x="6737428" y="135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86DC3335-09B5-4705-9F5A-ED4843BF391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5D448AF6-F27A-4287-91F3-594983F59D3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6168B7B5-C197-49AF-9187-16090ED7CD7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422E4767-975A-43F2-859C-C5E6CC5736C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CDB88E60-2818-4BE0-9FD6-57C0A36039C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1760E448-8015-4ADD-8DFD-DE954C813CC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B87D0683-1969-4032-813C-FDF760C9329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57D26622-B532-4EA5-B26C-84E717925879}"/>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A738E7CA-623E-4B53-BB37-F4D5ED8EDDFE}"/>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DF1F23BA-3284-4AB0-B6B0-1EBF0BBF11F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699E5F36-2EFA-4A85-87A7-FFDF8EC7C304}"/>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E8B6FB80-BC67-44B6-A96A-F1A00EA6C6B6}"/>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1F38CDDD-9F9D-4B23-BF0D-F2178ABB00DC}"/>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6BC53923-F765-44C5-9726-A5B8BB611F8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CAF91664-B069-45B4-899B-626AA77299C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787C8414-36A7-4B93-8380-D50D2DB70AF8}"/>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D5BB36E2-918E-4063-A740-8A836C7C4C56}"/>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FFF7DD1D-88F3-4AD7-993A-0EC07E03FFC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44BA71B0-568A-4A56-A547-1C776D4FD3A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19E80724-33C2-4CC9-AE96-2AD13C98523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8A883C90-4D04-4E86-A3B8-5A40FF01A78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39AADDE7-B123-4347-B997-59AFA266A65F}"/>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F36DE345-1A7F-46C0-B543-E043CDFCEFC5}"/>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AFFAE245-9F08-46AE-9F15-9D137672DE4A}"/>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C3DDBB00-E179-4E6F-8F37-8D1373FB4AD3}"/>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82253F6C-D8FB-452B-96A4-6C35D42AE44C}"/>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48320</xdr:rowOff>
    </xdr:from>
    <xdr:to>
      <xdr:col>55</xdr:col>
      <xdr:colOff>0</xdr:colOff>
      <xdr:row>96</xdr:row>
      <xdr:rowOff>165061</xdr:rowOff>
    </xdr:to>
    <xdr:cxnSp macro="">
      <xdr:nvCxnSpPr>
        <xdr:cNvPr id="462" name="直線コネクタ 461">
          <a:extLst>
            <a:ext uri="{FF2B5EF4-FFF2-40B4-BE49-F238E27FC236}">
              <a16:creationId xmlns:a16="http://schemas.microsoft.com/office/drawing/2014/main" id="{7BFE5C78-934E-4B1B-A021-8974D8D0EC9A}"/>
            </a:ext>
          </a:extLst>
        </xdr:cNvPr>
        <xdr:cNvCxnSpPr/>
      </xdr:nvCxnSpPr>
      <xdr:spPr>
        <a:xfrm flipV="1">
          <a:off x="9639300" y="16507520"/>
          <a:ext cx="838200" cy="1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71EFE6F5-FA8D-47D9-9D5F-C7DFCF37FD84}"/>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8828E547-AD1D-47D9-88DF-F33FA76CD973}"/>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165061</xdr:rowOff>
    </xdr:from>
    <xdr:to>
      <xdr:col>50</xdr:col>
      <xdr:colOff>114300</xdr:colOff>
      <xdr:row>97</xdr:row>
      <xdr:rowOff>21889</xdr:rowOff>
    </xdr:to>
    <xdr:cxnSp macro="">
      <xdr:nvCxnSpPr>
        <xdr:cNvPr id="465" name="直線コネクタ 464">
          <a:extLst>
            <a:ext uri="{FF2B5EF4-FFF2-40B4-BE49-F238E27FC236}">
              <a16:creationId xmlns:a16="http://schemas.microsoft.com/office/drawing/2014/main" id="{8A5D4ABD-A6EB-44CD-8291-A92BED25C051}"/>
            </a:ext>
          </a:extLst>
        </xdr:cNvPr>
        <xdr:cNvCxnSpPr/>
      </xdr:nvCxnSpPr>
      <xdr:spPr>
        <a:xfrm flipV="1">
          <a:off x="8750300" y="16624261"/>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F2582C43-B251-4D6D-8076-97247FB3C792}"/>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3275231E-C880-47E9-AA8B-7209CC2EA744}"/>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21889</xdr:rowOff>
    </xdr:from>
    <xdr:to>
      <xdr:col>45</xdr:col>
      <xdr:colOff>177800</xdr:colOff>
      <xdr:row>97</xdr:row>
      <xdr:rowOff>28339</xdr:rowOff>
    </xdr:to>
    <xdr:cxnSp macro="">
      <xdr:nvCxnSpPr>
        <xdr:cNvPr id="468" name="直線コネクタ 467">
          <a:extLst>
            <a:ext uri="{FF2B5EF4-FFF2-40B4-BE49-F238E27FC236}">
              <a16:creationId xmlns:a16="http://schemas.microsoft.com/office/drawing/2014/main" id="{73CB3EB9-97F4-4AB7-BD54-1D15BCC7C32D}"/>
            </a:ext>
          </a:extLst>
        </xdr:cNvPr>
        <xdr:cNvCxnSpPr/>
      </xdr:nvCxnSpPr>
      <xdr:spPr>
        <a:xfrm flipV="1">
          <a:off x="7861300" y="16652539"/>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4F21133D-431E-4239-B35E-714824D62122}"/>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16570500-2FC4-4363-B377-766978ADE132}"/>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165001</xdr:rowOff>
    </xdr:from>
    <xdr:to>
      <xdr:col>41</xdr:col>
      <xdr:colOff>50800</xdr:colOff>
      <xdr:row>97</xdr:row>
      <xdr:rowOff>28339</xdr:rowOff>
    </xdr:to>
    <xdr:cxnSp macro="">
      <xdr:nvCxnSpPr>
        <xdr:cNvPr id="471" name="直線コネクタ 470">
          <a:extLst>
            <a:ext uri="{FF2B5EF4-FFF2-40B4-BE49-F238E27FC236}">
              <a16:creationId xmlns:a16="http://schemas.microsoft.com/office/drawing/2014/main" id="{39FB43E3-819C-4AAB-8D72-0CBED6F4B1DB}"/>
            </a:ext>
          </a:extLst>
        </xdr:cNvPr>
        <xdr:cNvCxnSpPr/>
      </xdr:nvCxnSpPr>
      <xdr:spPr>
        <a:xfrm>
          <a:off x="6972300" y="16624201"/>
          <a:ext cx="889000" cy="3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FE813B21-1A79-4446-A99A-0F27898E29C4}"/>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9738</xdr:rowOff>
    </xdr:from>
    <xdr:ext cx="534377" cy="259045"/>
    <xdr:sp macro="" textlink="">
      <xdr:nvSpPr>
        <xdr:cNvPr id="473" name="テキスト ボックス 472">
          <a:extLst>
            <a:ext uri="{FF2B5EF4-FFF2-40B4-BE49-F238E27FC236}">
              <a16:creationId xmlns:a16="http://schemas.microsoft.com/office/drawing/2014/main" id="{BCB557FC-BEE0-456B-A977-44AB8EAF1BA1}"/>
            </a:ext>
          </a:extLst>
        </xdr:cNvPr>
        <xdr:cNvSpPr txBox="1"/>
      </xdr:nvSpPr>
      <xdr:spPr>
        <a:xfrm>
          <a:off x="7594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2F6D39A6-87BB-4873-804C-4A8668A6A82A}"/>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11293</xdr:rowOff>
    </xdr:from>
    <xdr:ext cx="534377" cy="259045"/>
    <xdr:sp macro="" textlink="">
      <xdr:nvSpPr>
        <xdr:cNvPr id="475" name="テキスト ボックス 474">
          <a:extLst>
            <a:ext uri="{FF2B5EF4-FFF2-40B4-BE49-F238E27FC236}">
              <a16:creationId xmlns:a16="http://schemas.microsoft.com/office/drawing/2014/main" id="{8AFDD1AB-E7C1-4C0A-90EC-2160131DA90E}"/>
            </a:ext>
          </a:extLst>
        </xdr:cNvPr>
        <xdr:cNvSpPr txBox="1"/>
      </xdr:nvSpPr>
      <xdr:spPr>
        <a:xfrm>
          <a:off x="6705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2D2D62D6-CF73-41A9-B36B-123F6CD7766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14155F4-0F78-43BB-B42C-3647C39BDFE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79D2C707-E075-42FF-936F-351F15D719A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AB0E228-1AAE-4E73-AEA7-C142BCF10AE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C6A1C1BB-0773-4ACF-A780-4B7E03D20FB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168970</xdr:rowOff>
    </xdr:from>
    <xdr:to>
      <xdr:col>55</xdr:col>
      <xdr:colOff>50800</xdr:colOff>
      <xdr:row>96</xdr:row>
      <xdr:rowOff>99120</xdr:rowOff>
    </xdr:to>
    <xdr:sp macro="" textlink="">
      <xdr:nvSpPr>
        <xdr:cNvPr id="481" name="楕円 480">
          <a:extLst>
            <a:ext uri="{FF2B5EF4-FFF2-40B4-BE49-F238E27FC236}">
              <a16:creationId xmlns:a16="http://schemas.microsoft.com/office/drawing/2014/main" id="{EAB08519-7690-4586-901F-8F2029796876}"/>
            </a:ext>
          </a:extLst>
        </xdr:cNvPr>
        <xdr:cNvSpPr/>
      </xdr:nvSpPr>
      <xdr:spPr>
        <a:xfrm>
          <a:off x="10426700" y="1645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20397</xdr:rowOff>
    </xdr:from>
    <xdr:ext cx="534377" cy="259045"/>
    <xdr:sp macro="" textlink="">
      <xdr:nvSpPr>
        <xdr:cNvPr id="482" name="普通建設事業費 （ うち更新整備　）該当値テキスト">
          <a:extLst>
            <a:ext uri="{FF2B5EF4-FFF2-40B4-BE49-F238E27FC236}">
              <a16:creationId xmlns:a16="http://schemas.microsoft.com/office/drawing/2014/main" id="{A43C0A57-1B4E-40A4-998F-8EFB85E9881E}"/>
            </a:ext>
          </a:extLst>
        </xdr:cNvPr>
        <xdr:cNvSpPr txBox="1"/>
      </xdr:nvSpPr>
      <xdr:spPr>
        <a:xfrm>
          <a:off x="10528300" y="1630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114261</xdr:rowOff>
    </xdr:from>
    <xdr:to>
      <xdr:col>50</xdr:col>
      <xdr:colOff>165100</xdr:colOff>
      <xdr:row>97</xdr:row>
      <xdr:rowOff>44411</xdr:rowOff>
    </xdr:to>
    <xdr:sp macro="" textlink="">
      <xdr:nvSpPr>
        <xdr:cNvPr id="483" name="楕円 482">
          <a:extLst>
            <a:ext uri="{FF2B5EF4-FFF2-40B4-BE49-F238E27FC236}">
              <a16:creationId xmlns:a16="http://schemas.microsoft.com/office/drawing/2014/main" id="{0AE23970-A01F-4334-90A1-0C7973976782}"/>
            </a:ext>
          </a:extLst>
        </xdr:cNvPr>
        <xdr:cNvSpPr/>
      </xdr:nvSpPr>
      <xdr:spPr>
        <a:xfrm>
          <a:off x="9588500" y="165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60938</xdr:rowOff>
    </xdr:from>
    <xdr:ext cx="534377" cy="259045"/>
    <xdr:sp macro="" textlink="">
      <xdr:nvSpPr>
        <xdr:cNvPr id="484" name="テキスト ボックス 483">
          <a:extLst>
            <a:ext uri="{FF2B5EF4-FFF2-40B4-BE49-F238E27FC236}">
              <a16:creationId xmlns:a16="http://schemas.microsoft.com/office/drawing/2014/main" id="{F61EBEDB-15C3-404F-B6D5-017CEAF3F81E}"/>
            </a:ext>
          </a:extLst>
        </xdr:cNvPr>
        <xdr:cNvSpPr txBox="1"/>
      </xdr:nvSpPr>
      <xdr:spPr>
        <a:xfrm>
          <a:off x="9372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142539</xdr:rowOff>
    </xdr:from>
    <xdr:to>
      <xdr:col>46</xdr:col>
      <xdr:colOff>38100</xdr:colOff>
      <xdr:row>97</xdr:row>
      <xdr:rowOff>72689</xdr:rowOff>
    </xdr:to>
    <xdr:sp macro="" textlink="">
      <xdr:nvSpPr>
        <xdr:cNvPr id="485" name="楕円 484">
          <a:extLst>
            <a:ext uri="{FF2B5EF4-FFF2-40B4-BE49-F238E27FC236}">
              <a16:creationId xmlns:a16="http://schemas.microsoft.com/office/drawing/2014/main" id="{6C4A93CE-36F0-4969-93DC-28F77C488ABE}"/>
            </a:ext>
          </a:extLst>
        </xdr:cNvPr>
        <xdr:cNvSpPr/>
      </xdr:nvSpPr>
      <xdr:spPr>
        <a:xfrm>
          <a:off x="8699500" y="1660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89216</xdr:rowOff>
    </xdr:from>
    <xdr:ext cx="534377" cy="259045"/>
    <xdr:sp macro="" textlink="">
      <xdr:nvSpPr>
        <xdr:cNvPr id="486" name="テキスト ボックス 485">
          <a:extLst>
            <a:ext uri="{FF2B5EF4-FFF2-40B4-BE49-F238E27FC236}">
              <a16:creationId xmlns:a16="http://schemas.microsoft.com/office/drawing/2014/main" id="{2F2B633B-3111-47D0-A1AB-6FB3E62B60FA}"/>
            </a:ext>
          </a:extLst>
        </xdr:cNvPr>
        <xdr:cNvSpPr txBox="1"/>
      </xdr:nvSpPr>
      <xdr:spPr>
        <a:xfrm>
          <a:off x="8483111" y="163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148989</xdr:rowOff>
    </xdr:from>
    <xdr:to>
      <xdr:col>41</xdr:col>
      <xdr:colOff>101600</xdr:colOff>
      <xdr:row>97</xdr:row>
      <xdr:rowOff>79139</xdr:rowOff>
    </xdr:to>
    <xdr:sp macro="" textlink="">
      <xdr:nvSpPr>
        <xdr:cNvPr id="487" name="楕円 486">
          <a:extLst>
            <a:ext uri="{FF2B5EF4-FFF2-40B4-BE49-F238E27FC236}">
              <a16:creationId xmlns:a16="http://schemas.microsoft.com/office/drawing/2014/main" id="{98691E0A-E980-4BD0-B2C9-8EAC04066CDD}"/>
            </a:ext>
          </a:extLst>
        </xdr:cNvPr>
        <xdr:cNvSpPr/>
      </xdr:nvSpPr>
      <xdr:spPr>
        <a:xfrm>
          <a:off x="7810500" y="166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95666</xdr:rowOff>
    </xdr:from>
    <xdr:ext cx="534377" cy="259045"/>
    <xdr:sp macro="" textlink="">
      <xdr:nvSpPr>
        <xdr:cNvPr id="488" name="テキスト ボックス 487">
          <a:extLst>
            <a:ext uri="{FF2B5EF4-FFF2-40B4-BE49-F238E27FC236}">
              <a16:creationId xmlns:a16="http://schemas.microsoft.com/office/drawing/2014/main" id="{A11020E2-97FC-47E9-8727-40767BC3BB00}"/>
            </a:ext>
          </a:extLst>
        </xdr:cNvPr>
        <xdr:cNvSpPr txBox="1"/>
      </xdr:nvSpPr>
      <xdr:spPr>
        <a:xfrm>
          <a:off x="7594111" y="163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114201</xdr:rowOff>
    </xdr:from>
    <xdr:to>
      <xdr:col>36</xdr:col>
      <xdr:colOff>165100</xdr:colOff>
      <xdr:row>97</xdr:row>
      <xdr:rowOff>44351</xdr:rowOff>
    </xdr:to>
    <xdr:sp macro="" textlink="">
      <xdr:nvSpPr>
        <xdr:cNvPr id="489" name="楕円 488">
          <a:extLst>
            <a:ext uri="{FF2B5EF4-FFF2-40B4-BE49-F238E27FC236}">
              <a16:creationId xmlns:a16="http://schemas.microsoft.com/office/drawing/2014/main" id="{B3C8ECF6-E42B-404F-AE27-1719EF11EBE8}"/>
            </a:ext>
          </a:extLst>
        </xdr:cNvPr>
        <xdr:cNvSpPr/>
      </xdr:nvSpPr>
      <xdr:spPr>
        <a:xfrm>
          <a:off x="6921500" y="165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60878</xdr:rowOff>
    </xdr:from>
    <xdr:ext cx="534377" cy="259045"/>
    <xdr:sp macro="" textlink="">
      <xdr:nvSpPr>
        <xdr:cNvPr id="490" name="テキスト ボックス 489">
          <a:extLst>
            <a:ext uri="{FF2B5EF4-FFF2-40B4-BE49-F238E27FC236}">
              <a16:creationId xmlns:a16="http://schemas.microsoft.com/office/drawing/2014/main" id="{16EC5DD3-2ED8-4A4E-89C3-65DB8575055B}"/>
            </a:ext>
          </a:extLst>
        </xdr:cNvPr>
        <xdr:cNvSpPr txBox="1"/>
      </xdr:nvSpPr>
      <xdr:spPr>
        <a:xfrm>
          <a:off x="6705111" y="163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449693B2-5184-44CC-A682-AF30CA0C2D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45E7379A-0152-4FE5-B348-38C65B44D70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1300FA45-E140-4EC3-96A9-0A8769FA7DC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110072A-0379-4063-902E-CED14FA629A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E783777E-0A02-4B20-B6AB-CA391A2F3EE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380993E2-2D8C-487C-8AC3-F1BA41FF57C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CBDFF3C8-7F0B-460C-BE06-F9CFC0FC03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DAC974D8-2251-4332-910D-7AE7BCEE8E3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AAEF3F25-1077-469C-B1CE-EF337E2C3D3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1CD79F75-5D07-41B1-A2F1-C91C85ADC38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3CFFB733-0FC5-474E-8908-931927C78A5B}"/>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8F6DDE44-47FF-4868-B09C-B8734135D61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465DE8F-6113-4938-82FF-A49D48819EC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5C66EC0-71F6-4C63-81E2-6A21EC9C5EF9}"/>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317BFE39-1F0F-4FA5-901F-293EBAE823B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E74CBA0B-8BB5-4195-8DF4-12F6C16B212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9BB4C455-69DE-4221-BF6C-C96FF76FBD72}"/>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F80F7DEC-32F1-4ADB-ABBB-9985B7E8FD8C}"/>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3F552A73-CC88-412F-8119-6110ED1176B9}"/>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DC89D04E-BD78-4C74-A34A-F69205000C4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A5A44EA2-D27F-43D3-B01C-585C7AF9ACB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26547E31-99B2-458F-BE60-0590B19F05B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4DCE6DA6-DAB8-40AC-AD71-50913AB2A29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282DB506-29BB-475B-A03D-CE2FE7D34C42}"/>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50510810-7A18-4668-81D8-C5C450F6F768}"/>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83DB6A4C-5F9A-4665-AB75-0A39F46E8F77}"/>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1536F1D6-2380-49B9-B28A-2AA121C12BA8}"/>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2FAF0110-6005-4546-93C1-87E6E2AB6D3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97592</xdr:rowOff>
    </xdr:from>
    <xdr:to>
      <xdr:col>85</xdr:col>
      <xdr:colOff>127000</xdr:colOff>
      <xdr:row>38</xdr:row>
      <xdr:rowOff>166956</xdr:rowOff>
    </xdr:to>
    <xdr:cxnSp macro="">
      <xdr:nvCxnSpPr>
        <xdr:cNvPr id="519" name="直線コネクタ 518">
          <a:extLst>
            <a:ext uri="{FF2B5EF4-FFF2-40B4-BE49-F238E27FC236}">
              <a16:creationId xmlns:a16="http://schemas.microsoft.com/office/drawing/2014/main" id="{8F885048-4B03-4D54-872D-22B62B4EFC11}"/>
            </a:ext>
          </a:extLst>
        </xdr:cNvPr>
        <xdr:cNvCxnSpPr/>
      </xdr:nvCxnSpPr>
      <xdr:spPr>
        <a:xfrm flipV="1">
          <a:off x="15481300" y="6612692"/>
          <a:ext cx="838200" cy="6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130200</xdr:rowOff>
    </xdr:from>
    <xdr:ext cx="469744" cy="259045"/>
    <xdr:sp macro="" textlink="">
      <xdr:nvSpPr>
        <xdr:cNvPr id="520" name="災害復旧事業費平均値テキスト">
          <a:extLst>
            <a:ext uri="{FF2B5EF4-FFF2-40B4-BE49-F238E27FC236}">
              <a16:creationId xmlns:a16="http://schemas.microsoft.com/office/drawing/2014/main" id="{F07FFEA4-85DF-4BF8-B71E-EE396183FE15}"/>
            </a:ext>
          </a:extLst>
        </xdr:cNvPr>
        <xdr:cNvSpPr txBox="1"/>
      </xdr:nvSpPr>
      <xdr:spPr>
        <a:xfrm>
          <a:off x="16370300" y="664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E3A2702D-472F-45CA-AAFE-B7762072796C}"/>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166956</xdr:rowOff>
    </xdr:from>
    <xdr:to>
      <xdr:col>81</xdr:col>
      <xdr:colOff>50800</xdr:colOff>
      <xdr:row>39</xdr:row>
      <xdr:rowOff>33351</xdr:rowOff>
    </xdr:to>
    <xdr:cxnSp macro="">
      <xdr:nvCxnSpPr>
        <xdr:cNvPr id="522" name="直線コネクタ 521">
          <a:extLst>
            <a:ext uri="{FF2B5EF4-FFF2-40B4-BE49-F238E27FC236}">
              <a16:creationId xmlns:a16="http://schemas.microsoft.com/office/drawing/2014/main" id="{11BA7F1D-B3DB-4827-989A-B7F99B5AAB82}"/>
            </a:ext>
          </a:extLst>
        </xdr:cNvPr>
        <xdr:cNvCxnSpPr/>
      </xdr:nvCxnSpPr>
      <xdr:spPr>
        <a:xfrm flipV="1">
          <a:off x="14592300" y="6682056"/>
          <a:ext cx="889000" cy="3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6CB09908-315A-4FB2-8132-34A4EAD8D168}"/>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67849</xdr:rowOff>
    </xdr:from>
    <xdr:ext cx="469744" cy="259045"/>
    <xdr:sp macro="" textlink="">
      <xdr:nvSpPr>
        <xdr:cNvPr id="524" name="テキスト ボックス 523">
          <a:extLst>
            <a:ext uri="{FF2B5EF4-FFF2-40B4-BE49-F238E27FC236}">
              <a16:creationId xmlns:a16="http://schemas.microsoft.com/office/drawing/2014/main" id="{7F664217-21AC-4AE1-942F-7545942E76AE}"/>
            </a:ext>
          </a:extLst>
        </xdr:cNvPr>
        <xdr:cNvSpPr txBox="1"/>
      </xdr:nvSpPr>
      <xdr:spPr>
        <a:xfrm>
          <a:off x="15246428" y="675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33351</xdr:rowOff>
    </xdr:from>
    <xdr:to>
      <xdr:col>76</xdr:col>
      <xdr:colOff>114300</xdr:colOff>
      <xdr:row>39</xdr:row>
      <xdr:rowOff>41512</xdr:rowOff>
    </xdr:to>
    <xdr:cxnSp macro="">
      <xdr:nvCxnSpPr>
        <xdr:cNvPr id="525" name="直線コネクタ 524">
          <a:extLst>
            <a:ext uri="{FF2B5EF4-FFF2-40B4-BE49-F238E27FC236}">
              <a16:creationId xmlns:a16="http://schemas.microsoft.com/office/drawing/2014/main" id="{988E4827-9DBB-4A3D-8E57-2A5DC0A2198A}"/>
            </a:ext>
          </a:extLst>
        </xdr:cNvPr>
        <xdr:cNvCxnSpPr/>
      </xdr:nvCxnSpPr>
      <xdr:spPr>
        <a:xfrm flipV="1">
          <a:off x="13703300" y="671990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CE221786-5DD1-4926-87C9-77069436626F}"/>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777DF010-4E6C-489C-B53A-809D8370C8EA}"/>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41512</xdr:rowOff>
    </xdr:from>
    <xdr:to>
      <xdr:col>71</xdr:col>
      <xdr:colOff>177800</xdr:colOff>
      <xdr:row>39</xdr:row>
      <xdr:rowOff>42077</xdr:rowOff>
    </xdr:to>
    <xdr:cxnSp macro="">
      <xdr:nvCxnSpPr>
        <xdr:cNvPr id="528" name="直線コネクタ 527">
          <a:extLst>
            <a:ext uri="{FF2B5EF4-FFF2-40B4-BE49-F238E27FC236}">
              <a16:creationId xmlns:a16="http://schemas.microsoft.com/office/drawing/2014/main" id="{EEB7947A-AE43-4B3D-BAAA-70F6B6387859}"/>
            </a:ext>
          </a:extLst>
        </xdr:cNvPr>
        <xdr:cNvCxnSpPr/>
      </xdr:nvCxnSpPr>
      <xdr:spPr>
        <a:xfrm flipV="1">
          <a:off x="12814300" y="672806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41655EC0-385C-47DD-8EE7-004059F2459B}"/>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29AD8FA2-BB06-4924-B3E9-5C40BE83E7F3}"/>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6261C09E-91E7-41AF-8465-FF8D10B847AB}"/>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AC45169E-99E8-4B5C-8007-4360A947B985}"/>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989134F-9291-4F42-9A2E-CAC9084A448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7BAE1E3-7391-4A2A-BEC3-4E23BE78F6E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E1F5F383-9818-4605-B375-5963B99277D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2854C40-FD5E-4FF6-B262-3ECA96758A73}"/>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8D701D62-0E89-444E-9BC3-287B01F5DC0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46792</xdr:rowOff>
    </xdr:from>
    <xdr:to>
      <xdr:col>85</xdr:col>
      <xdr:colOff>177800</xdr:colOff>
      <xdr:row>38</xdr:row>
      <xdr:rowOff>148392</xdr:rowOff>
    </xdr:to>
    <xdr:sp macro="" textlink="">
      <xdr:nvSpPr>
        <xdr:cNvPr id="538" name="楕円 537">
          <a:extLst>
            <a:ext uri="{FF2B5EF4-FFF2-40B4-BE49-F238E27FC236}">
              <a16:creationId xmlns:a16="http://schemas.microsoft.com/office/drawing/2014/main" id="{450F1CAF-4C05-460E-915C-A92393E4EF99}"/>
            </a:ext>
          </a:extLst>
        </xdr:cNvPr>
        <xdr:cNvSpPr/>
      </xdr:nvSpPr>
      <xdr:spPr>
        <a:xfrm>
          <a:off x="16268700" y="65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6169</xdr:rowOff>
    </xdr:from>
    <xdr:ext cx="534377" cy="259045"/>
    <xdr:sp macro="" textlink="">
      <xdr:nvSpPr>
        <xdr:cNvPr id="539" name="災害復旧事業費該当値テキスト">
          <a:extLst>
            <a:ext uri="{FF2B5EF4-FFF2-40B4-BE49-F238E27FC236}">
              <a16:creationId xmlns:a16="http://schemas.microsoft.com/office/drawing/2014/main" id="{B9865B06-789E-4E5F-BD69-0B09D1625762}"/>
            </a:ext>
          </a:extLst>
        </xdr:cNvPr>
        <xdr:cNvSpPr txBox="1"/>
      </xdr:nvSpPr>
      <xdr:spPr>
        <a:xfrm>
          <a:off x="16370300" y="63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116156</xdr:rowOff>
    </xdr:from>
    <xdr:to>
      <xdr:col>81</xdr:col>
      <xdr:colOff>101600</xdr:colOff>
      <xdr:row>39</xdr:row>
      <xdr:rowOff>46306</xdr:rowOff>
    </xdr:to>
    <xdr:sp macro="" textlink="">
      <xdr:nvSpPr>
        <xdr:cNvPr id="540" name="楕円 539">
          <a:extLst>
            <a:ext uri="{FF2B5EF4-FFF2-40B4-BE49-F238E27FC236}">
              <a16:creationId xmlns:a16="http://schemas.microsoft.com/office/drawing/2014/main" id="{99DDF32A-4AD7-4AB3-A568-8F2303938FEF}"/>
            </a:ext>
          </a:extLst>
        </xdr:cNvPr>
        <xdr:cNvSpPr/>
      </xdr:nvSpPr>
      <xdr:spPr>
        <a:xfrm>
          <a:off x="15430500" y="66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62834</xdr:rowOff>
    </xdr:from>
    <xdr:ext cx="534377" cy="259045"/>
    <xdr:sp macro="" textlink="">
      <xdr:nvSpPr>
        <xdr:cNvPr id="541" name="テキスト ボックス 540">
          <a:extLst>
            <a:ext uri="{FF2B5EF4-FFF2-40B4-BE49-F238E27FC236}">
              <a16:creationId xmlns:a16="http://schemas.microsoft.com/office/drawing/2014/main" id="{022E246A-BB44-4907-AF4E-69EF50ACA14D}"/>
            </a:ext>
          </a:extLst>
        </xdr:cNvPr>
        <xdr:cNvSpPr txBox="1"/>
      </xdr:nvSpPr>
      <xdr:spPr>
        <a:xfrm>
          <a:off x="15214111" y="64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154001</xdr:rowOff>
    </xdr:from>
    <xdr:to>
      <xdr:col>76</xdr:col>
      <xdr:colOff>165100</xdr:colOff>
      <xdr:row>39</xdr:row>
      <xdr:rowOff>84151</xdr:rowOff>
    </xdr:to>
    <xdr:sp macro="" textlink="">
      <xdr:nvSpPr>
        <xdr:cNvPr id="542" name="楕円 541">
          <a:extLst>
            <a:ext uri="{FF2B5EF4-FFF2-40B4-BE49-F238E27FC236}">
              <a16:creationId xmlns:a16="http://schemas.microsoft.com/office/drawing/2014/main" id="{52E7AA74-B0D1-4247-9057-3DC95565EA40}"/>
            </a:ext>
          </a:extLst>
        </xdr:cNvPr>
        <xdr:cNvSpPr/>
      </xdr:nvSpPr>
      <xdr:spPr>
        <a:xfrm>
          <a:off x="14541500" y="66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75278</xdr:rowOff>
    </xdr:from>
    <xdr:ext cx="469744" cy="259045"/>
    <xdr:sp macro="" textlink="">
      <xdr:nvSpPr>
        <xdr:cNvPr id="543" name="テキスト ボックス 542">
          <a:extLst>
            <a:ext uri="{FF2B5EF4-FFF2-40B4-BE49-F238E27FC236}">
              <a16:creationId xmlns:a16="http://schemas.microsoft.com/office/drawing/2014/main" id="{07DCFC79-E650-4F76-9DED-5123D2378FD7}"/>
            </a:ext>
          </a:extLst>
        </xdr:cNvPr>
        <xdr:cNvSpPr txBox="1"/>
      </xdr:nvSpPr>
      <xdr:spPr>
        <a:xfrm>
          <a:off x="14357428" y="67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162162</xdr:rowOff>
    </xdr:from>
    <xdr:to>
      <xdr:col>72</xdr:col>
      <xdr:colOff>38100</xdr:colOff>
      <xdr:row>39</xdr:row>
      <xdr:rowOff>92312</xdr:rowOff>
    </xdr:to>
    <xdr:sp macro="" textlink="">
      <xdr:nvSpPr>
        <xdr:cNvPr id="544" name="楕円 543">
          <a:extLst>
            <a:ext uri="{FF2B5EF4-FFF2-40B4-BE49-F238E27FC236}">
              <a16:creationId xmlns:a16="http://schemas.microsoft.com/office/drawing/2014/main" id="{88BED201-9208-404A-96E9-130861D45F1C}"/>
            </a:ext>
          </a:extLst>
        </xdr:cNvPr>
        <xdr:cNvSpPr/>
      </xdr:nvSpPr>
      <xdr:spPr>
        <a:xfrm>
          <a:off x="13652500" y="66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83439</xdr:rowOff>
    </xdr:from>
    <xdr:ext cx="378565" cy="259045"/>
    <xdr:sp macro="" textlink="">
      <xdr:nvSpPr>
        <xdr:cNvPr id="545" name="テキスト ボックス 544">
          <a:extLst>
            <a:ext uri="{FF2B5EF4-FFF2-40B4-BE49-F238E27FC236}">
              <a16:creationId xmlns:a16="http://schemas.microsoft.com/office/drawing/2014/main" id="{6797A0C9-1EE1-43BD-9860-3C2C62AC3E9F}"/>
            </a:ext>
          </a:extLst>
        </xdr:cNvPr>
        <xdr:cNvSpPr txBox="1"/>
      </xdr:nvSpPr>
      <xdr:spPr>
        <a:xfrm>
          <a:off x="13514017" y="676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162727</xdr:rowOff>
    </xdr:from>
    <xdr:to>
      <xdr:col>67</xdr:col>
      <xdr:colOff>101600</xdr:colOff>
      <xdr:row>39</xdr:row>
      <xdr:rowOff>92877</xdr:rowOff>
    </xdr:to>
    <xdr:sp macro="" textlink="">
      <xdr:nvSpPr>
        <xdr:cNvPr id="546" name="楕円 545">
          <a:extLst>
            <a:ext uri="{FF2B5EF4-FFF2-40B4-BE49-F238E27FC236}">
              <a16:creationId xmlns:a16="http://schemas.microsoft.com/office/drawing/2014/main" id="{175E4ABA-73F5-45BD-BA70-36BB69DD7896}"/>
            </a:ext>
          </a:extLst>
        </xdr:cNvPr>
        <xdr:cNvSpPr/>
      </xdr:nvSpPr>
      <xdr:spPr>
        <a:xfrm>
          <a:off x="12763500" y="66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84004</xdr:rowOff>
    </xdr:from>
    <xdr:ext cx="378565" cy="259045"/>
    <xdr:sp macro="" textlink="">
      <xdr:nvSpPr>
        <xdr:cNvPr id="547" name="テキスト ボックス 546">
          <a:extLst>
            <a:ext uri="{FF2B5EF4-FFF2-40B4-BE49-F238E27FC236}">
              <a16:creationId xmlns:a16="http://schemas.microsoft.com/office/drawing/2014/main" id="{97F4EF5B-6F2B-436C-A3D9-07878A9FFEE3}"/>
            </a:ext>
          </a:extLst>
        </xdr:cNvPr>
        <xdr:cNvSpPr txBox="1"/>
      </xdr:nvSpPr>
      <xdr:spPr>
        <a:xfrm>
          <a:off x="12625017" y="677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DA6208A0-3681-4422-88B1-08C7A73FE7C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4CFFF11-69DB-4453-AC96-B9C6F217DE7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5380D94D-C0B0-4AF9-81F1-44DA269793D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9632F509-B435-4B8E-AEDF-1C783399F65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BC23E3BA-FBEA-40F3-8BBC-EA67FC0742D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1BE21633-2E51-4F3C-B43D-865D93E2D9C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856FCA35-13CE-48CF-A200-FB36E88B26A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A06C5B27-BB94-46A2-BED3-D9D16AB8D6E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FE41EECB-41C0-4D07-99CD-79FBE947006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17880AB1-E9CD-47B6-A4D0-9B42F12D1C3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D1D4114A-EC7E-433E-AD87-44790616170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D8EE1AB7-2273-41C0-8D2E-34BB8F8BDC05}"/>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A41CC9E9-F4ED-419C-88E7-05BA679E6CA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60147D86-212E-4188-B399-A3DAF39C9E6F}"/>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8CE44020-8BFC-419E-A2E2-A886B0D2F5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1DD8E2BC-A17B-48D1-87C4-FA31ED8C828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3C2BF653-A7DA-4D8E-8972-B419062DABBC}"/>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FF044DEA-18D9-490B-82AB-560BEED1F114}"/>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21D82F22-29E5-42CF-87E0-FE2DFD64C82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F44607D5-E3EB-4471-8923-D3BD34B1568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39F005F6-6E0F-47AB-80E3-C285BD1A9F7E}"/>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E9B679D6-EB69-412F-B333-C5BAFFE8CA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58D25BF3-2DCB-4894-949B-64C091CACB3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65671A1A-461E-47F1-9448-10E6F57E2578}"/>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42D8E90B-C1A1-4BFC-B8A5-AAABA422072F}"/>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9B4FCD6A-38FB-410B-A98D-1CA36F66BBF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F659A84A-75FC-4D8F-A754-63A0B1799AB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887F6F35-ABE9-494E-ADF7-2D747216267D}"/>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59867FF3-FE39-4375-962E-F5BE82A8D18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2D7CED2D-7CF9-4F38-8887-1622AB92F28B}"/>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9E36A586-9C2B-4BDA-B579-0B5418F49BB7}"/>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84D7CD5C-0E70-434B-87D8-DCC97E340FD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E0776C0A-F3DC-4DE5-8206-4A8EBB1B422D}"/>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F62A7710-7257-4101-BF20-9B069AE689DF}"/>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A45705A0-E07A-4B85-86D6-C48756DA446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48003FCB-4407-4C0F-9B93-D1B52D80B38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F448C91C-C019-46F4-94DB-300CD865FBC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22104B4-B7E2-4565-B2FE-378C8C9AC2E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9221982-4F46-4B5A-BF9C-373B11BA621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6E5180BF-C493-467C-970F-2022DCDE66F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11D4506D-C53A-4F7B-A82E-F492564C6FE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9A970428-5658-4E35-A6EA-FEEA6C712BDA}"/>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8262F231-1D3E-499C-B1DF-478EC910CB0A}"/>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3EAA91C6-AC35-47D9-B649-75251359218D}"/>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E7179860-DE09-4225-AEAF-C048BF2279DB}"/>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27C92F25-6758-45D5-8346-FDA9FA42023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A9160AB1-D2F6-46ED-9425-89FCA811BBD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1A8FEC94-E01C-4240-9CBF-FAAAE3029712}"/>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BE4F406-05EF-4112-8D20-0F237EBB604A}"/>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DFB8FDAF-8F69-4743-963C-83C29CBD5A4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1534B36B-CBD4-459D-A89C-4D727D705A4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B5BE6425-4EE4-424D-9471-FEDDB34B6BF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E0830968-C2F3-4625-9982-458184A6E068}"/>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C009DCC5-E584-4C6C-B92C-3DDF2308EF3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92F4062C-3955-46CF-ABD8-0AEA87F404C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546868DC-84BA-41FC-9EC9-BCF74A62364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7141B017-8CD3-4112-A913-08F3300B34B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4D94362D-BFF3-4F5B-B4D2-11009EF2A46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EA353B79-E98C-4DE8-9E2F-62E8EF1E1E3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1B574975-64C7-4A34-9E99-07E01A0FEED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3D125BE8-C343-4704-A15B-1D0C753A7B77}"/>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FDB4BA00-24D5-4318-8BEA-DB9325A575C5}"/>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14B1B04A-E89A-4CC3-8E4D-374BFDED433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79A9B798-1693-4BFB-AC6C-7D3B7C86B9C4}"/>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D7FA977D-37B2-49FB-AD40-13A4C1D6C87C}"/>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ABB831A6-E667-4A76-9C08-9BEFC5AB8ACE}"/>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5D32AC9B-09F0-4239-A3B1-82B1A6D06AFB}"/>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88400276-753C-458D-9098-029D084F87C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57811255-CB6F-41EC-89D0-C956C1FE869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433E9743-9E49-47B7-9346-7A72F13C3C56}"/>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9B1609DB-8951-4720-A502-91ED2455651A}"/>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1B91E88D-56FC-4EB5-971B-65485D590976}"/>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71DA06A7-F90C-4930-AC82-91BAB90F569C}"/>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E402C805-26B1-4A88-BDC9-656CCE343DE5}"/>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FBA3729E-A709-413D-967E-55B652550E65}"/>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111496</xdr:rowOff>
    </xdr:from>
    <xdr:to>
      <xdr:col>85</xdr:col>
      <xdr:colOff>127000</xdr:colOff>
      <xdr:row>75</xdr:row>
      <xdr:rowOff>139495</xdr:rowOff>
    </xdr:to>
    <xdr:cxnSp macro="">
      <xdr:nvCxnSpPr>
        <xdr:cNvPr id="623" name="直線コネクタ 622">
          <a:extLst>
            <a:ext uri="{FF2B5EF4-FFF2-40B4-BE49-F238E27FC236}">
              <a16:creationId xmlns:a16="http://schemas.microsoft.com/office/drawing/2014/main" id="{E44C6735-4258-480D-B227-6F6CE3598EDF}"/>
            </a:ext>
          </a:extLst>
        </xdr:cNvPr>
        <xdr:cNvCxnSpPr/>
      </xdr:nvCxnSpPr>
      <xdr:spPr>
        <a:xfrm>
          <a:off x="15481300" y="12970246"/>
          <a:ext cx="838200" cy="2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160724</xdr:rowOff>
    </xdr:from>
    <xdr:ext cx="534377" cy="259045"/>
    <xdr:sp macro="" textlink="">
      <xdr:nvSpPr>
        <xdr:cNvPr id="624" name="公債費平均値テキスト">
          <a:extLst>
            <a:ext uri="{FF2B5EF4-FFF2-40B4-BE49-F238E27FC236}">
              <a16:creationId xmlns:a16="http://schemas.microsoft.com/office/drawing/2014/main" id="{6055A961-9A34-4A5B-8A0C-2F56E10277DB}"/>
            </a:ext>
          </a:extLst>
        </xdr:cNvPr>
        <xdr:cNvSpPr txBox="1"/>
      </xdr:nvSpPr>
      <xdr:spPr>
        <a:xfrm>
          <a:off x="16370300" y="13190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C040D638-9264-4984-BFB0-15618FF5207D}"/>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111496</xdr:rowOff>
    </xdr:from>
    <xdr:to>
      <xdr:col>81</xdr:col>
      <xdr:colOff>50800</xdr:colOff>
      <xdr:row>75</xdr:row>
      <xdr:rowOff>120639</xdr:rowOff>
    </xdr:to>
    <xdr:cxnSp macro="">
      <xdr:nvCxnSpPr>
        <xdr:cNvPr id="626" name="直線コネクタ 625">
          <a:extLst>
            <a:ext uri="{FF2B5EF4-FFF2-40B4-BE49-F238E27FC236}">
              <a16:creationId xmlns:a16="http://schemas.microsoft.com/office/drawing/2014/main" id="{D6918800-B931-4A6A-A75C-C7E346AA3579}"/>
            </a:ext>
          </a:extLst>
        </xdr:cNvPr>
        <xdr:cNvCxnSpPr/>
      </xdr:nvCxnSpPr>
      <xdr:spPr>
        <a:xfrm flipV="1">
          <a:off x="14592300" y="129702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9066CE7C-B68C-48F2-9708-D074A7FE013B}"/>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114907</xdr:rowOff>
    </xdr:from>
    <xdr:ext cx="534377" cy="259045"/>
    <xdr:sp macro="" textlink="">
      <xdr:nvSpPr>
        <xdr:cNvPr id="628" name="テキスト ボックス 627">
          <a:extLst>
            <a:ext uri="{FF2B5EF4-FFF2-40B4-BE49-F238E27FC236}">
              <a16:creationId xmlns:a16="http://schemas.microsoft.com/office/drawing/2014/main" id="{92D84C32-78C1-4193-9ED2-8D99AB31C8DC}"/>
            </a:ext>
          </a:extLst>
        </xdr:cNvPr>
        <xdr:cNvSpPr txBox="1"/>
      </xdr:nvSpPr>
      <xdr:spPr>
        <a:xfrm>
          <a:off x="15214111" y="133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120639</xdr:rowOff>
    </xdr:from>
    <xdr:to>
      <xdr:col>76</xdr:col>
      <xdr:colOff>114300</xdr:colOff>
      <xdr:row>75</xdr:row>
      <xdr:rowOff>146141</xdr:rowOff>
    </xdr:to>
    <xdr:cxnSp macro="">
      <xdr:nvCxnSpPr>
        <xdr:cNvPr id="629" name="直線コネクタ 628">
          <a:extLst>
            <a:ext uri="{FF2B5EF4-FFF2-40B4-BE49-F238E27FC236}">
              <a16:creationId xmlns:a16="http://schemas.microsoft.com/office/drawing/2014/main" id="{E942D5CC-6C23-4856-821A-2B11A94BF4C8}"/>
            </a:ext>
          </a:extLst>
        </xdr:cNvPr>
        <xdr:cNvCxnSpPr/>
      </xdr:nvCxnSpPr>
      <xdr:spPr>
        <a:xfrm flipV="1">
          <a:off x="13703300" y="12979389"/>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BC21E11E-80A1-4665-B355-2024285967FE}"/>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114341</xdr:rowOff>
    </xdr:from>
    <xdr:ext cx="534377" cy="259045"/>
    <xdr:sp macro="" textlink="">
      <xdr:nvSpPr>
        <xdr:cNvPr id="631" name="テキスト ボックス 630">
          <a:extLst>
            <a:ext uri="{FF2B5EF4-FFF2-40B4-BE49-F238E27FC236}">
              <a16:creationId xmlns:a16="http://schemas.microsoft.com/office/drawing/2014/main" id="{1B942E89-2FD0-47CB-AF4C-B9747D7892CB}"/>
            </a:ext>
          </a:extLst>
        </xdr:cNvPr>
        <xdr:cNvSpPr txBox="1"/>
      </xdr:nvSpPr>
      <xdr:spPr>
        <a:xfrm>
          <a:off x="14325111" y="133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146141</xdr:rowOff>
    </xdr:from>
    <xdr:to>
      <xdr:col>71</xdr:col>
      <xdr:colOff>177800</xdr:colOff>
      <xdr:row>75</xdr:row>
      <xdr:rowOff>157060</xdr:rowOff>
    </xdr:to>
    <xdr:cxnSp macro="">
      <xdr:nvCxnSpPr>
        <xdr:cNvPr id="632" name="直線コネクタ 631">
          <a:extLst>
            <a:ext uri="{FF2B5EF4-FFF2-40B4-BE49-F238E27FC236}">
              <a16:creationId xmlns:a16="http://schemas.microsoft.com/office/drawing/2014/main" id="{338E06DD-7C09-4E41-9B55-5D8942285498}"/>
            </a:ext>
          </a:extLst>
        </xdr:cNvPr>
        <xdr:cNvCxnSpPr/>
      </xdr:nvCxnSpPr>
      <xdr:spPr>
        <a:xfrm flipV="1">
          <a:off x="12814300" y="13004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D4899598-32B9-4E60-A842-3574889D56E2}"/>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110276</xdr:rowOff>
    </xdr:from>
    <xdr:ext cx="534377" cy="259045"/>
    <xdr:sp macro="" textlink="">
      <xdr:nvSpPr>
        <xdr:cNvPr id="634" name="テキスト ボックス 633">
          <a:extLst>
            <a:ext uri="{FF2B5EF4-FFF2-40B4-BE49-F238E27FC236}">
              <a16:creationId xmlns:a16="http://schemas.microsoft.com/office/drawing/2014/main" id="{C3DD9160-B7FA-4ECA-9F68-1F8B32ED2F18}"/>
            </a:ext>
          </a:extLst>
        </xdr:cNvPr>
        <xdr:cNvSpPr txBox="1"/>
      </xdr:nvSpPr>
      <xdr:spPr>
        <a:xfrm>
          <a:off x="13436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A25F9F23-F08D-41D0-BC06-113264A58EFB}"/>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118763</xdr:rowOff>
    </xdr:from>
    <xdr:ext cx="534377" cy="259045"/>
    <xdr:sp macro="" textlink="">
      <xdr:nvSpPr>
        <xdr:cNvPr id="636" name="テキスト ボックス 635">
          <a:extLst>
            <a:ext uri="{FF2B5EF4-FFF2-40B4-BE49-F238E27FC236}">
              <a16:creationId xmlns:a16="http://schemas.microsoft.com/office/drawing/2014/main" id="{B9862572-390B-4327-A83E-7840092E16FC}"/>
            </a:ext>
          </a:extLst>
        </xdr:cNvPr>
        <xdr:cNvSpPr txBox="1"/>
      </xdr:nvSpPr>
      <xdr:spPr>
        <a:xfrm>
          <a:off x="12547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98B43F2A-5A9D-425A-AE44-99A497B750E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25FE2A79-6E8F-4C23-9089-AB115F5B39E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BA413181-4AE8-4C6E-A8EF-D5C96A7CD09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EF63992F-9D46-4CBB-91F1-4FC5083C6A2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150AE8A-E5BE-4E7D-9412-47B47480F37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88695</xdr:rowOff>
    </xdr:from>
    <xdr:to>
      <xdr:col>85</xdr:col>
      <xdr:colOff>177800</xdr:colOff>
      <xdr:row>76</xdr:row>
      <xdr:rowOff>18845</xdr:rowOff>
    </xdr:to>
    <xdr:sp macro="" textlink="">
      <xdr:nvSpPr>
        <xdr:cNvPr id="642" name="楕円 641">
          <a:extLst>
            <a:ext uri="{FF2B5EF4-FFF2-40B4-BE49-F238E27FC236}">
              <a16:creationId xmlns:a16="http://schemas.microsoft.com/office/drawing/2014/main" id="{A80F29D1-5CDD-42B3-95D7-A18A3BBF00DC}"/>
            </a:ext>
          </a:extLst>
        </xdr:cNvPr>
        <xdr:cNvSpPr/>
      </xdr:nvSpPr>
      <xdr:spPr>
        <a:xfrm>
          <a:off x="16268700" y="1294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111572</xdr:rowOff>
    </xdr:from>
    <xdr:ext cx="599010" cy="259045"/>
    <xdr:sp macro="" textlink="">
      <xdr:nvSpPr>
        <xdr:cNvPr id="643" name="公債費該当値テキスト">
          <a:extLst>
            <a:ext uri="{FF2B5EF4-FFF2-40B4-BE49-F238E27FC236}">
              <a16:creationId xmlns:a16="http://schemas.microsoft.com/office/drawing/2014/main" id="{0480D451-0BFA-4F28-8692-862E503BC621}"/>
            </a:ext>
          </a:extLst>
        </xdr:cNvPr>
        <xdr:cNvSpPr txBox="1"/>
      </xdr:nvSpPr>
      <xdr:spPr>
        <a:xfrm>
          <a:off x="16370300" y="1279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60696</xdr:rowOff>
    </xdr:from>
    <xdr:to>
      <xdr:col>81</xdr:col>
      <xdr:colOff>101600</xdr:colOff>
      <xdr:row>75</xdr:row>
      <xdr:rowOff>162296</xdr:rowOff>
    </xdr:to>
    <xdr:sp macro="" textlink="">
      <xdr:nvSpPr>
        <xdr:cNvPr id="644" name="楕円 643">
          <a:extLst>
            <a:ext uri="{FF2B5EF4-FFF2-40B4-BE49-F238E27FC236}">
              <a16:creationId xmlns:a16="http://schemas.microsoft.com/office/drawing/2014/main" id="{49489995-92AD-4938-9FD1-C1C9B2864AFF}"/>
            </a:ext>
          </a:extLst>
        </xdr:cNvPr>
        <xdr:cNvSpPr/>
      </xdr:nvSpPr>
      <xdr:spPr>
        <a:xfrm>
          <a:off x="15430500" y="1291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7373</xdr:rowOff>
    </xdr:from>
    <xdr:ext cx="599010" cy="259045"/>
    <xdr:sp macro="" textlink="">
      <xdr:nvSpPr>
        <xdr:cNvPr id="645" name="テキスト ボックス 644">
          <a:extLst>
            <a:ext uri="{FF2B5EF4-FFF2-40B4-BE49-F238E27FC236}">
              <a16:creationId xmlns:a16="http://schemas.microsoft.com/office/drawing/2014/main" id="{5EB0B301-F672-49DE-8627-E87D2436251E}"/>
            </a:ext>
          </a:extLst>
        </xdr:cNvPr>
        <xdr:cNvSpPr txBox="1"/>
      </xdr:nvSpPr>
      <xdr:spPr>
        <a:xfrm>
          <a:off x="15181795" y="126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69839</xdr:rowOff>
    </xdr:from>
    <xdr:to>
      <xdr:col>76</xdr:col>
      <xdr:colOff>165100</xdr:colOff>
      <xdr:row>75</xdr:row>
      <xdr:rowOff>171439</xdr:rowOff>
    </xdr:to>
    <xdr:sp macro="" textlink="">
      <xdr:nvSpPr>
        <xdr:cNvPr id="646" name="楕円 645">
          <a:extLst>
            <a:ext uri="{FF2B5EF4-FFF2-40B4-BE49-F238E27FC236}">
              <a16:creationId xmlns:a16="http://schemas.microsoft.com/office/drawing/2014/main" id="{20717B4C-154F-49FA-8AAD-41F0B1FAB987}"/>
            </a:ext>
          </a:extLst>
        </xdr:cNvPr>
        <xdr:cNvSpPr/>
      </xdr:nvSpPr>
      <xdr:spPr>
        <a:xfrm>
          <a:off x="14541500" y="12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16516</xdr:rowOff>
    </xdr:from>
    <xdr:ext cx="599010" cy="259045"/>
    <xdr:sp macro="" textlink="">
      <xdr:nvSpPr>
        <xdr:cNvPr id="647" name="テキスト ボックス 646">
          <a:extLst>
            <a:ext uri="{FF2B5EF4-FFF2-40B4-BE49-F238E27FC236}">
              <a16:creationId xmlns:a16="http://schemas.microsoft.com/office/drawing/2014/main" id="{83DA2061-EEA2-4D54-8128-61250783EF0D}"/>
            </a:ext>
          </a:extLst>
        </xdr:cNvPr>
        <xdr:cNvSpPr txBox="1"/>
      </xdr:nvSpPr>
      <xdr:spPr>
        <a:xfrm>
          <a:off x="14292795" y="1270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95342</xdr:rowOff>
    </xdr:from>
    <xdr:to>
      <xdr:col>72</xdr:col>
      <xdr:colOff>38100</xdr:colOff>
      <xdr:row>76</xdr:row>
      <xdr:rowOff>25493</xdr:rowOff>
    </xdr:to>
    <xdr:sp macro="" textlink="">
      <xdr:nvSpPr>
        <xdr:cNvPr id="648" name="楕円 647">
          <a:extLst>
            <a:ext uri="{FF2B5EF4-FFF2-40B4-BE49-F238E27FC236}">
              <a16:creationId xmlns:a16="http://schemas.microsoft.com/office/drawing/2014/main" id="{CC54FD69-1B0B-4F7F-AD66-4F07F5084A9A}"/>
            </a:ext>
          </a:extLst>
        </xdr:cNvPr>
        <xdr:cNvSpPr/>
      </xdr:nvSpPr>
      <xdr:spPr>
        <a:xfrm>
          <a:off x="13652500" y="12954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42019</xdr:rowOff>
    </xdr:from>
    <xdr:ext cx="599010" cy="259045"/>
    <xdr:sp macro="" textlink="">
      <xdr:nvSpPr>
        <xdr:cNvPr id="649" name="テキスト ボックス 648">
          <a:extLst>
            <a:ext uri="{FF2B5EF4-FFF2-40B4-BE49-F238E27FC236}">
              <a16:creationId xmlns:a16="http://schemas.microsoft.com/office/drawing/2014/main" id="{085FE3C7-D697-4764-8B3A-3D969EE184D0}"/>
            </a:ext>
          </a:extLst>
        </xdr:cNvPr>
        <xdr:cNvSpPr txBox="1"/>
      </xdr:nvSpPr>
      <xdr:spPr>
        <a:xfrm>
          <a:off x="13403795" y="1272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106260</xdr:rowOff>
    </xdr:from>
    <xdr:to>
      <xdr:col>67</xdr:col>
      <xdr:colOff>101600</xdr:colOff>
      <xdr:row>76</xdr:row>
      <xdr:rowOff>36410</xdr:rowOff>
    </xdr:to>
    <xdr:sp macro="" textlink="">
      <xdr:nvSpPr>
        <xdr:cNvPr id="650" name="楕円 649">
          <a:extLst>
            <a:ext uri="{FF2B5EF4-FFF2-40B4-BE49-F238E27FC236}">
              <a16:creationId xmlns:a16="http://schemas.microsoft.com/office/drawing/2014/main" id="{A03E3D74-FE9A-43EF-A144-70E558B0E129}"/>
            </a:ext>
          </a:extLst>
        </xdr:cNvPr>
        <xdr:cNvSpPr/>
      </xdr:nvSpPr>
      <xdr:spPr>
        <a:xfrm>
          <a:off x="12763500" y="1296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52937</xdr:rowOff>
    </xdr:from>
    <xdr:ext cx="599010" cy="259045"/>
    <xdr:sp macro="" textlink="">
      <xdr:nvSpPr>
        <xdr:cNvPr id="651" name="テキスト ボックス 650">
          <a:extLst>
            <a:ext uri="{FF2B5EF4-FFF2-40B4-BE49-F238E27FC236}">
              <a16:creationId xmlns:a16="http://schemas.microsoft.com/office/drawing/2014/main" id="{75C2B8FA-09B5-4A22-8110-8E66BD3E8E6F}"/>
            </a:ext>
          </a:extLst>
        </xdr:cNvPr>
        <xdr:cNvSpPr txBox="1"/>
      </xdr:nvSpPr>
      <xdr:spPr>
        <a:xfrm>
          <a:off x="12514795" y="127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1B4093E5-FE4B-45FC-BF50-3BE01E97F88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A28B3F3D-7769-4EF5-B3A1-B7E6C3C354A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9B706293-3A3D-4899-B084-6D06387EA17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5190D826-CAD0-41EA-85C0-C8D01B2AC40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5E211EA1-A7F4-4883-AC57-B80C709BA887}"/>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82D77961-3E82-435C-A5B2-983CA8722ED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A34D361C-3731-4913-B5EC-D79985E3649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D63FBE48-11CD-4571-933F-D1470E3A52A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84FAB98E-E531-48F0-8356-237A255CAF5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BF33AA68-2D5F-4B49-9D11-0E96724C277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53C4448F-8BE2-45E1-8FCA-D151E786CCD6}"/>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2127F711-1386-437B-9FDB-E309C8615A3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3124EA2D-0A22-4D2A-964D-A3AED4AC5F3A}"/>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50FD4D28-017F-4E02-BBC4-AFA3659F6428}"/>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38106EF0-3F62-4F5A-954D-5D09CD3D630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B0EE39E7-379F-496B-840A-200D7148ABF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E69796CE-7D86-4216-A0F4-864926E2D6C5}"/>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65BC48B7-AB87-498D-8284-D9E6EBC91AE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EBAFFA71-BC8B-4E50-9435-CD3C01E1077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E2539F74-2678-409A-8EBF-01C21CC472D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21193711-E301-4BE4-BBDF-F19244DE927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E0A6D883-ABB8-4DFD-965D-1A860FA9C774}"/>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ED696832-4DD6-4820-B423-31747CBB12D5}"/>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4B7F9604-FF8E-4BC2-B345-55C5F467CBF2}"/>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D5AE57D9-0EE6-4034-9E4A-97AD5978A0AA}"/>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E69D5A00-597D-483E-A03E-C88DD7140B2A}"/>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12333</xdr:rowOff>
    </xdr:from>
    <xdr:to>
      <xdr:col>85</xdr:col>
      <xdr:colOff>127000</xdr:colOff>
      <xdr:row>97</xdr:row>
      <xdr:rowOff>11584</xdr:rowOff>
    </xdr:to>
    <xdr:cxnSp macro="">
      <xdr:nvCxnSpPr>
        <xdr:cNvPr id="678" name="直線コネクタ 677">
          <a:extLst>
            <a:ext uri="{FF2B5EF4-FFF2-40B4-BE49-F238E27FC236}">
              <a16:creationId xmlns:a16="http://schemas.microsoft.com/office/drawing/2014/main" id="{EFC4EBB5-B9B1-42F5-A476-B2276E02982D}"/>
            </a:ext>
          </a:extLst>
        </xdr:cNvPr>
        <xdr:cNvCxnSpPr/>
      </xdr:nvCxnSpPr>
      <xdr:spPr>
        <a:xfrm flipV="1">
          <a:off x="15481300" y="16471533"/>
          <a:ext cx="838200" cy="1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FCCC5FD5-9684-4FDB-9E22-FA9E54D038EC}"/>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654A573E-CD80-40F1-AEDE-3F6C695602E1}"/>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158747</xdr:rowOff>
    </xdr:from>
    <xdr:to>
      <xdr:col>81</xdr:col>
      <xdr:colOff>50800</xdr:colOff>
      <xdr:row>97</xdr:row>
      <xdr:rowOff>11584</xdr:rowOff>
    </xdr:to>
    <xdr:cxnSp macro="">
      <xdr:nvCxnSpPr>
        <xdr:cNvPr id="681" name="直線コネクタ 680">
          <a:extLst>
            <a:ext uri="{FF2B5EF4-FFF2-40B4-BE49-F238E27FC236}">
              <a16:creationId xmlns:a16="http://schemas.microsoft.com/office/drawing/2014/main" id="{605DEFE4-7626-46A5-B313-1BD9D3B03760}"/>
            </a:ext>
          </a:extLst>
        </xdr:cNvPr>
        <xdr:cNvCxnSpPr/>
      </xdr:nvCxnSpPr>
      <xdr:spPr>
        <a:xfrm>
          <a:off x="14592300" y="16617947"/>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FD43737-394C-4D7C-9660-3B2291CC1ABA}"/>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9F21A26D-144F-4BBE-9BCA-B30AF795A21B}"/>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158747</xdr:rowOff>
    </xdr:from>
    <xdr:to>
      <xdr:col>76</xdr:col>
      <xdr:colOff>114300</xdr:colOff>
      <xdr:row>98</xdr:row>
      <xdr:rowOff>17270</xdr:rowOff>
    </xdr:to>
    <xdr:cxnSp macro="">
      <xdr:nvCxnSpPr>
        <xdr:cNvPr id="684" name="直線コネクタ 683">
          <a:extLst>
            <a:ext uri="{FF2B5EF4-FFF2-40B4-BE49-F238E27FC236}">
              <a16:creationId xmlns:a16="http://schemas.microsoft.com/office/drawing/2014/main" id="{C479B53C-9859-4AC9-A2C6-3A6BB956ACFB}"/>
            </a:ext>
          </a:extLst>
        </xdr:cNvPr>
        <xdr:cNvCxnSpPr/>
      </xdr:nvCxnSpPr>
      <xdr:spPr>
        <a:xfrm flipV="1">
          <a:off x="13703300" y="16617947"/>
          <a:ext cx="889000" cy="20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A482845-C6E3-4576-BDE8-75715E2521D6}"/>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762CEE73-B1A5-43A4-9D75-031657BBB37D}"/>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88447</xdr:rowOff>
    </xdr:from>
    <xdr:to>
      <xdr:col>71</xdr:col>
      <xdr:colOff>177800</xdr:colOff>
      <xdr:row>98</xdr:row>
      <xdr:rowOff>17270</xdr:rowOff>
    </xdr:to>
    <xdr:cxnSp macro="">
      <xdr:nvCxnSpPr>
        <xdr:cNvPr id="687" name="直線コネクタ 686">
          <a:extLst>
            <a:ext uri="{FF2B5EF4-FFF2-40B4-BE49-F238E27FC236}">
              <a16:creationId xmlns:a16="http://schemas.microsoft.com/office/drawing/2014/main" id="{71CF03BA-0A7D-4167-9A7A-A222C8BF532F}"/>
            </a:ext>
          </a:extLst>
        </xdr:cNvPr>
        <xdr:cNvCxnSpPr/>
      </xdr:nvCxnSpPr>
      <xdr:spPr>
        <a:xfrm>
          <a:off x="12814300" y="16719097"/>
          <a:ext cx="889000" cy="10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62F30C86-A362-4A0B-AD99-CE526CD68F89}"/>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E51B096C-476C-4EB9-8C01-9825F19C2ADE}"/>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AFA9E72B-771A-4F49-AF93-4EBB19F6760C}"/>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517E1F76-6367-4065-8EF1-1D802BCAA764}"/>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8BA784AB-5B7E-49C6-9F2E-50A4DC2DB75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2DC57CDC-5501-4866-9C24-FF170C03F07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DE0CABAC-82D5-4075-92C3-2E439EAD026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62AAA38D-32BF-46D6-B554-7B531B99C9B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38057C00-203A-457D-AA4F-78D5E74D604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132983</xdr:rowOff>
    </xdr:from>
    <xdr:to>
      <xdr:col>85</xdr:col>
      <xdr:colOff>177800</xdr:colOff>
      <xdr:row>96</xdr:row>
      <xdr:rowOff>63133</xdr:rowOff>
    </xdr:to>
    <xdr:sp macro="" textlink="">
      <xdr:nvSpPr>
        <xdr:cNvPr id="697" name="楕円 696">
          <a:extLst>
            <a:ext uri="{FF2B5EF4-FFF2-40B4-BE49-F238E27FC236}">
              <a16:creationId xmlns:a16="http://schemas.microsoft.com/office/drawing/2014/main" id="{5DC1BDE1-032D-43B7-BDCC-CC87079A2485}"/>
            </a:ext>
          </a:extLst>
        </xdr:cNvPr>
        <xdr:cNvSpPr/>
      </xdr:nvSpPr>
      <xdr:spPr>
        <a:xfrm>
          <a:off x="16268700" y="164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155860</xdr:rowOff>
    </xdr:from>
    <xdr:ext cx="534377" cy="259045"/>
    <xdr:sp macro="" textlink="">
      <xdr:nvSpPr>
        <xdr:cNvPr id="698" name="積立金該当値テキスト">
          <a:extLst>
            <a:ext uri="{FF2B5EF4-FFF2-40B4-BE49-F238E27FC236}">
              <a16:creationId xmlns:a16="http://schemas.microsoft.com/office/drawing/2014/main" id="{B2170A17-F9EE-4362-A4DE-CAA213B4E938}"/>
            </a:ext>
          </a:extLst>
        </xdr:cNvPr>
        <xdr:cNvSpPr txBox="1"/>
      </xdr:nvSpPr>
      <xdr:spPr>
        <a:xfrm>
          <a:off x="16370300" y="1627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132234</xdr:rowOff>
    </xdr:from>
    <xdr:to>
      <xdr:col>81</xdr:col>
      <xdr:colOff>101600</xdr:colOff>
      <xdr:row>97</xdr:row>
      <xdr:rowOff>62384</xdr:rowOff>
    </xdr:to>
    <xdr:sp macro="" textlink="">
      <xdr:nvSpPr>
        <xdr:cNvPr id="699" name="楕円 698">
          <a:extLst>
            <a:ext uri="{FF2B5EF4-FFF2-40B4-BE49-F238E27FC236}">
              <a16:creationId xmlns:a16="http://schemas.microsoft.com/office/drawing/2014/main" id="{72DAC254-B562-4B00-817F-1246690246EE}"/>
            </a:ext>
          </a:extLst>
        </xdr:cNvPr>
        <xdr:cNvSpPr/>
      </xdr:nvSpPr>
      <xdr:spPr>
        <a:xfrm>
          <a:off x="15430500" y="165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78911</xdr:rowOff>
    </xdr:from>
    <xdr:ext cx="534377" cy="259045"/>
    <xdr:sp macro="" textlink="">
      <xdr:nvSpPr>
        <xdr:cNvPr id="700" name="テキスト ボックス 699">
          <a:extLst>
            <a:ext uri="{FF2B5EF4-FFF2-40B4-BE49-F238E27FC236}">
              <a16:creationId xmlns:a16="http://schemas.microsoft.com/office/drawing/2014/main" id="{FAD60B0C-D9BF-4FF2-9529-C720305E90DA}"/>
            </a:ext>
          </a:extLst>
        </xdr:cNvPr>
        <xdr:cNvSpPr txBox="1"/>
      </xdr:nvSpPr>
      <xdr:spPr>
        <a:xfrm>
          <a:off x="15214111" y="163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107947</xdr:rowOff>
    </xdr:from>
    <xdr:to>
      <xdr:col>76</xdr:col>
      <xdr:colOff>165100</xdr:colOff>
      <xdr:row>97</xdr:row>
      <xdr:rowOff>38097</xdr:rowOff>
    </xdr:to>
    <xdr:sp macro="" textlink="">
      <xdr:nvSpPr>
        <xdr:cNvPr id="701" name="楕円 700">
          <a:extLst>
            <a:ext uri="{FF2B5EF4-FFF2-40B4-BE49-F238E27FC236}">
              <a16:creationId xmlns:a16="http://schemas.microsoft.com/office/drawing/2014/main" id="{7D8F22A6-ED9A-4F3A-B499-615427454048}"/>
            </a:ext>
          </a:extLst>
        </xdr:cNvPr>
        <xdr:cNvSpPr/>
      </xdr:nvSpPr>
      <xdr:spPr>
        <a:xfrm>
          <a:off x="14541500" y="165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54624</xdr:rowOff>
    </xdr:from>
    <xdr:ext cx="534377" cy="259045"/>
    <xdr:sp macro="" textlink="">
      <xdr:nvSpPr>
        <xdr:cNvPr id="702" name="テキスト ボックス 701">
          <a:extLst>
            <a:ext uri="{FF2B5EF4-FFF2-40B4-BE49-F238E27FC236}">
              <a16:creationId xmlns:a16="http://schemas.microsoft.com/office/drawing/2014/main" id="{B590CB2B-4F50-48F0-99C1-692D3EE56E2B}"/>
            </a:ext>
          </a:extLst>
        </xdr:cNvPr>
        <xdr:cNvSpPr txBox="1"/>
      </xdr:nvSpPr>
      <xdr:spPr>
        <a:xfrm>
          <a:off x="14325111" y="163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137920</xdr:rowOff>
    </xdr:from>
    <xdr:to>
      <xdr:col>72</xdr:col>
      <xdr:colOff>38100</xdr:colOff>
      <xdr:row>98</xdr:row>
      <xdr:rowOff>68070</xdr:rowOff>
    </xdr:to>
    <xdr:sp macro="" textlink="">
      <xdr:nvSpPr>
        <xdr:cNvPr id="703" name="楕円 702">
          <a:extLst>
            <a:ext uri="{FF2B5EF4-FFF2-40B4-BE49-F238E27FC236}">
              <a16:creationId xmlns:a16="http://schemas.microsoft.com/office/drawing/2014/main" id="{547D3720-BC38-4BD8-8114-5C8BA21AB7DC}"/>
            </a:ext>
          </a:extLst>
        </xdr:cNvPr>
        <xdr:cNvSpPr/>
      </xdr:nvSpPr>
      <xdr:spPr>
        <a:xfrm>
          <a:off x="13652500" y="16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59197</xdr:rowOff>
    </xdr:from>
    <xdr:ext cx="534377" cy="259045"/>
    <xdr:sp macro="" textlink="">
      <xdr:nvSpPr>
        <xdr:cNvPr id="704" name="テキスト ボックス 703">
          <a:extLst>
            <a:ext uri="{FF2B5EF4-FFF2-40B4-BE49-F238E27FC236}">
              <a16:creationId xmlns:a16="http://schemas.microsoft.com/office/drawing/2014/main" id="{B456C75E-6174-42C5-8530-A95A292741C5}"/>
            </a:ext>
          </a:extLst>
        </xdr:cNvPr>
        <xdr:cNvSpPr txBox="1"/>
      </xdr:nvSpPr>
      <xdr:spPr>
        <a:xfrm>
          <a:off x="13436111" y="1686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37647</xdr:rowOff>
    </xdr:from>
    <xdr:to>
      <xdr:col>67</xdr:col>
      <xdr:colOff>101600</xdr:colOff>
      <xdr:row>97</xdr:row>
      <xdr:rowOff>139247</xdr:rowOff>
    </xdr:to>
    <xdr:sp macro="" textlink="">
      <xdr:nvSpPr>
        <xdr:cNvPr id="705" name="楕円 704">
          <a:extLst>
            <a:ext uri="{FF2B5EF4-FFF2-40B4-BE49-F238E27FC236}">
              <a16:creationId xmlns:a16="http://schemas.microsoft.com/office/drawing/2014/main" id="{1AC1C986-E8FA-47BB-92AA-7DDCE9866C61}"/>
            </a:ext>
          </a:extLst>
        </xdr:cNvPr>
        <xdr:cNvSpPr/>
      </xdr:nvSpPr>
      <xdr:spPr>
        <a:xfrm>
          <a:off x="12763500" y="16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155774</xdr:rowOff>
    </xdr:from>
    <xdr:ext cx="534377" cy="259045"/>
    <xdr:sp macro="" textlink="">
      <xdr:nvSpPr>
        <xdr:cNvPr id="706" name="テキスト ボックス 705">
          <a:extLst>
            <a:ext uri="{FF2B5EF4-FFF2-40B4-BE49-F238E27FC236}">
              <a16:creationId xmlns:a16="http://schemas.microsoft.com/office/drawing/2014/main" id="{9ACC7E71-2932-4FD8-8D6F-6E969B725571}"/>
            </a:ext>
          </a:extLst>
        </xdr:cNvPr>
        <xdr:cNvSpPr txBox="1"/>
      </xdr:nvSpPr>
      <xdr:spPr>
        <a:xfrm>
          <a:off x="12547111" y="1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401F6B19-60DA-437E-BA71-BEA1E2E3B38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288E5EC7-8E18-40D4-8DFC-DB8AEDED849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7888D9D3-682A-4077-AFD7-FE65F3296F2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99883EA3-7C23-41CD-818B-15C7A1F851C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1EB5E716-BBA7-498B-8B48-7F2133BF28B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19F3538D-89EF-4F7F-A5F0-32ED658F9BA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9841232-2634-4814-814E-B6A8B105106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EA4E6A69-3C0A-4015-996F-73D84F764DB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E75B4240-67B7-4E9A-81E3-683C6A62EE9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AB80C513-EA23-44FE-962E-E9D8B850E8B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889A3F88-FEF1-43E4-B630-EDB99EC6C967}"/>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1B56A614-90D4-4E2B-9BF5-D956F572FF45}"/>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D3CC2921-985F-4084-8BA3-DD8DF13F8C9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22F8B128-036A-46A2-919B-C3AE7DAA819E}"/>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7976900B-A741-4685-8D74-D4FA0417234D}"/>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B9441F21-1B46-4760-891D-4C740199EAF6}"/>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13CFE69E-F7D7-41F4-ACD0-5BF50F09410C}"/>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6AF6357C-C827-40F7-8C86-BAC4130A41D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F43BE2D8-A0B4-4D4D-B699-7D84CB7082F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5762F463-B068-4E26-BE92-5EE70C2EC5ED}"/>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A180629A-C2F7-440F-95A0-A688C59EB87C}"/>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27E2F0F2-63DA-4466-AFF2-ADE99F7916F9}"/>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3F3E1360-544B-4919-A7CA-C87FDD4530BF}"/>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BE620546-908A-4914-8670-C41B40E93AF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C8669E2C-A84B-4E7D-B4F8-B51BE3CC1AD9}"/>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D6F21457-93FE-4C26-A69F-8456590397B7}"/>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A050407B-2DD5-45F6-87F3-49A798625CB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81157300-C1DC-4BCA-BEA6-C4DA63592E3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6445887E-192D-4CA9-B881-F9D46E42E6E8}"/>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5A276830-8570-47CE-B151-12351F212921}"/>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E9DFC722-DFB3-4765-963C-ADE3622B89EA}"/>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EC1C0D21-9D6D-4F26-9F13-F37977B9D3EF}"/>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47437</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432770DF-6C0A-48E3-A8C9-DB386F5F7276}"/>
            </a:ext>
          </a:extLst>
        </xdr:cNvPr>
        <xdr:cNvCxnSpPr/>
      </xdr:nvCxnSpPr>
      <xdr:spPr>
        <a:xfrm>
          <a:off x="19545300" y="6219637"/>
          <a:ext cx="889000" cy="43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1DA457A7-9B04-4C10-BD90-D920DE2ADFDF}"/>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957817C5-23A6-43E3-934E-24AF7E6D1FA5}"/>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158902</xdr:rowOff>
    </xdr:from>
    <xdr:to>
      <xdr:col>102</xdr:col>
      <xdr:colOff>114300</xdr:colOff>
      <xdr:row>36</xdr:row>
      <xdr:rowOff>47437</xdr:rowOff>
    </xdr:to>
    <xdr:cxnSp macro="">
      <xdr:nvCxnSpPr>
        <xdr:cNvPr id="742" name="直線コネクタ 741">
          <a:extLst>
            <a:ext uri="{FF2B5EF4-FFF2-40B4-BE49-F238E27FC236}">
              <a16:creationId xmlns:a16="http://schemas.microsoft.com/office/drawing/2014/main" id="{EF5FA37A-83E7-4F5E-8927-49E972040371}"/>
            </a:ext>
          </a:extLst>
        </xdr:cNvPr>
        <xdr:cNvCxnSpPr/>
      </xdr:nvCxnSpPr>
      <xdr:spPr>
        <a:xfrm>
          <a:off x="18656300" y="6159652"/>
          <a:ext cx="889000" cy="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3EEACBDD-7893-49F7-B759-1BB170F5198D}"/>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72813</xdr:rowOff>
    </xdr:from>
    <xdr:ext cx="469744" cy="259045"/>
    <xdr:sp macro="" textlink="">
      <xdr:nvSpPr>
        <xdr:cNvPr id="744" name="テキスト ボックス 743">
          <a:extLst>
            <a:ext uri="{FF2B5EF4-FFF2-40B4-BE49-F238E27FC236}">
              <a16:creationId xmlns:a16="http://schemas.microsoft.com/office/drawing/2014/main" id="{C72B0DF5-EFEB-4A55-B28C-ADF886BE73DE}"/>
            </a:ext>
          </a:extLst>
        </xdr:cNvPr>
        <xdr:cNvSpPr txBox="1"/>
      </xdr:nvSpPr>
      <xdr:spPr>
        <a:xfrm>
          <a:off x="19310428" y="65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ADB81486-B3A5-42EE-B7F8-29925C8CFD93}"/>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25630</xdr:rowOff>
    </xdr:from>
    <xdr:ext cx="469744" cy="259045"/>
    <xdr:sp macro="" textlink="">
      <xdr:nvSpPr>
        <xdr:cNvPr id="746" name="テキスト ボックス 745">
          <a:extLst>
            <a:ext uri="{FF2B5EF4-FFF2-40B4-BE49-F238E27FC236}">
              <a16:creationId xmlns:a16="http://schemas.microsoft.com/office/drawing/2014/main" id="{292B87DD-C14A-4526-A083-CC334B7E94B2}"/>
            </a:ext>
          </a:extLst>
        </xdr:cNvPr>
        <xdr:cNvSpPr txBox="1"/>
      </xdr:nvSpPr>
      <xdr:spPr>
        <a:xfrm>
          <a:off x="18421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C55DD67B-CFB3-4708-B625-96D15962F2F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0103007-E07E-403D-B0A0-77E03568A5D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B0FB1003-C713-4636-8CDE-493E0AE12A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A3516B93-3DF1-4411-AB32-C11D11B996B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2DD1E7D7-FE25-4FBF-81D9-BD952E4A673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713B307F-C1E2-4A12-BCBF-5C1472ECEE09}"/>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CD578B3A-72BE-4D0B-9971-5ED39CA3C642}"/>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57808A7B-3ED6-4FEE-A677-6B425269490E}"/>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A474962E-7B0B-4427-9770-F9806E08750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81261B02-7DE5-4F5B-A3C2-61582165C581}"/>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660087CE-7A9B-46CE-B544-D0566DC43C1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168087</xdr:rowOff>
    </xdr:from>
    <xdr:to>
      <xdr:col>102</xdr:col>
      <xdr:colOff>165100</xdr:colOff>
      <xdr:row>36</xdr:row>
      <xdr:rowOff>98237</xdr:rowOff>
    </xdr:to>
    <xdr:sp macro="" textlink="">
      <xdr:nvSpPr>
        <xdr:cNvPr id="758" name="楕円 757">
          <a:extLst>
            <a:ext uri="{FF2B5EF4-FFF2-40B4-BE49-F238E27FC236}">
              <a16:creationId xmlns:a16="http://schemas.microsoft.com/office/drawing/2014/main" id="{B2C2B1C5-48D1-4BEA-AED2-6A11F05AE653}"/>
            </a:ext>
          </a:extLst>
        </xdr:cNvPr>
        <xdr:cNvSpPr/>
      </xdr:nvSpPr>
      <xdr:spPr>
        <a:xfrm>
          <a:off x="19494500" y="61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114764</xdr:rowOff>
    </xdr:from>
    <xdr:ext cx="469744" cy="259045"/>
    <xdr:sp macro="" textlink="">
      <xdr:nvSpPr>
        <xdr:cNvPr id="759" name="テキスト ボックス 758">
          <a:extLst>
            <a:ext uri="{FF2B5EF4-FFF2-40B4-BE49-F238E27FC236}">
              <a16:creationId xmlns:a16="http://schemas.microsoft.com/office/drawing/2014/main" id="{8336C001-1D28-4FDD-8157-0F2D66EA8CEB}"/>
            </a:ext>
          </a:extLst>
        </xdr:cNvPr>
        <xdr:cNvSpPr txBox="1"/>
      </xdr:nvSpPr>
      <xdr:spPr>
        <a:xfrm>
          <a:off x="19310428" y="59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108102</xdr:rowOff>
    </xdr:from>
    <xdr:to>
      <xdr:col>98</xdr:col>
      <xdr:colOff>38100</xdr:colOff>
      <xdr:row>36</xdr:row>
      <xdr:rowOff>38252</xdr:rowOff>
    </xdr:to>
    <xdr:sp macro="" textlink="">
      <xdr:nvSpPr>
        <xdr:cNvPr id="760" name="楕円 759">
          <a:extLst>
            <a:ext uri="{FF2B5EF4-FFF2-40B4-BE49-F238E27FC236}">
              <a16:creationId xmlns:a16="http://schemas.microsoft.com/office/drawing/2014/main" id="{531F54E8-C8F0-4351-B7D5-784767E62576}"/>
            </a:ext>
          </a:extLst>
        </xdr:cNvPr>
        <xdr:cNvSpPr/>
      </xdr:nvSpPr>
      <xdr:spPr>
        <a:xfrm>
          <a:off x="18605500" y="61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54779</xdr:rowOff>
    </xdr:from>
    <xdr:ext cx="469744" cy="259045"/>
    <xdr:sp macro="" textlink="">
      <xdr:nvSpPr>
        <xdr:cNvPr id="761" name="テキスト ボックス 760">
          <a:extLst>
            <a:ext uri="{FF2B5EF4-FFF2-40B4-BE49-F238E27FC236}">
              <a16:creationId xmlns:a16="http://schemas.microsoft.com/office/drawing/2014/main" id="{9275F1D3-149A-475E-9B75-D1E345FA4FD5}"/>
            </a:ext>
          </a:extLst>
        </xdr:cNvPr>
        <xdr:cNvSpPr txBox="1"/>
      </xdr:nvSpPr>
      <xdr:spPr>
        <a:xfrm>
          <a:off x="18421428" y="58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E434D82E-70E3-473A-9156-299DDDB3962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46535BB9-71BC-4014-A8F9-491342F68DA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32177A09-36F0-4B46-828B-E2C592399B4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73C6402A-C78F-414D-BB7D-918BF2BB22B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F54157FF-9794-4003-A8D4-C7FB928EA1D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FF1A4598-C09B-4C37-9368-DC470D6D84C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6D569906-A6ED-4EBF-BD0F-46015CC28F2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1E4EE784-8ED2-4FF4-A8CF-C4442778D5E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A11945C2-6D26-4A63-ADFB-BCDE193A275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589B0FD8-067C-413E-9916-CC5629995DC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4C3BD3C9-5861-4E7A-9C47-EDEE9AADD376}"/>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36C3465E-B479-42DC-B7FC-8A6A29832F09}"/>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808E0EDB-B813-4B64-953A-1628AABC833E}"/>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38D4C837-B317-4D5C-A7A6-10C02944EF88}"/>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87B7DB9-DAAE-46E0-B331-148D6F6D162E}"/>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2DFCEB37-9DAF-4A4C-9CEF-57ABAC01AF8B}"/>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99AE7F41-061C-443C-BDD3-AB6EE0ADAE7F}"/>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C67E776C-4660-4F7A-9AF6-D4655E9B8CA5}"/>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7FEE621F-112B-4850-ABB2-26E47F67EEB1}"/>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7DCD35A2-5BE4-432C-AC06-435384671D92}"/>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EB30C32D-F287-47E0-BEF6-18D0ABD82A3D}"/>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C802C21B-6D4D-49D7-AD46-A92244E4CCBF}"/>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E1F55F7E-579F-412F-A0CA-CDCEF385A39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3F70B8EE-9404-46C7-85A4-67F312FF123B}"/>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AA16FF28-7F43-410E-AFF5-4E8AEF2146C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F5D67B25-95B6-47AE-8BAD-EBB29B23D32A}"/>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31A0D0CC-EDEE-4742-B802-CA8A9BC39051}"/>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F0334ED9-69F7-47AC-BB7C-239F99476B33}"/>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3BE8CC56-F16A-44B5-8F70-176E2094D212}"/>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187B5B2C-E7B7-4D6A-AB0C-FB1CDD4D12DA}"/>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89168</xdr:rowOff>
    </xdr:from>
    <xdr:to>
      <xdr:col>116</xdr:col>
      <xdr:colOff>63500</xdr:colOff>
      <xdr:row>59</xdr:row>
      <xdr:rowOff>89353</xdr:rowOff>
    </xdr:to>
    <xdr:cxnSp macro="">
      <xdr:nvCxnSpPr>
        <xdr:cNvPr id="792" name="直線コネクタ 791">
          <a:extLst>
            <a:ext uri="{FF2B5EF4-FFF2-40B4-BE49-F238E27FC236}">
              <a16:creationId xmlns:a16="http://schemas.microsoft.com/office/drawing/2014/main" id="{BA34D34A-0E1F-48C5-BAC6-D0BC974F71E4}"/>
            </a:ext>
          </a:extLst>
        </xdr:cNvPr>
        <xdr:cNvCxnSpPr/>
      </xdr:nvCxnSpPr>
      <xdr:spPr>
        <a:xfrm flipV="1">
          <a:off x="21323300" y="10204718"/>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E1285958-9D0F-4887-97E6-9EC62DABA833}"/>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8E25E8F-B861-4AC8-A848-F0B11DF08CAD}"/>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89353</xdr:rowOff>
    </xdr:from>
    <xdr:to>
      <xdr:col>111</xdr:col>
      <xdr:colOff>177800</xdr:colOff>
      <xdr:row>59</xdr:row>
      <xdr:rowOff>89560</xdr:rowOff>
    </xdr:to>
    <xdr:cxnSp macro="">
      <xdr:nvCxnSpPr>
        <xdr:cNvPr id="795" name="直線コネクタ 794">
          <a:extLst>
            <a:ext uri="{FF2B5EF4-FFF2-40B4-BE49-F238E27FC236}">
              <a16:creationId xmlns:a16="http://schemas.microsoft.com/office/drawing/2014/main" id="{8E043A1C-C905-4D10-A1B5-B61887C208EE}"/>
            </a:ext>
          </a:extLst>
        </xdr:cNvPr>
        <xdr:cNvCxnSpPr/>
      </xdr:nvCxnSpPr>
      <xdr:spPr>
        <a:xfrm flipV="1">
          <a:off x="20434300" y="10204903"/>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F34B0B6A-93C1-4558-9BB5-CCA3CB6FF64C}"/>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232F147C-13DC-47AC-8F10-A9B976BA26A4}"/>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89560</xdr:rowOff>
    </xdr:from>
    <xdr:to>
      <xdr:col>107</xdr:col>
      <xdr:colOff>50800</xdr:colOff>
      <xdr:row>59</xdr:row>
      <xdr:rowOff>89735</xdr:rowOff>
    </xdr:to>
    <xdr:cxnSp macro="">
      <xdr:nvCxnSpPr>
        <xdr:cNvPr id="798" name="直線コネクタ 797">
          <a:extLst>
            <a:ext uri="{FF2B5EF4-FFF2-40B4-BE49-F238E27FC236}">
              <a16:creationId xmlns:a16="http://schemas.microsoft.com/office/drawing/2014/main" id="{9E6F0E75-C877-429F-84E2-1D3E77AD4788}"/>
            </a:ext>
          </a:extLst>
        </xdr:cNvPr>
        <xdr:cNvCxnSpPr/>
      </xdr:nvCxnSpPr>
      <xdr:spPr>
        <a:xfrm flipV="1">
          <a:off x="19545300" y="10205110"/>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558EB869-1BE2-47FA-9FC0-515C4A760A02}"/>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1929730-2C69-4BC4-A390-7C2E35978C9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89735</xdr:rowOff>
    </xdr:from>
    <xdr:to>
      <xdr:col>102</xdr:col>
      <xdr:colOff>114300</xdr:colOff>
      <xdr:row>59</xdr:row>
      <xdr:rowOff>89919</xdr:rowOff>
    </xdr:to>
    <xdr:cxnSp macro="">
      <xdr:nvCxnSpPr>
        <xdr:cNvPr id="801" name="直線コネクタ 800">
          <a:extLst>
            <a:ext uri="{FF2B5EF4-FFF2-40B4-BE49-F238E27FC236}">
              <a16:creationId xmlns:a16="http://schemas.microsoft.com/office/drawing/2014/main" id="{94C4DC3B-9045-462A-9191-9BC407D65A91}"/>
            </a:ext>
          </a:extLst>
        </xdr:cNvPr>
        <xdr:cNvCxnSpPr/>
      </xdr:nvCxnSpPr>
      <xdr:spPr>
        <a:xfrm flipV="1">
          <a:off x="18656300" y="10205285"/>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89E10DAF-1550-4B2E-8692-F69FE3E76E7D}"/>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28A3ED32-8C94-45A6-B998-1577125FBAD6}"/>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3BF87707-F008-4105-84FE-7A6979F83969}"/>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40ED6118-4B32-4E85-862D-06F80A26D152}"/>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D586F7B-8F02-4995-948F-3B6A8C6274CD}"/>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74A14DD-51F4-43C8-9EBE-9620EC055F6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935352D-606C-49FF-9168-13E4AC1F66D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6AAFDF15-E960-45B1-82F8-321B6D8E609E}"/>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D03147D-2225-4DEA-ACAA-D7D4ED64F22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38368</xdr:rowOff>
    </xdr:from>
    <xdr:to>
      <xdr:col>116</xdr:col>
      <xdr:colOff>114300</xdr:colOff>
      <xdr:row>59</xdr:row>
      <xdr:rowOff>139968</xdr:rowOff>
    </xdr:to>
    <xdr:sp macro="" textlink="">
      <xdr:nvSpPr>
        <xdr:cNvPr id="811" name="楕円 810">
          <a:extLst>
            <a:ext uri="{FF2B5EF4-FFF2-40B4-BE49-F238E27FC236}">
              <a16:creationId xmlns:a16="http://schemas.microsoft.com/office/drawing/2014/main" id="{7A2B3423-C3B3-448B-A016-78F61B46F189}"/>
            </a:ext>
          </a:extLst>
        </xdr:cNvPr>
        <xdr:cNvSpPr/>
      </xdr:nvSpPr>
      <xdr:spPr>
        <a:xfrm>
          <a:off x="22110700" y="101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73EEF732-F32C-4783-A85D-D9C384488304}"/>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38553</xdr:rowOff>
    </xdr:from>
    <xdr:to>
      <xdr:col>112</xdr:col>
      <xdr:colOff>38100</xdr:colOff>
      <xdr:row>59</xdr:row>
      <xdr:rowOff>140153</xdr:rowOff>
    </xdr:to>
    <xdr:sp macro="" textlink="">
      <xdr:nvSpPr>
        <xdr:cNvPr id="813" name="楕円 812">
          <a:extLst>
            <a:ext uri="{FF2B5EF4-FFF2-40B4-BE49-F238E27FC236}">
              <a16:creationId xmlns:a16="http://schemas.microsoft.com/office/drawing/2014/main" id="{FA65918A-E118-48AB-859B-1E4F67A5C37C}"/>
            </a:ext>
          </a:extLst>
        </xdr:cNvPr>
        <xdr:cNvSpPr/>
      </xdr:nvSpPr>
      <xdr:spPr>
        <a:xfrm>
          <a:off x="21272500" y="1015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131280</xdr:rowOff>
    </xdr:from>
    <xdr:ext cx="378565" cy="259045"/>
    <xdr:sp macro="" textlink="">
      <xdr:nvSpPr>
        <xdr:cNvPr id="814" name="テキスト ボックス 813">
          <a:extLst>
            <a:ext uri="{FF2B5EF4-FFF2-40B4-BE49-F238E27FC236}">
              <a16:creationId xmlns:a16="http://schemas.microsoft.com/office/drawing/2014/main" id="{86756236-D751-40C0-9B0B-43492BFD951E}"/>
            </a:ext>
          </a:extLst>
        </xdr:cNvPr>
        <xdr:cNvSpPr txBox="1"/>
      </xdr:nvSpPr>
      <xdr:spPr>
        <a:xfrm>
          <a:off x="21134017" y="10246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38760</xdr:rowOff>
    </xdr:from>
    <xdr:to>
      <xdr:col>107</xdr:col>
      <xdr:colOff>101600</xdr:colOff>
      <xdr:row>59</xdr:row>
      <xdr:rowOff>140360</xdr:rowOff>
    </xdr:to>
    <xdr:sp macro="" textlink="">
      <xdr:nvSpPr>
        <xdr:cNvPr id="815" name="楕円 814">
          <a:extLst>
            <a:ext uri="{FF2B5EF4-FFF2-40B4-BE49-F238E27FC236}">
              <a16:creationId xmlns:a16="http://schemas.microsoft.com/office/drawing/2014/main" id="{EF24A75F-F3F5-4960-9851-2B9638801A9B}"/>
            </a:ext>
          </a:extLst>
        </xdr:cNvPr>
        <xdr:cNvSpPr/>
      </xdr:nvSpPr>
      <xdr:spPr>
        <a:xfrm>
          <a:off x="20383500" y="101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131487</xdr:rowOff>
    </xdr:from>
    <xdr:ext cx="378565" cy="259045"/>
    <xdr:sp macro="" textlink="">
      <xdr:nvSpPr>
        <xdr:cNvPr id="816" name="テキスト ボックス 815">
          <a:extLst>
            <a:ext uri="{FF2B5EF4-FFF2-40B4-BE49-F238E27FC236}">
              <a16:creationId xmlns:a16="http://schemas.microsoft.com/office/drawing/2014/main" id="{BD31E772-E06C-4648-9EAE-202BE5A4C54E}"/>
            </a:ext>
          </a:extLst>
        </xdr:cNvPr>
        <xdr:cNvSpPr txBox="1"/>
      </xdr:nvSpPr>
      <xdr:spPr>
        <a:xfrm>
          <a:off x="20245017" y="1024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38935</xdr:rowOff>
    </xdr:from>
    <xdr:to>
      <xdr:col>102</xdr:col>
      <xdr:colOff>165100</xdr:colOff>
      <xdr:row>59</xdr:row>
      <xdr:rowOff>140535</xdr:rowOff>
    </xdr:to>
    <xdr:sp macro="" textlink="">
      <xdr:nvSpPr>
        <xdr:cNvPr id="817" name="楕円 816">
          <a:extLst>
            <a:ext uri="{FF2B5EF4-FFF2-40B4-BE49-F238E27FC236}">
              <a16:creationId xmlns:a16="http://schemas.microsoft.com/office/drawing/2014/main" id="{DF8DA8C4-C2DA-4369-92F5-0EB1C1DB8DE5}"/>
            </a:ext>
          </a:extLst>
        </xdr:cNvPr>
        <xdr:cNvSpPr/>
      </xdr:nvSpPr>
      <xdr:spPr>
        <a:xfrm>
          <a:off x="19494500" y="101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131662</xdr:rowOff>
    </xdr:from>
    <xdr:ext cx="378565" cy="259045"/>
    <xdr:sp macro="" textlink="">
      <xdr:nvSpPr>
        <xdr:cNvPr id="818" name="テキスト ボックス 817">
          <a:extLst>
            <a:ext uri="{FF2B5EF4-FFF2-40B4-BE49-F238E27FC236}">
              <a16:creationId xmlns:a16="http://schemas.microsoft.com/office/drawing/2014/main" id="{2BECCE74-C8CB-4E1F-8D6A-F5AA228F1AA6}"/>
            </a:ext>
          </a:extLst>
        </xdr:cNvPr>
        <xdr:cNvSpPr txBox="1"/>
      </xdr:nvSpPr>
      <xdr:spPr>
        <a:xfrm>
          <a:off x="19356017" y="1024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39119</xdr:rowOff>
    </xdr:from>
    <xdr:to>
      <xdr:col>98</xdr:col>
      <xdr:colOff>38100</xdr:colOff>
      <xdr:row>59</xdr:row>
      <xdr:rowOff>140719</xdr:rowOff>
    </xdr:to>
    <xdr:sp macro="" textlink="">
      <xdr:nvSpPr>
        <xdr:cNvPr id="819" name="楕円 818">
          <a:extLst>
            <a:ext uri="{FF2B5EF4-FFF2-40B4-BE49-F238E27FC236}">
              <a16:creationId xmlns:a16="http://schemas.microsoft.com/office/drawing/2014/main" id="{93563CF2-8211-4BC2-8DAC-4C09B2EFCE76}"/>
            </a:ext>
          </a:extLst>
        </xdr:cNvPr>
        <xdr:cNvSpPr/>
      </xdr:nvSpPr>
      <xdr:spPr>
        <a:xfrm>
          <a:off x="18605500" y="101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131846</xdr:rowOff>
    </xdr:from>
    <xdr:ext cx="378565" cy="259045"/>
    <xdr:sp macro="" textlink="">
      <xdr:nvSpPr>
        <xdr:cNvPr id="820" name="テキスト ボックス 819">
          <a:extLst>
            <a:ext uri="{FF2B5EF4-FFF2-40B4-BE49-F238E27FC236}">
              <a16:creationId xmlns:a16="http://schemas.microsoft.com/office/drawing/2014/main" id="{61B5CF1A-B687-4D17-87AC-A0ADCF6161EA}"/>
            </a:ext>
          </a:extLst>
        </xdr:cNvPr>
        <xdr:cNvSpPr txBox="1"/>
      </xdr:nvSpPr>
      <xdr:spPr>
        <a:xfrm>
          <a:off x="18467017" y="1024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DC46BF70-741F-482D-A3A0-B80CAEDBBB7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51924D5C-80F5-400E-8161-2FB0F2C06DDB}"/>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1BC93E4F-2FF7-455A-90CD-B36700BC24F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200D8359-04B7-4E43-89D5-A19266CA4CC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347ABE40-42E8-41AF-8E56-EBCC84E5C79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4AA5C411-F3B0-4306-9332-30160A5D3A17}"/>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B52D07B7-708B-4E52-9210-32C19A5D87F3}"/>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F6C9A09A-EC99-4199-BACB-AB23072FC09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5314F193-0A4D-40E3-9D1B-FC4A25E0D4E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D7A8ABB9-0082-4088-BB03-F984D81C752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7A38EFC8-0E40-483B-B25C-650D3FAEEB0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BE15B4B6-DA65-49CD-9D89-249FAB523119}"/>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4E544A39-BD53-41A9-937D-407B98B83237}"/>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3D60301-4924-4A1F-9B5D-FA5AEE635C06}"/>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DE34BA43-4D63-4642-8869-0E3CB80620CA}"/>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4F1B3731-D9AD-4E11-ADBA-796008CC1F8A}"/>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7323F74C-862A-4B19-8E77-888E167EF357}"/>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F22956B7-7FD4-421C-92C6-AE89F01B9C4D}"/>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EB06BF57-A901-4956-9249-B5B5F5911AA8}"/>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5E9369DE-BD43-456A-AC46-0378E89C164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797BD02E-A192-4EE7-B31B-E14DE1DB1449}"/>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7E0BC547-BB71-4035-8AB2-51C6959F648A}"/>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627FAA74-C521-4B84-B8BF-1550FAFEE18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39F26173-ECCE-42BC-A60F-47D5837B157E}"/>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8AF82702-AE3E-486B-A306-284C49BED5C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B831C140-9322-4E60-8C15-4978D7A63F1D}"/>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AE9DCD7F-9885-4021-8D49-429358F62F2C}"/>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2F1E5A96-E6B5-4DFD-A2CD-CCB19E54F8B7}"/>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DE1AA86C-DB10-4B00-A495-0D80ED362D7A}"/>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7698442-1DC8-4EF9-B143-23D878593986}"/>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A530BB52-BC78-4876-8869-4AB7962D3679}"/>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58024</xdr:rowOff>
    </xdr:from>
    <xdr:to>
      <xdr:col>116</xdr:col>
      <xdr:colOff>63500</xdr:colOff>
      <xdr:row>73</xdr:row>
      <xdr:rowOff>141137</xdr:rowOff>
    </xdr:to>
    <xdr:cxnSp macro="">
      <xdr:nvCxnSpPr>
        <xdr:cNvPr id="852" name="直線コネクタ 851">
          <a:extLst>
            <a:ext uri="{FF2B5EF4-FFF2-40B4-BE49-F238E27FC236}">
              <a16:creationId xmlns:a16="http://schemas.microsoft.com/office/drawing/2014/main" id="{2B948F5F-E834-4EB8-8F5B-34632324A1DE}"/>
            </a:ext>
          </a:extLst>
        </xdr:cNvPr>
        <xdr:cNvCxnSpPr/>
      </xdr:nvCxnSpPr>
      <xdr:spPr>
        <a:xfrm flipV="1">
          <a:off x="21323300" y="12573874"/>
          <a:ext cx="838200" cy="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a:extLst>
            <a:ext uri="{FF2B5EF4-FFF2-40B4-BE49-F238E27FC236}">
              <a16:creationId xmlns:a16="http://schemas.microsoft.com/office/drawing/2014/main" id="{04F2068B-2A89-47BE-BECC-8C3290EEA4EA}"/>
            </a:ext>
          </a:extLst>
        </xdr:cNvPr>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500FA071-77D0-447C-B7BA-F5C730ED8CB9}"/>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141137</xdr:rowOff>
    </xdr:from>
    <xdr:to>
      <xdr:col>111</xdr:col>
      <xdr:colOff>177800</xdr:colOff>
      <xdr:row>74</xdr:row>
      <xdr:rowOff>33727</xdr:rowOff>
    </xdr:to>
    <xdr:cxnSp macro="">
      <xdr:nvCxnSpPr>
        <xdr:cNvPr id="855" name="直線コネクタ 854">
          <a:extLst>
            <a:ext uri="{FF2B5EF4-FFF2-40B4-BE49-F238E27FC236}">
              <a16:creationId xmlns:a16="http://schemas.microsoft.com/office/drawing/2014/main" id="{413DB025-0335-4438-A6A7-C7CF318387D4}"/>
            </a:ext>
          </a:extLst>
        </xdr:cNvPr>
        <xdr:cNvCxnSpPr/>
      </xdr:nvCxnSpPr>
      <xdr:spPr>
        <a:xfrm flipV="1">
          <a:off x="20434300" y="12656987"/>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2EFDEAC6-0998-40AA-BF41-B0708B79F008}"/>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a:extLst>
            <a:ext uri="{FF2B5EF4-FFF2-40B4-BE49-F238E27FC236}">
              <a16:creationId xmlns:a16="http://schemas.microsoft.com/office/drawing/2014/main" id="{B9F983C1-A70F-47C0-96B7-A3E4D40C3EAD}"/>
            </a:ext>
          </a:extLst>
        </xdr:cNvPr>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33727</xdr:rowOff>
    </xdr:from>
    <xdr:to>
      <xdr:col>107</xdr:col>
      <xdr:colOff>50800</xdr:colOff>
      <xdr:row>74</xdr:row>
      <xdr:rowOff>87579</xdr:rowOff>
    </xdr:to>
    <xdr:cxnSp macro="">
      <xdr:nvCxnSpPr>
        <xdr:cNvPr id="858" name="直線コネクタ 857">
          <a:extLst>
            <a:ext uri="{FF2B5EF4-FFF2-40B4-BE49-F238E27FC236}">
              <a16:creationId xmlns:a16="http://schemas.microsoft.com/office/drawing/2014/main" id="{2F1C11D9-50AC-4B17-AF2E-6C0548FD99B7}"/>
            </a:ext>
          </a:extLst>
        </xdr:cNvPr>
        <xdr:cNvCxnSpPr/>
      </xdr:nvCxnSpPr>
      <xdr:spPr>
        <a:xfrm flipV="1">
          <a:off x="19545300" y="12721027"/>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DA25F3A9-888D-4630-8850-3A919DACB18B}"/>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a:extLst>
            <a:ext uri="{FF2B5EF4-FFF2-40B4-BE49-F238E27FC236}">
              <a16:creationId xmlns:a16="http://schemas.microsoft.com/office/drawing/2014/main" id="{0CC4593A-154B-4A74-B3E5-EF9A4ADE6B64}"/>
            </a:ext>
          </a:extLst>
        </xdr:cNvPr>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87579</xdr:rowOff>
    </xdr:from>
    <xdr:to>
      <xdr:col>102</xdr:col>
      <xdr:colOff>114300</xdr:colOff>
      <xdr:row>74</xdr:row>
      <xdr:rowOff>97801</xdr:rowOff>
    </xdr:to>
    <xdr:cxnSp macro="">
      <xdr:nvCxnSpPr>
        <xdr:cNvPr id="861" name="直線コネクタ 860">
          <a:extLst>
            <a:ext uri="{FF2B5EF4-FFF2-40B4-BE49-F238E27FC236}">
              <a16:creationId xmlns:a16="http://schemas.microsoft.com/office/drawing/2014/main" id="{C3A7DE48-C18B-4245-B084-DC42E4943606}"/>
            </a:ext>
          </a:extLst>
        </xdr:cNvPr>
        <xdr:cNvCxnSpPr/>
      </xdr:nvCxnSpPr>
      <xdr:spPr>
        <a:xfrm flipV="1">
          <a:off x="18656300" y="1277487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221D7C9E-9DF8-41CC-A1A4-9992FB279BBC}"/>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a:extLst>
            <a:ext uri="{FF2B5EF4-FFF2-40B4-BE49-F238E27FC236}">
              <a16:creationId xmlns:a16="http://schemas.microsoft.com/office/drawing/2014/main" id="{1F1BB6B5-1A1D-4AE6-A09D-89969B687559}"/>
            </a:ext>
          </a:extLst>
        </xdr:cNvPr>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E1CED4FC-E38B-47B9-BCFB-13EEFB902E43}"/>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a:extLst>
            <a:ext uri="{FF2B5EF4-FFF2-40B4-BE49-F238E27FC236}">
              <a16:creationId xmlns:a16="http://schemas.microsoft.com/office/drawing/2014/main" id="{5DCB3F0E-81EA-478E-9198-D9DBB2C1324E}"/>
            </a:ext>
          </a:extLst>
        </xdr:cNvPr>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83CF902-CB10-430E-AF82-E2324453F12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C8FECBB4-FD32-4564-900C-96BBA833AC2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D8CB2EC3-F58A-4977-BE09-BE73C113C40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8B123951-610E-425B-8F1B-E14145118A3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80C0AF1C-7ED0-4E59-AF01-C81631C6043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7224</xdr:rowOff>
    </xdr:from>
    <xdr:to>
      <xdr:col>116</xdr:col>
      <xdr:colOff>114300</xdr:colOff>
      <xdr:row>73</xdr:row>
      <xdr:rowOff>108824</xdr:rowOff>
    </xdr:to>
    <xdr:sp macro="" textlink="">
      <xdr:nvSpPr>
        <xdr:cNvPr id="871" name="楕円 870">
          <a:extLst>
            <a:ext uri="{FF2B5EF4-FFF2-40B4-BE49-F238E27FC236}">
              <a16:creationId xmlns:a16="http://schemas.microsoft.com/office/drawing/2014/main" id="{52ED7CD0-DBA8-47E2-A7CA-77DE30AAFE27}"/>
            </a:ext>
          </a:extLst>
        </xdr:cNvPr>
        <xdr:cNvSpPr/>
      </xdr:nvSpPr>
      <xdr:spPr>
        <a:xfrm>
          <a:off x="22110700" y="12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30101</xdr:rowOff>
    </xdr:from>
    <xdr:ext cx="534377" cy="259045"/>
    <xdr:sp macro="" textlink="">
      <xdr:nvSpPr>
        <xdr:cNvPr id="872" name="繰出金該当値テキスト">
          <a:extLst>
            <a:ext uri="{FF2B5EF4-FFF2-40B4-BE49-F238E27FC236}">
              <a16:creationId xmlns:a16="http://schemas.microsoft.com/office/drawing/2014/main" id="{10B08908-AC57-4111-9CB8-7C50D78D0BCB}"/>
            </a:ext>
          </a:extLst>
        </xdr:cNvPr>
        <xdr:cNvSpPr txBox="1"/>
      </xdr:nvSpPr>
      <xdr:spPr>
        <a:xfrm>
          <a:off x="22212300" y="1237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90337</xdr:rowOff>
    </xdr:from>
    <xdr:to>
      <xdr:col>112</xdr:col>
      <xdr:colOff>38100</xdr:colOff>
      <xdr:row>74</xdr:row>
      <xdr:rowOff>20487</xdr:rowOff>
    </xdr:to>
    <xdr:sp macro="" textlink="">
      <xdr:nvSpPr>
        <xdr:cNvPr id="873" name="楕円 872">
          <a:extLst>
            <a:ext uri="{FF2B5EF4-FFF2-40B4-BE49-F238E27FC236}">
              <a16:creationId xmlns:a16="http://schemas.microsoft.com/office/drawing/2014/main" id="{523EF571-1CEE-4D6E-85A2-8CF3784FE6FE}"/>
            </a:ext>
          </a:extLst>
        </xdr:cNvPr>
        <xdr:cNvSpPr/>
      </xdr:nvSpPr>
      <xdr:spPr>
        <a:xfrm>
          <a:off x="21272500" y="126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37014</xdr:rowOff>
    </xdr:from>
    <xdr:ext cx="534377" cy="259045"/>
    <xdr:sp macro="" textlink="">
      <xdr:nvSpPr>
        <xdr:cNvPr id="874" name="テキスト ボックス 873">
          <a:extLst>
            <a:ext uri="{FF2B5EF4-FFF2-40B4-BE49-F238E27FC236}">
              <a16:creationId xmlns:a16="http://schemas.microsoft.com/office/drawing/2014/main" id="{57211EEF-F4FD-4161-B854-AC397865D84D}"/>
            </a:ext>
          </a:extLst>
        </xdr:cNvPr>
        <xdr:cNvSpPr txBox="1"/>
      </xdr:nvSpPr>
      <xdr:spPr>
        <a:xfrm>
          <a:off x="21056111" y="123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154377</xdr:rowOff>
    </xdr:from>
    <xdr:to>
      <xdr:col>107</xdr:col>
      <xdr:colOff>101600</xdr:colOff>
      <xdr:row>74</xdr:row>
      <xdr:rowOff>84527</xdr:rowOff>
    </xdr:to>
    <xdr:sp macro="" textlink="">
      <xdr:nvSpPr>
        <xdr:cNvPr id="875" name="楕円 874">
          <a:extLst>
            <a:ext uri="{FF2B5EF4-FFF2-40B4-BE49-F238E27FC236}">
              <a16:creationId xmlns:a16="http://schemas.microsoft.com/office/drawing/2014/main" id="{10D700B7-CB1D-4B59-A3F1-8BC8EB60B1C6}"/>
            </a:ext>
          </a:extLst>
        </xdr:cNvPr>
        <xdr:cNvSpPr/>
      </xdr:nvSpPr>
      <xdr:spPr>
        <a:xfrm>
          <a:off x="20383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101054</xdr:rowOff>
    </xdr:from>
    <xdr:ext cx="534377" cy="259045"/>
    <xdr:sp macro="" textlink="">
      <xdr:nvSpPr>
        <xdr:cNvPr id="876" name="テキスト ボックス 875">
          <a:extLst>
            <a:ext uri="{FF2B5EF4-FFF2-40B4-BE49-F238E27FC236}">
              <a16:creationId xmlns:a16="http://schemas.microsoft.com/office/drawing/2014/main" id="{D8BA1858-DCE4-4996-85B0-56563E345F65}"/>
            </a:ext>
          </a:extLst>
        </xdr:cNvPr>
        <xdr:cNvSpPr txBox="1"/>
      </xdr:nvSpPr>
      <xdr:spPr>
        <a:xfrm>
          <a:off x="20167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36779</xdr:rowOff>
    </xdr:from>
    <xdr:to>
      <xdr:col>102</xdr:col>
      <xdr:colOff>165100</xdr:colOff>
      <xdr:row>74</xdr:row>
      <xdr:rowOff>138379</xdr:rowOff>
    </xdr:to>
    <xdr:sp macro="" textlink="">
      <xdr:nvSpPr>
        <xdr:cNvPr id="877" name="楕円 876">
          <a:extLst>
            <a:ext uri="{FF2B5EF4-FFF2-40B4-BE49-F238E27FC236}">
              <a16:creationId xmlns:a16="http://schemas.microsoft.com/office/drawing/2014/main" id="{C46E08FF-FB24-42F2-BD90-77F06ECB6C5B}"/>
            </a:ext>
          </a:extLst>
        </xdr:cNvPr>
        <xdr:cNvSpPr/>
      </xdr:nvSpPr>
      <xdr:spPr>
        <a:xfrm>
          <a:off x="19494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154906</xdr:rowOff>
    </xdr:from>
    <xdr:ext cx="534377" cy="259045"/>
    <xdr:sp macro="" textlink="">
      <xdr:nvSpPr>
        <xdr:cNvPr id="878" name="テキスト ボックス 877">
          <a:extLst>
            <a:ext uri="{FF2B5EF4-FFF2-40B4-BE49-F238E27FC236}">
              <a16:creationId xmlns:a16="http://schemas.microsoft.com/office/drawing/2014/main" id="{3E0389AB-F6D8-477C-8BEA-A1D83CED1223}"/>
            </a:ext>
          </a:extLst>
        </xdr:cNvPr>
        <xdr:cNvSpPr txBox="1"/>
      </xdr:nvSpPr>
      <xdr:spPr>
        <a:xfrm>
          <a:off x="19278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47001</xdr:rowOff>
    </xdr:from>
    <xdr:to>
      <xdr:col>98</xdr:col>
      <xdr:colOff>38100</xdr:colOff>
      <xdr:row>74</xdr:row>
      <xdr:rowOff>148601</xdr:rowOff>
    </xdr:to>
    <xdr:sp macro="" textlink="">
      <xdr:nvSpPr>
        <xdr:cNvPr id="879" name="楕円 878">
          <a:extLst>
            <a:ext uri="{FF2B5EF4-FFF2-40B4-BE49-F238E27FC236}">
              <a16:creationId xmlns:a16="http://schemas.microsoft.com/office/drawing/2014/main" id="{9713614D-A215-438D-8FBF-DE2C03391724}"/>
            </a:ext>
          </a:extLst>
        </xdr:cNvPr>
        <xdr:cNvSpPr/>
      </xdr:nvSpPr>
      <xdr:spPr>
        <a:xfrm>
          <a:off x="18605500" y="127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165128</xdr:rowOff>
    </xdr:from>
    <xdr:ext cx="534377" cy="259045"/>
    <xdr:sp macro="" textlink="">
      <xdr:nvSpPr>
        <xdr:cNvPr id="880" name="テキスト ボックス 879">
          <a:extLst>
            <a:ext uri="{FF2B5EF4-FFF2-40B4-BE49-F238E27FC236}">
              <a16:creationId xmlns:a16="http://schemas.microsoft.com/office/drawing/2014/main" id="{AE6D3EB5-8265-4FD0-B128-C919FF600705}"/>
            </a:ext>
          </a:extLst>
        </xdr:cNvPr>
        <xdr:cNvSpPr txBox="1"/>
      </xdr:nvSpPr>
      <xdr:spPr>
        <a:xfrm>
          <a:off x="18389111" y="125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ED0CCF38-BA8B-41CB-B1C2-BB1ADAE85BD6}"/>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63B23854-14F2-42C1-AE79-C17CCF4343A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42C5DBC0-D62E-49C0-8213-05717AC9942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1D7FF8E9-BF0F-4E4D-BDCA-E41414D28754}"/>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83B56F6-9D70-4873-B2AE-7DC7D05EE00C}"/>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A21747DE-827C-476E-9C6C-0F65C26C587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3C19C789-65F2-4D0C-BF4B-A1DF85E7BD91}"/>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DEE360AD-3BE5-4876-AEF7-45310DD8867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E3B0FB92-74CF-400B-AB57-FE9C57774225}"/>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83D41D61-2DE6-4EF3-8683-240586D6134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9B734237-E078-4B52-AAEE-279ADEC48358}"/>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1155B16-7EDD-42AB-A97D-F6FC8E910CD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A7E6B1C5-6FC6-45CD-8CB7-52EA2F4DA3A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2146337C-E871-4618-A485-863D6F107B9A}"/>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8D2D4993-238C-49FA-84CB-B39D110CBB2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E0F54F9F-3BD9-46AA-B529-67C3BD0229B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F621D8E5-452D-4468-8910-EED61A38A844}"/>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7A374F15-9B0F-4E06-8AF8-EFA2BA913937}"/>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8497AC90-5113-4ED6-A793-E1FA45DF2A9D}"/>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11F75CDF-1002-4965-B1EB-372CC65FF56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269572B1-B710-494D-B3E4-47221E51B01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9E0FD82E-C4F3-4D62-A3CB-8D559933333F}"/>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2CBE9286-6D45-4939-9AE2-DD93BBA3CC3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8CFA1097-827C-483C-BDF2-0AA0CB948D8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439CE3F9-58B5-4B6F-8307-1DBD8C7107A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7D2B048-42D2-4046-A821-15418078F9F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AEDD2AB6-C6D1-4437-B800-1882774A012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E440AD63-50C2-4B6B-956C-72D5E57677FF}"/>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D1353331-0770-4212-9341-F7574700150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DA112AAC-84F4-48DB-BBD1-E45143BB6BD6}"/>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351039ED-8787-470F-A5E5-4F2D90866659}"/>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CBC32C64-F471-4F3A-804F-64682AF2766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67D1BA5C-BC40-43EE-94B8-F6F92A8EC72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461BA45C-2B09-40DD-A35B-F974AF034CAE}"/>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7DCF3D8B-2661-4BCD-A453-796C63CBE04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F3C0FA6F-D58D-4C3E-A609-929B6F12F41B}"/>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1E0F0BB8-C06F-4721-B8AA-F69F3F68C0E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D15E0636-6EA8-480A-BE7D-19269A6F08DF}"/>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7C5470D-3FE9-46E2-AD62-0AC82936F5A3}"/>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D0B79F13-8E45-4990-8902-5C3FE5FE14B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69A347B8-E54E-4EAB-91EF-4DE8898B2D6D}"/>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5D4D2C79-B342-4C3C-8E5B-BA4DF2C4A843}"/>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184AC287-1475-4749-88A9-DC73D6EBCA24}"/>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DDC3D0D7-E222-4D6A-BCDF-2547B30C2EB4}"/>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13A22007-3EEF-4C08-B12A-37A362356253}"/>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BCB5A1D4-6A4F-4D2B-81AD-645B9A4BDC4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7F932E64-A635-47EC-88BD-0A7F1E2C7468}"/>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EA26D55E-A4CF-47F9-ACCA-72197AF1875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697B6E2A-C183-4EEC-96EF-8E489779BB26}"/>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590733A0-D775-491D-B6DD-9E51BB31663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64BC7CCE-57EC-430D-B197-541C6666D10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4ED6756-D4FD-4347-8E1B-3D3E8090C53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人件費、物件費、維持補修費において類似団体平均値と比較し高い水準となっているが、これは、合併前の旧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村において類似した公共施設が点在していること、一般廃棄物処理施設やにいはるこども園などの施設運営を直営で行っていること、豪雪地帯であるため冬期間の道路除排雪に多額の費用が必要となることなどが要因となっている。職員数の適正化や公共施設の統廃合、指定管理者制度の導入拡大を進めているところであり、今後も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のため普通建設事業費が多額になることから高い水準にあり、これに伴って公債費についても類似団体平均値を大きく上回っている。公共施設の統廃合を進めるため、今後一定期間は縮減が難しい状況であるが、計画的な事業実施及び地方債の適正な管理に努め、普通建設事業費と公債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繰出金についても類似団体平均値より高い水準であり、公営企業会計については独立採算の原則に立ち返った料金の値上げ等による健全化を検討するなど普通会計の負担の軽減を図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164C0B-9CAB-4823-A99F-AFD212C8C4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1BBD138-A781-47B1-969C-8EF267196E7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27A5FF39-C366-4E92-8B09-EB4652A822F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670F93E-079B-4060-92CA-AE0097638A9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21F351-89AA-4BB0-BBDF-FFBD06F57F2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92B3FA-E52E-470D-8124-E399A93E34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89CBC81-6DF7-4EB8-9082-CA62415A6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2C7A5F-B28B-4AE4-8D21-D06C752EBE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22819A-3A6F-40E2-820B-E24536BF7A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FE16C9B-BFF3-4850-8B8C-AAF18285E13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17,941
17,650
781.08
17,031,872
16,121,778
762,809
9,346,980
9,692,773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D097AE-3278-4460-ABBE-7915952358A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00A546-C4C9-4191-A94F-2240976104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1CFCFF-07B8-4B28-AEC7-2A08DE1489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356B8FB-7E57-4199-AE3F-A6BA3F62C7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627457-BA39-4A4F-BC46-B038335A1F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023391C-E45F-417F-8295-13A82FEFC04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A1E9C4B-B9E5-4035-A107-AF17DFE1439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924164C9-F66A-4426-BF9A-DED3EBAB709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FD4F0944-FD2D-4C8D-95F4-9CDA6CBF8C8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993246-E3F6-4FEA-816F-182FC9C21E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7C920C2-6A58-42F5-9C7B-8C6EB724FCB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2D4EE99-3474-4760-96E2-582F55C28C7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B4CF4AEF-37D5-41B1-88FF-FCC40065D53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905A193-E22A-41D4-B526-A746C783E69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2DC335-F2D9-4F09-8151-B67FF0E08F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C14CF73-A645-40AB-8743-AC1BB133E71E}"/>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5434A5-37D0-4763-A5FB-51D7C3F1D1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C44E4345-5538-4BBB-A06C-683D5FCE385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2C925C8-EBA1-4D28-B7DB-38E30CB99B5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246D811-ADE9-424B-98BE-5A893C383F0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5422D78-DA3D-4045-AB89-00F71D9C242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B811E2E-F774-4563-8603-120A2DE83E2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39ADE17-61BC-4806-85DA-BCE3BADCE63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C842533-D2B9-4A9F-AE7B-7F0389A782F9}"/>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285F1F8-2572-41E8-AF85-AF339E8055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602199-013C-4885-9636-6AA45B964FDF}"/>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857368B-1006-4FC3-B8C7-F8286E456E3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06D42B4-5B33-4169-B1DD-85D48C58642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9D2C1A0-DCE3-431D-9009-ADF801DD132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660D8E9-EB21-40E0-BED1-1EDD620C390A}"/>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C4B65BFE-4CB5-4D48-8AE0-94E9AF227022}"/>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1F6C7C79-E563-4974-9EBB-E27500A2F231}"/>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D1579C89-51E1-4E06-82FD-F9CB9760F509}"/>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64A8AEB2-53CE-46AB-9F96-114DE21A45E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297F3BAF-D774-45F6-A79D-62A6456F3605}"/>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323BD3FF-6A2E-4FAD-A190-70F8B17A5B99}"/>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744CD7B2-4A28-447D-8373-AD25793EE0CC}"/>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DB4FB6E2-52D5-43C8-B844-AE82D8799E78}"/>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7CD9F3AD-2121-4214-A3CC-3EE961575BBF}"/>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16E13A56-7757-4902-865F-219AFA9B86B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B38D8281-76E5-4DCB-9460-B7696043AF7C}"/>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FE6ADE2D-20B9-49E9-80B8-9228BB8988B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BCABB016-1F15-4662-BB34-B59130BDC415}"/>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8821A21A-B816-4A2B-A3DF-0A2CAA5EE854}"/>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C8E952B1-545A-4D8F-AE39-51F5A73747E3}"/>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9E6D923-7FAE-4DB6-8A41-FB346F713DB5}"/>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AA90FD18-5CBE-4712-B17E-55008FCA308E}"/>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88493</xdr:rowOff>
    </xdr:from>
    <xdr:to>
      <xdr:col>24</xdr:col>
      <xdr:colOff>63500</xdr:colOff>
      <xdr:row>31</xdr:row>
      <xdr:rowOff>13970</xdr:rowOff>
    </xdr:to>
    <xdr:cxnSp macro="">
      <xdr:nvCxnSpPr>
        <xdr:cNvPr id="59" name="直線コネクタ 58">
          <a:extLst>
            <a:ext uri="{FF2B5EF4-FFF2-40B4-BE49-F238E27FC236}">
              <a16:creationId xmlns:a16="http://schemas.microsoft.com/office/drawing/2014/main" id="{DC186597-A575-42C2-B5F3-6A25910D408B}"/>
            </a:ext>
          </a:extLst>
        </xdr:cNvPr>
        <xdr:cNvCxnSpPr/>
      </xdr:nvCxnSpPr>
      <xdr:spPr>
        <a:xfrm flipV="1">
          <a:off x="3797300" y="5231993"/>
          <a:ext cx="8382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3D9C72CB-1134-4362-BAA3-F36F0C7DC357}"/>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D8E9D732-4942-482D-8955-7ADC36321272}"/>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92608</xdr:rowOff>
    </xdr:from>
    <xdr:to>
      <xdr:col>19</xdr:col>
      <xdr:colOff>177800</xdr:colOff>
      <xdr:row>31</xdr:row>
      <xdr:rowOff>13970</xdr:rowOff>
    </xdr:to>
    <xdr:cxnSp macro="">
      <xdr:nvCxnSpPr>
        <xdr:cNvPr id="62" name="直線コネクタ 61">
          <a:extLst>
            <a:ext uri="{FF2B5EF4-FFF2-40B4-BE49-F238E27FC236}">
              <a16:creationId xmlns:a16="http://schemas.microsoft.com/office/drawing/2014/main" id="{27C2A9D1-7E3C-4190-AD3D-C05448D8CDB2}"/>
            </a:ext>
          </a:extLst>
        </xdr:cNvPr>
        <xdr:cNvCxnSpPr/>
      </xdr:nvCxnSpPr>
      <xdr:spPr>
        <a:xfrm>
          <a:off x="2908300" y="5236108"/>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28931996-5EEA-47A3-A9D3-957AC7CEAFCF}"/>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6BF8FB78-AEBB-4C33-BDBB-181C5AF07754}"/>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92608</xdr:rowOff>
    </xdr:from>
    <xdr:to>
      <xdr:col>15</xdr:col>
      <xdr:colOff>50800</xdr:colOff>
      <xdr:row>32</xdr:row>
      <xdr:rowOff>32715</xdr:rowOff>
    </xdr:to>
    <xdr:cxnSp macro="">
      <xdr:nvCxnSpPr>
        <xdr:cNvPr id="65" name="直線コネクタ 64">
          <a:extLst>
            <a:ext uri="{FF2B5EF4-FFF2-40B4-BE49-F238E27FC236}">
              <a16:creationId xmlns:a16="http://schemas.microsoft.com/office/drawing/2014/main" id="{84124783-8D94-4417-B3F4-EFDB6A750F26}"/>
            </a:ext>
          </a:extLst>
        </xdr:cNvPr>
        <xdr:cNvCxnSpPr/>
      </xdr:nvCxnSpPr>
      <xdr:spPr>
        <a:xfrm flipV="1">
          <a:off x="2019300" y="5236108"/>
          <a:ext cx="8890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71454A93-4D45-46C0-9B69-1FB72EEFEFC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8D8DA05D-C73F-484F-B229-86943DEEAB8E}"/>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109525</xdr:rowOff>
    </xdr:from>
    <xdr:to>
      <xdr:col>10</xdr:col>
      <xdr:colOff>114300</xdr:colOff>
      <xdr:row>32</xdr:row>
      <xdr:rowOff>32715</xdr:rowOff>
    </xdr:to>
    <xdr:cxnSp macro="">
      <xdr:nvCxnSpPr>
        <xdr:cNvPr id="68" name="直線コネクタ 67">
          <a:extLst>
            <a:ext uri="{FF2B5EF4-FFF2-40B4-BE49-F238E27FC236}">
              <a16:creationId xmlns:a16="http://schemas.microsoft.com/office/drawing/2014/main" id="{47F4E10E-F68E-44ED-90E3-C873935BD5B0}"/>
            </a:ext>
          </a:extLst>
        </xdr:cNvPr>
        <xdr:cNvCxnSpPr/>
      </xdr:nvCxnSpPr>
      <xdr:spPr>
        <a:xfrm>
          <a:off x="1130300" y="5253025"/>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1B7EC287-90E5-463A-8D55-841E37B46703}"/>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620935C0-9D39-4A60-ABA0-15B64E25BE19}"/>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8F960055-5BB4-454B-A77E-5952312E5B7E}"/>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6F10A3AA-D179-4C96-97D0-4CE3E274F0FB}"/>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95F2BB28-5A66-4DB3-9EDA-3B4174DEA95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234E87C8-6786-4EDD-92B7-93036F426DC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009FA54-95CE-454F-BAA6-CA82C96D8AE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B38F5E3-52B7-4552-B400-E78A8828B9E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75B0961-EB26-4A41-A858-C5A44C506BA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37693</xdr:rowOff>
    </xdr:from>
    <xdr:to>
      <xdr:col>24</xdr:col>
      <xdr:colOff>114300</xdr:colOff>
      <xdr:row>30</xdr:row>
      <xdr:rowOff>139293</xdr:rowOff>
    </xdr:to>
    <xdr:sp macro="" textlink="">
      <xdr:nvSpPr>
        <xdr:cNvPr id="78" name="楕円 77">
          <a:extLst>
            <a:ext uri="{FF2B5EF4-FFF2-40B4-BE49-F238E27FC236}">
              <a16:creationId xmlns:a16="http://schemas.microsoft.com/office/drawing/2014/main" id="{0E06DC89-2DC5-4DC3-84B0-46AAE1F6EC04}"/>
            </a:ext>
          </a:extLst>
        </xdr:cNvPr>
        <xdr:cNvSpPr/>
      </xdr:nvSpPr>
      <xdr:spPr>
        <a:xfrm>
          <a:off x="4584700" y="51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148454</xdr:rowOff>
    </xdr:from>
    <xdr:ext cx="469744" cy="259045"/>
    <xdr:sp macro="" textlink="">
      <xdr:nvSpPr>
        <xdr:cNvPr id="79" name="議会費該当値テキスト">
          <a:extLst>
            <a:ext uri="{FF2B5EF4-FFF2-40B4-BE49-F238E27FC236}">
              <a16:creationId xmlns:a16="http://schemas.microsoft.com/office/drawing/2014/main" id="{8E23D7F2-5EB2-4C3B-B10B-8D4BB28C308F}"/>
            </a:ext>
          </a:extLst>
        </xdr:cNvPr>
        <xdr:cNvSpPr txBox="1"/>
      </xdr:nvSpPr>
      <xdr:spPr>
        <a:xfrm>
          <a:off x="4686300" y="51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134620</xdr:rowOff>
    </xdr:from>
    <xdr:to>
      <xdr:col>20</xdr:col>
      <xdr:colOff>38100</xdr:colOff>
      <xdr:row>31</xdr:row>
      <xdr:rowOff>64770</xdr:rowOff>
    </xdr:to>
    <xdr:sp macro="" textlink="">
      <xdr:nvSpPr>
        <xdr:cNvPr id="80" name="楕円 79">
          <a:extLst>
            <a:ext uri="{FF2B5EF4-FFF2-40B4-BE49-F238E27FC236}">
              <a16:creationId xmlns:a16="http://schemas.microsoft.com/office/drawing/2014/main" id="{7D4E39FA-8C15-4B71-892C-D2E07423A6B8}"/>
            </a:ext>
          </a:extLst>
        </xdr:cNvPr>
        <xdr:cNvSpPr/>
      </xdr:nvSpPr>
      <xdr:spPr>
        <a:xfrm>
          <a:off x="3746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81297</xdr:rowOff>
    </xdr:from>
    <xdr:ext cx="469744" cy="259045"/>
    <xdr:sp macro="" textlink="">
      <xdr:nvSpPr>
        <xdr:cNvPr id="81" name="テキスト ボックス 80">
          <a:extLst>
            <a:ext uri="{FF2B5EF4-FFF2-40B4-BE49-F238E27FC236}">
              <a16:creationId xmlns:a16="http://schemas.microsoft.com/office/drawing/2014/main" id="{087F72A7-FC81-4D2F-BFBF-722896360D10}"/>
            </a:ext>
          </a:extLst>
        </xdr:cNvPr>
        <xdr:cNvSpPr txBox="1"/>
      </xdr:nvSpPr>
      <xdr:spPr>
        <a:xfrm>
          <a:off x="3562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41808</xdr:rowOff>
    </xdr:from>
    <xdr:to>
      <xdr:col>15</xdr:col>
      <xdr:colOff>101600</xdr:colOff>
      <xdr:row>30</xdr:row>
      <xdr:rowOff>143408</xdr:rowOff>
    </xdr:to>
    <xdr:sp macro="" textlink="">
      <xdr:nvSpPr>
        <xdr:cNvPr id="82" name="楕円 81">
          <a:extLst>
            <a:ext uri="{FF2B5EF4-FFF2-40B4-BE49-F238E27FC236}">
              <a16:creationId xmlns:a16="http://schemas.microsoft.com/office/drawing/2014/main" id="{620F95DF-5EF9-49DC-8684-1D866A71FCD1}"/>
            </a:ext>
          </a:extLst>
        </xdr:cNvPr>
        <xdr:cNvSpPr/>
      </xdr:nvSpPr>
      <xdr:spPr>
        <a:xfrm>
          <a:off x="2857500" y="518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159935</xdr:rowOff>
    </xdr:from>
    <xdr:ext cx="469744" cy="259045"/>
    <xdr:sp macro="" textlink="">
      <xdr:nvSpPr>
        <xdr:cNvPr id="83" name="テキスト ボックス 82">
          <a:extLst>
            <a:ext uri="{FF2B5EF4-FFF2-40B4-BE49-F238E27FC236}">
              <a16:creationId xmlns:a16="http://schemas.microsoft.com/office/drawing/2014/main" id="{FFC07438-22B1-4D23-9187-8AB6D128E67B}"/>
            </a:ext>
          </a:extLst>
        </xdr:cNvPr>
        <xdr:cNvSpPr txBox="1"/>
      </xdr:nvSpPr>
      <xdr:spPr>
        <a:xfrm>
          <a:off x="2673428" y="496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153365</xdr:rowOff>
    </xdr:from>
    <xdr:to>
      <xdr:col>10</xdr:col>
      <xdr:colOff>165100</xdr:colOff>
      <xdr:row>32</xdr:row>
      <xdr:rowOff>83515</xdr:rowOff>
    </xdr:to>
    <xdr:sp macro="" textlink="">
      <xdr:nvSpPr>
        <xdr:cNvPr id="84" name="楕円 83">
          <a:extLst>
            <a:ext uri="{FF2B5EF4-FFF2-40B4-BE49-F238E27FC236}">
              <a16:creationId xmlns:a16="http://schemas.microsoft.com/office/drawing/2014/main" id="{B0B8D11C-5F19-42EE-8C93-7A4CF9F32865}"/>
            </a:ext>
          </a:extLst>
        </xdr:cNvPr>
        <xdr:cNvSpPr/>
      </xdr:nvSpPr>
      <xdr:spPr>
        <a:xfrm>
          <a:off x="1968500" y="54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100042</xdr:rowOff>
    </xdr:from>
    <xdr:ext cx="469744" cy="259045"/>
    <xdr:sp macro="" textlink="">
      <xdr:nvSpPr>
        <xdr:cNvPr id="85" name="テキスト ボックス 84">
          <a:extLst>
            <a:ext uri="{FF2B5EF4-FFF2-40B4-BE49-F238E27FC236}">
              <a16:creationId xmlns:a16="http://schemas.microsoft.com/office/drawing/2014/main" id="{BD2956CF-3CB6-45C7-89F8-411EF11C623A}"/>
            </a:ext>
          </a:extLst>
        </xdr:cNvPr>
        <xdr:cNvSpPr txBox="1"/>
      </xdr:nvSpPr>
      <xdr:spPr>
        <a:xfrm>
          <a:off x="1784428" y="524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58725</xdr:rowOff>
    </xdr:from>
    <xdr:to>
      <xdr:col>6</xdr:col>
      <xdr:colOff>38100</xdr:colOff>
      <xdr:row>30</xdr:row>
      <xdr:rowOff>160325</xdr:rowOff>
    </xdr:to>
    <xdr:sp macro="" textlink="">
      <xdr:nvSpPr>
        <xdr:cNvPr id="86" name="楕円 85">
          <a:extLst>
            <a:ext uri="{FF2B5EF4-FFF2-40B4-BE49-F238E27FC236}">
              <a16:creationId xmlns:a16="http://schemas.microsoft.com/office/drawing/2014/main" id="{4393DE04-35A9-41F7-B24B-31E8E6EDDF65}"/>
            </a:ext>
          </a:extLst>
        </xdr:cNvPr>
        <xdr:cNvSpPr/>
      </xdr:nvSpPr>
      <xdr:spPr>
        <a:xfrm>
          <a:off x="1079500" y="52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5402</xdr:rowOff>
    </xdr:from>
    <xdr:ext cx="469744" cy="259045"/>
    <xdr:sp macro="" textlink="">
      <xdr:nvSpPr>
        <xdr:cNvPr id="87" name="テキスト ボックス 86">
          <a:extLst>
            <a:ext uri="{FF2B5EF4-FFF2-40B4-BE49-F238E27FC236}">
              <a16:creationId xmlns:a16="http://schemas.microsoft.com/office/drawing/2014/main" id="{A7CB2DA8-6570-45F2-99BF-5763C52E6BAB}"/>
            </a:ext>
          </a:extLst>
        </xdr:cNvPr>
        <xdr:cNvSpPr txBox="1"/>
      </xdr:nvSpPr>
      <xdr:spPr>
        <a:xfrm>
          <a:off x="895428" y="497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90DFC03E-31D8-4284-8F41-395F8949EFD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5B89B39E-7578-4087-A5A2-63AEB0A05F0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C5B7505C-1F8A-4E4C-9AF7-459A1BE89D7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2BCE8A58-3E61-4F90-89AD-5EB1EED76A7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6408C3B0-D665-426D-BA4E-3A0082AF854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14324298-E118-4462-B34F-B4C91D2E0C4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B3E6D729-B51F-437F-B93D-5C561E17EF4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138E355-2C74-486B-AB2F-C489A72175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7793C47A-0C9A-46C9-B9A2-5F0277E0745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70336F34-48D9-4C7F-9B6E-B218FAAA97A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545AB3B8-BC34-465F-9A60-B101A7C373D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92D44B92-269D-49B7-A5BC-D5CC831AC11B}"/>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251A7FA7-DB44-432E-8BF0-3D4A857D4FD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F75E4895-9B2F-4E3C-8D4A-9D759194CA7C}"/>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9C4FF758-B6DF-4619-9601-26E4A0122997}"/>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7CBE8FF0-8954-4745-9EE1-4D44AFABC4BC}"/>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2820D8E1-CBC9-40BF-BC97-D28217EB54E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5007AFBA-F722-4921-832C-2DA4C3773A73}"/>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214526FF-5E2B-4860-9BA9-01B904B3042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20E3E4E-9CE5-4864-8809-1BECE5261337}"/>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6A5F5E39-26C0-4BDC-B6BB-50E73324298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5DEB894-EC55-42E4-9D12-B1CD645E8AED}"/>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83A37B7B-028D-44DA-8622-FD87DC65DA88}"/>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42CB17F0-0675-4CC3-8D6B-E77D0D5A90B8}"/>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B67ADB82-8847-4BA8-8564-CB7DE34DA4FA}"/>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58DF6D3-DF8B-4352-8D34-CDECAFC363D6}"/>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120708</xdr:rowOff>
    </xdr:from>
    <xdr:to>
      <xdr:col>24</xdr:col>
      <xdr:colOff>63500</xdr:colOff>
      <xdr:row>55</xdr:row>
      <xdr:rowOff>85485</xdr:rowOff>
    </xdr:to>
    <xdr:cxnSp macro="">
      <xdr:nvCxnSpPr>
        <xdr:cNvPr id="114" name="直線コネクタ 113">
          <a:extLst>
            <a:ext uri="{FF2B5EF4-FFF2-40B4-BE49-F238E27FC236}">
              <a16:creationId xmlns:a16="http://schemas.microsoft.com/office/drawing/2014/main" id="{F52854EF-C1CA-4FC9-A0B7-81ABAEE6C716}"/>
            </a:ext>
          </a:extLst>
        </xdr:cNvPr>
        <xdr:cNvCxnSpPr/>
      </xdr:nvCxnSpPr>
      <xdr:spPr>
        <a:xfrm>
          <a:off x="3797300" y="9207558"/>
          <a:ext cx="8382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CD56E12C-0740-40C7-8B30-A273A3D25022}"/>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B81D3674-4F44-4886-B13E-E25672AD66A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120708</xdr:rowOff>
    </xdr:from>
    <xdr:to>
      <xdr:col>19</xdr:col>
      <xdr:colOff>177800</xdr:colOff>
      <xdr:row>56</xdr:row>
      <xdr:rowOff>32317</xdr:rowOff>
    </xdr:to>
    <xdr:cxnSp macro="">
      <xdr:nvCxnSpPr>
        <xdr:cNvPr id="117" name="直線コネクタ 116">
          <a:extLst>
            <a:ext uri="{FF2B5EF4-FFF2-40B4-BE49-F238E27FC236}">
              <a16:creationId xmlns:a16="http://schemas.microsoft.com/office/drawing/2014/main" id="{951EF199-450B-4D68-951A-2CF9857FA2E5}"/>
            </a:ext>
          </a:extLst>
        </xdr:cNvPr>
        <xdr:cNvCxnSpPr/>
      </xdr:nvCxnSpPr>
      <xdr:spPr>
        <a:xfrm flipV="1">
          <a:off x="2908300" y="9207558"/>
          <a:ext cx="8890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659AF2F2-4A85-4220-A056-8B1A7834CDD5}"/>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AD2B7DCE-9C2C-4C29-B50E-BAF9DEC8E58B}"/>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32317</xdr:rowOff>
    </xdr:from>
    <xdr:to>
      <xdr:col>15</xdr:col>
      <xdr:colOff>50800</xdr:colOff>
      <xdr:row>56</xdr:row>
      <xdr:rowOff>35029</xdr:rowOff>
    </xdr:to>
    <xdr:cxnSp macro="">
      <xdr:nvCxnSpPr>
        <xdr:cNvPr id="120" name="直線コネクタ 119">
          <a:extLst>
            <a:ext uri="{FF2B5EF4-FFF2-40B4-BE49-F238E27FC236}">
              <a16:creationId xmlns:a16="http://schemas.microsoft.com/office/drawing/2014/main" id="{93CFFCA1-FF58-41E2-8E0C-7995E0C5D908}"/>
            </a:ext>
          </a:extLst>
        </xdr:cNvPr>
        <xdr:cNvCxnSpPr/>
      </xdr:nvCxnSpPr>
      <xdr:spPr>
        <a:xfrm flipV="1">
          <a:off x="2019300" y="9633517"/>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B540B599-A6BD-42F1-BE26-4DEDD218C748}"/>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AE0DE7C7-6AC9-46AD-9E54-DC140E14F61E}"/>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122116</xdr:rowOff>
    </xdr:from>
    <xdr:to>
      <xdr:col>10</xdr:col>
      <xdr:colOff>114300</xdr:colOff>
      <xdr:row>56</xdr:row>
      <xdr:rowOff>35029</xdr:rowOff>
    </xdr:to>
    <xdr:cxnSp macro="">
      <xdr:nvCxnSpPr>
        <xdr:cNvPr id="123" name="直線コネクタ 122">
          <a:extLst>
            <a:ext uri="{FF2B5EF4-FFF2-40B4-BE49-F238E27FC236}">
              <a16:creationId xmlns:a16="http://schemas.microsoft.com/office/drawing/2014/main" id="{3A82B59D-B166-48C6-89EA-92E48469FE6A}"/>
            </a:ext>
          </a:extLst>
        </xdr:cNvPr>
        <xdr:cNvCxnSpPr/>
      </xdr:nvCxnSpPr>
      <xdr:spPr>
        <a:xfrm>
          <a:off x="1130300" y="9551866"/>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B689BF48-156C-48B2-82AE-7E4CCE71BF2B}"/>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989D75D5-CA85-45C9-9542-98290E0B3CCC}"/>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92F62D91-AFF2-4B04-893B-33C1A9409798}"/>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C159710-B6AB-47A7-AAA8-8A7CE3E384D6}"/>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15F0DC24-64AF-4722-9278-C250C762324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B4EA114-7DB2-4E9B-8E33-23B9D459860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5C33D4E2-5900-4AEF-976A-E0C3BF9D049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2956A3E-97BC-4E6D-91D9-1CE28A98656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FD3ED39-67FE-4B97-9C8E-E85805C29F0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34685</xdr:rowOff>
    </xdr:from>
    <xdr:to>
      <xdr:col>24</xdr:col>
      <xdr:colOff>114300</xdr:colOff>
      <xdr:row>55</xdr:row>
      <xdr:rowOff>136285</xdr:rowOff>
    </xdr:to>
    <xdr:sp macro="" textlink="">
      <xdr:nvSpPr>
        <xdr:cNvPr id="133" name="楕円 132">
          <a:extLst>
            <a:ext uri="{FF2B5EF4-FFF2-40B4-BE49-F238E27FC236}">
              <a16:creationId xmlns:a16="http://schemas.microsoft.com/office/drawing/2014/main" id="{A9AB02DB-D990-4C3A-BD1E-515532CD14CF}"/>
            </a:ext>
          </a:extLst>
        </xdr:cNvPr>
        <xdr:cNvSpPr/>
      </xdr:nvSpPr>
      <xdr:spPr>
        <a:xfrm>
          <a:off x="4584700" y="94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57562</xdr:rowOff>
    </xdr:from>
    <xdr:ext cx="599010" cy="259045"/>
    <xdr:sp macro="" textlink="">
      <xdr:nvSpPr>
        <xdr:cNvPr id="134" name="総務費該当値テキスト">
          <a:extLst>
            <a:ext uri="{FF2B5EF4-FFF2-40B4-BE49-F238E27FC236}">
              <a16:creationId xmlns:a16="http://schemas.microsoft.com/office/drawing/2014/main" id="{A269AB8C-D4D6-4E49-9A20-8D152B1423ED}"/>
            </a:ext>
          </a:extLst>
        </xdr:cNvPr>
        <xdr:cNvSpPr txBox="1"/>
      </xdr:nvSpPr>
      <xdr:spPr>
        <a:xfrm>
          <a:off x="4686300" y="931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69908</xdr:rowOff>
    </xdr:from>
    <xdr:to>
      <xdr:col>20</xdr:col>
      <xdr:colOff>38100</xdr:colOff>
      <xdr:row>54</xdr:row>
      <xdr:rowOff>58</xdr:rowOff>
    </xdr:to>
    <xdr:sp macro="" textlink="">
      <xdr:nvSpPr>
        <xdr:cNvPr id="135" name="楕円 134">
          <a:extLst>
            <a:ext uri="{FF2B5EF4-FFF2-40B4-BE49-F238E27FC236}">
              <a16:creationId xmlns:a16="http://schemas.microsoft.com/office/drawing/2014/main" id="{F99A2921-4831-4E4E-9EF7-159C6CAB76C3}"/>
            </a:ext>
          </a:extLst>
        </xdr:cNvPr>
        <xdr:cNvSpPr/>
      </xdr:nvSpPr>
      <xdr:spPr>
        <a:xfrm>
          <a:off x="3746500" y="9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162635</xdr:rowOff>
    </xdr:from>
    <xdr:ext cx="599010" cy="259045"/>
    <xdr:sp macro="" textlink="">
      <xdr:nvSpPr>
        <xdr:cNvPr id="136" name="テキスト ボックス 135">
          <a:extLst>
            <a:ext uri="{FF2B5EF4-FFF2-40B4-BE49-F238E27FC236}">
              <a16:creationId xmlns:a16="http://schemas.microsoft.com/office/drawing/2014/main" id="{96D270AA-2B7F-406C-B34F-F6B528E16920}"/>
            </a:ext>
          </a:extLst>
        </xdr:cNvPr>
        <xdr:cNvSpPr txBox="1"/>
      </xdr:nvSpPr>
      <xdr:spPr>
        <a:xfrm>
          <a:off x="3497795" y="9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152967</xdr:rowOff>
    </xdr:from>
    <xdr:to>
      <xdr:col>15</xdr:col>
      <xdr:colOff>101600</xdr:colOff>
      <xdr:row>56</xdr:row>
      <xdr:rowOff>83117</xdr:rowOff>
    </xdr:to>
    <xdr:sp macro="" textlink="">
      <xdr:nvSpPr>
        <xdr:cNvPr id="137" name="楕円 136">
          <a:extLst>
            <a:ext uri="{FF2B5EF4-FFF2-40B4-BE49-F238E27FC236}">
              <a16:creationId xmlns:a16="http://schemas.microsoft.com/office/drawing/2014/main" id="{5FA1271C-4DC8-4E44-AC37-F4FE80ACF3AF}"/>
            </a:ext>
          </a:extLst>
        </xdr:cNvPr>
        <xdr:cNvSpPr/>
      </xdr:nvSpPr>
      <xdr:spPr>
        <a:xfrm>
          <a:off x="2857500" y="95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99644</xdr:rowOff>
    </xdr:from>
    <xdr:ext cx="534377" cy="259045"/>
    <xdr:sp macro="" textlink="">
      <xdr:nvSpPr>
        <xdr:cNvPr id="138" name="テキスト ボックス 137">
          <a:extLst>
            <a:ext uri="{FF2B5EF4-FFF2-40B4-BE49-F238E27FC236}">
              <a16:creationId xmlns:a16="http://schemas.microsoft.com/office/drawing/2014/main" id="{076A5C60-FE46-4B78-AF3E-E39FF57968E2}"/>
            </a:ext>
          </a:extLst>
        </xdr:cNvPr>
        <xdr:cNvSpPr txBox="1"/>
      </xdr:nvSpPr>
      <xdr:spPr>
        <a:xfrm>
          <a:off x="2641111" y="93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155679</xdr:rowOff>
    </xdr:from>
    <xdr:to>
      <xdr:col>10</xdr:col>
      <xdr:colOff>165100</xdr:colOff>
      <xdr:row>56</xdr:row>
      <xdr:rowOff>85829</xdr:rowOff>
    </xdr:to>
    <xdr:sp macro="" textlink="">
      <xdr:nvSpPr>
        <xdr:cNvPr id="139" name="楕円 138">
          <a:extLst>
            <a:ext uri="{FF2B5EF4-FFF2-40B4-BE49-F238E27FC236}">
              <a16:creationId xmlns:a16="http://schemas.microsoft.com/office/drawing/2014/main" id="{8E28328F-5F21-40A7-AFCB-3263E6631DDA}"/>
            </a:ext>
          </a:extLst>
        </xdr:cNvPr>
        <xdr:cNvSpPr/>
      </xdr:nvSpPr>
      <xdr:spPr>
        <a:xfrm>
          <a:off x="1968500" y="9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76956</xdr:rowOff>
    </xdr:from>
    <xdr:ext cx="534377" cy="259045"/>
    <xdr:sp macro="" textlink="">
      <xdr:nvSpPr>
        <xdr:cNvPr id="140" name="テキスト ボックス 139">
          <a:extLst>
            <a:ext uri="{FF2B5EF4-FFF2-40B4-BE49-F238E27FC236}">
              <a16:creationId xmlns:a16="http://schemas.microsoft.com/office/drawing/2014/main" id="{A220FF9B-F8AB-4A2E-905A-AE17F7312938}"/>
            </a:ext>
          </a:extLst>
        </xdr:cNvPr>
        <xdr:cNvSpPr txBox="1"/>
      </xdr:nvSpPr>
      <xdr:spPr>
        <a:xfrm>
          <a:off x="1752111" y="96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71316</xdr:rowOff>
    </xdr:from>
    <xdr:to>
      <xdr:col>6</xdr:col>
      <xdr:colOff>38100</xdr:colOff>
      <xdr:row>56</xdr:row>
      <xdr:rowOff>1466</xdr:rowOff>
    </xdr:to>
    <xdr:sp macro="" textlink="">
      <xdr:nvSpPr>
        <xdr:cNvPr id="141" name="楕円 140">
          <a:extLst>
            <a:ext uri="{FF2B5EF4-FFF2-40B4-BE49-F238E27FC236}">
              <a16:creationId xmlns:a16="http://schemas.microsoft.com/office/drawing/2014/main" id="{F399400D-4A07-458D-A31C-B870BEED8A15}"/>
            </a:ext>
          </a:extLst>
        </xdr:cNvPr>
        <xdr:cNvSpPr/>
      </xdr:nvSpPr>
      <xdr:spPr>
        <a:xfrm>
          <a:off x="1079500" y="9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17993</xdr:rowOff>
    </xdr:from>
    <xdr:ext cx="599010" cy="259045"/>
    <xdr:sp macro="" textlink="">
      <xdr:nvSpPr>
        <xdr:cNvPr id="142" name="テキスト ボックス 141">
          <a:extLst>
            <a:ext uri="{FF2B5EF4-FFF2-40B4-BE49-F238E27FC236}">
              <a16:creationId xmlns:a16="http://schemas.microsoft.com/office/drawing/2014/main" id="{3755FDA2-54EC-4A36-9D89-BA47957EC002}"/>
            </a:ext>
          </a:extLst>
        </xdr:cNvPr>
        <xdr:cNvSpPr txBox="1"/>
      </xdr:nvSpPr>
      <xdr:spPr>
        <a:xfrm>
          <a:off x="830795" y="927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854CB9E0-9C49-4204-B9B8-5F0B7CF54BC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98A2E24A-0624-43E5-AF49-22F7D71B78A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5477FF5E-0183-47A1-A54D-59678AA0CC3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63127EEA-5FDD-4734-B13F-AE5DEBA8F50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2DC941B7-9653-4819-BA9A-EA72BF3ED5F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9940575F-524E-4FB7-B15B-28D533B7DFB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F3B8EA9C-784C-46DE-AD38-840755D3C9B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98AB104A-7D76-4597-8732-80AFE77F9DF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BF3D2EAD-E833-468C-BC1A-C11DD240D18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A51B38E3-C720-40F5-BE91-94EB846DD64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1173E2AD-3B15-43E2-9854-C715CC15AF5A}"/>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E3FC2695-559D-4016-9F08-E64EB2C1008B}"/>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B86DC833-7594-430E-A426-68771F8FC845}"/>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2900147E-4D4D-4C69-B845-65A866B44557}"/>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B8ED5057-EE84-4E2E-87D3-FD444CCAB2DC}"/>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D1402E62-A5C2-4605-B5E3-52FFF525A774}"/>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A99BE203-7CA8-458E-AE5E-D6A44CC7FB7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745958BE-0F1B-46AE-950F-F69E16489916}"/>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5072E2EB-AF1C-430A-9900-9A2D4839314B}"/>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5A02CC05-E462-463B-BA44-EEA651DB40D9}"/>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2554A78C-92A9-4D7B-A52B-62F1E6C09C7E}"/>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A0E39FBD-930D-4E84-94B7-E16DDF282F28}"/>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E6C93C73-0F92-4174-B434-7E5AA5C598D5}"/>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9DAC386-34AC-4629-B355-C5D195B671D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75F1FC24-54DB-4CA8-BA2D-171DA2082F7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A84577A6-03A7-4851-93FB-80DF52DF7B1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FBA3D1FB-EB58-4307-BDDC-8AAFB86A5C8B}"/>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5CE14F0-3BA2-43A7-909E-257C77D917EA}"/>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E9CED719-F3A0-484B-97B6-C74C1640AC6C}"/>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98248A32-4831-4B19-AAFD-2001A0EBB9FE}"/>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E09C09EF-1EB3-4283-AC8C-B3BFC8D34938}"/>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157824</xdr:rowOff>
    </xdr:from>
    <xdr:to>
      <xdr:col>24</xdr:col>
      <xdr:colOff>63500</xdr:colOff>
      <xdr:row>77</xdr:row>
      <xdr:rowOff>42588</xdr:rowOff>
    </xdr:to>
    <xdr:cxnSp macro="">
      <xdr:nvCxnSpPr>
        <xdr:cNvPr id="174" name="直線コネクタ 173">
          <a:extLst>
            <a:ext uri="{FF2B5EF4-FFF2-40B4-BE49-F238E27FC236}">
              <a16:creationId xmlns:a16="http://schemas.microsoft.com/office/drawing/2014/main" id="{9A994663-72A2-46F3-B10C-CB220FD4ECD1}"/>
            </a:ext>
          </a:extLst>
        </xdr:cNvPr>
        <xdr:cNvCxnSpPr/>
      </xdr:nvCxnSpPr>
      <xdr:spPr>
        <a:xfrm flipV="1">
          <a:off x="3797300" y="13016574"/>
          <a:ext cx="838200" cy="2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625325EC-6ECC-47D4-A5A2-2516F5AF4C0D}"/>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29C93D10-9A21-47D0-B095-10FFDBF7F094}"/>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42588</xdr:rowOff>
    </xdr:from>
    <xdr:to>
      <xdr:col>19</xdr:col>
      <xdr:colOff>177800</xdr:colOff>
      <xdr:row>77</xdr:row>
      <xdr:rowOff>154853</xdr:rowOff>
    </xdr:to>
    <xdr:cxnSp macro="">
      <xdr:nvCxnSpPr>
        <xdr:cNvPr id="177" name="直線コネクタ 176">
          <a:extLst>
            <a:ext uri="{FF2B5EF4-FFF2-40B4-BE49-F238E27FC236}">
              <a16:creationId xmlns:a16="http://schemas.microsoft.com/office/drawing/2014/main" id="{A861D74E-EBC8-41D9-8086-191DC9D87957}"/>
            </a:ext>
          </a:extLst>
        </xdr:cNvPr>
        <xdr:cNvCxnSpPr/>
      </xdr:nvCxnSpPr>
      <xdr:spPr>
        <a:xfrm flipV="1">
          <a:off x="2908300" y="13244238"/>
          <a:ext cx="8890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62324445-55DB-4B6A-989E-DC72ABCC4318}"/>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511E0BF0-5123-4006-A149-E87ECB0529D8}"/>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154853</xdr:rowOff>
    </xdr:from>
    <xdr:to>
      <xdr:col>15</xdr:col>
      <xdr:colOff>50800</xdr:colOff>
      <xdr:row>78</xdr:row>
      <xdr:rowOff>25955</xdr:rowOff>
    </xdr:to>
    <xdr:cxnSp macro="">
      <xdr:nvCxnSpPr>
        <xdr:cNvPr id="180" name="直線コネクタ 179">
          <a:extLst>
            <a:ext uri="{FF2B5EF4-FFF2-40B4-BE49-F238E27FC236}">
              <a16:creationId xmlns:a16="http://schemas.microsoft.com/office/drawing/2014/main" id="{CED6C248-3DCE-42EF-BB0A-C93F62AB6D00}"/>
            </a:ext>
          </a:extLst>
        </xdr:cNvPr>
        <xdr:cNvCxnSpPr/>
      </xdr:nvCxnSpPr>
      <xdr:spPr>
        <a:xfrm flipV="1">
          <a:off x="2019300" y="13356503"/>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77B12E0D-A776-450E-8832-E1EF38FBFA0C}"/>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17756</xdr:rowOff>
    </xdr:from>
    <xdr:ext cx="599010" cy="259045"/>
    <xdr:sp macro="" textlink="">
      <xdr:nvSpPr>
        <xdr:cNvPr id="182" name="テキスト ボックス 181">
          <a:extLst>
            <a:ext uri="{FF2B5EF4-FFF2-40B4-BE49-F238E27FC236}">
              <a16:creationId xmlns:a16="http://schemas.microsoft.com/office/drawing/2014/main" id="{7C81A2AF-EA4D-4734-AE8D-3269FA86799B}"/>
            </a:ext>
          </a:extLst>
        </xdr:cNvPr>
        <xdr:cNvSpPr txBox="1"/>
      </xdr:nvSpPr>
      <xdr:spPr>
        <a:xfrm>
          <a:off x="2608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25955</xdr:rowOff>
    </xdr:from>
    <xdr:to>
      <xdr:col>10</xdr:col>
      <xdr:colOff>114300</xdr:colOff>
      <xdr:row>78</xdr:row>
      <xdr:rowOff>43568</xdr:rowOff>
    </xdr:to>
    <xdr:cxnSp macro="">
      <xdr:nvCxnSpPr>
        <xdr:cNvPr id="183" name="直線コネクタ 182">
          <a:extLst>
            <a:ext uri="{FF2B5EF4-FFF2-40B4-BE49-F238E27FC236}">
              <a16:creationId xmlns:a16="http://schemas.microsoft.com/office/drawing/2014/main" id="{2C198240-9564-4276-ABCA-7172427C232C}"/>
            </a:ext>
          </a:extLst>
        </xdr:cNvPr>
        <xdr:cNvCxnSpPr/>
      </xdr:nvCxnSpPr>
      <xdr:spPr>
        <a:xfrm flipV="1">
          <a:off x="1130300" y="13399055"/>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E6518CBA-EAA8-4EA7-B4CE-4FE300CEF31A}"/>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78108</xdr:rowOff>
    </xdr:from>
    <xdr:ext cx="599010" cy="259045"/>
    <xdr:sp macro="" textlink="">
      <xdr:nvSpPr>
        <xdr:cNvPr id="185" name="テキスト ボックス 184">
          <a:extLst>
            <a:ext uri="{FF2B5EF4-FFF2-40B4-BE49-F238E27FC236}">
              <a16:creationId xmlns:a16="http://schemas.microsoft.com/office/drawing/2014/main" id="{4ECF770D-433F-4446-8D52-63F1EC78F31A}"/>
            </a:ext>
          </a:extLst>
        </xdr:cNvPr>
        <xdr:cNvSpPr txBox="1"/>
      </xdr:nvSpPr>
      <xdr:spPr>
        <a:xfrm>
          <a:off x="1719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853DCE0A-0CCD-4412-8C01-CCB6DB2E38D8}"/>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a:extLst>
            <a:ext uri="{FF2B5EF4-FFF2-40B4-BE49-F238E27FC236}">
              <a16:creationId xmlns:a16="http://schemas.microsoft.com/office/drawing/2014/main" id="{CAAE97D6-EA2D-4492-9288-414B200DA367}"/>
            </a:ext>
          </a:extLst>
        </xdr:cNvPr>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3C7805CB-1DB6-4F7D-899A-EBFCDDC0BA4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BB773BB6-D7AD-4AE2-9612-182156EAFCE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8DEE96E-6874-49AE-BFD0-57D2B57932E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6F2DFE0-0F4B-4171-AE74-5BF7E37279CA}"/>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29A4059-4E64-40AD-A0A2-81AE9DF2BAF1}"/>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107024</xdr:rowOff>
    </xdr:from>
    <xdr:to>
      <xdr:col>24</xdr:col>
      <xdr:colOff>114300</xdr:colOff>
      <xdr:row>76</xdr:row>
      <xdr:rowOff>37174</xdr:rowOff>
    </xdr:to>
    <xdr:sp macro="" textlink="">
      <xdr:nvSpPr>
        <xdr:cNvPr id="193" name="楕円 192">
          <a:extLst>
            <a:ext uri="{FF2B5EF4-FFF2-40B4-BE49-F238E27FC236}">
              <a16:creationId xmlns:a16="http://schemas.microsoft.com/office/drawing/2014/main" id="{EF0FD341-8BF1-4C49-8D13-474AB7564E7C}"/>
            </a:ext>
          </a:extLst>
        </xdr:cNvPr>
        <xdr:cNvSpPr/>
      </xdr:nvSpPr>
      <xdr:spPr>
        <a:xfrm>
          <a:off x="4584700" y="129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129901</xdr:rowOff>
    </xdr:from>
    <xdr:ext cx="599010" cy="259045"/>
    <xdr:sp macro="" textlink="">
      <xdr:nvSpPr>
        <xdr:cNvPr id="194" name="民生費該当値テキスト">
          <a:extLst>
            <a:ext uri="{FF2B5EF4-FFF2-40B4-BE49-F238E27FC236}">
              <a16:creationId xmlns:a16="http://schemas.microsoft.com/office/drawing/2014/main" id="{B4D16618-8C60-41C5-BECE-8AE2B987591F}"/>
            </a:ext>
          </a:extLst>
        </xdr:cNvPr>
        <xdr:cNvSpPr txBox="1"/>
      </xdr:nvSpPr>
      <xdr:spPr>
        <a:xfrm>
          <a:off x="4686300" y="1281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163238</xdr:rowOff>
    </xdr:from>
    <xdr:to>
      <xdr:col>20</xdr:col>
      <xdr:colOff>38100</xdr:colOff>
      <xdr:row>77</xdr:row>
      <xdr:rowOff>93388</xdr:rowOff>
    </xdr:to>
    <xdr:sp macro="" textlink="">
      <xdr:nvSpPr>
        <xdr:cNvPr id="195" name="楕円 194">
          <a:extLst>
            <a:ext uri="{FF2B5EF4-FFF2-40B4-BE49-F238E27FC236}">
              <a16:creationId xmlns:a16="http://schemas.microsoft.com/office/drawing/2014/main" id="{B0A9A08B-118D-437E-8CA4-431D8AA5E2F0}"/>
            </a:ext>
          </a:extLst>
        </xdr:cNvPr>
        <xdr:cNvSpPr/>
      </xdr:nvSpPr>
      <xdr:spPr>
        <a:xfrm>
          <a:off x="3746500" y="131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109916</xdr:rowOff>
    </xdr:from>
    <xdr:ext cx="599010" cy="259045"/>
    <xdr:sp macro="" textlink="">
      <xdr:nvSpPr>
        <xdr:cNvPr id="196" name="テキスト ボックス 195">
          <a:extLst>
            <a:ext uri="{FF2B5EF4-FFF2-40B4-BE49-F238E27FC236}">
              <a16:creationId xmlns:a16="http://schemas.microsoft.com/office/drawing/2014/main" id="{527DA938-5C62-4587-BBDD-A72C6CBBDF64}"/>
            </a:ext>
          </a:extLst>
        </xdr:cNvPr>
        <xdr:cNvSpPr txBox="1"/>
      </xdr:nvSpPr>
      <xdr:spPr>
        <a:xfrm>
          <a:off x="3497795" y="1296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104053</xdr:rowOff>
    </xdr:from>
    <xdr:to>
      <xdr:col>15</xdr:col>
      <xdr:colOff>101600</xdr:colOff>
      <xdr:row>78</xdr:row>
      <xdr:rowOff>34203</xdr:rowOff>
    </xdr:to>
    <xdr:sp macro="" textlink="">
      <xdr:nvSpPr>
        <xdr:cNvPr id="197" name="楕円 196">
          <a:extLst>
            <a:ext uri="{FF2B5EF4-FFF2-40B4-BE49-F238E27FC236}">
              <a16:creationId xmlns:a16="http://schemas.microsoft.com/office/drawing/2014/main" id="{722F92DD-198B-4E32-A2C7-2FB5C766B03D}"/>
            </a:ext>
          </a:extLst>
        </xdr:cNvPr>
        <xdr:cNvSpPr/>
      </xdr:nvSpPr>
      <xdr:spPr>
        <a:xfrm>
          <a:off x="2857500" y="133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25330</xdr:rowOff>
    </xdr:from>
    <xdr:ext cx="599010" cy="259045"/>
    <xdr:sp macro="" textlink="">
      <xdr:nvSpPr>
        <xdr:cNvPr id="198" name="テキスト ボックス 197">
          <a:extLst>
            <a:ext uri="{FF2B5EF4-FFF2-40B4-BE49-F238E27FC236}">
              <a16:creationId xmlns:a16="http://schemas.microsoft.com/office/drawing/2014/main" id="{B6B63B1F-23B1-4DAB-8B1F-62AC9CBA342F}"/>
            </a:ext>
          </a:extLst>
        </xdr:cNvPr>
        <xdr:cNvSpPr txBox="1"/>
      </xdr:nvSpPr>
      <xdr:spPr>
        <a:xfrm>
          <a:off x="2608795" y="1339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146605</xdr:rowOff>
    </xdr:from>
    <xdr:to>
      <xdr:col>10</xdr:col>
      <xdr:colOff>165100</xdr:colOff>
      <xdr:row>78</xdr:row>
      <xdr:rowOff>76755</xdr:rowOff>
    </xdr:to>
    <xdr:sp macro="" textlink="">
      <xdr:nvSpPr>
        <xdr:cNvPr id="199" name="楕円 198">
          <a:extLst>
            <a:ext uri="{FF2B5EF4-FFF2-40B4-BE49-F238E27FC236}">
              <a16:creationId xmlns:a16="http://schemas.microsoft.com/office/drawing/2014/main" id="{73B62FA5-9595-45BC-8FF5-38FF8869E2C0}"/>
            </a:ext>
          </a:extLst>
        </xdr:cNvPr>
        <xdr:cNvSpPr/>
      </xdr:nvSpPr>
      <xdr:spPr>
        <a:xfrm>
          <a:off x="1968500" y="133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67882</xdr:rowOff>
    </xdr:from>
    <xdr:ext cx="599010" cy="259045"/>
    <xdr:sp macro="" textlink="">
      <xdr:nvSpPr>
        <xdr:cNvPr id="200" name="テキスト ボックス 199">
          <a:extLst>
            <a:ext uri="{FF2B5EF4-FFF2-40B4-BE49-F238E27FC236}">
              <a16:creationId xmlns:a16="http://schemas.microsoft.com/office/drawing/2014/main" id="{390B41D6-0D6B-488A-B6C2-F796990DF196}"/>
            </a:ext>
          </a:extLst>
        </xdr:cNvPr>
        <xdr:cNvSpPr txBox="1"/>
      </xdr:nvSpPr>
      <xdr:spPr>
        <a:xfrm>
          <a:off x="1719795" y="1344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164218</xdr:rowOff>
    </xdr:from>
    <xdr:to>
      <xdr:col>6</xdr:col>
      <xdr:colOff>38100</xdr:colOff>
      <xdr:row>78</xdr:row>
      <xdr:rowOff>94368</xdr:rowOff>
    </xdr:to>
    <xdr:sp macro="" textlink="">
      <xdr:nvSpPr>
        <xdr:cNvPr id="201" name="楕円 200">
          <a:extLst>
            <a:ext uri="{FF2B5EF4-FFF2-40B4-BE49-F238E27FC236}">
              <a16:creationId xmlns:a16="http://schemas.microsoft.com/office/drawing/2014/main" id="{4F8DF267-C270-46FE-8AE0-84AAF18A760F}"/>
            </a:ext>
          </a:extLst>
        </xdr:cNvPr>
        <xdr:cNvSpPr/>
      </xdr:nvSpPr>
      <xdr:spPr>
        <a:xfrm>
          <a:off x="1079500" y="133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85495</xdr:rowOff>
    </xdr:from>
    <xdr:ext cx="599010" cy="259045"/>
    <xdr:sp macro="" textlink="">
      <xdr:nvSpPr>
        <xdr:cNvPr id="202" name="テキスト ボックス 201">
          <a:extLst>
            <a:ext uri="{FF2B5EF4-FFF2-40B4-BE49-F238E27FC236}">
              <a16:creationId xmlns:a16="http://schemas.microsoft.com/office/drawing/2014/main" id="{1BBA096B-4D41-4A40-BFA6-1365F13BF8FD}"/>
            </a:ext>
          </a:extLst>
        </xdr:cNvPr>
        <xdr:cNvSpPr txBox="1"/>
      </xdr:nvSpPr>
      <xdr:spPr>
        <a:xfrm>
          <a:off x="830795" y="1345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15C6074A-D230-4A0A-A9A5-14E33384C7A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74865F8-D27E-4668-BB3F-06DCA58E85B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7AF09206-7B5D-4595-BB06-0F122C8301E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2C80E4A3-6222-4A39-8A5B-0CB3625EDDC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9E74D49-1731-4EBC-AB0A-D13B5948FDD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3553963E-7511-44AD-B641-3F4A95B924F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FADC8EF8-CB6C-4D69-ABFA-953613D5A89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B2FC0FE-348C-4A0B-8EB3-4F90471F5A7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617F7309-DC86-46D3-8E8C-B8C113B8782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F9EF7C78-353E-45E7-9245-64033B0CBAD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DDBC187E-EF02-471B-83B9-13613F184225}"/>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59B0FDEB-16C9-4C0B-85B4-0D418C6F60A7}"/>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70C497EF-3BA9-42F9-92BB-35D06C346E1C}"/>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74C6BCD9-A441-4208-BA03-54831A4567B8}"/>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E1085E96-A67D-4D99-B4A2-802D68F262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1F17F059-892E-45DA-809E-41981DDE1FF7}"/>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DA2F9C3C-814C-48D0-9687-3056512F947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855A21E1-6B02-499C-92C5-2C7B3E25BDAD}"/>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9D2468FF-F132-42A7-B0E4-00C0B3CDD0F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1DACFAED-26BD-4776-86FB-B9D9C2201A7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0DAE658-A7DD-4594-8548-9EEEAC3E803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FDA3BF6A-3767-4101-A974-D59407B0A9D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C1A17B2B-2CB2-40FE-AF2B-8AFA63CF702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BA619D4-B8E9-481A-96FA-E3BB9D6CB1B5}"/>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D8DB4829-3CAB-4BC8-AA6C-804917633FD1}"/>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5E3C2A1A-F5F1-4FFB-9C71-EC054591AACC}"/>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F7513E9A-9483-4FD2-AD5F-FCEB6CB4FB98}"/>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91FD6BDA-0EC4-41B9-9791-085ABB4C166C}"/>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132541</xdr:rowOff>
    </xdr:from>
    <xdr:to>
      <xdr:col>24</xdr:col>
      <xdr:colOff>63500</xdr:colOff>
      <xdr:row>98</xdr:row>
      <xdr:rowOff>16016</xdr:rowOff>
    </xdr:to>
    <xdr:cxnSp macro="">
      <xdr:nvCxnSpPr>
        <xdr:cNvPr id="231" name="直線コネクタ 230">
          <a:extLst>
            <a:ext uri="{FF2B5EF4-FFF2-40B4-BE49-F238E27FC236}">
              <a16:creationId xmlns:a16="http://schemas.microsoft.com/office/drawing/2014/main" id="{D5776299-019C-4922-AD73-C0A00AD7874F}"/>
            </a:ext>
          </a:extLst>
        </xdr:cNvPr>
        <xdr:cNvCxnSpPr/>
      </xdr:nvCxnSpPr>
      <xdr:spPr>
        <a:xfrm flipV="1">
          <a:off x="3797300" y="16763191"/>
          <a:ext cx="8382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a:extLst>
            <a:ext uri="{FF2B5EF4-FFF2-40B4-BE49-F238E27FC236}">
              <a16:creationId xmlns:a16="http://schemas.microsoft.com/office/drawing/2014/main" id="{BD5588A2-4B1A-4317-B450-91288FB950E7}"/>
            </a:ext>
          </a:extLst>
        </xdr:cNvPr>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6BFCC833-C409-4B9E-9A2C-169070DE8436}"/>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11219</xdr:rowOff>
    </xdr:from>
    <xdr:to>
      <xdr:col>19</xdr:col>
      <xdr:colOff>177800</xdr:colOff>
      <xdr:row>98</xdr:row>
      <xdr:rowOff>16016</xdr:rowOff>
    </xdr:to>
    <xdr:cxnSp macro="">
      <xdr:nvCxnSpPr>
        <xdr:cNvPr id="234" name="直線コネクタ 233">
          <a:extLst>
            <a:ext uri="{FF2B5EF4-FFF2-40B4-BE49-F238E27FC236}">
              <a16:creationId xmlns:a16="http://schemas.microsoft.com/office/drawing/2014/main" id="{8C22F894-0E71-4ABC-9D37-48EE8539F986}"/>
            </a:ext>
          </a:extLst>
        </xdr:cNvPr>
        <xdr:cNvCxnSpPr/>
      </xdr:nvCxnSpPr>
      <xdr:spPr>
        <a:xfrm>
          <a:off x="2908300" y="16813319"/>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5713C017-3EBB-4299-A826-34C42A5780D6}"/>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61574</xdr:rowOff>
    </xdr:from>
    <xdr:ext cx="534377" cy="259045"/>
    <xdr:sp macro="" textlink="">
      <xdr:nvSpPr>
        <xdr:cNvPr id="236" name="テキスト ボックス 235">
          <a:extLst>
            <a:ext uri="{FF2B5EF4-FFF2-40B4-BE49-F238E27FC236}">
              <a16:creationId xmlns:a16="http://schemas.microsoft.com/office/drawing/2014/main" id="{266862D3-55C2-4DEE-8317-1041E5EBB6F3}"/>
            </a:ext>
          </a:extLst>
        </xdr:cNvPr>
        <xdr:cNvSpPr txBox="1"/>
      </xdr:nvSpPr>
      <xdr:spPr>
        <a:xfrm>
          <a:off x="3530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4990</xdr:rowOff>
    </xdr:from>
    <xdr:to>
      <xdr:col>15</xdr:col>
      <xdr:colOff>50800</xdr:colOff>
      <xdr:row>98</xdr:row>
      <xdr:rowOff>11219</xdr:rowOff>
    </xdr:to>
    <xdr:cxnSp macro="">
      <xdr:nvCxnSpPr>
        <xdr:cNvPr id="237" name="直線コネクタ 236">
          <a:extLst>
            <a:ext uri="{FF2B5EF4-FFF2-40B4-BE49-F238E27FC236}">
              <a16:creationId xmlns:a16="http://schemas.microsoft.com/office/drawing/2014/main" id="{B56372D5-BA8B-460F-87FA-7EDEAF1DE64F}"/>
            </a:ext>
          </a:extLst>
        </xdr:cNvPr>
        <xdr:cNvCxnSpPr/>
      </xdr:nvCxnSpPr>
      <xdr:spPr>
        <a:xfrm>
          <a:off x="2019300" y="1680709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B58E745A-E75F-4F0A-B286-0C7720D3CFFB}"/>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a:extLst>
            <a:ext uri="{FF2B5EF4-FFF2-40B4-BE49-F238E27FC236}">
              <a16:creationId xmlns:a16="http://schemas.microsoft.com/office/drawing/2014/main" id="{02DF7BBD-3373-46CF-99CF-53817332B364}"/>
            </a:ext>
          </a:extLst>
        </xdr:cNvPr>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4990</xdr:rowOff>
    </xdr:from>
    <xdr:to>
      <xdr:col>10</xdr:col>
      <xdr:colOff>114300</xdr:colOff>
      <xdr:row>98</xdr:row>
      <xdr:rowOff>16805</xdr:rowOff>
    </xdr:to>
    <xdr:cxnSp macro="">
      <xdr:nvCxnSpPr>
        <xdr:cNvPr id="240" name="直線コネクタ 239">
          <a:extLst>
            <a:ext uri="{FF2B5EF4-FFF2-40B4-BE49-F238E27FC236}">
              <a16:creationId xmlns:a16="http://schemas.microsoft.com/office/drawing/2014/main" id="{D159E33A-C6DB-4C84-B815-6D04CDCE85E5}"/>
            </a:ext>
          </a:extLst>
        </xdr:cNvPr>
        <xdr:cNvCxnSpPr/>
      </xdr:nvCxnSpPr>
      <xdr:spPr>
        <a:xfrm flipV="1">
          <a:off x="1130300" y="16807090"/>
          <a:ext cx="889000" cy="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2D6F090C-153D-4B2B-B804-0522949DEDA5}"/>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a:extLst>
            <a:ext uri="{FF2B5EF4-FFF2-40B4-BE49-F238E27FC236}">
              <a16:creationId xmlns:a16="http://schemas.microsoft.com/office/drawing/2014/main" id="{DA764441-E697-4572-A4B9-5E69A2389CFD}"/>
            </a:ext>
          </a:extLst>
        </xdr:cNvPr>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C9080ED7-2C0D-4CF7-901A-EC62B582F273}"/>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75503</xdr:rowOff>
    </xdr:from>
    <xdr:ext cx="534377" cy="259045"/>
    <xdr:sp macro="" textlink="">
      <xdr:nvSpPr>
        <xdr:cNvPr id="244" name="テキスト ボックス 243">
          <a:extLst>
            <a:ext uri="{FF2B5EF4-FFF2-40B4-BE49-F238E27FC236}">
              <a16:creationId xmlns:a16="http://schemas.microsoft.com/office/drawing/2014/main" id="{A517F264-A05A-4EC2-905A-1605183EECF4}"/>
            </a:ext>
          </a:extLst>
        </xdr:cNvPr>
        <xdr:cNvSpPr txBox="1"/>
      </xdr:nvSpPr>
      <xdr:spPr>
        <a:xfrm>
          <a:off x="863111" y="168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1213092-DF11-4060-8253-E5C17F387EF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88403E9-E319-47AA-82C5-CD7700752BC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21F5D8F1-44C4-425F-A44F-26B65C031DC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FC35280A-EB17-45DA-BDDB-BAEC4D924109}"/>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856B868-82E3-472D-BD19-B48FE54612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81741</xdr:rowOff>
    </xdr:from>
    <xdr:to>
      <xdr:col>24</xdr:col>
      <xdr:colOff>114300</xdr:colOff>
      <xdr:row>98</xdr:row>
      <xdr:rowOff>11891</xdr:rowOff>
    </xdr:to>
    <xdr:sp macro="" textlink="">
      <xdr:nvSpPr>
        <xdr:cNvPr id="250" name="楕円 249">
          <a:extLst>
            <a:ext uri="{FF2B5EF4-FFF2-40B4-BE49-F238E27FC236}">
              <a16:creationId xmlns:a16="http://schemas.microsoft.com/office/drawing/2014/main" id="{330E64E7-81B5-4158-93AA-0AE96AF6CF7B}"/>
            </a:ext>
          </a:extLst>
        </xdr:cNvPr>
        <xdr:cNvSpPr/>
      </xdr:nvSpPr>
      <xdr:spPr>
        <a:xfrm>
          <a:off x="4584700" y="167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104618</xdr:rowOff>
    </xdr:from>
    <xdr:ext cx="534377" cy="259045"/>
    <xdr:sp macro="" textlink="">
      <xdr:nvSpPr>
        <xdr:cNvPr id="251" name="衛生費該当値テキスト">
          <a:extLst>
            <a:ext uri="{FF2B5EF4-FFF2-40B4-BE49-F238E27FC236}">
              <a16:creationId xmlns:a16="http://schemas.microsoft.com/office/drawing/2014/main" id="{B2AEAF54-E034-4C2D-8B7D-DA0650B049D2}"/>
            </a:ext>
          </a:extLst>
        </xdr:cNvPr>
        <xdr:cNvSpPr txBox="1"/>
      </xdr:nvSpPr>
      <xdr:spPr>
        <a:xfrm>
          <a:off x="4686300" y="1656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136666</xdr:rowOff>
    </xdr:from>
    <xdr:to>
      <xdr:col>20</xdr:col>
      <xdr:colOff>38100</xdr:colOff>
      <xdr:row>98</xdr:row>
      <xdr:rowOff>66816</xdr:rowOff>
    </xdr:to>
    <xdr:sp macro="" textlink="">
      <xdr:nvSpPr>
        <xdr:cNvPr id="252" name="楕円 251">
          <a:extLst>
            <a:ext uri="{FF2B5EF4-FFF2-40B4-BE49-F238E27FC236}">
              <a16:creationId xmlns:a16="http://schemas.microsoft.com/office/drawing/2014/main" id="{75AD58D8-3E46-4278-8F7B-0904B74D224A}"/>
            </a:ext>
          </a:extLst>
        </xdr:cNvPr>
        <xdr:cNvSpPr/>
      </xdr:nvSpPr>
      <xdr:spPr>
        <a:xfrm>
          <a:off x="3746500" y="167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83343</xdr:rowOff>
    </xdr:from>
    <xdr:ext cx="534377" cy="259045"/>
    <xdr:sp macro="" textlink="">
      <xdr:nvSpPr>
        <xdr:cNvPr id="253" name="テキスト ボックス 252">
          <a:extLst>
            <a:ext uri="{FF2B5EF4-FFF2-40B4-BE49-F238E27FC236}">
              <a16:creationId xmlns:a16="http://schemas.microsoft.com/office/drawing/2014/main" id="{82C268F2-8521-4C7A-A436-C257B0A4A4AB}"/>
            </a:ext>
          </a:extLst>
        </xdr:cNvPr>
        <xdr:cNvSpPr txBox="1"/>
      </xdr:nvSpPr>
      <xdr:spPr>
        <a:xfrm>
          <a:off x="3530111" y="165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131869</xdr:rowOff>
    </xdr:from>
    <xdr:to>
      <xdr:col>15</xdr:col>
      <xdr:colOff>101600</xdr:colOff>
      <xdr:row>98</xdr:row>
      <xdr:rowOff>62019</xdr:rowOff>
    </xdr:to>
    <xdr:sp macro="" textlink="">
      <xdr:nvSpPr>
        <xdr:cNvPr id="254" name="楕円 253">
          <a:extLst>
            <a:ext uri="{FF2B5EF4-FFF2-40B4-BE49-F238E27FC236}">
              <a16:creationId xmlns:a16="http://schemas.microsoft.com/office/drawing/2014/main" id="{B14FCC59-1E20-4FBD-B434-4D6FD13943B5}"/>
            </a:ext>
          </a:extLst>
        </xdr:cNvPr>
        <xdr:cNvSpPr/>
      </xdr:nvSpPr>
      <xdr:spPr>
        <a:xfrm>
          <a:off x="2857500" y="167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78546</xdr:rowOff>
    </xdr:from>
    <xdr:ext cx="534377" cy="259045"/>
    <xdr:sp macro="" textlink="">
      <xdr:nvSpPr>
        <xdr:cNvPr id="255" name="テキスト ボックス 254">
          <a:extLst>
            <a:ext uri="{FF2B5EF4-FFF2-40B4-BE49-F238E27FC236}">
              <a16:creationId xmlns:a16="http://schemas.microsoft.com/office/drawing/2014/main" id="{C5EE367B-0238-4787-96DD-C37F90A3D65C}"/>
            </a:ext>
          </a:extLst>
        </xdr:cNvPr>
        <xdr:cNvSpPr txBox="1"/>
      </xdr:nvSpPr>
      <xdr:spPr>
        <a:xfrm>
          <a:off x="2641111" y="1653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125640</xdr:rowOff>
    </xdr:from>
    <xdr:to>
      <xdr:col>10</xdr:col>
      <xdr:colOff>165100</xdr:colOff>
      <xdr:row>98</xdr:row>
      <xdr:rowOff>55790</xdr:rowOff>
    </xdr:to>
    <xdr:sp macro="" textlink="">
      <xdr:nvSpPr>
        <xdr:cNvPr id="256" name="楕円 255">
          <a:extLst>
            <a:ext uri="{FF2B5EF4-FFF2-40B4-BE49-F238E27FC236}">
              <a16:creationId xmlns:a16="http://schemas.microsoft.com/office/drawing/2014/main" id="{B8A53219-B5B4-4A26-BB4D-E7E3FBD9FFA1}"/>
            </a:ext>
          </a:extLst>
        </xdr:cNvPr>
        <xdr:cNvSpPr/>
      </xdr:nvSpPr>
      <xdr:spPr>
        <a:xfrm>
          <a:off x="1968500" y="167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72317</xdr:rowOff>
    </xdr:from>
    <xdr:ext cx="534377" cy="259045"/>
    <xdr:sp macro="" textlink="">
      <xdr:nvSpPr>
        <xdr:cNvPr id="257" name="テキスト ボックス 256">
          <a:extLst>
            <a:ext uri="{FF2B5EF4-FFF2-40B4-BE49-F238E27FC236}">
              <a16:creationId xmlns:a16="http://schemas.microsoft.com/office/drawing/2014/main" id="{4DECE891-8F3F-437F-8AE3-19CF3E8150A5}"/>
            </a:ext>
          </a:extLst>
        </xdr:cNvPr>
        <xdr:cNvSpPr txBox="1"/>
      </xdr:nvSpPr>
      <xdr:spPr>
        <a:xfrm>
          <a:off x="1752111" y="1653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137455</xdr:rowOff>
    </xdr:from>
    <xdr:to>
      <xdr:col>6</xdr:col>
      <xdr:colOff>38100</xdr:colOff>
      <xdr:row>98</xdr:row>
      <xdr:rowOff>67605</xdr:rowOff>
    </xdr:to>
    <xdr:sp macro="" textlink="">
      <xdr:nvSpPr>
        <xdr:cNvPr id="258" name="楕円 257">
          <a:extLst>
            <a:ext uri="{FF2B5EF4-FFF2-40B4-BE49-F238E27FC236}">
              <a16:creationId xmlns:a16="http://schemas.microsoft.com/office/drawing/2014/main" id="{511AD9F1-9ADA-4C58-96DD-66CDA080AC53}"/>
            </a:ext>
          </a:extLst>
        </xdr:cNvPr>
        <xdr:cNvSpPr/>
      </xdr:nvSpPr>
      <xdr:spPr>
        <a:xfrm>
          <a:off x="1079500" y="1676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84132</xdr:rowOff>
    </xdr:from>
    <xdr:ext cx="534377" cy="259045"/>
    <xdr:sp macro="" textlink="">
      <xdr:nvSpPr>
        <xdr:cNvPr id="259" name="テキスト ボックス 258">
          <a:extLst>
            <a:ext uri="{FF2B5EF4-FFF2-40B4-BE49-F238E27FC236}">
              <a16:creationId xmlns:a16="http://schemas.microsoft.com/office/drawing/2014/main" id="{DB7C9D42-C59B-4446-B38E-4DFDBB8DAD8B}"/>
            </a:ext>
          </a:extLst>
        </xdr:cNvPr>
        <xdr:cNvSpPr txBox="1"/>
      </xdr:nvSpPr>
      <xdr:spPr>
        <a:xfrm>
          <a:off x="863111" y="1654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1005AB8-A5FD-40B6-8A70-4FFBF867A28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6683189F-88E5-4C2A-9481-A60DDC18B1E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7133E6D3-19F2-4019-9912-704C744ACCA8}"/>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46A15791-A8C2-4232-8E17-D9C59EDC3D0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F72C71D3-7BA2-4016-BB69-385D7658E26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A48D40B-D7DD-4C2B-94A3-D77077AD19C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0E93ACF-798F-42DE-BB7A-3459FCB2F85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ED993DAF-AAD1-4386-BA68-7BCF926E0D1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04B5271-87A9-48EF-8738-04A29665A8D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95334AA-7036-4337-9433-55C7DA3C149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DB8A1F7C-4F52-4479-A5B2-1FA412A6E4F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9B6B0545-D94D-41C0-9DF3-49AAD0375C31}"/>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F67D26D7-5A52-4227-A2DB-BD187BE1971C}"/>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9DCD116E-018A-483F-8740-EAF932176B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C8D6282D-DFFD-4B96-A4A2-94E972D367F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2CACF5E0-8152-4E1F-8B37-4621894BEA4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BC39AC8E-EA0D-44AD-B681-9AA14ABD350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3749A3B7-2ABD-4502-87DD-A09A7B069074}"/>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BAA34DD3-DB76-46E9-9BFC-78A908CD331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D7E99228-8E39-4924-A954-8CA6B35443F2}"/>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D27AE285-0F7D-4E48-8873-637AB038301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B1E98EDA-A7DB-47AB-A3E4-DC9683C00418}"/>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DD34B11C-771D-4D40-B543-B7E0D25225B9}"/>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F8ED56E3-1C1A-4575-BFBB-5BC74F7A44AC}"/>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8388B48C-5034-46AF-A452-DFC7A5A0F916}"/>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A655150A-973D-4875-9954-08BD0333E5F2}"/>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105867</xdr:rowOff>
    </xdr:from>
    <xdr:to>
      <xdr:col>55</xdr:col>
      <xdr:colOff>0</xdr:colOff>
      <xdr:row>37</xdr:row>
      <xdr:rowOff>109753</xdr:rowOff>
    </xdr:to>
    <xdr:cxnSp macro="">
      <xdr:nvCxnSpPr>
        <xdr:cNvPr id="286" name="直線コネクタ 285">
          <a:extLst>
            <a:ext uri="{FF2B5EF4-FFF2-40B4-BE49-F238E27FC236}">
              <a16:creationId xmlns:a16="http://schemas.microsoft.com/office/drawing/2014/main" id="{9EB0507B-8BC4-4CD6-8053-86A3F9065C71}"/>
            </a:ext>
          </a:extLst>
        </xdr:cNvPr>
        <xdr:cNvCxnSpPr/>
      </xdr:nvCxnSpPr>
      <xdr:spPr>
        <a:xfrm flipV="1">
          <a:off x="9639300" y="6449517"/>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a:extLst>
            <a:ext uri="{FF2B5EF4-FFF2-40B4-BE49-F238E27FC236}">
              <a16:creationId xmlns:a16="http://schemas.microsoft.com/office/drawing/2014/main" id="{DEB89A92-C7AF-4E3F-9B02-A7D0D9C94B49}"/>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33BEF7F1-FC4E-4242-A3D1-410D6657525C}"/>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109753</xdr:rowOff>
    </xdr:from>
    <xdr:to>
      <xdr:col>50</xdr:col>
      <xdr:colOff>114300</xdr:colOff>
      <xdr:row>37</xdr:row>
      <xdr:rowOff>114097</xdr:rowOff>
    </xdr:to>
    <xdr:cxnSp macro="">
      <xdr:nvCxnSpPr>
        <xdr:cNvPr id="289" name="直線コネクタ 288">
          <a:extLst>
            <a:ext uri="{FF2B5EF4-FFF2-40B4-BE49-F238E27FC236}">
              <a16:creationId xmlns:a16="http://schemas.microsoft.com/office/drawing/2014/main" id="{44E031DC-B84D-4249-B89A-B06084A1BE87}"/>
            </a:ext>
          </a:extLst>
        </xdr:cNvPr>
        <xdr:cNvCxnSpPr/>
      </xdr:nvCxnSpPr>
      <xdr:spPr>
        <a:xfrm flipV="1">
          <a:off x="8750300" y="645340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DBB3BD68-D32C-4DD8-928C-F512C0F3ECD7}"/>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a:extLst>
            <a:ext uri="{FF2B5EF4-FFF2-40B4-BE49-F238E27FC236}">
              <a16:creationId xmlns:a16="http://schemas.microsoft.com/office/drawing/2014/main" id="{20A14F8E-203D-49BD-BC03-9309D1164893}"/>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114097</xdr:rowOff>
    </xdr:from>
    <xdr:to>
      <xdr:col>45</xdr:col>
      <xdr:colOff>177800</xdr:colOff>
      <xdr:row>37</xdr:row>
      <xdr:rowOff>117754</xdr:rowOff>
    </xdr:to>
    <xdr:cxnSp macro="">
      <xdr:nvCxnSpPr>
        <xdr:cNvPr id="292" name="直線コネクタ 291">
          <a:extLst>
            <a:ext uri="{FF2B5EF4-FFF2-40B4-BE49-F238E27FC236}">
              <a16:creationId xmlns:a16="http://schemas.microsoft.com/office/drawing/2014/main" id="{1D6B7492-0153-4CD6-81F2-6DC9FB58A104}"/>
            </a:ext>
          </a:extLst>
        </xdr:cNvPr>
        <xdr:cNvCxnSpPr/>
      </xdr:nvCxnSpPr>
      <xdr:spPr>
        <a:xfrm flipV="1">
          <a:off x="7861300" y="64577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9AC6496-E63A-46D8-807A-8C60606FBF75}"/>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a:extLst>
            <a:ext uri="{FF2B5EF4-FFF2-40B4-BE49-F238E27FC236}">
              <a16:creationId xmlns:a16="http://schemas.microsoft.com/office/drawing/2014/main" id="{9C51D9D8-36FE-4348-AE05-7CF36D004142}"/>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117754</xdr:rowOff>
    </xdr:from>
    <xdr:to>
      <xdr:col>41</xdr:col>
      <xdr:colOff>50800</xdr:colOff>
      <xdr:row>37</xdr:row>
      <xdr:rowOff>121869</xdr:rowOff>
    </xdr:to>
    <xdr:cxnSp macro="">
      <xdr:nvCxnSpPr>
        <xdr:cNvPr id="295" name="直線コネクタ 294">
          <a:extLst>
            <a:ext uri="{FF2B5EF4-FFF2-40B4-BE49-F238E27FC236}">
              <a16:creationId xmlns:a16="http://schemas.microsoft.com/office/drawing/2014/main" id="{4CA8C702-26E9-4034-A340-85646EE49460}"/>
            </a:ext>
          </a:extLst>
        </xdr:cNvPr>
        <xdr:cNvCxnSpPr/>
      </xdr:nvCxnSpPr>
      <xdr:spPr>
        <a:xfrm flipV="1">
          <a:off x="6972300" y="646140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4F5A022A-7A0F-4DF2-8D3A-6CDE74DFC024}"/>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a:extLst>
            <a:ext uri="{FF2B5EF4-FFF2-40B4-BE49-F238E27FC236}">
              <a16:creationId xmlns:a16="http://schemas.microsoft.com/office/drawing/2014/main" id="{5F148E06-21CD-4B31-A295-B4F5CB763CBE}"/>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99334B84-A30D-4A9E-B440-EC648E0B6EAB}"/>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a:extLst>
            <a:ext uri="{FF2B5EF4-FFF2-40B4-BE49-F238E27FC236}">
              <a16:creationId xmlns:a16="http://schemas.microsoft.com/office/drawing/2014/main" id="{12AC2AF4-CB76-47C1-836C-453FAC7BE2E2}"/>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5F14A04F-D75B-48A8-860D-090CFC26237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5FE36E20-2D67-4F05-8ACC-87838964F616}"/>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BBEEE440-B7A5-4C70-9212-B056F850821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D27091E-3EB7-4454-9C1C-90030BBBC80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0651539-5CD6-4FD6-B5F9-8B5CB34FDCA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55067</xdr:rowOff>
    </xdr:from>
    <xdr:to>
      <xdr:col>55</xdr:col>
      <xdr:colOff>50800</xdr:colOff>
      <xdr:row>37</xdr:row>
      <xdr:rowOff>156667</xdr:rowOff>
    </xdr:to>
    <xdr:sp macro="" textlink="">
      <xdr:nvSpPr>
        <xdr:cNvPr id="305" name="楕円 304">
          <a:extLst>
            <a:ext uri="{FF2B5EF4-FFF2-40B4-BE49-F238E27FC236}">
              <a16:creationId xmlns:a16="http://schemas.microsoft.com/office/drawing/2014/main" id="{BA334FB6-B196-4249-9814-2192307F25A6}"/>
            </a:ext>
          </a:extLst>
        </xdr:cNvPr>
        <xdr:cNvSpPr/>
      </xdr:nvSpPr>
      <xdr:spPr>
        <a:xfrm>
          <a:off x="104267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77944</xdr:rowOff>
    </xdr:from>
    <xdr:ext cx="378565" cy="259045"/>
    <xdr:sp macro="" textlink="">
      <xdr:nvSpPr>
        <xdr:cNvPr id="306" name="労働費該当値テキスト">
          <a:extLst>
            <a:ext uri="{FF2B5EF4-FFF2-40B4-BE49-F238E27FC236}">
              <a16:creationId xmlns:a16="http://schemas.microsoft.com/office/drawing/2014/main" id="{A3E5B952-B2F8-46F2-9C57-83A256510EE2}"/>
            </a:ext>
          </a:extLst>
        </xdr:cNvPr>
        <xdr:cNvSpPr txBox="1"/>
      </xdr:nvSpPr>
      <xdr:spPr>
        <a:xfrm>
          <a:off x="10528300" y="6250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58953</xdr:rowOff>
    </xdr:from>
    <xdr:to>
      <xdr:col>50</xdr:col>
      <xdr:colOff>165100</xdr:colOff>
      <xdr:row>37</xdr:row>
      <xdr:rowOff>160553</xdr:rowOff>
    </xdr:to>
    <xdr:sp macro="" textlink="">
      <xdr:nvSpPr>
        <xdr:cNvPr id="307" name="楕円 306">
          <a:extLst>
            <a:ext uri="{FF2B5EF4-FFF2-40B4-BE49-F238E27FC236}">
              <a16:creationId xmlns:a16="http://schemas.microsoft.com/office/drawing/2014/main" id="{20FBD809-9DD9-4419-8A5F-4655FCBB7870}"/>
            </a:ext>
          </a:extLst>
        </xdr:cNvPr>
        <xdr:cNvSpPr/>
      </xdr:nvSpPr>
      <xdr:spPr>
        <a:xfrm>
          <a:off x="9588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5630</xdr:rowOff>
    </xdr:from>
    <xdr:ext cx="378565" cy="259045"/>
    <xdr:sp macro="" textlink="">
      <xdr:nvSpPr>
        <xdr:cNvPr id="308" name="テキスト ボックス 307">
          <a:extLst>
            <a:ext uri="{FF2B5EF4-FFF2-40B4-BE49-F238E27FC236}">
              <a16:creationId xmlns:a16="http://schemas.microsoft.com/office/drawing/2014/main" id="{D3FD501A-F055-4C00-8265-51C05D48C112}"/>
            </a:ext>
          </a:extLst>
        </xdr:cNvPr>
        <xdr:cNvSpPr txBox="1"/>
      </xdr:nvSpPr>
      <xdr:spPr>
        <a:xfrm>
          <a:off x="9450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63297</xdr:rowOff>
    </xdr:from>
    <xdr:to>
      <xdr:col>46</xdr:col>
      <xdr:colOff>38100</xdr:colOff>
      <xdr:row>37</xdr:row>
      <xdr:rowOff>164897</xdr:rowOff>
    </xdr:to>
    <xdr:sp macro="" textlink="">
      <xdr:nvSpPr>
        <xdr:cNvPr id="309" name="楕円 308">
          <a:extLst>
            <a:ext uri="{FF2B5EF4-FFF2-40B4-BE49-F238E27FC236}">
              <a16:creationId xmlns:a16="http://schemas.microsoft.com/office/drawing/2014/main" id="{B561B051-22FE-40FC-91CE-D8CDD7AE0127}"/>
            </a:ext>
          </a:extLst>
        </xdr:cNvPr>
        <xdr:cNvSpPr/>
      </xdr:nvSpPr>
      <xdr:spPr>
        <a:xfrm>
          <a:off x="8699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9974</xdr:rowOff>
    </xdr:from>
    <xdr:ext cx="378565" cy="259045"/>
    <xdr:sp macro="" textlink="">
      <xdr:nvSpPr>
        <xdr:cNvPr id="310" name="テキスト ボックス 309">
          <a:extLst>
            <a:ext uri="{FF2B5EF4-FFF2-40B4-BE49-F238E27FC236}">
              <a16:creationId xmlns:a16="http://schemas.microsoft.com/office/drawing/2014/main" id="{2FA2FF73-B90E-40BE-B42C-D61CA3571F86}"/>
            </a:ext>
          </a:extLst>
        </xdr:cNvPr>
        <xdr:cNvSpPr txBox="1"/>
      </xdr:nvSpPr>
      <xdr:spPr>
        <a:xfrm>
          <a:off x="8561017" y="618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66954</xdr:rowOff>
    </xdr:from>
    <xdr:to>
      <xdr:col>41</xdr:col>
      <xdr:colOff>101600</xdr:colOff>
      <xdr:row>37</xdr:row>
      <xdr:rowOff>168554</xdr:rowOff>
    </xdr:to>
    <xdr:sp macro="" textlink="">
      <xdr:nvSpPr>
        <xdr:cNvPr id="311" name="楕円 310">
          <a:extLst>
            <a:ext uri="{FF2B5EF4-FFF2-40B4-BE49-F238E27FC236}">
              <a16:creationId xmlns:a16="http://schemas.microsoft.com/office/drawing/2014/main" id="{13338E5A-4B55-4706-BA24-6A22EDB32A56}"/>
            </a:ext>
          </a:extLst>
        </xdr:cNvPr>
        <xdr:cNvSpPr/>
      </xdr:nvSpPr>
      <xdr:spPr>
        <a:xfrm>
          <a:off x="7810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13631</xdr:rowOff>
    </xdr:from>
    <xdr:ext cx="378565" cy="259045"/>
    <xdr:sp macro="" textlink="">
      <xdr:nvSpPr>
        <xdr:cNvPr id="312" name="テキスト ボックス 311">
          <a:extLst>
            <a:ext uri="{FF2B5EF4-FFF2-40B4-BE49-F238E27FC236}">
              <a16:creationId xmlns:a16="http://schemas.microsoft.com/office/drawing/2014/main" id="{A54D836A-519A-48F7-9E83-D30CD75ACD53}"/>
            </a:ext>
          </a:extLst>
        </xdr:cNvPr>
        <xdr:cNvSpPr txBox="1"/>
      </xdr:nvSpPr>
      <xdr:spPr>
        <a:xfrm>
          <a:off x="7672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71069</xdr:rowOff>
    </xdr:from>
    <xdr:to>
      <xdr:col>36</xdr:col>
      <xdr:colOff>165100</xdr:colOff>
      <xdr:row>38</xdr:row>
      <xdr:rowOff>1219</xdr:rowOff>
    </xdr:to>
    <xdr:sp macro="" textlink="">
      <xdr:nvSpPr>
        <xdr:cNvPr id="313" name="楕円 312">
          <a:extLst>
            <a:ext uri="{FF2B5EF4-FFF2-40B4-BE49-F238E27FC236}">
              <a16:creationId xmlns:a16="http://schemas.microsoft.com/office/drawing/2014/main" id="{38B8B58E-60B2-4BDE-B7F9-3ADD5DCDAF06}"/>
            </a:ext>
          </a:extLst>
        </xdr:cNvPr>
        <xdr:cNvSpPr/>
      </xdr:nvSpPr>
      <xdr:spPr>
        <a:xfrm>
          <a:off x="69215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17746</xdr:rowOff>
    </xdr:from>
    <xdr:ext cx="378565" cy="259045"/>
    <xdr:sp macro="" textlink="">
      <xdr:nvSpPr>
        <xdr:cNvPr id="314" name="テキスト ボックス 313">
          <a:extLst>
            <a:ext uri="{FF2B5EF4-FFF2-40B4-BE49-F238E27FC236}">
              <a16:creationId xmlns:a16="http://schemas.microsoft.com/office/drawing/2014/main" id="{A3E212C7-634E-4699-9771-A688972946BC}"/>
            </a:ext>
          </a:extLst>
        </xdr:cNvPr>
        <xdr:cNvSpPr txBox="1"/>
      </xdr:nvSpPr>
      <xdr:spPr>
        <a:xfrm>
          <a:off x="6783017" y="618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6F18A36D-58C7-4B83-B6A8-9A5336FB7BC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138F7FE7-E3F4-478D-9969-60B85750C9F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A527DCC5-88AC-4838-9F52-CEAFAD25D39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4ED115B-AB4D-4202-9375-80F376118DB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EA12D59D-0063-4926-8F39-4DE68FB8D0F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FCC71772-BE8A-4CBA-AB11-92E931E40F6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93ECCBBC-418C-4825-BD17-178CC68718D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C7B6AEEE-D5A6-46F7-8C48-1BBCE7A81AE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3779AFE-6B25-4425-8448-5A3E2625E57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4A325652-BCB5-47E2-AF59-9B39C391AB6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5BDF1B3E-022A-4147-AEB3-BA91DF13C5F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4D7F40F3-DF93-498D-826C-A56E54FE0D7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CD8D9434-D607-48EF-ADD4-2A5C02AD1D83}"/>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8823DBA4-FD76-4D44-90EA-79A9AC5120D5}"/>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92181708-EE9B-45D3-8F0A-D7EE9600B397}"/>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3103B006-D518-4140-BEDC-F18DAED3C4F1}"/>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9E8CE247-E817-4184-B41A-1C3E681C4EA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612659CA-BA3A-427D-AC64-A4C940CDD54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D285B18-1531-43F5-992F-53C20A4F0EA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4B2B60B0-960C-4042-BEA2-7F892313EE16}"/>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94274593-0B06-4A42-8DD6-F57D60B591E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D4D83668-5024-46DF-A77C-51168D0C01A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1F59379E-495E-4EBA-9CC2-D8E02880BD3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A4D68DD-0116-4492-A9DA-F27E42D82D74}"/>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99A1A70B-C3AA-4A78-ADA1-69E0A86947F3}"/>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BAC533B0-5AEE-4DC5-B32D-1ABAAE7F3BD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7643F0FE-317D-4853-A20E-C82E7F7D1842}"/>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2CFB4C40-A322-4453-B077-DFB91C0D3E3E}"/>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143434</xdr:rowOff>
    </xdr:from>
    <xdr:to>
      <xdr:col>55</xdr:col>
      <xdr:colOff>0</xdr:colOff>
      <xdr:row>55</xdr:row>
      <xdr:rowOff>54813</xdr:rowOff>
    </xdr:to>
    <xdr:cxnSp macro="">
      <xdr:nvCxnSpPr>
        <xdr:cNvPr id="343" name="直線コネクタ 342">
          <a:extLst>
            <a:ext uri="{FF2B5EF4-FFF2-40B4-BE49-F238E27FC236}">
              <a16:creationId xmlns:a16="http://schemas.microsoft.com/office/drawing/2014/main" id="{D64B6C10-C054-4DD4-8029-DFE9BBCB36B8}"/>
            </a:ext>
          </a:extLst>
        </xdr:cNvPr>
        <xdr:cNvCxnSpPr/>
      </xdr:nvCxnSpPr>
      <xdr:spPr>
        <a:xfrm flipV="1">
          <a:off x="9639300" y="9401734"/>
          <a:ext cx="8382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1E25B01D-A384-4E0F-9CD4-3F4759507D47}"/>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11430714-E52D-4BEF-9B68-7D8C23EDF75E}"/>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54813</xdr:rowOff>
    </xdr:from>
    <xdr:to>
      <xdr:col>50</xdr:col>
      <xdr:colOff>114300</xdr:colOff>
      <xdr:row>55</xdr:row>
      <xdr:rowOff>99638</xdr:rowOff>
    </xdr:to>
    <xdr:cxnSp macro="">
      <xdr:nvCxnSpPr>
        <xdr:cNvPr id="346" name="直線コネクタ 345">
          <a:extLst>
            <a:ext uri="{FF2B5EF4-FFF2-40B4-BE49-F238E27FC236}">
              <a16:creationId xmlns:a16="http://schemas.microsoft.com/office/drawing/2014/main" id="{0FC733C3-854B-4A71-819A-472C625F9AB5}"/>
            </a:ext>
          </a:extLst>
        </xdr:cNvPr>
        <xdr:cNvCxnSpPr/>
      </xdr:nvCxnSpPr>
      <xdr:spPr>
        <a:xfrm flipV="1">
          <a:off x="8750300" y="9484563"/>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D70B0BC-E63B-4DA4-9147-F4ACFF3AB501}"/>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CB367340-2240-4866-B4B1-94AF6519016D}"/>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56318</xdr:rowOff>
    </xdr:from>
    <xdr:to>
      <xdr:col>45</xdr:col>
      <xdr:colOff>177800</xdr:colOff>
      <xdr:row>55</xdr:row>
      <xdr:rowOff>99638</xdr:rowOff>
    </xdr:to>
    <xdr:cxnSp macro="">
      <xdr:nvCxnSpPr>
        <xdr:cNvPr id="349" name="直線コネクタ 348">
          <a:extLst>
            <a:ext uri="{FF2B5EF4-FFF2-40B4-BE49-F238E27FC236}">
              <a16:creationId xmlns:a16="http://schemas.microsoft.com/office/drawing/2014/main" id="{D4B16CDD-3BE6-4053-8038-B6A76BC22526}"/>
            </a:ext>
          </a:extLst>
        </xdr:cNvPr>
        <xdr:cNvCxnSpPr/>
      </xdr:nvCxnSpPr>
      <xdr:spPr>
        <a:xfrm>
          <a:off x="7861300" y="948606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6A0B6C49-5A39-491A-9D23-4093C1C76E65}"/>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2E354B20-1CC2-4F9F-8D3F-8DE3EC4B9779}"/>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29476</xdr:rowOff>
    </xdr:from>
    <xdr:to>
      <xdr:col>41</xdr:col>
      <xdr:colOff>50800</xdr:colOff>
      <xdr:row>55</xdr:row>
      <xdr:rowOff>56318</xdr:rowOff>
    </xdr:to>
    <xdr:cxnSp macro="">
      <xdr:nvCxnSpPr>
        <xdr:cNvPr id="352" name="直線コネクタ 351">
          <a:extLst>
            <a:ext uri="{FF2B5EF4-FFF2-40B4-BE49-F238E27FC236}">
              <a16:creationId xmlns:a16="http://schemas.microsoft.com/office/drawing/2014/main" id="{6C9229E4-AAAF-4D0E-B9F3-E2FF190A3F01}"/>
            </a:ext>
          </a:extLst>
        </xdr:cNvPr>
        <xdr:cNvCxnSpPr/>
      </xdr:nvCxnSpPr>
      <xdr:spPr>
        <a:xfrm>
          <a:off x="6972300" y="9459226"/>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A94FAF2A-24B6-4E1E-AE63-BD9C9FDAC5FF}"/>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38DBF905-A103-4886-9ABC-1EC87B060FA8}"/>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F1B61999-A1B0-4A16-9161-1E1D954A89E6}"/>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5B45B5B6-0BE4-4798-A4F3-6B1D3149D8FC}"/>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2F1CF25A-B8D6-44AC-9909-B87651F76C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1B239702-8B4A-4AB7-89DC-1CD7174B1B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D93A9F1-35CB-4B7C-AB9D-650EF99BB95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41A01F-1A98-4518-AF66-86795DCB109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C59A947-9E53-4647-B70B-F9492ED23B5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92634</xdr:rowOff>
    </xdr:from>
    <xdr:to>
      <xdr:col>55</xdr:col>
      <xdr:colOff>50800</xdr:colOff>
      <xdr:row>55</xdr:row>
      <xdr:rowOff>22784</xdr:rowOff>
    </xdr:to>
    <xdr:sp macro="" textlink="">
      <xdr:nvSpPr>
        <xdr:cNvPr id="362" name="楕円 361">
          <a:extLst>
            <a:ext uri="{FF2B5EF4-FFF2-40B4-BE49-F238E27FC236}">
              <a16:creationId xmlns:a16="http://schemas.microsoft.com/office/drawing/2014/main" id="{9A1DC76F-2DB2-43E0-8922-6A4E097EC44E}"/>
            </a:ext>
          </a:extLst>
        </xdr:cNvPr>
        <xdr:cNvSpPr/>
      </xdr:nvSpPr>
      <xdr:spPr>
        <a:xfrm>
          <a:off x="10426700" y="93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115511</xdr:rowOff>
    </xdr:from>
    <xdr:ext cx="534377" cy="259045"/>
    <xdr:sp macro="" textlink="">
      <xdr:nvSpPr>
        <xdr:cNvPr id="363" name="農林水産業費該当値テキスト">
          <a:extLst>
            <a:ext uri="{FF2B5EF4-FFF2-40B4-BE49-F238E27FC236}">
              <a16:creationId xmlns:a16="http://schemas.microsoft.com/office/drawing/2014/main" id="{65C7CD2D-B419-4DD5-AEC9-413073328AA8}"/>
            </a:ext>
          </a:extLst>
        </xdr:cNvPr>
        <xdr:cNvSpPr txBox="1"/>
      </xdr:nvSpPr>
      <xdr:spPr>
        <a:xfrm>
          <a:off x="10528300" y="920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4013</xdr:rowOff>
    </xdr:from>
    <xdr:to>
      <xdr:col>50</xdr:col>
      <xdr:colOff>165100</xdr:colOff>
      <xdr:row>55</xdr:row>
      <xdr:rowOff>105613</xdr:rowOff>
    </xdr:to>
    <xdr:sp macro="" textlink="">
      <xdr:nvSpPr>
        <xdr:cNvPr id="364" name="楕円 363">
          <a:extLst>
            <a:ext uri="{FF2B5EF4-FFF2-40B4-BE49-F238E27FC236}">
              <a16:creationId xmlns:a16="http://schemas.microsoft.com/office/drawing/2014/main" id="{2AD0E3FF-EEE3-41BF-908B-57FB8A62445A}"/>
            </a:ext>
          </a:extLst>
        </xdr:cNvPr>
        <xdr:cNvSpPr/>
      </xdr:nvSpPr>
      <xdr:spPr>
        <a:xfrm>
          <a:off x="9588500" y="94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122140</xdr:rowOff>
    </xdr:from>
    <xdr:ext cx="534377" cy="259045"/>
    <xdr:sp macro="" textlink="">
      <xdr:nvSpPr>
        <xdr:cNvPr id="365" name="テキスト ボックス 364">
          <a:extLst>
            <a:ext uri="{FF2B5EF4-FFF2-40B4-BE49-F238E27FC236}">
              <a16:creationId xmlns:a16="http://schemas.microsoft.com/office/drawing/2014/main" id="{BE76BDE5-63AD-45AF-83B7-524AFCB676CC}"/>
            </a:ext>
          </a:extLst>
        </xdr:cNvPr>
        <xdr:cNvSpPr txBox="1"/>
      </xdr:nvSpPr>
      <xdr:spPr>
        <a:xfrm>
          <a:off x="9372111" y="92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48838</xdr:rowOff>
    </xdr:from>
    <xdr:to>
      <xdr:col>46</xdr:col>
      <xdr:colOff>38100</xdr:colOff>
      <xdr:row>55</xdr:row>
      <xdr:rowOff>150438</xdr:rowOff>
    </xdr:to>
    <xdr:sp macro="" textlink="">
      <xdr:nvSpPr>
        <xdr:cNvPr id="366" name="楕円 365">
          <a:extLst>
            <a:ext uri="{FF2B5EF4-FFF2-40B4-BE49-F238E27FC236}">
              <a16:creationId xmlns:a16="http://schemas.microsoft.com/office/drawing/2014/main" id="{4782EBA8-0E47-4BA5-87A5-2A38E5200852}"/>
            </a:ext>
          </a:extLst>
        </xdr:cNvPr>
        <xdr:cNvSpPr/>
      </xdr:nvSpPr>
      <xdr:spPr>
        <a:xfrm>
          <a:off x="8699500" y="94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166965</xdr:rowOff>
    </xdr:from>
    <xdr:ext cx="534377" cy="259045"/>
    <xdr:sp macro="" textlink="">
      <xdr:nvSpPr>
        <xdr:cNvPr id="367" name="テキスト ボックス 366">
          <a:extLst>
            <a:ext uri="{FF2B5EF4-FFF2-40B4-BE49-F238E27FC236}">
              <a16:creationId xmlns:a16="http://schemas.microsoft.com/office/drawing/2014/main" id="{4E717083-8E4B-46C2-8997-5EF5916571C3}"/>
            </a:ext>
          </a:extLst>
        </xdr:cNvPr>
        <xdr:cNvSpPr txBox="1"/>
      </xdr:nvSpPr>
      <xdr:spPr>
        <a:xfrm>
          <a:off x="8483111" y="92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5518</xdr:rowOff>
    </xdr:from>
    <xdr:to>
      <xdr:col>41</xdr:col>
      <xdr:colOff>101600</xdr:colOff>
      <xdr:row>55</xdr:row>
      <xdr:rowOff>107118</xdr:rowOff>
    </xdr:to>
    <xdr:sp macro="" textlink="">
      <xdr:nvSpPr>
        <xdr:cNvPr id="368" name="楕円 367">
          <a:extLst>
            <a:ext uri="{FF2B5EF4-FFF2-40B4-BE49-F238E27FC236}">
              <a16:creationId xmlns:a16="http://schemas.microsoft.com/office/drawing/2014/main" id="{E2B00569-5F84-4776-BAF1-382A4E5D8F68}"/>
            </a:ext>
          </a:extLst>
        </xdr:cNvPr>
        <xdr:cNvSpPr/>
      </xdr:nvSpPr>
      <xdr:spPr>
        <a:xfrm>
          <a:off x="7810500" y="94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123645</xdr:rowOff>
    </xdr:from>
    <xdr:ext cx="534377" cy="259045"/>
    <xdr:sp macro="" textlink="">
      <xdr:nvSpPr>
        <xdr:cNvPr id="369" name="テキスト ボックス 368">
          <a:extLst>
            <a:ext uri="{FF2B5EF4-FFF2-40B4-BE49-F238E27FC236}">
              <a16:creationId xmlns:a16="http://schemas.microsoft.com/office/drawing/2014/main" id="{47A92CA3-4D56-47A9-B192-5743F8BA81BF}"/>
            </a:ext>
          </a:extLst>
        </xdr:cNvPr>
        <xdr:cNvSpPr txBox="1"/>
      </xdr:nvSpPr>
      <xdr:spPr>
        <a:xfrm>
          <a:off x="7594111" y="92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150126</xdr:rowOff>
    </xdr:from>
    <xdr:to>
      <xdr:col>36</xdr:col>
      <xdr:colOff>165100</xdr:colOff>
      <xdr:row>55</xdr:row>
      <xdr:rowOff>80276</xdr:rowOff>
    </xdr:to>
    <xdr:sp macro="" textlink="">
      <xdr:nvSpPr>
        <xdr:cNvPr id="370" name="楕円 369">
          <a:extLst>
            <a:ext uri="{FF2B5EF4-FFF2-40B4-BE49-F238E27FC236}">
              <a16:creationId xmlns:a16="http://schemas.microsoft.com/office/drawing/2014/main" id="{62E40114-2CDA-4814-A6F6-FF7A563C3DC3}"/>
            </a:ext>
          </a:extLst>
        </xdr:cNvPr>
        <xdr:cNvSpPr/>
      </xdr:nvSpPr>
      <xdr:spPr>
        <a:xfrm>
          <a:off x="6921500" y="94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96803</xdr:rowOff>
    </xdr:from>
    <xdr:ext cx="534377" cy="259045"/>
    <xdr:sp macro="" textlink="">
      <xdr:nvSpPr>
        <xdr:cNvPr id="371" name="テキスト ボックス 370">
          <a:extLst>
            <a:ext uri="{FF2B5EF4-FFF2-40B4-BE49-F238E27FC236}">
              <a16:creationId xmlns:a16="http://schemas.microsoft.com/office/drawing/2014/main" id="{BDC48095-71E0-4B15-82F4-4C7D9881ED8F}"/>
            </a:ext>
          </a:extLst>
        </xdr:cNvPr>
        <xdr:cNvSpPr txBox="1"/>
      </xdr:nvSpPr>
      <xdr:spPr>
        <a:xfrm>
          <a:off x="6705111" y="91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CB85DEA9-A164-4361-A6DF-5D79F9D21AB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1DB3EDA0-995B-4385-B948-57842A13060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776084E-431C-49DB-9B0D-67F450B5AE5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DB59AD58-A913-40A0-93BA-9769F92CF82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904B3307-886D-4368-B670-034FD93F84C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9D080432-5BE5-4CB4-B66E-EBD3810D44B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D5386C63-AD79-4526-A862-5452562101D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BC08C370-D2AE-41B0-ADCB-6F965659660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78C3F680-6AF8-41F9-99AA-7190407C996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3390704D-6E6F-4249-BE66-EB35DC5663A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B82F0421-4BF0-46EF-A1C8-32121DF6B13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17EBF534-5E34-4938-9458-984B771F717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EB37D28B-5201-4359-A035-6196A33D301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528EB163-11B6-47B9-89E3-6D4C68EC338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36C16FDF-F155-4C0D-8BF7-2E37F5B61739}"/>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2C0982A9-7151-44B3-B7F3-25DD398D92F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C94B2A0-1E70-48EE-8942-8C2B4CB31CAB}"/>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1B9471FE-E47C-4FBC-B2F7-5E4F444BC444}"/>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565F7746-EDF9-4FEC-91C2-ABBBCE3D189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A69ADA5F-0F3A-4C36-B215-B7D802C0F3B2}"/>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62DFC759-CE48-4E50-BEBE-C43323DE2B2A}"/>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C95BD54-CC02-4B21-8E8C-705B87EC9C59}"/>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7BCE4B8C-FC97-4B90-93A3-7D14E4E51C0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16EECBA8-7A98-437A-8FBC-EA43A0857F64}"/>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E3E5F376-8B0C-43D0-84CE-45F2E03D7B2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3BD78BC5-B904-44D6-B7A6-466AD7576FF7}"/>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9110551B-A0D6-44DD-A11A-C6EF91CE7E87}"/>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50B3AA98-1AB5-4A90-A331-2D4B2A4676CA}"/>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79331</xdr:rowOff>
    </xdr:from>
    <xdr:to>
      <xdr:col>55</xdr:col>
      <xdr:colOff>0</xdr:colOff>
      <xdr:row>72</xdr:row>
      <xdr:rowOff>79407</xdr:rowOff>
    </xdr:to>
    <xdr:cxnSp macro="">
      <xdr:nvCxnSpPr>
        <xdr:cNvPr id="400" name="直線コネクタ 399">
          <a:extLst>
            <a:ext uri="{FF2B5EF4-FFF2-40B4-BE49-F238E27FC236}">
              <a16:creationId xmlns:a16="http://schemas.microsoft.com/office/drawing/2014/main" id="{04B90366-1CAB-44E0-9529-50D69B784750}"/>
            </a:ext>
          </a:extLst>
        </xdr:cNvPr>
        <xdr:cNvCxnSpPr/>
      </xdr:nvCxnSpPr>
      <xdr:spPr>
        <a:xfrm flipV="1">
          <a:off x="9639300" y="1242373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3B95263A-6513-4A06-9F2A-25CEF6B8A3C5}"/>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B1851081-C556-4D3F-81A2-B0A883C9B34B}"/>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79407</xdr:rowOff>
    </xdr:from>
    <xdr:to>
      <xdr:col>50</xdr:col>
      <xdr:colOff>114300</xdr:colOff>
      <xdr:row>74</xdr:row>
      <xdr:rowOff>112954</xdr:rowOff>
    </xdr:to>
    <xdr:cxnSp macro="">
      <xdr:nvCxnSpPr>
        <xdr:cNvPr id="403" name="直線コネクタ 402">
          <a:extLst>
            <a:ext uri="{FF2B5EF4-FFF2-40B4-BE49-F238E27FC236}">
              <a16:creationId xmlns:a16="http://schemas.microsoft.com/office/drawing/2014/main" id="{C08D05E9-96C4-40C9-8DCB-FE6B82DB897B}"/>
            </a:ext>
          </a:extLst>
        </xdr:cNvPr>
        <xdr:cNvCxnSpPr/>
      </xdr:nvCxnSpPr>
      <xdr:spPr>
        <a:xfrm flipV="1">
          <a:off x="8750300" y="12423807"/>
          <a:ext cx="889000" cy="3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A5780AB6-DDC9-4B81-BDB0-E131649008F5}"/>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C0E6F2F-B0B6-4FB6-AE56-32BC44FB00A3}"/>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112954</xdr:rowOff>
    </xdr:from>
    <xdr:to>
      <xdr:col>45</xdr:col>
      <xdr:colOff>177800</xdr:colOff>
      <xdr:row>75</xdr:row>
      <xdr:rowOff>71330</xdr:rowOff>
    </xdr:to>
    <xdr:cxnSp macro="">
      <xdr:nvCxnSpPr>
        <xdr:cNvPr id="406" name="直線コネクタ 405">
          <a:extLst>
            <a:ext uri="{FF2B5EF4-FFF2-40B4-BE49-F238E27FC236}">
              <a16:creationId xmlns:a16="http://schemas.microsoft.com/office/drawing/2014/main" id="{471AA6EE-DE5A-4A5C-A442-E3BD18C2D2EC}"/>
            </a:ext>
          </a:extLst>
        </xdr:cNvPr>
        <xdr:cNvCxnSpPr/>
      </xdr:nvCxnSpPr>
      <xdr:spPr>
        <a:xfrm flipV="1">
          <a:off x="7861300" y="12800254"/>
          <a:ext cx="889000" cy="1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739836E6-C27F-47FB-AADA-69732DE2AF01}"/>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635A21FE-60D4-437E-B470-099351D42F25}"/>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49746</xdr:rowOff>
    </xdr:from>
    <xdr:to>
      <xdr:col>41</xdr:col>
      <xdr:colOff>50800</xdr:colOff>
      <xdr:row>75</xdr:row>
      <xdr:rowOff>71330</xdr:rowOff>
    </xdr:to>
    <xdr:cxnSp macro="">
      <xdr:nvCxnSpPr>
        <xdr:cNvPr id="409" name="直線コネクタ 408">
          <a:extLst>
            <a:ext uri="{FF2B5EF4-FFF2-40B4-BE49-F238E27FC236}">
              <a16:creationId xmlns:a16="http://schemas.microsoft.com/office/drawing/2014/main" id="{FAB283D1-2390-4E8C-8DBE-886B4AA80FEC}"/>
            </a:ext>
          </a:extLst>
        </xdr:cNvPr>
        <xdr:cNvCxnSpPr/>
      </xdr:nvCxnSpPr>
      <xdr:spPr>
        <a:xfrm>
          <a:off x="6972300" y="12908496"/>
          <a:ext cx="8890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73D0BCF8-411B-4EEB-A959-41462A0AAEE8}"/>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52D3B573-9F12-4190-AC48-57B3D142775D}"/>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FE5E0451-10BD-4BF1-BB78-9F7553AB6F01}"/>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D4FEB132-F6EB-4BB9-8A56-FEFACF3A8041}"/>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A111D034-ED69-4670-B72E-1CA0AF8B72E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E975BE3F-348C-4E72-85DA-5B4E4DD60EC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86354E28-24F8-4577-9F36-2393C028018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CBEEEFC8-C566-4311-9B03-FE2268CCA8E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5ADADA5E-AA31-4E24-A3DC-5CEE46C0221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28531</xdr:rowOff>
    </xdr:from>
    <xdr:to>
      <xdr:col>55</xdr:col>
      <xdr:colOff>50800</xdr:colOff>
      <xdr:row>72</xdr:row>
      <xdr:rowOff>130131</xdr:rowOff>
    </xdr:to>
    <xdr:sp macro="" textlink="">
      <xdr:nvSpPr>
        <xdr:cNvPr id="419" name="楕円 418">
          <a:extLst>
            <a:ext uri="{FF2B5EF4-FFF2-40B4-BE49-F238E27FC236}">
              <a16:creationId xmlns:a16="http://schemas.microsoft.com/office/drawing/2014/main" id="{B5467B2F-F779-4099-AAC9-402CCEF20F89}"/>
            </a:ext>
          </a:extLst>
        </xdr:cNvPr>
        <xdr:cNvSpPr/>
      </xdr:nvSpPr>
      <xdr:spPr>
        <a:xfrm>
          <a:off x="10426700" y="1237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51408</xdr:rowOff>
    </xdr:from>
    <xdr:ext cx="534377" cy="259045"/>
    <xdr:sp macro="" textlink="">
      <xdr:nvSpPr>
        <xdr:cNvPr id="420" name="商工費該当値テキスト">
          <a:extLst>
            <a:ext uri="{FF2B5EF4-FFF2-40B4-BE49-F238E27FC236}">
              <a16:creationId xmlns:a16="http://schemas.microsoft.com/office/drawing/2014/main" id="{469FC6DC-D53F-41D9-BFB2-AF6C8D4C336B}"/>
            </a:ext>
          </a:extLst>
        </xdr:cNvPr>
        <xdr:cNvSpPr txBox="1"/>
      </xdr:nvSpPr>
      <xdr:spPr>
        <a:xfrm>
          <a:off x="10528300" y="122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28607</xdr:rowOff>
    </xdr:from>
    <xdr:to>
      <xdr:col>50</xdr:col>
      <xdr:colOff>165100</xdr:colOff>
      <xdr:row>72</xdr:row>
      <xdr:rowOff>130207</xdr:rowOff>
    </xdr:to>
    <xdr:sp macro="" textlink="">
      <xdr:nvSpPr>
        <xdr:cNvPr id="421" name="楕円 420">
          <a:extLst>
            <a:ext uri="{FF2B5EF4-FFF2-40B4-BE49-F238E27FC236}">
              <a16:creationId xmlns:a16="http://schemas.microsoft.com/office/drawing/2014/main" id="{0B498514-30FC-41FF-BE31-20EB76E246E9}"/>
            </a:ext>
          </a:extLst>
        </xdr:cNvPr>
        <xdr:cNvSpPr/>
      </xdr:nvSpPr>
      <xdr:spPr>
        <a:xfrm>
          <a:off x="9588500" y="123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146734</xdr:rowOff>
    </xdr:from>
    <xdr:ext cx="534377" cy="259045"/>
    <xdr:sp macro="" textlink="">
      <xdr:nvSpPr>
        <xdr:cNvPr id="422" name="テキスト ボックス 421">
          <a:extLst>
            <a:ext uri="{FF2B5EF4-FFF2-40B4-BE49-F238E27FC236}">
              <a16:creationId xmlns:a16="http://schemas.microsoft.com/office/drawing/2014/main" id="{0979CB6B-6A63-472A-BBB6-F2D27D931032}"/>
            </a:ext>
          </a:extLst>
        </xdr:cNvPr>
        <xdr:cNvSpPr txBox="1"/>
      </xdr:nvSpPr>
      <xdr:spPr>
        <a:xfrm>
          <a:off x="9372111" y="121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62154</xdr:rowOff>
    </xdr:from>
    <xdr:to>
      <xdr:col>46</xdr:col>
      <xdr:colOff>38100</xdr:colOff>
      <xdr:row>74</xdr:row>
      <xdr:rowOff>163754</xdr:rowOff>
    </xdr:to>
    <xdr:sp macro="" textlink="">
      <xdr:nvSpPr>
        <xdr:cNvPr id="423" name="楕円 422">
          <a:extLst>
            <a:ext uri="{FF2B5EF4-FFF2-40B4-BE49-F238E27FC236}">
              <a16:creationId xmlns:a16="http://schemas.microsoft.com/office/drawing/2014/main" id="{073D4A5D-9D5A-4284-AD59-E23C81086D1F}"/>
            </a:ext>
          </a:extLst>
        </xdr:cNvPr>
        <xdr:cNvSpPr/>
      </xdr:nvSpPr>
      <xdr:spPr>
        <a:xfrm>
          <a:off x="8699500" y="127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8831</xdr:rowOff>
    </xdr:from>
    <xdr:ext cx="534377" cy="259045"/>
    <xdr:sp macro="" textlink="">
      <xdr:nvSpPr>
        <xdr:cNvPr id="424" name="テキスト ボックス 423">
          <a:extLst>
            <a:ext uri="{FF2B5EF4-FFF2-40B4-BE49-F238E27FC236}">
              <a16:creationId xmlns:a16="http://schemas.microsoft.com/office/drawing/2014/main" id="{498CBD67-D5FD-4E88-A587-32D1CD01E2D5}"/>
            </a:ext>
          </a:extLst>
        </xdr:cNvPr>
        <xdr:cNvSpPr txBox="1"/>
      </xdr:nvSpPr>
      <xdr:spPr>
        <a:xfrm>
          <a:off x="8483111" y="125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20530</xdr:rowOff>
    </xdr:from>
    <xdr:to>
      <xdr:col>41</xdr:col>
      <xdr:colOff>101600</xdr:colOff>
      <xdr:row>75</xdr:row>
      <xdr:rowOff>122130</xdr:rowOff>
    </xdr:to>
    <xdr:sp macro="" textlink="">
      <xdr:nvSpPr>
        <xdr:cNvPr id="425" name="楕円 424">
          <a:extLst>
            <a:ext uri="{FF2B5EF4-FFF2-40B4-BE49-F238E27FC236}">
              <a16:creationId xmlns:a16="http://schemas.microsoft.com/office/drawing/2014/main" id="{3542A5DE-A0E3-4DD5-9429-6D51AB5CD224}"/>
            </a:ext>
          </a:extLst>
        </xdr:cNvPr>
        <xdr:cNvSpPr/>
      </xdr:nvSpPr>
      <xdr:spPr>
        <a:xfrm>
          <a:off x="7810500" y="128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138657</xdr:rowOff>
    </xdr:from>
    <xdr:ext cx="534377" cy="259045"/>
    <xdr:sp macro="" textlink="">
      <xdr:nvSpPr>
        <xdr:cNvPr id="426" name="テキスト ボックス 425">
          <a:extLst>
            <a:ext uri="{FF2B5EF4-FFF2-40B4-BE49-F238E27FC236}">
              <a16:creationId xmlns:a16="http://schemas.microsoft.com/office/drawing/2014/main" id="{D11D2B16-AF7B-4D71-8783-A171B1E80BB8}"/>
            </a:ext>
          </a:extLst>
        </xdr:cNvPr>
        <xdr:cNvSpPr txBox="1"/>
      </xdr:nvSpPr>
      <xdr:spPr>
        <a:xfrm>
          <a:off x="7594111" y="126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170396</xdr:rowOff>
    </xdr:from>
    <xdr:to>
      <xdr:col>36</xdr:col>
      <xdr:colOff>165100</xdr:colOff>
      <xdr:row>75</xdr:row>
      <xdr:rowOff>100546</xdr:rowOff>
    </xdr:to>
    <xdr:sp macro="" textlink="">
      <xdr:nvSpPr>
        <xdr:cNvPr id="427" name="楕円 426">
          <a:extLst>
            <a:ext uri="{FF2B5EF4-FFF2-40B4-BE49-F238E27FC236}">
              <a16:creationId xmlns:a16="http://schemas.microsoft.com/office/drawing/2014/main" id="{F5222E5C-58DE-4FBA-9772-7FD853C04B67}"/>
            </a:ext>
          </a:extLst>
        </xdr:cNvPr>
        <xdr:cNvSpPr/>
      </xdr:nvSpPr>
      <xdr:spPr>
        <a:xfrm>
          <a:off x="6921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117073</xdr:rowOff>
    </xdr:from>
    <xdr:ext cx="534377" cy="259045"/>
    <xdr:sp macro="" textlink="">
      <xdr:nvSpPr>
        <xdr:cNvPr id="428" name="テキスト ボックス 427">
          <a:extLst>
            <a:ext uri="{FF2B5EF4-FFF2-40B4-BE49-F238E27FC236}">
              <a16:creationId xmlns:a16="http://schemas.microsoft.com/office/drawing/2014/main" id="{8CAC8F2B-544C-4622-B2C4-32033F8EB2CF}"/>
            </a:ext>
          </a:extLst>
        </xdr:cNvPr>
        <xdr:cNvSpPr txBox="1"/>
      </xdr:nvSpPr>
      <xdr:spPr>
        <a:xfrm>
          <a:off x="6705111" y="126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1EC6F34D-4D7B-41ED-9502-5FFFF66B787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A4FA045F-156C-41C2-990F-3D66469982C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40E9088-A32E-4461-BA12-1CF4AC6BBDE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87DB794E-6E3E-44A7-9F82-F71FB91518B9}"/>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8C3FA0D8-CDA1-4EB8-AF5E-02BDEBC41AF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E20A9D17-769C-49BB-B4F3-D76E8AF1420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C845B8A6-AEFA-4A63-A01B-7DB33BF92B8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2E893B92-D6D5-4D74-A266-D9A7E52F49B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8F93CEC1-E60D-4976-8C0A-9B9CDC5EA7B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19F8E968-EC08-47C9-B1DD-DBDE18EB509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ED6DFFF2-AD14-49C0-975C-E3CA2D7418A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140C7F1E-FEF6-43EC-B7CE-FE220177DC0C}"/>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A71B540B-8C40-4064-940C-81A25A8FB905}"/>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D11CC3FC-75D4-4ADA-9368-EE2BC6390F4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262457BD-93C7-4D7E-A51B-FFC40031B658}"/>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FA8E11FD-005D-4F17-A7B8-1388E350BD9D}"/>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C4A35A6C-9363-44D5-A403-6E03CE0031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499E59BA-CD2F-4F51-90BF-D443A4F7A4D8}"/>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7526CAF9-FFDB-4942-B02A-9F97818E7F3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EBD05B-EEF7-460F-A845-9F19179A736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D57F8BCE-19D9-409D-925E-20F2E8F6750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878F16C0-427E-47C7-BE02-67556D447BE1}"/>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430BDFC0-1460-4782-B211-3ABA37186474}"/>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11065712-2787-4DF7-99DE-941C71C8FF92}"/>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5751D4AB-D064-449E-B7CD-00BEA823F959}"/>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F1A02513-C852-43C6-8D12-F59ACC752E8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58931</xdr:rowOff>
    </xdr:from>
    <xdr:to>
      <xdr:col>55</xdr:col>
      <xdr:colOff>0</xdr:colOff>
      <xdr:row>96</xdr:row>
      <xdr:rowOff>93563</xdr:rowOff>
    </xdr:to>
    <xdr:cxnSp macro="">
      <xdr:nvCxnSpPr>
        <xdr:cNvPr id="455" name="直線コネクタ 454">
          <a:extLst>
            <a:ext uri="{FF2B5EF4-FFF2-40B4-BE49-F238E27FC236}">
              <a16:creationId xmlns:a16="http://schemas.microsoft.com/office/drawing/2014/main" id="{2D80AABD-042B-41D5-9855-083381CB0BA8}"/>
            </a:ext>
          </a:extLst>
        </xdr:cNvPr>
        <xdr:cNvCxnSpPr/>
      </xdr:nvCxnSpPr>
      <xdr:spPr>
        <a:xfrm flipV="1">
          <a:off x="9639300" y="16346681"/>
          <a:ext cx="8382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a:extLst>
            <a:ext uri="{FF2B5EF4-FFF2-40B4-BE49-F238E27FC236}">
              <a16:creationId xmlns:a16="http://schemas.microsoft.com/office/drawing/2014/main" id="{8FE74B9F-038F-41BF-BBF6-E9C4C662B8B0}"/>
            </a:ext>
          </a:extLst>
        </xdr:cNvPr>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6AC6E053-B1A2-44D7-9E38-DE26D0282CAC}"/>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52521</xdr:rowOff>
    </xdr:from>
    <xdr:to>
      <xdr:col>50</xdr:col>
      <xdr:colOff>114300</xdr:colOff>
      <xdr:row>96</xdr:row>
      <xdr:rowOff>93563</xdr:rowOff>
    </xdr:to>
    <xdr:cxnSp macro="">
      <xdr:nvCxnSpPr>
        <xdr:cNvPr id="458" name="直線コネクタ 457">
          <a:extLst>
            <a:ext uri="{FF2B5EF4-FFF2-40B4-BE49-F238E27FC236}">
              <a16:creationId xmlns:a16="http://schemas.microsoft.com/office/drawing/2014/main" id="{49E642EC-F7B2-47EE-82AE-8F432299F728}"/>
            </a:ext>
          </a:extLst>
        </xdr:cNvPr>
        <xdr:cNvCxnSpPr/>
      </xdr:nvCxnSpPr>
      <xdr:spPr>
        <a:xfrm>
          <a:off x="8750300" y="16511721"/>
          <a:ext cx="889000" cy="4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90B32724-6150-4B67-971C-E09B9A5C25AF}"/>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72448</xdr:rowOff>
    </xdr:from>
    <xdr:ext cx="534377" cy="259045"/>
    <xdr:sp macro="" textlink="">
      <xdr:nvSpPr>
        <xdr:cNvPr id="460" name="テキスト ボックス 459">
          <a:extLst>
            <a:ext uri="{FF2B5EF4-FFF2-40B4-BE49-F238E27FC236}">
              <a16:creationId xmlns:a16="http://schemas.microsoft.com/office/drawing/2014/main" id="{77427628-EB9F-4961-AD95-8FC44B2AC566}"/>
            </a:ext>
          </a:extLst>
        </xdr:cNvPr>
        <xdr:cNvSpPr txBox="1"/>
      </xdr:nvSpPr>
      <xdr:spPr>
        <a:xfrm>
          <a:off x="9372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31170</xdr:rowOff>
    </xdr:from>
    <xdr:to>
      <xdr:col>45</xdr:col>
      <xdr:colOff>177800</xdr:colOff>
      <xdr:row>96</xdr:row>
      <xdr:rowOff>52521</xdr:rowOff>
    </xdr:to>
    <xdr:cxnSp macro="">
      <xdr:nvCxnSpPr>
        <xdr:cNvPr id="461" name="直線コネクタ 460">
          <a:extLst>
            <a:ext uri="{FF2B5EF4-FFF2-40B4-BE49-F238E27FC236}">
              <a16:creationId xmlns:a16="http://schemas.microsoft.com/office/drawing/2014/main" id="{507533CF-28EB-4E24-8A61-7F078742A6AC}"/>
            </a:ext>
          </a:extLst>
        </xdr:cNvPr>
        <xdr:cNvCxnSpPr/>
      </xdr:nvCxnSpPr>
      <xdr:spPr>
        <a:xfrm>
          <a:off x="7861300" y="1649037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B118A87A-3B83-4086-AD55-2389756C3CE9}"/>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79991</xdr:rowOff>
    </xdr:from>
    <xdr:ext cx="534377" cy="259045"/>
    <xdr:sp macro="" textlink="">
      <xdr:nvSpPr>
        <xdr:cNvPr id="463" name="テキスト ボックス 462">
          <a:extLst>
            <a:ext uri="{FF2B5EF4-FFF2-40B4-BE49-F238E27FC236}">
              <a16:creationId xmlns:a16="http://schemas.microsoft.com/office/drawing/2014/main" id="{D6EC6459-97AC-4E92-8B7B-5B15B514013C}"/>
            </a:ext>
          </a:extLst>
        </xdr:cNvPr>
        <xdr:cNvSpPr txBox="1"/>
      </xdr:nvSpPr>
      <xdr:spPr>
        <a:xfrm>
          <a:off x="8483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31170</xdr:rowOff>
    </xdr:from>
    <xdr:to>
      <xdr:col>41</xdr:col>
      <xdr:colOff>50800</xdr:colOff>
      <xdr:row>96</xdr:row>
      <xdr:rowOff>66808</xdr:rowOff>
    </xdr:to>
    <xdr:cxnSp macro="">
      <xdr:nvCxnSpPr>
        <xdr:cNvPr id="464" name="直線コネクタ 463">
          <a:extLst>
            <a:ext uri="{FF2B5EF4-FFF2-40B4-BE49-F238E27FC236}">
              <a16:creationId xmlns:a16="http://schemas.microsoft.com/office/drawing/2014/main" id="{3263C260-83A8-4264-BB0B-1094F667E3B6}"/>
            </a:ext>
          </a:extLst>
        </xdr:cNvPr>
        <xdr:cNvCxnSpPr/>
      </xdr:nvCxnSpPr>
      <xdr:spPr>
        <a:xfrm flipV="1">
          <a:off x="6972300" y="16490370"/>
          <a:ext cx="8890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BC7E9AA1-12C4-4427-A07E-1CE54DAD6BE5}"/>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a:extLst>
            <a:ext uri="{FF2B5EF4-FFF2-40B4-BE49-F238E27FC236}">
              <a16:creationId xmlns:a16="http://schemas.microsoft.com/office/drawing/2014/main" id="{CCE0C1DE-ADFC-4594-ACE0-0137CBD83C50}"/>
            </a:ext>
          </a:extLst>
        </xdr:cNvPr>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F0D6B070-1565-4283-ACE4-A61EB9F8C481}"/>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a:extLst>
            <a:ext uri="{FF2B5EF4-FFF2-40B4-BE49-F238E27FC236}">
              <a16:creationId xmlns:a16="http://schemas.microsoft.com/office/drawing/2014/main" id="{9C93847D-6750-49EB-B3E0-EE7367414B85}"/>
            </a:ext>
          </a:extLst>
        </xdr:cNvPr>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893B5331-125D-4F86-AF1C-31E3BB17BDC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6ED2629-078E-4698-9EE3-180D370FBB7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44088BF7-1407-4C7C-8FF2-D3F45135843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8157B65-E7DF-4D7E-9D5A-7D8C9DD931B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A95B1293-CAD8-475E-B504-E8EA4F01AB25}"/>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8131</xdr:rowOff>
    </xdr:from>
    <xdr:to>
      <xdr:col>55</xdr:col>
      <xdr:colOff>50800</xdr:colOff>
      <xdr:row>95</xdr:row>
      <xdr:rowOff>109731</xdr:rowOff>
    </xdr:to>
    <xdr:sp macro="" textlink="">
      <xdr:nvSpPr>
        <xdr:cNvPr id="474" name="楕円 473">
          <a:extLst>
            <a:ext uri="{FF2B5EF4-FFF2-40B4-BE49-F238E27FC236}">
              <a16:creationId xmlns:a16="http://schemas.microsoft.com/office/drawing/2014/main" id="{E059F8D8-24E1-4610-B16F-6BD13637C789}"/>
            </a:ext>
          </a:extLst>
        </xdr:cNvPr>
        <xdr:cNvSpPr/>
      </xdr:nvSpPr>
      <xdr:spPr>
        <a:xfrm>
          <a:off x="10426700" y="162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31008</xdr:rowOff>
    </xdr:from>
    <xdr:ext cx="599010" cy="259045"/>
    <xdr:sp macro="" textlink="">
      <xdr:nvSpPr>
        <xdr:cNvPr id="475" name="土木費該当値テキスト">
          <a:extLst>
            <a:ext uri="{FF2B5EF4-FFF2-40B4-BE49-F238E27FC236}">
              <a16:creationId xmlns:a16="http://schemas.microsoft.com/office/drawing/2014/main" id="{CD615206-D3F0-404D-B045-7B6C38D78339}"/>
            </a:ext>
          </a:extLst>
        </xdr:cNvPr>
        <xdr:cNvSpPr txBox="1"/>
      </xdr:nvSpPr>
      <xdr:spPr>
        <a:xfrm>
          <a:off x="10528300" y="161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42763</xdr:rowOff>
    </xdr:from>
    <xdr:to>
      <xdr:col>50</xdr:col>
      <xdr:colOff>165100</xdr:colOff>
      <xdr:row>96</xdr:row>
      <xdr:rowOff>144363</xdr:rowOff>
    </xdr:to>
    <xdr:sp macro="" textlink="">
      <xdr:nvSpPr>
        <xdr:cNvPr id="476" name="楕円 475">
          <a:extLst>
            <a:ext uri="{FF2B5EF4-FFF2-40B4-BE49-F238E27FC236}">
              <a16:creationId xmlns:a16="http://schemas.microsoft.com/office/drawing/2014/main" id="{4BB7BD6C-4645-47ED-B3A9-6DC9068884B8}"/>
            </a:ext>
          </a:extLst>
        </xdr:cNvPr>
        <xdr:cNvSpPr/>
      </xdr:nvSpPr>
      <xdr:spPr>
        <a:xfrm>
          <a:off x="9588500" y="165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160890</xdr:rowOff>
    </xdr:from>
    <xdr:ext cx="534377" cy="259045"/>
    <xdr:sp macro="" textlink="">
      <xdr:nvSpPr>
        <xdr:cNvPr id="477" name="テキスト ボックス 476">
          <a:extLst>
            <a:ext uri="{FF2B5EF4-FFF2-40B4-BE49-F238E27FC236}">
              <a16:creationId xmlns:a16="http://schemas.microsoft.com/office/drawing/2014/main" id="{C4519E89-A77D-4395-B306-7928C14B90B7}"/>
            </a:ext>
          </a:extLst>
        </xdr:cNvPr>
        <xdr:cNvSpPr txBox="1"/>
      </xdr:nvSpPr>
      <xdr:spPr>
        <a:xfrm>
          <a:off x="9372111" y="162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1721</xdr:rowOff>
    </xdr:from>
    <xdr:to>
      <xdr:col>46</xdr:col>
      <xdr:colOff>38100</xdr:colOff>
      <xdr:row>96</xdr:row>
      <xdr:rowOff>103321</xdr:rowOff>
    </xdr:to>
    <xdr:sp macro="" textlink="">
      <xdr:nvSpPr>
        <xdr:cNvPr id="478" name="楕円 477">
          <a:extLst>
            <a:ext uri="{FF2B5EF4-FFF2-40B4-BE49-F238E27FC236}">
              <a16:creationId xmlns:a16="http://schemas.microsoft.com/office/drawing/2014/main" id="{D57B8D2E-3D63-45B5-9447-29A039A817E2}"/>
            </a:ext>
          </a:extLst>
        </xdr:cNvPr>
        <xdr:cNvSpPr/>
      </xdr:nvSpPr>
      <xdr:spPr>
        <a:xfrm>
          <a:off x="8699500" y="16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119848</xdr:rowOff>
    </xdr:from>
    <xdr:ext cx="534377" cy="259045"/>
    <xdr:sp macro="" textlink="">
      <xdr:nvSpPr>
        <xdr:cNvPr id="479" name="テキスト ボックス 478">
          <a:extLst>
            <a:ext uri="{FF2B5EF4-FFF2-40B4-BE49-F238E27FC236}">
              <a16:creationId xmlns:a16="http://schemas.microsoft.com/office/drawing/2014/main" id="{460A273C-8FAD-48A3-99E7-A62852A6D695}"/>
            </a:ext>
          </a:extLst>
        </xdr:cNvPr>
        <xdr:cNvSpPr txBox="1"/>
      </xdr:nvSpPr>
      <xdr:spPr>
        <a:xfrm>
          <a:off x="8483111" y="1623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151820</xdr:rowOff>
    </xdr:from>
    <xdr:to>
      <xdr:col>41</xdr:col>
      <xdr:colOff>101600</xdr:colOff>
      <xdr:row>96</xdr:row>
      <xdr:rowOff>81970</xdr:rowOff>
    </xdr:to>
    <xdr:sp macro="" textlink="">
      <xdr:nvSpPr>
        <xdr:cNvPr id="480" name="楕円 479">
          <a:extLst>
            <a:ext uri="{FF2B5EF4-FFF2-40B4-BE49-F238E27FC236}">
              <a16:creationId xmlns:a16="http://schemas.microsoft.com/office/drawing/2014/main" id="{53DBAFB3-3D45-4519-A42B-1EADC71D96EA}"/>
            </a:ext>
          </a:extLst>
        </xdr:cNvPr>
        <xdr:cNvSpPr/>
      </xdr:nvSpPr>
      <xdr:spPr>
        <a:xfrm>
          <a:off x="7810500" y="164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98497</xdr:rowOff>
    </xdr:from>
    <xdr:ext cx="534377" cy="259045"/>
    <xdr:sp macro="" textlink="">
      <xdr:nvSpPr>
        <xdr:cNvPr id="481" name="テキスト ボックス 480">
          <a:extLst>
            <a:ext uri="{FF2B5EF4-FFF2-40B4-BE49-F238E27FC236}">
              <a16:creationId xmlns:a16="http://schemas.microsoft.com/office/drawing/2014/main" id="{64400861-8534-426E-AFB6-D50D68B9A622}"/>
            </a:ext>
          </a:extLst>
        </xdr:cNvPr>
        <xdr:cNvSpPr txBox="1"/>
      </xdr:nvSpPr>
      <xdr:spPr>
        <a:xfrm>
          <a:off x="7594111" y="162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16008</xdr:rowOff>
    </xdr:from>
    <xdr:to>
      <xdr:col>36</xdr:col>
      <xdr:colOff>165100</xdr:colOff>
      <xdr:row>96</xdr:row>
      <xdr:rowOff>117608</xdr:rowOff>
    </xdr:to>
    <xdr:sp macro="" textlink="">
      <xdr:nvSpPr>
        <xdr:cNvPr id="482" name="楕円 481">
          <a:extLst>
            <a:ext uri="{FF2B5EF4-FFF2-40B4-BE49-F238E27FC236}">
              <a16:creationId xmlns:a16="http://schemas.microsoft.com/office/drawing/2014/main" id="{E56F726F-B053-41F3-B7AE-FF383C527D22}"/>
            </a:ext>
          </a:extLst>
        </xdr:cNvPr>
        <xdr:cNvSpPr/>
      </xdr:nvSpPr>
      <xdr:spPr>
        <a:xfrm>
          <a:off x="6921500" y="164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134135</xdr:rowOff>
    </xdr:from>
    <xdr:ext cx="534377" cy="259045"/>
    <xdr:sp macro="" textlink="">
      <xdr:nvSpPr>
        <xdr:cNvPr id="483" name="テキスト ボックス 482">
          <a:extLst>
            <a:ext uri="{FF2B5EF4-FFF2-40B4-BE49-F238E27FC236}">
              <a16:creationId xmlns:a16="http://schemas.microsoft.com/office/drawing/2014/main" id="{1628CD0C-B1E2-4D13-848E-7A9D75738370}"/>
            </a:ext>
          </a:extLst>
        </xdr:cNvPr>
        <xdr:cNvSpPr txBox="1"/>
      </xdr:nvSpPr>
      <xdr:spPr>
        <a:xfrm>
          <a:off x="6705111" y="162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DD23420C-41A0-4C9E-B4F6-8040393587B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94D591DF-A42C-4301-86FB-93A5638E85B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F5B6295C-3B4C-4F72-90F3-F88FB61EC39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E22D0BF4-CA59-4C2F-BB2D-24A1633DD9E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2ED39C50-5ACA-467D-AC1B-A192EB9C83D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C36CA23E-3EC6-4F0D-91C3-CC2E270C34C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C687E8C6-415A-449F-8C7D-BA340527908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76E6257A-B770-4B6C-9ACE-EDC0FF69482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1BF191D9-62A1-44BD-9FB4-2C1E077A4F2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F95351B2-D7FE-403D-BF3D-004EA4D398D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8971B468-E608-49A3-AA8B-48D2CFBCAE8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55DC3643-3F77-4236-938A-822E65084B0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AAF49832-18B3-4ED4-8A44-3B0052ED1DF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51860C3B-30BB-46A6-8084-2F7D4FDDC7B6}"/>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BEC81D3-38DE-4CED-9732-139ECA0B5C46}"/>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4104FD84-DC8D-4711-B2C5-C0B8CD16F346}"/>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93721D26-0D02-48A2-8CD6-7203EA30F8C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3BE009F6-15FB-439D-8167-6A5D773D1CF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75BB6BD0-28CE-4BFD-A627-8B132E1BD5F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7273076E-C1E6-487C-B424-E4966C9D8C86}"/>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7F3CBF5B-A4C0-461F-AF95-C76D8B9CA5A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ECB98A70-E9CA-4B1A-B35E-70493E68001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3E1419B5-E413-4C4E-BDE2-D06B502392C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6E9B4F2D-0326-4673-8774-8E0D2E4F5F5A}"/>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88D065F7-5981-4D6D-964D-9DFCD5932F43}"/>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5631D3D-B5C6-4320-ACDB-86D84ABDEBA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A0C29650-15A8-4EB6-B256-4337492C479D}"/>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7FEA628E-0222-4632-BFD1-E70AE8AB2B73}"/>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95218</xdr:rowOff>
    </xdr:from>
    <xdr:to>
      <xdr:col>85</xdr:col>
      <xdr:colOff>127000</xdr:colOff>
      <xdr:row>34</xdr:row>
      <xdr:rowOff>135414</xdr:rowOff>
    </xdr:to>
    <xdr:cxnSp macro="">
      <xdr:nvCxnSpPr>
        <xdr:cNvPr id="512" name="直線コネクタ 511">
          <a:extLst>
            <a:ext uri="{FF2B5EF4-FFF2-40B4-BE49-F238E27FC236}">
              <a16:creationId xmlns:a16="http://schemas.microsoft.com/office/drawing/2014/main" id="{5D5BA279-AD50-4C83-84CB-71D217B0C9E1}"/>
            </a:ext>
          </a:extLst>
        </xdr:cNvPr>
        <xdr:cNvCxnSpPr/>
      </xdr:nvCxnSpPr>
      <xdr:spPr>
        <a:xfrm flipV="1">
          <a:off x="15481300" y="5924518"/>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5EC2DFF5-BB0C-4755-9F62-40F0B48F0C76}"/>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34751476-4F5C-4E21-96D6-047E5E8A98A7}"/>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135414</xdr:rowOff>
    </xdr:from>
    <xdr:to>
      <xdr:col>81</xdr:col>
      <xdr:colOff>50800</xdr:colOff>
      <xdr:row>35</xdr:row>
      <xdr:rowOff>141700</xdr:rowOff>
    </xdr:to>
    <xdr:cxnSp macro="">
      <xdr:nvCxnSpPr>
        <xdr:cNvPr id="515" name="直線コネクタ 514">
          <a:extLst>
            <a:ext uri="{FF2B5EF4-FFF2-40B4-BE49-F238E27FC236}">
              <a16:creationId xmlns:a16="http://schemas.microsoft.com/office/drawing/2014/main" id="{7F803016-4BE0-4BC3-970E-DEC81018ED88}"/>
            </a:ext>
          </a:extLst>
        </xdr:cNvPr>
        <xdr:cNvCxnSpPr/>
      </xdr:nvCxnSpPr>
      <xdr:spPr>
        <a:xfrm flipV="1">
          <a:off x="14592300" y="5964714"/>
          <a:ext cx="889000" cy="17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C940BD25-B243-4CE3-B358-7E55E321B957}"/>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a:extLst>
            <a:ext uri="{FF2B5EF4-FFF2-40B4-BE49-F238E27FC236}">
              <a16:creationId xmlns:a16="http://schemas.microsoft.com/office/drawing/2014/main" id="{ED2B078A-789B-4476-8193-D713E932BFF3}"/>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141700</xdr:rowOff>
    </xdr:from>
    <xdr:to>
      <xdr:col>76</xdr:col>
      <xdr:colOff>114300</xdr:colOff>
      <xdr:row>35</xdr:row>
      <xdr:rowOff>163188</xdr:rowOff>
    </xdr:to>
    <xdr:cxnSp macro="">
      <xdr:nvCxnSpPr>
        <xdr:cNvPr id="518" name="直線コネクタ 517">
          <a:extLst>
            <a:ext uri="{FF2B5EF4-FFF2-40B4-BE49-F238E27FC236}">
              <a16:creationId xmlns:a16="http://schemas.microsoft.com/office/drawing/2014/main" id="{A63656B3-BD8D-4943-B634-350204CD5B49}"/>
            </a:ext>
          </a:extLst>
        </xdr:cNvPr>
        <xdr:cNvCxnSpPr/>
      </xdr:nvCxnSpPr>
      <xdr:spPr>
        <a:xfrm flipV="1">
          <a:off x="13703300" y="614245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216D7DDA-ABFA-4D1F-BEE4-7268C6427FA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a:extLst>
            <a:ext uri="{FF2B5EF4-FFF2-40B4-BE49-F238E27FC236}">
              <a16:creationId xmlns:a16="http://schemas.microsoft.com/office/drawing/2014/main" id="{055042B6-29D2-44A6-8144-F432AAD50CD2}"/>
            </a:ext>
          </a:extLst>
        </xdr:cNvPr>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163188</xdr:rowOff>
    </xdr:from>
    <xdr:to>
      <xdr:col>71</xdr:col>
      <xdr:colOff>177800</xdr:colOff>
      <xdr:row>36</xdr:row>
      <xdr:rowOff>32220</xdr:rowOff>
    </xdr:to>
    <xdr:cxnSp macro="">
      <xdr:nvCxnSpPr>
        <xdr:cNvPr id="521" name="直線コネクタ 520">
          <a:extLst>
            <a:ext uri="{FF2B5EF4-FFF2-40B4-BE49-F238E27FC236}">
              <a16:creationId xmlns:a16="http://schemas.microsoft.com/office/drawing/2014/main" id="{59BB0E3C-DD06-4C6E-8366-A810E9EDF135}"/>
            </a:ext>
          </a:extLst>
        </xdr:cNvPr>
        <xdr:cNvCxnSpPr/>
      </xdr:nvCxnSpPr>
      <xdr:spPr>
        <a:xfrm flipV="1">
          <a:off x="12814300" y="6163938"/>
          <a:ext cx="8890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7F8B87F0-C9E8-44FC-A76F-5F3521079A69}"/>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82BCB2A6-526B-4A55-A502-597CB4CFD73B}"/>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40C932D-FEC1-4FD9-83AA-D0F72237B2BD}"/>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a:extLst>
            <a:ext uri="{FF2B5EF4-FFF2-40B4-BE49-F238E27FC236}">
              <a16:creationId xmlns:a16="http://schemas.microsoft.com/office/drawing/2014/main" id="{B656718D-24F9-4EA6-8D1E-8DDA806B0A6F}"/>
            </a:ext>
          </a:extLst>
        </xdr:cNvPr>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3D738D8E-12A9-4177-BBC5-C308C3EFC69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1DB41036-0B10-4FDE-BFE6-0792040614A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A9DE79E-A12B-42FB-BB74-50DB45939F0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862240D9-FE9B-43DE-AFBE-26006FBF7A1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1D87497-B65B-44F8-AC86-B47E129BC41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44418</xdr:rowOff>
    </xdr:from>
    <xdr:to>
      <xdr:col>85</xdr:col>
      <xdr:colOff>177800</xdr:colOff>
      <xdr:row>34</xdr:row>
      <xdr:rowOff>146018</xdr:rowOff>
    </xdr:to>
    <xdr:sp macro="" textlink="">
      <xdr:nvSpPr>
        <xdr:cNvPr id="531" name="楕円 530">
          <a:extLst>
            <a:ext uri="{FF2B5EF4-FFF2-40B4-BE49-F238E27FC236}">
              <a16:creationId xmlns:a16="http://schemas.microsoft.com/office/drawing/2014/main" id="{BF4FA620-81EF-4B12-818A-CCD212CD1F3B}"/>
            </a:ext>
          </a:extLst>
        </xdr:cNvPr>
        <xdr:cNvSpPr/>
      </xdr:nvSpPr>
      <xdr:spPr>
        <a:xfrm>
          <a:off x="16268700" y="58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67295</xdr:rowOff>
    </xdr:from>
    <xdr:ext cx="534377" cy="259045"/>
    <xdr:sp macro="" textlink="">
      <xdr:nvSpPr>
        <xdr:cNvPr id="532" name="消防費該当値テキスト">
          <a:extLst>
            <a:ext uri="{FF2B5EF4-FFF2-40B4-BE49-F238E27FC236}">
              <a16:creationId xmlns:a16="http://schemas.microsoft.com/office/drawing/2014/main" id="{8A906218-AB0C-43A3-8CA1-0899A1D7ECAF}"/>
            </a:ext>
          </a:extLst>
        </xdr:cNvPr>
        <xdr:cNvSpPr txBox="1"/>
      </xdr:nvSpPr>
      <xdr:spPr>
        <a:xfrm>
          <a:off x="16370300" y="57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84614</xdr:rowOff>
    </xdr:from>
    <xdr:to>
      <xdr:col>81</xdr:col>
      <xdr:colOff>101600</xdr:colOff>
      <xdr:row>35</xdr:row>
      <xdr:rowOff>14764</xdr:rowOff>
    </xdr:to>
    <xdr:sp macro="" textlink="">
      <xdr:nvSpPr>
        <xdr:cNvPr id="533" name="楕円 532">
          <a:extLst>
            <a:ext uri="{FF2B5EF4-FFF2-40B4-BE49-F238E27FC236}">
              <a16:creationId xmlns:a16="http://schemas.microsoft.com/office/drawing/2014/main" id="{BA103178-862B-44E5-A685-23EEBC2D9060}"/>
            </a:ext>
          </a:extLst>
        </xdr:cNvPr>
        <xdr:cNvSpPr/>
      </xdr:nvSpPr>
      <xdr:spPr>
        <a:xfrm>
          <a:off x="15430500" y="591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31291</xdr:rowOff>
    </xdr:from>
    <xdr:ext cx="534377" cy="259045"/>
    <xdr:sp macro="" textlink="">
      <xdr:nvSpPr>
        <xdr:cNvPr id="534" name="テキスト ボックス 533">
          <a:extLst>
            <a:ext uri="{FF2B5EF4-FFF2-40B4-BE49-F238E27FC236}">
              <a16:creationId xmlns:a16="http://schemas.microsoft.com/office/drawing/2014/main" id="{0DB379C0-F23D-436E-A1F9-30B8513DD07F}"/>
            </a:ext>
          </a:extLst>
        </xdr:cNvPr>
        <xdr:cNvSpPr txBox="1"/>
      </xdr:nvSpPr>
      <xdr:spPr>
        <a:xfrm>
          <a:off x="15214111" y="56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90900</xdr:rowOff>
    </xdr:from>
    <xdr:to>
      <xdr:col>76</xdr:col>
      <xdr:colOff>165100</xdr:colOff>
      <xdr:row>36</xdr:row>
      <xdr:rowOff>21050</xdr:rowOff>
    </xdr:to>
    <xdr:sp macro="" textlink="">
      <xdr:nvSpPr>
        <xdr:cNvPr id="535" name="楕円 534">
          <a:extLst>
            <a:ext uri="{FF2B5EF4-FFF2-40B4-BE49-F238E27FC236}">
              <a16:creationId xmlns:a16="http://schemas.microsoft.com/office/drawing/2014/main" id="{B7075D63-B231-468A-A3DE-8DEECB81F7F6}"/>
            </a:ext>
          </a:extLst>
        </xdr:cNvPr>
        <xdr:cNvSpPr/>
      </xdr:nvSpPr>
      <xdr:spPr>
        <a:xfrm>
          <a:off x="14541500" y="60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37577</xdr:rowOff>
    </xdr:from>
    <xdr:ext cx="534377" cy="259045"/>
    <xdr:sp macro="" textlink="">
      <xdr:nvSpPr>
        <xdr:cNvPr id="536" name="テキスト ボックス 535">
          <a:extLst>
            <a:ext uri="{FF2B5EF4-FFF2-40B4-BE49-F238E27FC236}">
              <a16:creationId xmlns:a16="http://schemas.microsoft.com/office/drawing/2014/main" id="{9ABE856C-59B9-4FD3-A9EF-61E9422B8953}"/>
            </a:ext>
          </a:extLst>
        </xdr:cNvPr>
        <xdr:cNvSpPr txBox="1"/>
      </xdr:nvSpPr>
      <xdr:spPr>
        <a:xfrm>
          <a:off x="14325111" y="586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112388</xdr:rowOff>
    </xdr:from>
    <xdr:to>
      <xdr:col>72</xdr:col>
      <xdr:colOff>38100</xdr:colOff>
      <xdr:row>36</xdr:row>
      <xdr:rowOff>42538</xdr:rowOff>
    </xdr:to>
    <xdr:sp macro="" textlink="">
      <xdr:nvSpPr>
        <xdr:cNvPr id="537" name="楕円 536">
          <a:extLst>
            <a:ext uri="{FF2B5EF4-FFF2-40B4-BE49-F238E27FC236}">
              <a16:creationId xmlns:a16="http://schemas.microsoft.com/office/drawing/2014/main" id="{B71AD7AF-322B-4376-BD5F-8B29A5874025}"/>
            </a:ext>
          </a:extLst>
        </xdr:cNvPr>
        <xdr:cNvSpPr/>
      </xdr:nvSpPr>
      <xdr:spPr>
        <a:xfrm>
          <a:off x="13652500" y="61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59065</xdr:rowOff>
    </xdr:from>
    <xdr:ext cx="534377" cy="259045"/>
    <xdr:sp macro="" textlink="">
      <xdr:nvSpPr>
        <xdr:cNvPr id="538" name="テキスト ボックス 537">
          <a:extLst>
            <a:ext uri="{FF2B5EF4-FFF2-40B4-BE49-F238E27FC236}">
              <a16:creationId xmlns:a16="http://schemas.microsoft.com/office/drawing/2014/main" id="{9F1B2B28-72D2-495C-A6B7-5CC1B067A321}"/>
            </a:ext>
          </a:extLst>
        </xdr:cNvPr>
        <xdr:cNvSpPr txBox="1"/>
      </xdr:nvSpPr>
      <xdr:spPr>
        <a:xfrm>
          <a:off x="13436111" y="58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152870</xdr:rowOff>
    </xdr:from>
    <xdr:to>
      <xdr:col>67</xdr:col>
      <xdr:colOff>101600</xdr:colOff>
      <xdr:row>36</xdr:row>
      <xdr:rowOff>83020</xdr:rowOff>
    </xdr:to>
    <xdr:sp macro="" textlink="">
      <xdr:nvSpPr>
        <xdr:cNvPr id="539" name="楕円 538">
          <a:extLst>
            <a:ext uri="{FF2B5EF4-FFF2-40B4-BE49-F238E27FC236}">
              <a16:creationId xmlns:a16="http://schemas.microsoft.com/office/drawing/2014/main" id="{8CF2DFDA-BF27-42AE-8DDC-C13CBDAE12E0}"/>
            </a:ext>
          </a:extLst>
        </xdr:cNvPr>
        <xdr:cNvSpPr/>
      </xdr:nvSpPr>
      <xdr:spPr>
        <a:xfrm>
          <a:off x="12763500" y="61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99547</xdr:rowOff>
    </xdr:from>
    <xdr:ext cx="534377" cy="259045"/>
    <xdr:sp macro="" textlink="">
      <xdr:nvSpPr>
        <xdr:cNvPr id="540" name="テキスト ボックス 539">
          <a:extLst>
            <a:ext uri="{FF2B5EF4-FFF2-40B4-BE49-F238E27FC236}">
              <a16:creationId xmlns:a16="http://schemas.microsoft.com/office/drawing/2014/main" id="{9D9319AA-C863-460D-BE78-56041DC203AF}"/>
            </a:ext>
          </a:extLst>
        </xdr:cNvPr>
        <xdr:cNvSpPr txBox="1"/>
      </xdr:nvSpPr>
      <xdr:spPr>
        <a:xfrm>
          <a:off x="12547111" y="59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9FEEEB4-38D7-4EB2-9537-991FE27C483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6AB80737-17CE-4C5B-AF2E-468EFAB0F7B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83E021BC-50D9-466E-9B1A-D11A53FC001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6B4326E6-5AFC-433A-ADF5-CE6AE7A0C98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CC2174E6-D2C2-40B2-A0DD-766EA78D954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277D3CDA-5007-4B5F-B6C6-0CC3C156FF6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809333B7-8C7C-4D78-A9F2-BE85D469162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FE7B668C-4356-42B0-9765-E3A0690B5F1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F77AAD9A-3FD0-4A54-A1E6-CB8084BFFC2A}"/>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5F64C5FE-E066-4507-83B6-CD8DBFB900A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B2D9C7DD-9989-48CB-8735-8E3BD06540E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650DB44E-B323-4E24-B6BA-714F5E5EF445}"/>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2067BA99-012B-4822-A797-CDD1A7E0B60B}"/>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854D77E5-3665-41E0-B8E1-A630C6CE5D72}"/>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9811708B-3192-4E4C-B599-55DD4919D21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17E48F89-2133-4DB9-90F7-FB255B83550D}"/>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F50285AC-F86A-43E0-9F22-0E8076E1B9F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B1888D72-9DD5-4B2E-9637-2074ED7DFFF6}"/>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EB245A21-3C6A-46B5-96D1-EE5B3D1A51F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F1220962-3336-4038-A354-B42978A1CC49}"/>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C51C7F8C-118C-4181-B314-0C0BFC1DE1E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AA4C00E-CEF4-4974-B7D7-DC80F90C400A}"/>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F977BF4C-F51B-4D83-88F0-CA09F9B8EB32}"/>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3E049248-2323-41E4-B0EC-6824F2B505EA}"/>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CAB7A110-FB51-43AF-9FD7-13652BCE80E8}"/>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DC93BA99-0D3F-443C-83F2-9564DF95E808}"/>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152479</xdr:rowOff>
    </xdr:from>
    <xdr:to>
      <xdr:col>85</xdr:col>
      <xdr:colOff>127000</xdr:colOff>
      <xdr:row>56</xdr:row>
      <xdr:rowOff>3930</xdr:rowOff>
    </xdr:to>
    <xdr:cxnSp macro="">
      <xdr:nvCxnSpPr>
        <xdr:cNvPr id="567" name="直線コネクタ 566">
          <a:extLst>
            <a:ext uri="{FF2B5EF4-FFF2-40B4-BE49-F238E27FC236}">
              <a16:creationId xmlns:a16="http://schemas.microsoft.com/office/drawing/2014/main" id="{047AA243-8A54-48E8-BE99-E3B83366FD90}"/>
            </a:ext>
          </a:extLst>
        </xdr:cNvPr>
        <xdr:cNvCxnSpPr/>
      </xdr:nvCxnSpPr>
      <xdr:spPr>
        <a:xfrm>
          <a:off x="15481300" y="9582229"/>
          <a:ext cx="838200" cy="2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584C7289-4F92-44F9-A74F-CCEB2DCFC4E8}"/>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F141BCB5-ADBF-487A-A596-2DBF36F0F4C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152479</xdr:rowOff>
    </xdr:from>
    <xdr:to>
      <xdr:col>81</xdr:col>
      <xdr:colOff>50800</xdr:colOff>
      <xdr:row>56</xdr:row>
      <xdr:rowOff>10317</xdr:rowOff>
    </xdr:to>
    <xdr:cxnSp macro="">
      <xdr:nvCxnSpPr>
        <xdr:cNvPr id="570" name="直線コネクタ 569">
          <a:extLst>
            <a:ext uri="{FF2B5EF4-FFF2-40B4-BE49-F238E27FC236}">
              <a16:creationId xmlns:a16="http://schemas.microsoft.com/office/drawing/2014/main" id="{A4AACEEB-AEED-4706-AF8E-5597B9A1E5D8}"/>
            </a:ext>
          </a:extLst>
        </xdr:cNvPr>
        <xdr:cNvCxnSpPr/>
      </xdr:nvCxnSpPr>
      <xdr:spPr>
        <a:xfrm flipV="1">
          <a:off x="14592300" y="9582229"/>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3661C023-35B5-4CC9-AAF6-C0D5D6B95655}"/>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C94BE52B-B3B6-42F1-8568-CCA19EF99738}"/>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10317</xdr:rowOff>
    </xdr:from>
    <xdr:to>
      <xdr:col>76</xdr:col>
      <xdr:colOff>114300</xdr:colOff>
      <xdr:row>56</xdr:row>
      <xdr:rowOff>111084</xdr:rowOff>
    </xdr:to>
    <xdr:cxnSp macro="">
      <xdr:nvCxnSpPr>
        <xdr:cNvPr id="573" name="直線コネクタ 572">
          <a:extLst>
            <a:ext uri="{FF2B5EF4-FFF2-40B4-BE49-F238E27FC236}">
              <a16:creationId xmlns:a16="http://schemas.microsoft.com/office/drawing/2014/main" id="{E2C65500-3144-4AB1-BF7C-8B037657719F}"/>
            </a:ext>
          </a:extLst>
        </xdr:cNvPr>
        <xdr:cNvCxnSpPr/>
      </xdr:nvCxnSpPr>
      <xdr:spPr>
        <a:xfrm flipV="1">
          <a:off x="13703300" y="9611517"/>
          <a:ext cx="889000" cy="1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F272815C-637D-437C-AC8B-75F7B9773199}"/>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5" name="テキスト ボックス 574">
          <a:extLst>
            <a:ext uri="{FF2B5EF4-FFF2-40B4-BE49-F238E27FC236}">
              <a16:creationId xmlns:a16="http://schemas.microsoft.com/office/drawing/2014/main" id="{1E9488FE-130B-47A5-89B6-EF3FE2FBD98E}"/>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101821</xdr:rowOff>
    </xdr:from>
    <xdr:to>
      <xdr:col>71</xdr:col>
      <xdr:colOff>177800</xdr:colOff>
      <xdr:row>56</xdr:row>
      <xdr:rowOff>111084</xdr:rowOff>
    </xdr:to>
    <xdr:cxnSp macro="">
      <xdr:nvCxnSpPr>
        <xdr:cNvPr id="576" name="直線コネクタ 575">
          <a:extLst>
            <a:ext uri="{FF2B5EF4-FFF2-40B4-BE49-F238E27FC236}">
              <a16:creationId xmlns:a16="http://schemas.microsoft.com/office/drawing/2014/main" id="{224ED7AD-B3F4-47F7-9039-6160F878C0DE}"/>
            </a:ext>
          </a:extLst>
        </xdr:cNvPr>
        <xdr:cNvCxnSpPr/>
      </xdr:nvCxnSpPr>
      <xdr:spPr>
        <a:xfrm>
          <a:off x="12814300" y="9703021"/>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A49215BD-9F22-41D1-9DB8-922FB3E7BD3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68991</xdr:rowOff>
    </xdr:from>
    <xdr:ext cx="534377" cy="259045"/>
    <xdr:sp macro="" textlink="">
      <xdr:nvSpPr>
        <xdr:cNvPr id="578" name="テキスト ボックス 577">
          <a:extLst>
            <a:ext uri="{FF2B5EF4-FFF2-40B4-BE49-F238E27FC236}">
              <a16:creationId xmlns:a16="http://schemas.microsoft.com/office/drawing/2014/main" id="{3A3485EE-1C74-4324-94BA-EF546CE59F9A}"/>
            </a:ext>
          </a:extLst>
        </xdr:cNvPr>
        <xdr:cNvSpPr txBox="1"/>
      </xdr:nvSpPr>
      <xdr:spPr>
        <a:xfrm>
          <a:off x="13436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3A9A5A63-0B24-481B-B781-1840976FF821}"/>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E4CDCF38-097D-4F59-BE9D-1DA9CC693B0B}"/>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C7B7500D-F65E-4E5E-B6D4-6335D89343D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892550D-0D9E-4977-BB20-B1966354E6F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B534A875-88D0-4C9C-9F34-3E79162011A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61A721E9-E96C-4A83-ACDC-11E973BD797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CD6DEAE3-EEC6-48A6-898F-60AAC07CF89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124580</xdr:rowOff>
    </xdr:from>
    <xdr:to>
      <xdr:col>85</xdr:col>
      <xdr:colOff>177800</xdr:colOff>
      <xdr:row>56</xdr:row>
      <xdr:rowOff>54730</xdr:rowOff>
    </xdr:to>
    <xdr:sp macro="" textlink="">
      <xdr:nvSpPr>
        <xdr:cNvPr id="586" name="楕円 585">
          <a:extLst>
            <a:ext uri="{FF2B5EF4-FFF2-40B4-BE49-F238E27FC236}">
              <a16:creationId xmlns:a16="http://schemas.microsoft.com/office/drawing/2014/main" id="{EA3A1C0D-772A-4A32-A3B6-46CE4EE8A1E3}"/>
            </a:ext>
          </a:extLst>
        </xdr:cNvPr>
        <xdr:cNvSpPr/>
      </xdr:nvSpPr>
      <xdr:spPr>
        <a:xfrm>
          <a:off x="16268700" y="95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147457</xdr:rowOff>
    </xdr:from>
    <xdr:ext cx="599010" cy="259045"/>
    <xdr:sp macro="" textlink="">
      <xdr:nvSpPr>
        <xdr:cNvPr id="587" name="教育費該当値テキスト">
          <a:extLst>
            <a:ext uri="{FF2B5EF4-FFF2-40B4-BE49-F238E27FC236}">
              <a16:creationId xmlns:a16="http://schemas.microsoft.com/office/drawing/2014/main" id="{89EBA86E-36D7-408E-82D4-88A5A1B3E0C0}"/>
            </a:ext>
          </a:extLst>
        </xdr:cNvPr>
        <xdr:cNvSpPr txBox="1"/>
      </xdr:nvSpPr>
      <xdr:spPr>
        <a:xfrm>
          <a:off x="16370300" y="94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101679</xdr:rowOff>
    </xdr:from>
    <xdr:to>
      <xdr:col>81</xdr:col>
      <xdr:colOff>101600</xdr:colOff>
      <xdr:row>56</xdr:row>
      <xdr:rowOff>31829</xdr:rowOff>
    </xdr:to>
    <xdr:sp macro="" textlink="">
      <xdr:nvSpPr>
        <xdr:cNvPr id="588" name="楕円 587">
          <a:extLst>
            <a:ext uri="{FF2B5EF4-FFF2-40B4-BE49-F238E27FC236}">
              <a16:creationId xmlns:a16="http://schemas.microsoft.com/office/drawing/2014/main" id="{E79092F7-1ACF-46BE-BE35-EE21F415FD52}"/>
            </a:ext>
          </a:extLst>
        </xdr:cNvPr>
        <xdr:cNvSpPr/>
      </xdr:nvSpPr>
      <xdr:spPr>
        <a:xfrm>
          <a:off x="15430500" y="95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48356</xdr:rowOff>
    </xdr:from>
    <xdr:ext cx="599010" cy="259045"/>
    <xdr:sp macro="" textlink="">
      <xdr:nvSpPr>
        <xdr:cNvPr id="589" name="テキスト ボックス 588">
          <a:extLst>
            <a:ext uri="{FF2B5EF4-FFF2-40B4-BE49-F238E27FC236}">
              <a16:creationId xmlns:a16="http://schemas.microsoft.com/office/drawing/2014/main" id="{FE3D779F-E260-4664-A198-7DF598317CAD}"/>
            </a:ext>
          </a:extLst>
        </xdr:cNvPr>
        <xdr:cNvSpPr txBox="1"/>
      </xdr:nvSpPr>
      <xdr:spPr>
        <a:xfrm>
          <a:off x="15181795" y="930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130967</xdr:rowOff>
    </xdr:from>
    <xdr:to>
      <xdr:col>76</xdr:col>
      <xdr:colOff>165100</xdr:colOff>
      <xdr:row>56</xdr:row>
      <xdr:rowOff>61117</xdr:rowOff>
    </xdr:to>
    <xdr:sp macro="" textlink="">
      <xdr:nvSpPr>
        <xdr:cNvPr id="590" name="楕円 589">
          <a:extLst>
            <a:ext uri="{FF2B5EF4-FFF2-40B4-BE49-F238E27FC236}">
              <a16:creationId xmlns:a16="http://schemas.microsoft.com/office/drawing/2014/main" id="{A6DDC4B6-C781-4620-B82E-493EFE227A9B}"/>
            </a:ext>
          </a:extLst>
        </xdr:cNvPr>
        <xdr:cNvSpPr/>
      </xdr:nvSpPr>
      <xdr:spPr>
        <a:xfrm>
          <a:off x="14541500" y="956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77644</xdr:rowOff>
    </xdr:from>
    <xdr:ext cx="599010" cy="259045"/>
    <xdr:sp macro="" textlink="">
      <xdr:nvSpPr>
        <xdr:cNvPr id="591" name="テキスト ボックス 590">
          <a:extLst>
            <a:ext uri="{FF2B5EF4-FFF2-40B4-BE49-F238E27FC236}">
              <a16:creationId xmlns:a16="http://schemas.microsoft.com/office/drawing/2014/main" id="{2B5ABB00-6A61-411A-B464-93300E3CF321}"/>
            </a:ext>
          </a:extLst>
        </xdr:cNvPr>
        <xdr:cNvSpPr txBox="1"/>
      </xdr:nvSpPr>
      <xdr:spPr>
        <a:xfrm>
          <a:off x="14292795" y="933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60284</xdr:rowOff>
    </xdr:from>
    <xdr:to>
      <xdr:col>72</xdr:col>
      <xdr:colOff>38100</xdr:colOff>
      <xdr:row>56</xdr:row>
      <xdr:rowOff>161884</xdr:rowOff>
    </xdr:to>
    <xdr:sp macro="" textlink="">
      <xdr:nvSpPr>
        <xdr:cNvPr id="592" name="楕円 591">
          <a:extLst>
            <a:ext uri="{FF2B5EF4-FFF2-40B4-BE49-F238E27FC236}">
              <a16:creationId xmlns:a16="http://schemas.microsoft.com/office/drawing/2014/main" id="{118931E3-257F-4A2A-8A6F-956A6D345BD5}"/>
            </a:ext>
          </a:extLst>
        </xdr:cNvPr>
        <xdr:cNvSpPr/>
      </xdr:nvSpPr>
      <xdr:spPr>
        <a:xfrm>
          <a:off x="13652500" y="96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6961</xdr:rowOff>
    </xdr:from>
    <xdr:ext cx="534377" cy="259045"/>
    <xdr:sp macro="" textlink="">
      <xdr:nvSpPr>
        <xdr:cNvPr id="593" name="テキスト ボックス 592">
          <a:extLst>
            <a:ext uri="{FF2B5EF4-FFF2-40B4-BE49-F238E27FC236}">
              <a16:creationId xmlns:a16="http://schemas.microsoft.com/office/drawing/2014/main" id="{75DCF2F1-D083-4BD0-88C0-9CA28C7B791C}"/>
            </a:ext>
          </a:extLst>
        </xdr:cNvPr>
        <xdr:cNvSpPr txBox="1"/>
      </xdr:nvSpPr>
      <xdr:spPr>
        <a:xfrm>
          <a:off x="13436111" y="94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51021</xdr:rowOff>
    </xdr:from>
    <xdr:to>
      <xdr:col>67</xdr:col>
      <xdr:colOff>101600</xdr:colOff>
      <xdr:row>56</xdr:row>
      <xdr:rowOff>152621</xdr:rowOff>
    </xdr:to>
    <xdr:sp macro="" textlink="">
      <xdr:nvSpPr>
        <xdr:cNvPr id="594" name="楕円 593">
          <a:extLst>
            <a:ext uri="{FF2B5EF4-FFF2-40B4-BE49-F238E27FC236}">
              <a16:creationId xmlns:a16="http://schemas.microsoft.com/office/drawing/2014/main" id="{63435831-8C82-41C8-B0D5-A57972C74F65}"/>
            </a:ext>
          </a:extLst>
        </xdr:cNvPr>
        <xdr:cNvSpPr/>
      </xdr:nvSpPr>
      <xdr:spPr>
        <a:xfrm>
          <a:off x="12763500" y="96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169148</xdr:rowOff>
    </xdr:from>
    <xdr:ext cx="534377" cy="259045"/>
    <xdr:sp macro="" textlink="">
      <xdr:nvSpPr>
        <xdr:cNvPr id="595" name="テキスト ボックス 594">
          <a:extLst>
            <a:ext uri="{FF2B5EF4-FFF2-40B4-BE49-F238E27FC236}">
              <a16:creationId xmlns:a16="http://schemas.microsoft.com/office/drawing/2014/main" id="{C6F86571-9821-4A92-B8DA-0A3088B395D7}"/>
            </a:ext>
          </a:extLst>
        </xdr:cNvPr>
        <xdr:cNvSpPr txBox="1"/>
      </xdr:nvSpPr>
      <xdr:spPr>
        <a:xfrm>
          <a:off x="12547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CA2D9E94-4859-4734-89D9-C1CC8226B09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2F38BDF-7F5D-4B51-B861-6AB5B149F7C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72BDA986-87FB-42D7-8BD6-2F32EA8A1D3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1D5B3E03-6A5B-4478-8C55-5725B67E619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3B2A7525-20A4-4D1B-BB3B-14AC061AFC2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31F463B-8CF8-42D9-AB89-B68B7D5D1F0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C5399D4E-7ACB-4DF5-A29F-AA19230A5BD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68E408B8-B105-43B4-8267-5A3FC1EBF80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5E219BA3-9A83-4103-9A93-E58D2073AE0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E178C9CA-22F4-4556-8E60-1120EB741DE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5D0E6F96-3B15-446E-8B46-3FA8E8B87AA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63C2AC43-58E2-488B-BD22-85EF96338A6F}"/>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8474DD0E-22E8-4142-877C-9AE4923ACBA7}"/>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D308FC1E-4DEA-41BE-9555-F37E0F33E07D}"/>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B72A5F55-400F-4988-8A79-CA67BE680B3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427F39F9-DE25-4D2E-A64F-7630716D4A9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EE68A5E0-45CC-414D-9F96-4D72B72D9884}"/>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39CD4460-9246-4EA3-A5B1-004CE585ADE7}"/>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E42F426C-D75D-4E65-85A4-6666A45C27FC}"/>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2FEBE1E-1ED5-41E0-8286-54F6195F115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5936AF82-1F00-4158-94D1-F5D94586A7B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65323139-4A1B-4987-A34C-686BDB6A7CD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DF5912E-2C34-4FC1-B00D-547F5062604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1EA362E3-C9FF-46AE-8D6D-71BF7902C96D}"/>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37242642-BDF8-4FFC-A93E-1D5F5BEE2F91}"/>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260C29F2-5C65-4F6B-A003-E3E39DFDAECC}"/>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EB9795BF-9570-40A6-AB00-16CC943C528C}"/>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D85032DE-8AED-44C6-A61F-F81C862C55A8}"/>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97592</xdr:rowOff>
    </xdr:from>
    <xdr:to>
      <xdr:col>85</xdr:col>
      <xdr:colOff>127000</xdr:colOff>
      <xdr:row>78</xdr:row>
      <xdr:rowOff>166957</xdr:rowOff>
    </xdr:to>
    <xdr:cxnSp macro="">
      <xdr:nvCxnSpPr>
        <xdr:cNvPr id="624" name="直線コネクタ 623">
          <a:extLst>
            <a:ext uri="{FF2B5EF4-FFF2-40B4-BE49-F238E27FC236}">
              <a16:creationId xmlns:a16="http://schemas.microsoft.com/office/drawing/2014/main" id="{D43F23AE-38F7-491A-AF49-D2BBC8C94EDB}"/>
            </a:ext>
          </a:extLst>
        </xdr:cNvPr>
        <xdr:cNvCxnSpPr/>
      </xdr:nvCxnSpPr>
      <xdr:spPr>
        <a:xfrm flipV="1">
          <a:off x="15481300" y="13470692"/>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130199</xdr:rowOff>
    </xdr:from>
    <xdr:ext cx="469744" cy="259045"/>
    <xdr:sp macro="" textlink="">
      <xdr:nvSpPr>
        <xdr:cNvPr id="625" name="災害復旧費平均値テキスト">
          <a:extLst>
            <a:ext uri="{FF2B5EF4-FFF2-40B4-BE49-F238E27FC236}">
              <a16:creationId xmlns:a16="http://schemas.microsoft.com/office/drawing/2014/main" id="{CFC75AAF-4275-4F74-94D2-4602C374882D}"/>
            </a:ext>
          </a:extLst>
        </xdr:cNvPr>
        <xdr:cNvSpPr txBox="1"/>
      </xdr:nvSpPr>
      <xdr:spPr>
        <a:xfrm>
          <a:off x="16370300" y="13503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C3ED154-00FA-427C-AE1D-54F4F4B6FC55}"/>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166957</xdr:rowOff>
    </xdr:from>
    <xdr:to>
      <xdr:col>81</xdr:col>
      <xdr:colOff>50800</xdr:colOff>
      <xdr:row>79</xdr:row>
      <xdr:rowOff>33351</xdr:rowOff>
    </xdr:to>
    <xdr:cxnSp macro="">
      <xdr:nvCxnSpPr>
        <xdr:cNvPr id="627" name="直線コネクタ 626">
          <a:extLst>
            <a:ext uri="{FF2B5EF4-FFF2-40B4-BE49-F238E27FC236}">
              <a16:creationId xmlns:a16="http://schemas.microsoft.com/office/drawing/2014/main" id="{83C99E4D-26F4-4270-8AF3-686764F71074}"/>
            </a:ext>
          </a:extLst>
        </xdr:cNvPr>
        <xdr:cNvCxnSpPr/>
      </xdr:nvCxnSpPr>
      <xdr:spPr>
        <a:xfrm flipV="1">
          <a:off x="14592300" y="13540057"/>
          <a:ext cx="889000" cy="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3B405079-700C-48CD-BB4A-4A9DFEB7C85C}"/>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67845</xdr:rowOff>
    </xdr:from>
    <xdr:ext cx="469744" cy="259045"/>
    <xdr:sp macro="" textlink="">
      <xdr:nvSpPr>
        <xdr:cNvPr id="629" name="テキスト ボックス 628">
          <a:extLst>
            <a:ext uri="{FF2B5EF4-FFF2-40B4-BE49-F238E27FC236}">
              <a16:creationId xmlns:a16="http://schemas.microsoft.com/office/drawing/2014/main" id="{8DAAA3FE-9F27-4661-AC73-EF66AEB9A145}"/>
            </a:ext>
          </a:extLst>
        </xdr:cNvPr>
        <xdr:cNvSpPr txBox="1"/>
      </xdr:nvSpPr>
      <xdr:spPr>
        <a:xfrm>
          <a:off x="15246428" y="1361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33351</xdr:rowOff>
    </xdr:from>
    <xdr:to>
      <xdr:col>76</xdr:col>
      <xdr:colOff>114300</xdr:colOff>
      <xdr:row>79</xdr:row>
      <xdr:rowOff>41512</xdr:rowOff>
    </xdr:to>
    <xdr:cxnSp macro="">
      <xdr:nvCxnSpPr>
        <xdr:cNvPr id="630" name="直線コネクタ 629">
          <a:extLst>
            <a:ext uri="{FF2B5EF4-FFF2-40B4-BE49-F238E27FC236}">
              <a16:creationId xmlns:a16="http://schemas.microsoft.com/office/drawing/2014/main" id="{822082A1-28FC-4C6A-9B86-B6A35D1E481B}"/>
            </a:ext>
          </a:extLst>
        </xdr:cNvPr>
        <xdr:cNvCxnSpPr/>
      </xdr:nvCxnSpPr>
      <xdr:spPr>
        <a:xfrm flipV="1">
          <a:off x="13703300" y="1357790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70AA31D6-0801-4A6F-9966-6F18559C1CF2}"/>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B47C326D-A488-49CA-82D9-DB4F387F0423}"/>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41512</xdr:rowOff>
    </xdr:from>
    <xdr:to>
      <xdr:col>71</xdr:col>
      <xdr:colOff>177800</xdr:colOff>
      <xdr:row>79</xdr:row>
      <xdr:rowOff>42077</xdr:rowOff>
    </xdr:to>
    <xdr:cxnSp macro="">
      <xdr:nvCxnSpPr>
        <xdr:cNvPr id="633" name="直線コネクタ 632">
          <a:extLst>
            <a:ext uri="{FF2B5EF4-FFF2-40B4-BE49-F238E27FC236}">
              <a16:creationId xmlns:a16="http://schemas.microsoft.com/office/drawing/2014/main" id="{D3AB6DC8-01E3-4593-94E5-5842C377248F}"/>
            </a:ext>
          </a:extLst>
        </xdr:cNvPr>
        <xdr:cNvCxnSpPr/>
      </xdr:nvCxnSpPr>
      <xdr:spPr>
        <a:xfrm flipV="1">
          <a:off x="12814300" y="1358606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420CE9EB-5C00-4D4B-A9F4-B764A9FC0C5B}"/>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F9674C01-B9D1-4A34-88BA-BA5DC0C534D4}"/>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DA469084-E663-4BE9-BDAC-C66DF5AA8751}"/>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CF90719C-5D9C-4517-8FA4-DA3BB243B7EC}"/>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68DE9E8D-8778-4692-8BBC-FA5E3187A9E1}"/>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22F3B72B-D6DF-4842-81B9-270C7011E8E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BABE229-DFC9-47A0-A0FE-6134BFC7FFB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06BA064-961D-4517-8FD9-1347AB6259B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B4E1E57-1774-462A-AE8A-DDC5D19FCA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46792</xdr:rowOff>
    </xdr:from>
    <xdr:to>
      <xdr:col>85</xdr:col>
      <xdr:colOff>177800</xdr:colOff>
      <xdr:row>78</xdr:row>
      <xdr:rowOff>148392</xdr:rowOff>
    </xdr:to>
    <xdr:sp macro="" textlink="">
      <xdr:nvSpPr>
        <xdr:cNvPr id="643" name="楕円 642">
          <a:extLst>
            <a:ext uri="{FF2B5EF4-FFF2-40B4-BE49-F238E27FC236}">
              <a16:creationId xmlns:a16="http://schemas.microsoft.com/office/drawing/2014/main" id="{BD850BEA-3716-4476-A925-8AFA0DEA4EEB}"/>
            </a:ext>
          </a:extLst>
        </xdr:cNvPr>
        <xdr:cNvSpPr/>
      </xdr:nvSpPr>
      <xdr:spPr>
        <a:xfrm>
          <a:off x="16268700" y="134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6169</xdr:rowOff>
    </xdr:from>
    <xdr:ext cx="534377" cy="259045"/>
    <xdr:sp macro="" textlink="">
      <xdr:nvSpPr>
        <xdr:cNvPr id="644" name="災害復旧費該当値テキスト">
          <a:extLst>
            <a:ext uri="{FF2B5EF4-FFF2-40B4-BE49-F238E27FC236}">
              <a16:creationId xmlns:a16="http://schemas.microsoft.com/office/drawing/2014/main" id="{1A8C4F0E-EA76-44A7-A368-4F981FFACAD8}"/>
            </a:ext>
          </a:extLst>
        </xdr:cNvPr>
        <xdr:cNvSpPr txBox="1"/>
      </xdr:nvSpPr>
      <xdr:spPr>
        <a:xfrm>
          <a:off x="16370300" y="1320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116157</xdr:rowOff>
    </xdr:from>
    <xdr:to>
      <xdr:col>81</xdr:col>
      <xdr:colOff>101600</xdr:colOff>
      <xdr:row>79</xdr:row>
      <xdr:rowOff>46307</xdr:rowOff>
    </xdr:to>
    <xdr:sp macro="" textlink="">
      <xdr:nvSpPr>
        <xdr:cNvPr id="645" name="楕円 644">
          <a:extLst>
            <a:ext uri="{FF2B5EF4-FFF2-40B4-BE49-F238E27FC236}">
              <a16:creationId xmlns:a16="http://schemas.microsoft.com/office/drawing/2014/main" id="{9DA12D31-F4D9-4618-B769-BACDF7C07CF7}"/>
            </a:ext>
          </a:extLst>
        </xdr:cNvPr>
        <xdr:cNvSpPr/>
      </xdr:nvSpPr>
      <xdr:spPr>
        <a:xfrm>
          <a:off x="15430500" y="1348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62834</xdr:rowOff>
    </xdr:from>
    <xdr:ext cx="534377" cy="259045"/>
    <xdr:sp macro="" textlink="">
      <xdr:nvSpPr>
        <xdr:cNvPr id="646" name="テキスト ボックス 645">
          <a:extLst>
            <a:ext uri="{FF2B5EF4-FFF2-40B4-BE49-F238E27FC236}">
              <a16:creationId xmlns:a16="http://schemas.microsoft.com/office/drawing/2014/main" id="{85A74215-7863-4253-878E-842B5B7CB5EF}"/>
            </a:ext>
          </a:extLst>
        </xdr:cNvPr>
        <xdr:cNvSpPr txBox="1"/>
      </xdr:nvSpPr>
      <xdr:spPr>
        <a:xfrm>
          <a:off x="15214111" y="132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154001</xdr:rowOff>
    </xdr:from>
    <xdr:to>
      <xdr:col>76</xdr:col>
      <xdr:colOff>165100</xdr:colOff>
      <xdr:row>79</xdr:row>
      <xdr:rowOff>84151</xdr:rowOff>
    </xdr:to>
    <xdr:sp macro="" textlink="">
      <xdr:nvSpPr>
        <xdr:cNvPr id="647" name="楕円 646">
          <a:extLst>
            <a:ext uri="{FF2B5EF4-FFF2-40B4-BE49-F238E27FC236}">
              <a16:creationId xmlns:a16="http://schemas.microsoft.com/office/drawing/2014/main" id="{F853DD47-1912-4045-9085-A9706DB58799}"/>
            </a:ext>
          </a:extLst>
        </xdr:cNvPr>
        <xdr:cNvSpPr/>
      </xdr:nvSpPr>
      <xdr:spPr>
        <a:xfrm>
          <a:off x="14541500" y="135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75278</xdr:rowOff>
    </xdr:from>
    <xdr:ext cx="469744" cy="259045"/>
    <xdr:sp macro="" textlink="">
      <xdr:nvSpPr>
        <xdr:cNvPr id="648" name="テキスト ボックス 647">
          <a:extLst>
            <a:ext uri="{FF2B5EF4-FFF2-40B4-BE49-F238E27FC236}">
              <a16:creationId xmlns:a16="http://schemas.microsoft.com/office/drawing/2014/main" id="{4DFF0A1D-FF40-46C9-B1CF-441A96ED8DD5}"/>
            </a:ext>
          </a:extLst>
        </xdr:cNvPr>
        <xdr:cNvSpPr txBox="1"/>
      </xdr:nvSpPr>
      <xdr:spPr>
        <a:xfrm>
          <a:off x="14357428" y="136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162162</xdr:rowOff>
    </xdr:from>
    <xdr:to>
      <xdr:col>72</xdr:col>
      <xdr:colOff>38100</xdr:colOff>
      <xdr:row>79</xdr:row>
      <xdr:rowOff>92312</xdr:rowOff>
    </xdr:to>
    <xdr:sp macro="" textlink="">
      <xdr:nvSpPr>
        <xdr:cNvPr id="649" name="楕円 648">
          <a:extLst>
            <a:ext uri="{FF2B5EF4-FFF2-40B4-BE49-F238E27FC236}">
              <a16:creationId xmlns:a16="http://schemas.microsoft.com/office/drawing/2014/main" id="{E4A32BF2-A9F5-4061-B750-D9AFC895110D}"/>
            </a:ext>
          </a:extLst>
        </xdr:cNvPr>
        <xdr:cNvSpPr/>
      </xdr:nvSpPr>
      <xdr:spPr>
        <a:xfrm>
          <a:off x="13652500" y="1353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83439</xdr:rowOff>
    </xdr:from>
    <xdr:ext cx="378565" cy="259045"/>
    <xdr:sp macro="" textlink="">
      <xdr:nvSpPr>
        <xdr:cNvPr id="650" name="テキスト ボックス 649">
          <a:extLst>
            <a:ext uri="{FF2B5EF4-FFF2-40B4-BE49-F238E27FC236}">
              <a16:creationId xmlns:a16="http://schemas.microsoft.com/office/drawing/2014/main" id="{5535EC82-5589-4921-ACB0-0C7517F7355A}"/>
            </a:ext>
          </a:extLst>
        </xdr:cNvPr>
        <xdr:cNvSpPr txBox="1"/>
      </xdr:nvSpPr>
      <xdr:spPr>
        <a:xfrm>
          <a:off x="13514017" y="13627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162727</xdr:rowOff>
    </xdr:from>
    <xdr:to>
      <xdr:col>67</xdr:col>
      <xdr:colOff>101600</xdr:colOff>
      <xdr:row>79</xdr:row>
      <xdr:rowOff>92877</xdr:rowOff>
    </xdr:to>
    <xdr:sp macro="" textlink="">
      <xdr:nvSpPr>
        <xdr:cNvPr id="651" name="楕円 650">
          <a:extLst>
            <a:ext uri="{FF2B5EF4-FFF2-40B4-BE49-F238E27FC236}">
              <a16:creationId xmlns:a16="http://schemas.microsoft.com/office/drawing/2014/main" id="{D4850028-E02D-4527-9C05-82EB9059A742}"/>
            </a:ext>
          </a:extLst>
        </xdr:cNvPr>
        <xdr:cNvSpPr/>
      </xdr:nvSpPr>
      <xdr:spPr>
        <a:xfrm>
          <a:off x="12763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84004</xdr:rowOff>
    </xdr:from>
    <xdr:ext cx="378565" cy="259045"/>
    <xdr:sp macro="" textlink="">
      <xdr:nvSpPr>
        <xdr:cNvPr id="652" name="テキスト ボックス 651">
          <a:extLst>
            <a:ext uri="{FF2B5EF4-FFF2-40B4-BE49-F238E27FC236}">
              <a16:creationId xmlns:a16="http://schemas.microsoft.com/office/drawing/2014/main" id="{1A8C1AB5-6A4A-4C60-AFAA-75EADE8936F6}"/>
            </a:ext>
          </a:extLst>
        </xdr:cNvPr>
        <xdr:cNvSpPr txBox="1"/>
      </xdr:nvSpPr>
      <xdr:spPr>
        <a:xfrm>
          <a:off x="12625017" y="136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F233E654-06FB-46F8-A110-E600F0E5668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4C60CD6D-0C4B-4ED3-8269-68D293FE043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37CF5D51-20FE-4986-A4FC-94584AB18D3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2C454B04-0589-4129-956B-B5FF946A9E4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BFE73042-C640-46D6-9F12-8998A18161C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4FE32287-2480-4775-9E6D-877D010FEF5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2879B956-B30A-4780-87C4-59689B2A2A4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FDD33351-3F59-409B-B286-12577DFF373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14B0E183-0705-4858-B2E3-8C31F328D9D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241061EE-292C-4371-BA98-7100F3C1E83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43CE2374-FB01-4A45-A79C-C319EEA37B2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2CDF4E65-3904-4DAF-A880-CD921B545AB6}"/>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444AC590-9AB1-4BC7-A511-E850D535AA6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BD510A30-22ED-4398-9F56-E8DCBF989339}"/>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53D751D8-68BE-4FAE-A7DC-040674591BB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72FB021-A334-4C0E-AE09-4ECC77CF4DB5}"/>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361F3AC9-C181-492D-81DD-9663C5B9B99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637E5CE4-BD43-4B5A-9A27-1F0532FFD673}"/>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F790F4F0-BE10-4230-9EF1-A4144E9592DF}"/>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7394AB88-13E4-45DA-8977-13CAF11335A2}"/>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6B9F42B-B9AC-4A49-B7F6-D75223B77DD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E0DBC8B6-C398-454F-A6A1-D654AE3DEFF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9C5338CE-F50B-4BD0-B1CB-DC742C4AC85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58A5E0FA-9587-4DCD-9DD6-2664EDB8CC9E}"/>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8E2214CC-13E8-47A9-9B44-CD662B9E1129}"/>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EE7BADA9-5535-46EE-8CFF-58C25DEDCEB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111496</xdr:rowOff>
    </xdr:from>
    <xdr:to>
      <xdr:col>85</xdr:col>
      <xdr:colOff>127000</xdr:colOff>
      <xdr:row>95</xdr:row>
      <xdr:rowOff>139494</xdr:rowOff>
    </xdr:to>
    <xdr:cxnSp macro="">
      <xdr:nvCxnSpPr>
        <xdr:cNvPr id="679" name="直線コネクタ 678">
          <a:extLst>
            <a:ext uri="{FF2B5EF4-FFF2-40B4-BE49-F238E27FC236}">
              <a16:creationId xmlns:a16="http://schemas.microsoft.com/office/drawing/2014/main" id="{C7807FF4-7F26-4883-8A52-D9364237594E}"/>
            </a:ext>
          </a:extLst>
        </xdr:cNvPr>
        <xdr:cNvCxnSpPr/>
      </xdr:nvCxnSpPr>
      <xdr:spPr>
        <a:xfrm>
          <a:off x="15481300" y="16399246"/>
          <a:ext cx="838200" cy="2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160687</xdr:rowOff>
    </xdr:from>
    <xdr:ext cx="534377" cy="259045"/>
    <xdr:sp macro="" textlink="">
      <xdr:nvSpPr>
        <xdr:cNvPr id="680" name="公債費平均値テキスト">
          <a:extLst>
            <a:ext uri="{FF2B5EF4-FFF2-40B4-BE49-F238E27FC236}">
              <a16:creationId xmlns:a16="http://schemas.microsoft.com/office/drawing/2014/main" id="{ED4686B8-0E35-48C3-9A1F-A7ABE14A083D}"/>
            </a:ext>
          </a:extLst>
        </xdr:cNvPr>
        <xdr:cNvSpPr txBox="1"/>
      </xdr:nvSpPr>
      <xdr:spPr>
        <a:xfrm>
          <a:off x="16370300" y="1661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CEC1C140-C8AD-43AC-937B-FEA1A17D595E}"/>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111496</xdr:rowOff>
    </xdr:from>
    <xdr:to>
      <xdr:col>81</xdr:col>
      <xdr:colOff>50800</xdr:colOff>
      <xdr:row>95</xdr:row>
      <xdr:rowOff>120639</xdr:rowOff>
    </xdr:to>
    <xdr:cxnSp macro="">
      <xdr:nvCxnSpPr>
        <xdr:cNvPr id="682" name="直線コネクタ 681">
          <a:extLst>
            <a:ext uri="{FF2B5EF4-FFF2-40B4-BE49-F238E27FC236}">
              <a16:creationId xmlns:a16="http://schemas.microsoft.com/office/drawing/2014/main" id="{8E783A64-7E50-4225-836A-FF42E332FB94}"/>
            </a:ext>
          </a:extLst>
        </xdr:cNvPr>
        <xdr:cNvCxnSpPr/>
      </xdr:nvCxnSpPr>
      <xdr:spPr>
        <a:xfrm flipV="1">
          <a:off x="14592300" y="163992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36AC8F8A-D5FE-46F3-91D1-622C7A33524C}"/>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114904</xdr:rowOff>
    </xdr:from>
    <xdr:ext cx="534377" cy="259045"/>
    <xdr:sp macro="" textlink="">
      <xdr:nvSpPr>
        <xdr:cNvPr id="684" name="テキスト ボックス 683">
          <a:extLst>
            <a:ext uri="{FF2B5EF4-FFF2-40B4-BE49-F238E27FC236}">
              <a16:creationId xmlns:a16="http://schemas.microsoft.com/office/drawing/2014/main" id="{90656246-0F5F-47D1-8636-C8DE09E76058}"/>
            </a:ext>
          </a:extLst>
        </xdr:cNvPr>
        <xdr:cNvSpPr txBox="1"/>
      </xdr:nvSpPr>
      <xdr:spPr>
        <a:xfrm>
          <a:off x="15214111" y="167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120639</xdr:rowOff>
    </xdr:from>
    <xdr:to>
      <xdr:col>76</xdr:col>
      <xdr:colOff>114300</xdr:colOff>
      <xdr:row>95</xdr:row>
      <xdr:rowOff>146141</xdr:rowOff>
    </xdr:to>
    <xdr:cxnSp macro="">
      <xdr:nvCxnSpPr>
        <xdr:cNvPr id="685" name="直線コネクタ 684">
          <a:extLst>
            <a:ext uri="{FF2B5EF4-FFF2-40B4-BE49-F238E27FC236}">
              <a16:creationId xmlns:a16="http://schemas.microsoft.com/office/drawing/2014/main" id="{57DA8958-4626-4BC0-9408-C050E88A2ECC}"/>
            </a:ext>
          </a:extLst>
        </xdr:cNvPr>
        <xdr:cNvCxnSpPr/>
      </xdr:nvCxnSpPr>
      <xdr:spPr>
        <a:xfrm flipV="1">
          <a:off x="13703300" y="16408389"/>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A624B7F7-9A57-4009-85CD-87238619402B}"/>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114337</xdr:rowOff>
    </xdr:from>
    <xdr:ext cx="534377" cy="259045"/>
    <xdr:sp macro="" textlink="">
      <xdr:nvSpPr>
        <xdr:cNvPr id="687" name="テキスト ボックス 686">
          <a:extLst>
            <a:ext uri="{FF2B5EF4-FFF2-40B4-BE49-F238E27FC236}">
              <a16:creationId xmlns:a16="http://schemas.microsoft.com/office/drawing/2014/main" id="{29566017-D23C-4290-BBC3-A42C66FC7DA3}"/>
            </a:ext>
          </a:extLst>
        </xdr:cNvPr>
        <xdr:cNvSpPr txBox="1"/>
      </xdr:nvSpPr>
      <xdr:spPr>
        <a:xfrm>
          <a:off x="14325111" y="167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146141</xdr:rowOff>
    </xdr:from>
    <xdr:to>
      <xdr:col>71</xdr:col>
      <xdr:colOff>177800</xdr:colOff>
      <xdr:row>95</xdr:row>
      <xdr:rowOff>157060</xdr:rowOff>
    </xdr:to>
    <xdr:cxnSp macro="">
      <xdr:nvCxnSpPr>
        <xdr:cNvPr id="688" name="直線コネクタ 687">
          <a:extLst>
            <a:ext uri="{FF2B5EF4-FFF2-40B4-BE49-F238E27FC236}">
              <a16:creationId xmlns:a16="http://schemas.microsoft.com/office/drawing/2014/main" id="{C7B42415-55C7-48E3-A360-B0F2151AD96B}"/>
            </a:ext>
          </a:extLst>
        </xdr:cNvPr>
        <xdr:cNvCxnSpPr/>
      </xdr:nvCxnSpPr>
      <xdr:spPr>
        <a:xfrm flipV="1">
          <a:off x="12814300" y="16433891"/>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ADFF441B-5C6B-42A2-A100-93B41A3E1A37}"/>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110272</xdr:rowOff>
    </xdr:from>
    <xdr:ext cx="534377" cy="259045"/>
    <xdr:sp macro="" textlink="">
      <xdr:nvSpPr>
        <xdr:cNvPr id="690" name="テキスト ボックス 689">
          <a:extLst>
            <a:ext uri="{FF2B5EF4-FFF2-40B4-BE49-F238E27FC236}">
              <a16:creationId xmlns:a16="http://schemas.microsoft.com/office/drawing/2014/main" id="{422C4598-1D01-41C6-B356-3A6326492593}"/>
            </a:ext>
          </a:extLst>
        </xdr:cNvPr>
        <xdr:cNvSpPr txBox="1"/>
      </xdr:nvSpPr>
      <xdr:spPr>
        <a:xfrm>
          <a:off x="13436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ED4316CC-C421-48B9-AF3A-5CD8EC81D1DD}"/>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118763</xdr:rowOff>
    </xdr:from>
    <xdr:ext cx="534377" cy="259045"/>
    <xdr:sp macro="" textlink="">
      <xdr:nvSpPr>
        <xdr:cNvPr id="692" name="テキスト ボックス 691">
          <a:extLst>
            <a:ext uri="{FF2B5EF4-FFF2-40B4-BE49-F238E27FC236}">
              <a16:creationId xmlns:a16="http://schemas.microsoft.com/office/drawing/2014/main" id="{4000E20C-C579-4D46-8672-36F9EBFC66B2}"/>
            </a:ext>
          </a:extLst>
        </xdr:cNvPr>
        <xdr:cNvSpPr txBox="1"/>
      </xdr:nvSpPr>
      <xdr:spPr>
        <a:xfrm>
          <a:off x="12547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6D13874-A395-4AA0-9E83-AA9B126BDC7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E8E34F18-586E-4A5A-8801-1B7F3A64DDF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EB028887-C041-48CD-A044-CE125FC8BB5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A91080B8-6943-44F1-BFE9-22C98CE10E65}"/>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13DDC153-7E81-43D8-B0F1-4EA12AC7CC6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88694</xdr:rowOff>
    </xdr:from>
    <xdr:to>
      <xdr:col>85</xdr:col>
      <xdr:colOff>177800</xdr:colOff>
      <xdr:row>96</xdr:row>
      <xdr:rowOff>18844</xdr:rowOff>
    </xdr:to>
    <xdr:sp macro="" textlink="">
      <xdr:nvSpPr>
        <xdr:cNvPr id="698" name="楕円 697">
          <a:extLst>
            <a:ext uri="{FF2B5EF4-FFF2-40B4-BE49-F238E27FC236}">
              <a16:creationId xmlns:a16="http://schemas.microsoft.com/office/drawing/2014/main" id="{DAD62B36-C1D4-4759-9F7E-07B3DC0AFE32}"/>
            </a:ext>
          </a:extLst>
        </xdr:cNvPr>
        <xdr:cNvSpPr/>
      </xdr:nvSpPr>
      <xdr:spPr>
        <a:xfrm>
          <a:off x="16268700" y="1637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111571</xdr:rowOff>
    </xdr:from>
    <xdr:ext cx="599010" cy="259045"/>
    <xdr:sp macro="" textlink="">
      <xdr:nvSpPr>
        <xdr:cNvPr id="699" name="公債費該当値テキスト">
          <a:extLst>
            <a:ext uri="{FF2B5EF4-FFF2-40B4-BE49-F238E27FC236}">
              <a16:creationId xmlns:a16="http://schemas.microsoft.com/office/drawing/2014/main" id="{DA6A48DE-70FE-4947-BE58-78F598A36DF5}"/>
            </a:ext>
          </a:extLst>
        </xdr:cNvPr>
        <xdr:cNvSpPr txBox="1"/>
      </xdr:nvSpPr>
      <xdr:spPr>
        <a:xfrm>
          <a:off x="16370300" y="1622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60696</xdr:rowOff>
    </xdr:from>
    <xdr:to>
      <xdr:col>81</xdr:col>
      <xdr:colOff>101600</xdr:colOff>
      <xdr:row>95</xdr:row>
      <xdr:rowOff>162296</xdr:rowOff>
    </xdr:to>
    <xdr:sp macro="" textlink="">
      <xdr:nvSpPr>
        <xdr:cNvPr id="700" name="楕円 699">
          <a:extLst>
            <a:ext uri="{FF2B5EF4-FFF2-40B4-BE49-F238E27FC236}">
              <a16:creationId xmlns:a16="http://schemas.microsoft.com/office/drawing/2014/main" id="{C41CE0F0-1BE2-4F8E-BCA3-542B0FCA5635}"/>
            </a:ext>
          </a:extLst>
        </xdr:cNvPr>
        <xdr:cNvSpPr/>
      </xdr:nvSpPr>
      <xdr:spPr>
        <a:xfrm>
          <a:off x="15430500" y="163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7373</xdr:rowOff>
    </xdr:from>
    <xdr:ext cx="599010" cy="259045"/>
    <xdr:sp macro="" textlink="">
      <xdr:nvSpPr>
        <xdr:cNvPr id="701" name="テキスト ボックス 700">
          <a:extLst>
            <a:ext uri="{FF2B5EF4-FFF2-40B4-BE49-F238E27FC236}">
              <a16:creationId xmlns:a16="http://schemas.microsoft.com/office/drawing/2014/main" id="{FF2E9378-8B57-4290-886C-A3FD8BB95D35}"/>
            </a:ext>
          </a:extLst>
        </xdr:cNvPr>
        <xdr:cNvSpPr txBox="1"/>
      </xdr:nvSpPr>
      <xdr:spPr>
        <a:xfrm>
          <a:off x="15181795" y="161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69839</xdr:rowOff>
    </xdr:from>
    <xdr:to>
      <xdr:col>76</xdr:col>
      <xdr:colOff>165100</xdr:colOff>
      <xdr:row>95</xdr:row>
      <xdr:rowOff>171439</xdr:rowOff>
    </xdr:to>
    <xdr:sp macro="" textlink="">
      <xdr:nvSpPr>
        <xdr:cNvPr id="702" name="楕円 701">
          <a:extLst>
            <a:ext uri="{FF2B5EF4-FFF2-40B4-BE49-F238E27FC236}">
              <a16:creationId xmlns:a16="http://schemas.microsoft.com/office/drawing/2014/main" id="{120984DC-C38A-4CF4-841F-7FB345322818}"/>
            </a:ext>
          </a:extLst>
        </xdr:cNvPr>
        <xdr:cNvSpPr/>
      </xdr:nvSpPr>
      <xdr:spPr>
        <a:xfrm>
          <a:off x="14541500" y="1635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16516</xdr:rowOff>
    </xdr:from>
    <xdr:ext cx="599010" cy="259045"/>
    <xdr:sp macro="" textlink="">
      <xdr:nvSpPr>
        <xdr:cNvPr id="703" name="テキスト ボックス 702">
          <a:extLst>
            <a:ext uri="{FF2B5EF4-FFF2-40B4-BE49-F238E27FC236}">
              <a16:creationId xmlns:a16="http://schemas.microsoft.com/office/drawing/2014/main" id="{1581EA06-41DE-4D6E-B298-324FDD4D3882}"/>
            </a:ext>
          </a:extLst>
        </xdr:cNvPr>
        <xdr:cNvSpPr txBox="1"/>
      </xdr:nvSpPr>
      <xdr:spPr>
        <a:xfrm>
          <a:off x="14292795" y="1613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95341</xdr:rowOff>
    </xdr:from>
    <xdr:to>
      <xdr:col>72</xdr:col>
      <xdr:colOff>38100</xdr:colOff>
      <xdr:row>96</xdr:row>
      <xdr:rowOff>25491</xdr:rowOff>
    </xdr:to>
    <xdr:sp macro="" textlink="">
      <xdr:nvSpPr>
        <xdr:cNvPr id="704" name="楕円 703">
          <a:extLst>
            <a:ext uri="{FF2B5EF4-FFF2-40B4-BE49-F238E27FC236}">
              <a16:creationId xmlns:a16="http://schemas.microsoft.com/office/drawing/2014/main" id="{609D9CCA-B98F-4C5B-9B4B-68E3F7408F67}"/>
            </a:ext>
          </a:extLst>
        </xdr:cNvPr>
        <xdr:cNvSpPr/>
      </xdr:nvSpPr>
      <xdr:spPr>
        <a:xfrm>
          <a:off x="13652500" y="163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42018</xdr:rowOff>
    </xdr:from>
    <xdr:ext cx="599010" cy="259045"/>
    <xdr:sp macro="" textlink="">
      <xdr:nvSpPr>
        <xdr:cNvPr id="705" name="テキスト ボックス 704">
          <a:extLst>
            <a:ext uri="{FF2B5EF4-FFF2-40B4-BE49-F238E27FC236}">
              <a16:creationId xmlns:a16="http://schemas.microsoft.com/office/drawing/2014/main" id="{1950E7C7-3478-44B9-B2A5-FD7A121C089D}"/>
            </a:ext>
          </a:extLst>
        </xdr:cNvPr>
        <xdr:cNvSpPr txBox="1"/>
      </xdr:nvSpPr>
      <xdr:spPr>
        <a:xfrm>
          <a:off x="13403795" y="1615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106260</xdr:rowOff>
    </xdr:from>
    <xdr:to>
      <xdr:col>67</xdr:col>
      <xdr:colOff>101600</xdr:colOff>
      <xdr:row>96</xdr:row>
      <xdr:rowOff>36410</xdr:rowOff>
    </xdr:to>
    <xdr:sp macro="" textlink="">
      <xdr:nvSpPr>
        <xdr:cNvPr id="706" name="楕円 705">
          <a:extLst>
            <a:ext uri="{FF2B5EF4-FFF2-40B4-BE49-F238E27FC236}">
              <a16:creationId xmlns:a16="http://schemas.microsoft.com/office/drawing/2014/main" id="{B630B4E0-1F04-4DB2-879F-4F4FC3CC12A7}"/>
            </a:ext>
          </a:extLst>
        </xdr:cNvPr>
        <xdr:cNvSpPr/>
      </xdr:nvSpPr>
      <xdr:spPr>
        <a:xfrm>
          <a:off x="12763500" y="163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52937</xdr:rowOff>
    </xdr:from>
    <xdr:ext cx="599010" cy="259045"/>
    <xdr:sp macro="" textlink="">
      <xdr:nvSpPr>
        <xdr:cNvPr id="707" name="テキスト ボックス 706">
          <a:extLst>
            <a:ext uri="{FF2B5EF4-FFF2-40B4-BE49-F238E27FC236}">
              <a16:creationId xmlns:a16="http://schemas.microsoft.com/office/drawing/2014/main" id="{17BF2E74-1A07-44F6-8F93-CB5D454679E1}"/>
            </a:ext>
          </a:extLst>
        </xdr:cNvPr>
        <xdr:cNvSpPr txBox="1"/>
      </xdr:nvSpPr>
      <xdr:spPr>
        <a:xfrm>
          <a:off x="12514795" y="1616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C54177F8-FA3B-48DF-98BA-440633D2B1E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8220EDA5-119E-42CF-BA3B-AFF211F2164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67F85093-AABB-4BC8-A5C1-AF5B68360EE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B9DA367D-DCD6-40C1-A827-D011D9AC812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8DB0BA20-7C09-4544-97B9-F765DF47F30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160CEE8F-285D-495B-9365-ED1FB671301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9AAC1341-7A12-44CE-BB18-D4516351F45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63318C00-F3B9-4E33-BE17-06CECA0D74D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4AB5FB8B-BCF5-465D-8E8A-E7CAF1EC8AB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F6462005-C968-4FC0-BE90-1C49A1A2A67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8B1B8513-8EAA-4204-8094-FB2906791F8E}"/>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562895BC-A264-44D9-AB5D-8A7675D835D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92E2E5A2-6F13-4548-A544-275E2AE748F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E939858E-68FA-4822-8D0E-BF1077FC1274}"/>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F5902395-E66A-4CE1-837B-42C8691293E6}"/>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9AE412E6-ABF9-4AF5-939C-0885EBBEA17F}"/>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61D70050-F100-4BF9-A10C-D58A00E2E01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E1B06558-964F-43CB-800D-64CC1E9C43D7}"/>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D60A2114-55A8-4B33-9B03-F26EC2468F2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26565C43-7736-4FC9-8FBE-AF9A804BB72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13381D52-BA7C-40FC-9D97-19FA5CA3213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DF6C6A54-5881-4E45-A963-7D892EFC4944}"/>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58B35036-F5A1-42FE-A775-E007A516B224}"/>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BDE298C1-68B7-4FD7-8472-7F79C71FEB5F}"/>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A03C1549-C1EA-4917-8722-88A64F5DE335}"/>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B4792055-8559-4921-AC40-369C67F9B639}"/>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7F54218D-E810-46E4-8121-B85942D9B18F}"/>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D426CFBC-94D2-46D8-BFE2-742242536BA2}"/>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99091EFF-61EE-44CC-8952-D5AC2FE2D467}"/>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8D34C986-95D2-40BF-9E61-3BD0426B61F7}"/>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22417914-2240-4B84-8D9E-E2DDB704DFB1}"/>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27A07753-45E4-4739-A97E-1A66A9F1A86E}"/>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8CA61379-5375-401F-B75D-B04114515B19}"/>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E66BDD84-5D89-4B4B-A81A-371635D7CD06}"/>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877E7451-B5C2-4CFD-AF68-7B435236A1F3}"/>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27B3056E-21DB-4E8D-A236-ED3CD9DCEBB6}"/>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4DFA4BDD-C287-4595-84B6-E68E8D612CD9}"/>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45A83D88-43EA-4206-8BB1-0E3391C78D2E}"/>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45CD1651-4E5F-49DA-9BB1-5340BE2F189E}"/>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5F3D72D1-B218-4F7C-AB73-9D5B45B4723B}"/>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8969D95D-B2BF-423D-BE80-AF1FCD5334E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BC017A4-EEA6-4678-A245-72B3E62F5D2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27BD0524-94EB-45FD-9828-C3B95EA9397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4E43F793-3041-4E1B-9698-DBBDE25B196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F8EB6E8-B4D5-46EF-AD0C-C24A24C5F6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C2C5716E-9D53-421A-AE93-238EE68FF24D}"/>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F2B27B55-45A8-4F8F-A194-6BC1C8AA2EBF}"/>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AE9C52EB-19C0-4563-BB6D-ECEF25A58BE2}"/>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37417561-7AE1-47ED-98D1-67CA165EF1BB}"/>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D6125BD-973A-45B5-955A-7A2B5D81001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99414227-51BC-4B70-8094-1CDC41815D1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81E0F31C-FB8D-4204-9D24-84052053117E}"/>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92CB5BF9-CD7A-4F68-80A7-9062038C3A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E6A3B208-E22C-4410-AA00-8E92BE9B2D2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F45068D2-070D-44CF-AFB3-4643CEA767A7}"/>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4B103530-48A7-4FAF-AA49-1D2AAF507F01}"/>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3B1D9156-DD4F-4A57-B7D1-9B4B68C118C9}"/>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FE5BA50-D3EF-45ED-84D0-65430EB600E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80A7B2DD-BD9C-4344-A343-B2E7725D1AF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36D54160-447D-4498-9FF7-6982009ADA2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6AA9B911-588D-4F87-9FB2-762C99D57DC4}"/>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C124D8EA-A618-470B-91D2-75724AE4C7C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50421568-6345-4E4D-8249-F8065090BDF2}"/>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1D5893F0-2454-4A31-937A-311714C69E8B}"/>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579EEBFA-1054-4B42-802C-CA12BD41846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491BD8A3-B45B-4F1D-AFC7-ECD2EDA5CEF2}"/>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D0C2879D-024F-45B4-A77B-9BBF92CB16E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51061E0E-233F-4236-AAD1-BC8C197C7CF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C2F43989-6079-4F8E-953B-58FDA40EAA5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1DA7CF4D-CD42-48C0-AAD9-FEA424D4EFC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F366627A-A4B2-439C-ABE5-577E95345577}"/>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87456ADA-84C2-46D7-9AFA-840A3F488A89}"/>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D522BA11-29F0-4FC3-96CE-67104C97933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653E694F-E6BA-4405-B409-920383698BE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F27656FB-01D3-495E-B60E-5AE7AD03B87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327A9ACA-2070-46BB-BEC6-5E9692FEFB5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3B047CDE-6BE1-4ED3-BCF9-90DF0CFB66C2}"/>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B2A52EEE-654E-4E45-B8E2-20C2BD5A712D}"/>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13D5B890-52A3-456C-B7C5-C3087D0BCFDD}"/>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AE3A0B6C-2790-4BE6-9D63-C96FB2DFE1E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D9E23468-D469-49EF-9764-0FC928D782C7}"/>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C3FD5621-7871-4275-966A-DFA723A5615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E2D4878F-4CB2-4340-8025-F10B6F731A2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ADCCB13D-2ABD-418C-914C-B27FA18724E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583793D4-B1BD-4562-A708-6B37B4304F9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DDE43A2-C74A-439F-B53D-222C4AF967C5}"/>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99014566-6B47-4FE1-9B1A-37B1B3B334A9}"/>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5A49D538-B8CE-4605-8FB3-BC0F3A07CAB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1087EC2E-DFA4-4C87-82D8-272DC5A1EDE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72BDD9F1-CEAD-4845-BEE3-13547F81AA5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F98B9663-7A58-4603-BC20-41DC7187C22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9DD47EF1-D364-48E3-8E6F-1710B5E5F866}"/>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7D204122-C158-4EEA-89FE-920405FD0C1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619912CF-5471-4C84-89A1-92ED7E63717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A7F29CAA-9690-4CEE-9868-6753A955B0FA}"/>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A5AA7CD6-5838-41FE-B5AA-4CF65DD0634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C92E11F7-3101-4B0E-9627-00D7AB8DBF0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8B4C7BB0-05C7-425E-9326-F56DF9B5575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E8B0BBB0-B591-4529-B101-C0140AE93CF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50B65F19-BCA7-415E-AA27-2C3E77C0BD0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64810A84-C207-4188-BE72-1AA08B27516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4100255-339B-4438-A43E-F779E25EA68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830AE2C2-BFB8-4C8F-B0EC-A69B4A8FE58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52B76D5F-D6E9-4C3D-8A99-7DEEDE79634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D9276BAE-78B1-453F-AECA-B88EAF87864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70142926-BD7B-48EB-8195-009A57408FC5}"/>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83D21376-6A0B-4555-9624-09D0008F97D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及び商工費において類似団体平均値より高い水準であるが、これは、町の基幹産業である農林業及び観光業に重点を置いていることによる。農林業については、耕作放棄地の解消や有効活用、担い手確保対策、農村整備事業、有害鳥獣対策、里地・里山保全整備等に取り組み、観光業については、観光情報発信や観光拠点整備、ふるさと寄附金と連動した電子地域通貨の導入・運営、国と連携した国立公園の整備活用等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消防費については、消防詰所や消防車両の更新を進めており、令和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年度から着手した防災情報配信施設の整備のため費用が増大し、また、教育費についても統合中学校の整備のため類似団体平均値を上回っているが、これらは整備完了までの一時的なものである。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土木費についても類似団体平均値より高い水準にあるが、これは、町の面積が広大（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起伏に富んだ山間地に位置するという地理上の特性のため、道路やトンネル、橋梁などのインフラ整備及び維持に多額の費用が必要となることや、豪雪地帯であるため冬期間の道路除排雪に多額の費用が必要とな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インフラ整備が多額となることから、これに伴い公債費についても類似団体平均値を大きく上回っている。公共施設の統廃合を進めるため、今後一定期間は縮減が難しい状況であるが、計画的な事業実施及び地方債の適正な管理に努め、普通建設事業費と公債費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78E8BF70-6B36-4C5D-80E3-ED2E29631D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10BF1E6-C77E-4F4E-9564-090F5E5104A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F6E8C6F7-F264-4A3A-AF6D-DAF8C9133F9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F4DC33F-1B21-4641-B462-B350B97AB8E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E43A7E1-A39B-4071-B7CB-9115CD3E913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FC8021F-A474-4C12-A3C8-2E0BDD8C116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371D8D48-3040-43CB-B916-139567C4879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FB5519C-E521-4F3B-AA0D-0F8BE5CC509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A2338943-5285-4F38-9210-B024574B109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CE857CD2-0CB2-4B28-98CA-4FDB8D03442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4867237E-092D-461B-A02F-6FF6FA81F504}"/>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81FACA8-5389-4114-94D7-0B398CA41B5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775126E-E9DC-4761-8C54-98638EB8504E}"/>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実質単年度収支は赤字となることが続き、これに伴い財政調整基金残高も減少しておりこのため標準財政規模に対する割合も減少していたが、令和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年度決算において実質単年度収支は黒字となり、財政調整基金残高は前年度と同規模を維持した。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普通交付税及び臨時財政対策債が前年度から増額となったこと、地方税減収補填特別交付金が措置されたこと、ふるさと寄附金が大幅に増額したことなどがおもな要因となっており、財政調整基金残高維持のため、今後も行財政改革に継続的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D7DDA66-0E4A-4AA3-A54E-60E034507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CB92502-5CE6-47F1-AC95-7254158DCFC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1432062-B223-4FA5-A93C-C06BE4E0A251}"/>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AB502550-20E4-4C15-993A-AAB4BCF4B87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8BEBBA8-19EC-46ED-A131-B05D06416A62}"/>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43AB2AC-63EE-4FAD-90E9-6F6CA4B738A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68F8D99-604B-4AF4-8606-E671539EFCCE}"/>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2E551B2-7EAE-4E4B-84A5-9C4781C1CEB2}"/>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B89A2F9C-D30A-4E27-917E-29C9A245F2E7}"/>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すべての会計において継続的に実質収支額は黒字を確保しており、赤字会計はない。令和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一般会計の実質収支黒字額が増加したことにより標準財政規模に対する割合も増となったが、これは、普通交付税及び臨時財政対策債が前年度から増額となったこと、地方税減収補填特別交付金が措置されたこと、ふるさと寄附金が大幅に増加したことなどがおも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一般会計において黒字確保のために財政調整基金の取り崩しが続いていることや、人口減少・全国平均を上回る高齢化率（</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群馬県年齢別人口統計調査）による過疎化の進行により、今後すべての会計について厳しい状況となることが見込まれるため、事務事業の見直し等による歳出の削減、適切な財源の確保、使用料の値上げ等による経営の健全化を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099A63F-B0CF-451D-9695-A37D06177D9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A6AD563-73A1-4C4E-BD7B-572981E9386F}"/>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8411A18D-1311-4C15-9085-C4907C93573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91C10E7-C4B3-4BFB-8785-41A10322BB1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4F4733B-0A37-4804-BA20-DEF42437ACB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C999CCC-B2C2-470B-9714-E9092D66EABC}"/>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75B5500-86A0-484C-A2C1-71F730C38C5C}"/>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B6F6BC91-F16E-4DD3-9106-6B669E7606E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A54E465-EB32-45F1-BDEA-4B6F84652B5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honda\Desktop\&#12304;&#36001;&#25919;&#29366;&#27841;&#36039;&#26009;&#38598;&#12305;_104493_&#12415;&#12394;&#12363;&#12415;&#30010;_2021\3.20&#20462;&#27491;&#12304;&#36001;&#25919;&#29366;&#27841;&#36039;&#26009;&#38598;&#12305;_104493_&#12415;&#12394;&#12363;&#12415;&#30010;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S7" t="str">
            <v>月夜野振興公社</v>
          </cell>
        </row>
        <row r="8">
          <cell r="BS8" t="str">
            <v>水の故郷</v>
          </cell>
        </row>
        <row r="9">
          <cell r="BS9" t="str">
            <v>猿ヶ京温泉夢未来</v>
          </cell>
        </row>
        <row r="10">
          <cell r="BR10" t="str">
            <v>○</v>
          </cell>
          <cell r="BS10" t="str">
            <v>みなかみ町土地開発公社</v>
          </cell>
        </row>
        <row r="28">
          <cell r="B28" t="str">
            <v>国民健康保険特別会計</v>
          </cell>
        </row>
        <row r="29">
          <cell r="B29" t="str">
            <v>介護保険特別会計</v>
          </cell>
        </row>
        <row r="30">
          <cell r="B30" t="str">
            <v>後期高齢者医療特別会計</v>
          </cell>
        </row>
        <row r="31">
          <cell r="B31" t="str">
            <v>水道事業会計</v>
          </cell>
        </row>
        <row r="32">
          <cell r="B32" t="str">
            <v>下水道事業特別会計</v>
          </cell>
        </row>
        <row r="68">
          <cell r="B68" t="str">
            <v>利根沼田学校組合</v>
          </cell>
        </row>
        <row r="69">
          <cell r="B69" t="str">
            <v>利根沼田広域市町村圏振興整備組合</v>
          </cell>
        </row>
        <row r="70">
          <cell r="B70" t="str">
            <v>群馬県市町村会館管理組合</v>
          </cell>
        </row>
        <row r="71">
          <cell r="B71" t="str">
            <v>群馬県市町村総合事務組合</v>
          </cell>
        </row>
        <row r="72">
          <cell r="B72" t="str">
            <v>群馬県後期高齢者医療広域連合（一般会計）</v>
          </cell>
        </row>
        <row r="73">
          <cell r="B73" t="str">
            <v>群馬県後期高齢者医療広域連合（事業会計）</v>
          </cell>
        </row>
      </sheetData>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90221</v>
          </cell>
          <cell r="F3">
            <v>67343</v>
          </cell>
        </row>
        <row r="5">
          <cell r="A5" t="str">
            <v xml:space="preserve"> H30</v>
          </cell>
          <cell r="D5">
            <v>93763</v>
          </cell>
          <cell r="F5">
            <v>73475</v>
          </cell>
        </row>
        <row r="7">
          <cell r="A7" t="str">
            <v xml:space="preserve"> R01</v>
          </cell>
          <cell r="D7">
            <v>95779</v>
          </cell>
          <cell r="F7">
            <v>87464</v>
          </cell>
        </row>
        <row r="9">
          <cell r="A9" t="str">
            <v xml:space="preserve"> R02</v>
          </cell>
          <cell r="D9">
            <v>109804</v>
          </cell>
          <cell r="F9">
            <v>96248</v>
          </cell>
        </row>
        <row r="11">
          <cell r="A11" t="str">
            <v xml:space="preserve"> R03</v>
          </cell>
          <cell r="D11">
            <v>149092</v>
          </cell>
          <cell r="F11">
            <v>76413</v>
          </cell>
        </row>
        <row r="18">
          <cell r="B18" t="str">
            <v>H29</v>
          </cell>
          <cell r="C18" t="str">
            <v>H30</v>
          </cell>
          <cell r="D18" t="str">
            <v>R01</v>
          </cell>
          <cell r="E18" t="str">
            <v>R02</v>
          </cell>
          <cell r="F18" t="str">
            <v>R03</v>
          </cell>
        </row>
        <row r="19">
          <cell r="A19" t="str">
            <v>実質収支額</v>
          </cell>
          <cell r="B19">
            <v>6.87</v>
          </cell>
          <cell r="C19">
            <v>5.47</v>
          </cell>
          <cell r="D19">
            <v>5.61</v>
          </cell>
          <cell r="E19">
            <v>4.1500000000000004</v>
          </cell>
          <cell r="F19">
            <v>8.16</v>
          </cell>
        </row>
        <row r="20">
          <cell r="A20" t="str">
            <v>財政調整基金残高</v>
          </cell>
          <cell r="B20">
            <v>41.05</v>
          </cell>
          <cell r="C20">
            <v>37.14</v>
          </cell>
          <cell r="D20">
            <v>35.549999999999997</v>
          </cell>
          <cell r="E20">
            <v>30.59</v>
          </cell>
          <cell r="F20">
            <v>29.54</v>
          </cell>
        </row>
        <row r="21">
          <cell r="A21" t="str">
            <v>実質単年度収支</v>
          </cell>
          <cell r="B21">
            <v>-5.5</v>
          </cell>
          <cell r="C21">
            <v>-9.5399999999999991</v>
          </cell>
          <cell r="D21">
            <v>-4.99</v>
          </cell>
          <cell r="E21">
            <v>-8.5</v>
          </cell>
          <cell r="F21">
            <v>1.79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0.23</v>
          </cell>
          <cell r="D31" t="e">
            <v>#N/A</v>
          </cell>
          <cell r="E31">
            <v>0.2</v>
          </cell>
          <cell r="F31" t="e">
            <v>#N/A</v>
          </cell>
          <cell r="G31">
            <v>0.2</v>
          </cell>
          <cell r="H31" t="e">
            <v>#N/A</v>
          </cell>
          <cell r="I31">
            <v>0.26</v>
          </cell>
          <cell r="J31" t="e">
            <v>#N/A</v>
          </cell>
          <cell r="K31">
            <v>0.25</v>
          </cell>
        </row>
        <row r="32">
          <cell r="A32" t="str">
            <v>下水道事業特別会計</v>
          </cell>
          <cell r="B32" t="e">
            <v>#N/A</v>
          </cell>
          <cell r="C32">
            <v>0.28999999999999998</v>
          </cell>
          <cell r="D32" t="e">
            <v>#N/A</v>
          </cell>
          <cell r="E32">
            <v>0.32</v>
          </cell>
          <cell r="F32" t="e">
            <v>#N/A</v>
          </cell>
          <cell r="G32">
            <v>0.57999999999999996</v>
          </cell>
          <cell r="H32" t="e">
            <v>#N/A</v>
          </cell>
          <cell r="I32">
            <v>0.39</v>
          </cell>
          <cell r="J32" t="e">
            <v>#N/A</v>
          </cell>
          <cell r="K32">
            <v>0.33</v>
          </cell>
        </row>
        <row r="33">
          <cell r="A33" t="str">
            <v>介護保険特別会計</v>
          </cell>
          <cell r="B33" t="e">
            <v>#N/A</v>
          </cell>
          <cell r="C33">
            <v>1.26</v>
          </cell>
          <cell r="D33" t="e">
            <v>#N/A</v>
          </cell>
          <cell r="E33">
            <v>1.92</v>
          </cell>
          <cell r="F33" t="e">
            <v>#N/A</v>
          </cell>
          <cell r="G33">
            <v>0.53</v>
          </cell>
          <cell r="H33" t="e">
            <v>#N/A</v>
          </cell>
          <cell r="I33">
            <v>1.1000000000000001</v>
          </cell>
          <cell r="J33" t="e">
            <v>#N/A</v>
          </cell>
          <cell r="K33">
            <v>0.76</v>
          </cell>
        </row>
        <row r="34">
          <cell r="A34" t="str">
            <v>国民健康保険特別会計</v>
          </cell>
          <cell r="B34" t="e">
            <v>#N/A</v>
          </cell>
          <cell r="C34">
            <v>2.95</v>
          </cell>
          <cell r="D34" t="e">
            <v>#N/A</v>
          </cell>
          <cell r="E34">
            <v>2.41</v>
          </cell>
          <cell r="F34" t="e">
            <v>#N/A</v>
          </cell>
          <cell r="G34">
            <v>2.14</v>
          </cell>
          <cell r="H34" t="e">
            <v>#N/A</v>
          </cell>
          <cell r="I34">
            <v>1.63</v>
          </cell>
          <cell r="J34" t="e">
            <v>#N/A</v>
          </cell>
          <cell r="K34">
            <v>1.63</v>
          </cell>
        </row>
        <row r="35">
          <cell r="A35" t="str">
            <v>水道事業会計</v>
          </cell>
          <cell r="B35" t="e">
            <v>#N/A</v>
          </cell>
          <cell r="C35">
            <v>4.8499999999999996</v>
          </cell>
          <cell r="D35" t="e">
            <v>#N/A</v>
          </cell>
          <cell r="E35">
            <v>5.54</v>
          </cell>
          <cell r="F35" t="e">
            <v>#N/A</v>
          </cell>
          <cell r="G35">
            <v>6.14</v>
          </cell>
          <cell r="H35" t="e">
            <v>#N/A</v>
          </cell>
          <cell r="I35">
            <v>6.52</v>
          </cell>
          <cell r="J35" t="e">
            <v>#N/A</v>
          </cell>
          <cell r="K35">
            <v>6.41</v>
          </cell>
        </row>
        <row r="36">
          <cell r="A36" t="str">
            <v>一般会計</v>
          </cell>
          <cell r="B36" t="e">
            <v>#N/A</v>
          </cell>
          <cell r="C36">
            <v>6.87</v>
          </cell>
          <cell r="D36" t="e">
            <v>#N/A</v>
          </cell>
          <cell r="E36">
            <v>5.46</v>
          </cell>
          <cell r="F36" t="e">
            <v>#N/A</v>
          </cell>
          <cell r="G36">
            <v>5.61</v>
          </cell>
          <cell r="H36" t="e">
            <v>#N/A</v>
          </cell>
          <cell r="I36">
            <v>4.13</v>
          </cell>
          <cell r="J36" t="e">
            <v>#N/A</v>
          </cell>
          <cell r="K36">
            <v>8.16</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1787</v>
          </cell>
          <cell r="G42">
            <v>1757</v>
          </cell>
          <cell r="J42">
            <v>1716</v>
          </cell>
          <cell r="M42">
            <v>1709</v>
          </cell>
          <cell r="P42">
            <v>1674</v>
          </cell>
        </row>
        <row r="43">
          <cell r="A43" t="str">
            <v>一時借入金の利子</v>
          </cell>
          <cell r="B43" t="str">
            <v>-</v>
          </cell>
          <cell r="E43" t="str">
            <v>-</v>
          </cell>
          <cell r="H43" t="str">
            <v>-</v>
          </cell>
          <cell r="K43" t="str">
            <v>-</v>
          </cell>
          <cell r="N43" t="str">
            <v>-</v>
          </cell>
        </row>
        <row r="44">
          <cell r="A44" t="str">
            <v>債務負担行為に基づく支出額</v>
          </cell>
          <cell r="B44">
            <v>120</v>
          </cell>
          <cell r="E44">
            <v>12</v>
          </cell>
          <cell r="H44" t="str">
            <v>-</v>
          </cell>
          <cell r="K44" t="str">
            <v>-</v>
          </cell>
          <cell r="N44" t="str">
            <v>-</v>
          </cell>
        </row>
        <row r="45">
          <cell r="A45" t="str">
            <v>組合等が起こした地方債の元利償還金に対する負担金等</v>
          </cell>
          <cell r="B45">
            <v>16</v>
          </cell>
          <cell r="E45">
            <v>16</v>
          </cell>
          <cell r="H45">
            <v>16</v>
          </cell>
          <cell r="K45">
            <v>16</v>
          </cell>
          <cell r="N45">
            <v>4</v>
          </cell>
        </row>
        <row r="46">
          <cell r="A46" t="str">
            <v>公営企業債の元利償還金に対する繰入金</v>
          </cell>
          <cell r="B46">
            <v>484</v>
          </cell>
          <cell r="E46">
            <v>452</v>
          </cell>
          <cell r="H46">
            <v>389</v>
          </cell>
          <cell r="K46">
            <v>366</v>
          </cell>
          <cell r="N46">
            <v>349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2114</v>
          </cell>
          <cell r="E49">
            <v>2115</v>
          </cell>
          <cell r="H49">
            <v>2181</v>
          </cell>
          <cell r="K49">
            <v>2170</v>
          </cell>
          <cell r="N49">
            <v>2019</v>
          </cell>
        </row>
        <row r="50">
          <cell r="A50" t="str">
            <v>実質公債費比率の分子</v>
          </cell>
          <cell r="B50" t="e">
            <v>#N/A</v>
          </cell>
          <cell r="C50">
            <v>947</v>
          </cell>
          <cell r="D50" t="e">
            <v>#N/A</v>
          </cell>
          <cell r="E50" t="e">
            <v>#N/A</v>
          </cell>
          <cell r="F50">
            <v>838</v>
          </cell>
          <cell r="G50" t="e">
            <v>#N/A</v>
          </cell>
          <cell r="H50" t="e">
            <v>#N/A</v>
          </cell>
          <cell r="I50">
            <v>870</v>
          </cell>
          <cell r="J50" t="e">
            <v>#N/A</v>
          </cell>
          <cell r="K50" t="e">
            <v>#N/A</v>
          </cell>
          <cell r="L50">
            <v>843</v>
          </cell>
          <cell r="M50" t="e">
            <v>#N/A</v>
          </cell>
          <cell r="N50" t="e">
            <v>#N/A</v>
          </cell>
          <cell r="O50">
            <v>698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13775</v>
          </cell>
          <cell r="G56">
            <v>13845</v>
          </cell>
          <cell r="J56">
            <v>13166</v>
          </cell>
          <cell r="M56">
            <v>12737</v>
          </cell>
          <cell r="P56">
            <v>12644</v>
          </cell>
        </row>
        <row r="57">
          <cell r="A57" t="str">
            <v>充当可能特定歳入</v>
          </cell>
          <cell r="D57">
            <v>642</v>
          </cell>
          <cell r="G57">
            <v>576</v>
          </cell>
          <cell r="J57">
            <v>558</v>
          </cell>
          <cell r="M57">
            <v>505</v>
          </cell>
          <cell r="P57">
            <v>489</v>
          </cell>
        </row>
        <row r="58">
          <cell r="A58" t="str">
            <v>充当可能基金</v>
          </cell>
          <cell r="D58">
            <v>6880</v>
          </cell>
          <cell r="G58">
            <v>6374</v>
          </cell>
          <cell r="J58">
            <v>6463</v>
          </cell>
          <cell r="M58">
            <v>6265</v>
          </cell>
          <cell r="P58">
            <v>7019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v>147</v>
          </cell>
          <cell r="H61">
            <v>433</v>
          </cell>
          <cell r="K61" t="str">
            <v>-</v>
          </cell>
          <cell r="N61" t="str">
            <v>-</v>
          </cell>
        </row>
        <row r="62">
          <cell r="A62" t="str">
            <v>退職手当負担見込額</v>
          </cell>
          <cell r="B62">
            <v>3946</v>
          </cell>
          <cell r="E62">
            <v>4033</v>
          </cell>
          <cell r="H62">
            <v>3990</v>
          </cell>
          <cell r="K62">
            <v>3958</v>
          </cell>
          <cell r="N62">
            <v>3967</v>
          </cell>
        </row>
        <row r="63">
          <cell r="A63" t="str">
            <v>組合等負担等見込額</v>
          </cell>
          <cell r="B63">
            <v>465</v>
          </cell>
          <cell r="E63">
            <v>441</v>
          </cell>
          <cell r="H63">
            <v>395</v>
          </cell>
          <cell r="K63">
            <v>367</v>
          </cell>
          <cell r="N63">
            <v>328</v>
          </cell>
        </row>
        <row r="64">
          <cell r="A64" t="str">
            <v>公営企業債等繰入見込額</v>
          </cell>
          <cell r="B64">
            <v>4335</v>
          </cell>
          <cell r="E64">
            <v>4144</v>
          </cell>
          <cell r="H64">
            <v>4020</v>
          </cell>
          <cell r="K64">
            <v>3730</v>
          </cell>
          <cell r="N64">
            <v>3077</v>
          </cell>
        </row>
        <row r="65">
          <cell r="A65" t="str">
            <v>債務負担行為に基づく支出予定額</v>
          </cell>
          <cell r="B65">
            <v>138</v>
          </cell>
          <cell r="E65">
            <v>12</v>
          </cell>
          <cell r="H65" t="str">
            <v>-</v>
          </cell>
          <cell r="K65" t="str">
            <v>-</v>
          </cell>
          <cell r="N65" t="str">
            <v>-</v>
          </cell>
        </row>
        <row r="66">
          <cell r="A66" t="str">
            <v>一般会計等に係る地方債の現在高</v>
          </cell>
          <cell r="B66">
            <v>12179</v>
          </cell>
          <cell r="E66">
            <v>11359</v>
          </cell>
          <cell r="H66">
            <v>10407</v>
          </cell>
          <cell r="K66">
            <v>9709</v>
          </cell>
          <cell r="N66">
            <v>9693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3170</v>
          </cell>
          <cell r="C72">
            <v>2781</v>
          </cell>
          <cell r="D72">
            <v>2761</v>
          </cell>
        </row>
        <row r="73">
          <cell r="A73" t="str">
            <v>減債基金</v>
          </cell>
          <cell r="B73">
            <v>434</v>
          </cell>
          <cell r="C73">
            <v>434</v>
          </cell>
          <cell r="D73">
            <v>553</v>
          </cell>
        </row>
        <row r="74">
          <cell r="A74" t="str">
            <v>その他特定目的基金</v>
          </cell>
          <cell r="B74">
            <v>3749</v>
          </cell>
          <cell r="C74">
            <v>3967</v>
          </cell>
          <cell r="D74">
            <v>4564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DE246-C424-4376-9E38-F72569F5AEBD}">
  <sheetPr>
    <pageSetUpPr fitToPage="1"/>
  </sheetPr>
  <dimension ref="A1:DO56"/>
  <sheetViews>
    <sheetView showGridLines="0" tabSelected="1" workbookViewId="0"/>
  </sheetViews>
  <sheetFormatPr defaultColWidth="0" defaultRowHeight="11" zeroHeight="1" x14ac:dyDescent="0.2"/>
  <cols>
    <col min="1" max="11" width="2.08984375" style="304" customWidth="1"/>
    <col min="12" max="12" width="2.26953125" style="304" customWidth="1"/>
    <col min="13" max="17" width="2.36328125" style="304" customWidth="1"/>
    <col min="18" max="119" width="2.08984375" style="304" customWidth="1"/>
    <col min="120" max="16384" width="0" style="304" hidden="1"/>
  </cols>
  <sheetData>
    <row r="1" spans="1:119" ht="33" customHeight="1" x14ac:dyDescent="0.2">
      <c r="B1" s="563" t="s">
        <v>433</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305"/>
      <c r="DK1" s="305"/>
      <c r="DL1" s="305"/>
      <c r="DM1" s="305"/>
      <c r="DN1" s="305"/>
      <c r="DO1" s="305"/>
    </row>
    <row r="2" spans="1:119" ht="24" thickBot="1" x14ac:dyDescent="0.25">
      <c r="B2" s="306" t="s">
        <v>434</v>
      </c>
      <c r="C2" s="306"/>
      <c r="D2" s="307"/>
    </row>
    <row r="3" spans="1:119" ht="18.75" customHeight="1" thickBot="1" x14ac:dyDescent="0.25">
      <c r="A3" s="305"/>
      <c r="B3" s="564" t="s">
        <v>435</v>
      </c>
      <c r="C3" s="565"/>
      <c r="D3" s="565"/>
      <c r="E3" s="566"/>
      <c r="F3" s="566"/>
      <c r="G3" s="566"/>
      <c r="H3" s="566"/>
      <c r="I3" s="566"/>
      <c r="J3" s="566"/>
      <c r="K3" s="566"/>
      <c r="L3" s="566" t="s">
        <v>436</v>
      </c>
      <c r="M3" s="566"/>
      <c r="N3" s="566"/>
      <c r="O3" s="566"/>
      <c r="P3" s="566"/>
      <c r="Q3" s="566"/>
      <c r="R3" s="569"/>
      <c r="S3" s="569"/>
      <c r="T3" s="569"/>
      <c r="U3" s="569"/>
      <c r="V3" s="570"/>
      <c r="W3" s="455" t="s">
        <v>437</v>
      </c>
      <c r="X3" s="456"/>
      <c r="Y3" s="456"/>
      <c r="Z3" s="456"/>
      <c r="AA3" s="456"/>
      <c r="AB3" s="565"/>
      <c r="AC3" s="569" t="s">
        <v>438</v>
      </c>
      <c r="AD3" s="456"/>
      <c r="AE3" s="456"/>
      <c r="AF3" s="456"/>
      <c r="AG3" s="456"/>
      <c r="AH3" s="456"/>
      <c r="AI3" s="456"/>
      <c r="AJ3" s="456"/>
      <c r="AK3" s="456"/>
      <c r="AL3" s="531"/>
      <c r="AM3" s="455" t="s">
        <v>439</v>
      </c>
      <c r="AN3" s="456"/>
      <c r="AO3" s="456"/>
      <c r="AP3" s="456"/>
      <c r="AQ3" s="456"/>
      <c r="AR3" s="456"/>
      <c r="AS3" s="456"/>
      <c r="AT3" s="456"/>
      <c r="AU3" s="456"/>
      <c r="AV3" s="456"/>
      <c r="AW3" s="456"/>
      <c r="AX3" s="531"/>
      <c r="AY3" s="523" t="s">
        <v>19</v>
      </c>
      <c r="AZ3" s="524"/>
      <c r="BA3" s="524"/>
      <c r="BB3" s="524"/>
      <c r="BC3" s="524"/>
      <c r="BD3" s="524"/>
      <c r="BE3" s="524"/>
      <c r="BF3" s="524"/>
      <c r="BG3" s="524"/>
      <c r="BH3" s="524"/>
      <c r="BI3" s="524"/>
      <c r="BJ3" s="524"/>
      <c r="BK3" s="524"/>
      <c r="BL3" s="524"/>
      <c r="BM3" s="573"/>
      <c r="BN3" s="455" t="s">
        <v>440</v>
      </c>
      <c r="BO3" s="456"/>
      <c r="BP3" s="456"/>
      <c r="BQ3" s="456"/>
      <c r="BR3" s="456"/>
      <c r="BS3" s="456"/>
      <c r="BT3" s="456"/>
      <c r="BU3" s="531"/>
      <c r="BV3" s="455" t="s">
        <v>441</v>
      </c>
      <c r="BW3" s="456"/>
      <c r="BX3" s="456"/>
      <c r="BY3" s="456"/>
      <c r="BZ3" s="456"/>
      <c r="CA3" s="456"/>
      <c r="CB3" s="456"/>
      <c r="CC3" s="531"/>
      <c r="CD3" s="523" t="s">
        <v>19</v>
      </c>
      <c r="CE3" s="524"/>
      <c r="CF3" s="524"/>
      <c r="CG3" s="524"/>
      <c r="CH3" s="524"/>
      <c r="CI3" s="524"/>
      <c r="CJ3" s="524"/>
      <c r="CK3" s="524"/>
      <c r="CL3" s="524"/>
      <c r="CM3" s="524"/>
      <c r="CN3" s="524"/>
      <c r="CO3" s="524"/>
      <c r="CP3" s="524"/>
      <c r="CQ3" s="524"/>
      <c r="CR3" s="524"/>
      <c r="CS3" s="573"/>
      <c r="CT3" s="455" t="s">
        <v>442</v>
      </c>
      <c r="CU3" s="456"/>
      <c r="CV3" s="456"/>
      <c r="CW3" s="456"/>
      <c r="CX3" s="456"/>
      <c r="CY3" s="456"/>
      <c r="CZ3" s="456"/>
      <c r="DA3" s="531"/>
      <c r="DB3" s="455" t="s">
        <v>443</v>
      </c>
      <c r="DC3" s="456"/>
      <c r="DD3" s="456"/>
      <c r="DE3" s="456"/>
      <c r="DF3" s="456"/>
      <c r="DG3" s="456"/>
      <c r="DH3" s="456"/>
      <c r="DI3" s="531"/>
    </row>
    <row r="4" spans="1:119" ht="18.75" customHeight="1" x14ac:dyDescent="0.2">
      <c r="A4" s="305"/>
      <c r="B4" s="539"/>
      <c r="C4" s="540"/>
      <c r="D4" s="540"/>
      <c r="E4" s="541"/>
      <c r="F4" s="541"/>
      <c r="G4" s="541"/>
      <c r="H4" s="541"/>
      <c r="I4" s="541"/>
      <c r="J4" s="541"/>
      <c r="K4" s="541"/>
      <c r="L4" s="541"/>
      <c r="M4" s="541"/>
      <c r="N4" s="541"/>
      <c r="O4" s="541"/>
      <c r="P4" s="541"/>
      <c r="Q4" s="541"/>
      <c r="R4" s="545"/>
      <c r="S4" s="545"/>
      <c r="T4" s="545"/>
      <c r="U4" s="545"/>
      <c r="V4" s="546"/>
      <c r="W4" s="532"/>
      <c r="X4" s="342"/>
      <c r="Y4" s="342"/>
      <c r="Z4" s="342"/>
      <c r="AA4" s="342"/>
      <c r="AB4" s="540"/>
      <c r="AC4" s="545"/>
      <c r="AD4" s="342"/>
      <c r="AE4" s="342"/>
      <c r="AF4" s="342"/>
      <c r="AG4" s="342"/>
      <c r="AH4" s="342"/>
      <c r="AI4" s="342"/>
      <c r="AJ4" s="342"/>
      <c r="AK4" s="342"/>
      <c r="AL4" s="533"/>
      <c r="AM4" s="490"/>
      <c r="AN4" s="408"/>
      <c r="AO4" s="408"/>
      <c r="AP4" s="408"/>
      <c r="AQ4" s="408"/>
      <c r="AR4" s="408"/>
      <c r="AS4" s="408"/>
      <c r="AT4" s="408"/>
      <c r="AU4" s="408"/>
      <c r="AV4" s="408"/>
      <c r="AW4" s="408"/>
      <c r="AX4" s="572"/>
      <c r="AY4" s="383" t="s">
        <v>444</v>
      </c>
      <c r="AZ4" s="384"/>
      <c r="BA4" s="384"/>
      <c r="BB4" s="384"/>
      <c r="BC4" s="384"/>
      <c r="BD4" s="384"/>
      <c r="BE4" s="384"/>
      <c r="BF4" s="384"/>
      <c r="BG4" s="384"/>
      <c r="BH4" s="384"/>
      <c r="BI4" s="384"/>
      <c r="BJ4" s="384"/>
      <c r="BK4" s="384"/>
      <c r="BL4" s="384"/>
      <c r="BM4" s="385"/>
      <c r="BN4" s="386">
        <v>17031872</v>
      </c>
      <c r="BO4" s="387"/>
      <c r="BP4" s="387"/>
      <c r="BQ4" s="387"/>
      <c r="BR4" s="387"/>
      <c r="BS4" s="387"/>
      <c r="BT4" s="387"/>
      <c r="BU4" s="388"/>
      <c r="BV4" s="386">
        <v>16756148</v>
      </c>
      <c r="BW4" s="387"/>
      <c r="BX4" s="387"/>
      <c r="BY4" s="387"/>
      <c r="BZ4" s="387"/>
      <c r="CA4" s="387"/>
      <c r="CB4" s="387"/>
      <c r="CC4" s="388"/>
      <c r="CD4" s="557" t="s">
        <v>445</v>
      </c>
      <c r="CE4" s="558"/>
      <c r="CF4" s="558"/>
      <c r="CG4" s="558"/>
      <c r="CH4" s="558"/>
      <c r="CI4" s="558"/>
      <c r="CJ4" s="558"/>
      <c r="CK4" s="558"/>
      <c r="CL4" s="558"/>
      <c r="CM4" s="558"/>
      <c r="CN4" s="558"/>
      <c r="CO4" s="558"/>
      <c r="CP4" s="558"/>
      <c r="CQ4" s="558"/>
      <c r="CR4" s="558"/>
      <c r="CS4" s="559"/>
      <c r="CT4" s="560">
        <v>8.1999999999999993</v>
      </c>
      <c r="CU4" s="561"/>
      <c r="CV4" s="561"/>
      <c r="CW4" s="561"/>
      <c r="CX4" s="561"/>
      <c r="CY4" s="561"/>
      <c r="CZ4" s="561"/>
      <c r="DA4" s="562"/>
      <c r="DB4" s="560">
        <v>4.0999999999999996</v>
      </c>
      <c r="DC4" s="561"/>
      <c r="DD4" s="561"/>
      <c r="DE4" s="561"/>
      <c r="DF4" s="561"/>
      <c r="DG4" s="561"/>
      <c r="DH4" s="561"/>
      <c r="DI4" s="562"/>
    </row>
    <row r="5" spans="1:119" ht="18.75" customHeight="1" x14ac:dyDescent="0.2">
      <c r="A5" s="305"/>
      <c r="B5" s="567"/>
      <c r="C5" s="409"/>
      <c r="D5" s="409"/>
      <c r="E5" s="568"/>
      <c r="F5" s="568"/>
      <c r="G5" s="568"/>
      <c r="H5" s="568"/>
      <c r="I5" s="568"/>
      <c r="J5" s="568"/>
      <c r="K5" s="568"/>
      <c r="L5" s="568"/>
      <c r="M5" s="568"/>
      <c r="N5" s="568"/>
      <c r="O5" s="568"/>
      <c r="P5" s="568"/>
      <c r="Q5" s="568"/>
      <c r="R5" s="407"/>
      <c r="S5" s="407"/>
      <c r="T5" s="407"/>
      <c r="U5" s="407"/>
      <c r="V5" s="571"/>
      <c r="W5" s="490"/>
      <c r="X5" s="408"/>
      <c r="Y5" s="408"/>
      <c r="Z5" s="408"/>
      <c r="AA5" s="408"/>
      <c r="AB5" s="409"/>
      <c r="AC5" s="407"/>
      <c r="AD5" s="408"/>
      <c r="AE5" s="408"/>
      <c r="AF5" s="408"/>
      <c r="AG5" s="408"/>
      <c r="AH5" s="408"/>
      <c r="AI5" s="408"/>
      <c r="AJ5" s="408"/>
      <c r="AK5" s="408"/>
      <c r="AL5" s="572"/>
      <c r="AM5" s="461" t="s">
        <v>446</v>
      </c>
      <c r="AN5" s="365"/>
      <c r="AO5" s="365"/>
      <c r="AP5" s="365"/>
      <c r="AQ5" s="365"/>
      <c r="AR5" s="365"/>
      <c r="AS5" s="365"/>
      <c r="AT5" s="366"/>
      <c r="AU5" s="441" t="s">
        <v>447</v>
      </c>
      <c r="AV5" s="442"/>
      <c r="AW5" s="442"/>
      <c r="AX5" s="442"/>
      <c r="AY5" s="371" t="s">
        <v>448</v>
      </c>
      <c r="AZ5" s="372"/>
      <c r="BA5" s="372"/>
      <c r="BB5" s="372"/>
      <c r="BC5" s="372"/>
      <c r="BD5" s="372"/>
      <c r="BE5" s="372"/>
      <c r="BF5" s="372"/>
      <c r="BG5" s="372"/>
      <c r="BH5" s="372"/>
      <c r="BI5" s="372"/>
      <c r="BJ5" s="372"/>
      <c r="BK5" s="372"/>
      <c r="BL5" s="372"/>
      <c r="BM5" s="373"/>
      <c r="BN5" s="391">
        <v>16121778</v>
      </c>
      <c r="BO5" s="392"/>
      <c r="BP5" s="392"/>
      <c r="BQ5" s="392"/>
      <c r="BR5" s="392"/>
      <c r="BS5" s="392"/>
      <c r="BT5" s="392"/>
      <c r="BU5" s="393"/>
      <c r="BV5" s="391">
        <v>15936870</v>
      </c>
      <c r="BW5" s="392"/>
      <c r="BX5" s="392"/>
      <c r="BY5" s="392"/>
      <c r="BZ5" s="392"/>
      <c r="CA5" s="392"/>
      <c r="CB5" s="392"/>
      <c r="CC5" s="393"/>
      <c r="CD5" s="400" t="s">
        <v>449</v>
      </c>
      <c r="CE5" s="345"/>
      <c r="CF5" s="345"/>
      <c r="CG5" s="345"/>
      <c r="CH5" s="345"/>
      <c r="CI5" s="345"/>
      <c r="CJ5" s="345"/>
      <c r="CK5" s="345"/>
      <c r="CL5" s="345"/>
      <c r="CM5" s="345"/>
      <c r="CN5" s="345"/>
      <c r="CO5" s="345"/>
      <c r="CP5" s="345"/>
      <c r="CQ5" s="345"/>
      <c r="CR5" s="345"/>
      <c r="CS5" s="401"/>
      <c r="CT5" s="361">
        <v>90.9</v>
      </c>
      <c r="CU5" s="362"/>
      <c r="CV5" s="362"/>
      <c r="CW5" s="362"/>
      <c r="CX5" s="362"/>
      <c r="CY5" s="362"/>
      <c r="CZ5" s="362"/>
      <c r="DA5" s="363"/>
      <c r="DB5" s="361">
        <v>95.1</v>
      </c>
      <c r="DC5" s="362"/>
      <c r="DD5" s="362"/>
      <c r="DE5" s="362"/>
      <c r="DF5" s="362"/>
      <c r="DG5" s="362"/>
      <c r="DH5" s="362"/>
      <c r="DI5" s="363"/>
    </row>
    <row r="6" spans="1:119" ht="18.75" customHeight="1" x14ac:dyDescent="0.2">
      <c r="A6" s="305"/>
      <c r="B6" s="537" t="s">
        <v>450</v>
      </c>
      <c r="C6" s="406"/>
      <c r="D6" s="406"/>
      <c r="E6" s="538"/>
      <c r="F6" s="538"/>
      <c r="G6" s="538"/>
      <c r="H6" s="538"/>
      <c r="I6" s="538"/>
      <c r="J6" s="538"/>
      <c r="K6" s="538"/>
      <c r="L6" s="538" t="s">
        <v>451</v>
      </c>
      <c r="M6" s="538"/>
      <c r="N6" s="538"/>
      <c r="O6" s="538"/>
      <c r="P6" s="538"/>
      <c r="Q6" s="538"/>
      <c r="R6" s="433"/>
      <c r="S6" s="433"/>
      <c r="T6" s="433"/>
      <c r="U6" s="433"/>
      <c r="V6" s="544"/>
      <c r="W6" s="472" t="s">
        <v>452</v>
      </c>
      <c r="X6" s="405"/>
      <c r="Y6" s="405"/>
      <c r="Z6" s="405"/>
      <c r="AA6" s="405"/>
      <c r="AB6" s="406"/>
      <c r="AC6" s="549" t="s">
        <v>453</v>
      </c>
      <c r="AD6" s="550"/>
      <c r="AE6" s="550"/>
      <c r="AF6" s="550"/>
      <c r="AG6" s="550"/>
      <c r="AH6" s="550"/>
      <c r="AI6" s="550"/>
      <c r="AJ6" s="550"/>
      <c r="AK6" s="550"/>
      <c r="AL6" s="551"/>
      <c r="AM6" s="461" t="s">
        <v>454</v>
      </c>
      <c r="AN6" s="365"/>
      <c r="AO6" s="365"/>
      <c r="AP6" s="365"/>
      <c r="AQ6" s="365"/>
      <c r="AR6" s="365"/>
      <c r="AS6" s="365"/>
      <c r="AT6" s="366"/>
      <c r="AU6" s="441" t="s">
        <v>447</v>
      </c>
      <c r="AV6" s="442"/>
      <c r="AW6" s="442"/>
      <c r="AX6" s="442"/>
      <c r="AY6" s="371" t="s">
        <v>455</v>
      </c>
      <c r="AZ6" s="372"/>
      <c r="BA6" s="372"/>
      <c r="BB6" s="372"/>
      <c r="BC6" s="372"/>
      <c r="BD6" s="372"/>
      <c r="BE6" s="372"/>
      <c r="BF6" s="372"/>
      <c r="BG6" s="372"/>
      <c r="BH6" s="372"/>
      <c r="BI6" s="372"/>
      <c r="BJ6" s="372"/>
      <c r="BK6" s="372"/>
      <c r="BL6" s="372"/>
      <c r="BM6" s="373"/>
      <c r="BN6" s="391">
        <v>910094</v>
      </c>
      <c r="BO6" s="392"/>
      <c r="BP6" s="392"/>
      <c r="BQ6" s="392"/>
      <c r="BR6" s="392"/>
      <c r="BS6" s="392"/>
      <c r="BT6" s="392"/>
      <c r="BU6" s="393"/>
      <c r="BV6" s="391">
        <v>819278</v>
      </c>
      <c r="BW6" s="392"/>
      <c r="BX6" s="392"/>
      <c r="BY6" s="392"/>
      <c r="BZ6" s="392"/>
      <c r="CA6" s="392"/>
      <c r="CB6" s="392"/>
      <c r="CC6" s="393"/>
      <c r="CD6" s="400" t="s">
        <v>456</v>
      </c>
      <c r="CE6" s="345"/>
      <c r="CF6" s="345"/>
      <c r="CG6" s="345"/>
      <c r="CH6" s="345"/>
      <c r="CI6" s="345"/>
      <c r="CJ6" s="345"/>
      <c r="CK6" s="345"/>
      <c r="CL6" s="345"/>
      <c r="CM6" s="345"/>
      <c r="CN6" s="345"/>
      <c r="CO6" s="345"/>
      <c r="CP6" s="345"/>
      <c r="CQ6" s="345"/>
      <c r="CR6" s="345"/>
      <c r="CS6" s="401"/>
      <c r="CT6" s="534">
        <v>95.2</v>
      </c>
      <c r="CU6" s="535"/>
      <c r="CV6" s="535"/>
      <c r="CW6" s="535"/>
      <c r="CX6" s="535"/>
      <c r="CY6" s="535"/>
      <c r="CZ6" s="535"/>
      <c r="DA6" s="536"/>
      <c r="DB6" s="534">
        <v>98.8</v>
      </c>
      <c r="DC6" s="535"/>
      <c r="DD6" s="535"/>
      <c r="DE6" s="535"/>
      <c r="DF6" s="535"/>
      <c r="DG6" s="535"/>
      <c r="DH6" s="535"/>
      <c r="DI6" s="536"/>
    </row>
    <row r="7" spans="1:119" ht="18.75" customHeight="1" x14ac:dyDescent="0.2">
      <c r="A7" s="305"/>
      <c r="B7" s="539"/>
      <c r="C7" s="540"/>
      <c r="D7" s="540"/>
      <c r="E7" s="541"/>
      <c r="F7" s="541"/>
      <c r="G7" s="541"/>
      <c r="H7" s="541"/>
      <c r="I7" s="541"/>
      <c r="J7" s="541"/>
      <c r="K7" s="541"/>
      <c r="L7" s="541"/>
      <c r="M7" s="541"/>
      <c r="N7" s="541"/>
      <c r="O7" s="541"/>
      <c r="P7" s="541"/>
      <c r="Q7" s="541"/>
      <c r="R7" s="545"/>
      <c r="S7" s="545"/>
      <c r="T7" s="545"/>
      <c r="U7" s="545"/>
      <c r="V7" s="546"/>
      <c r="W7" s="532"/>
      <c r="X7" s="342"/>
      <c r="Y7" s="342"/>
      <c r="Z7" s="342"/>
      <c r="AA7" s="342"/>
      <c r="AB7" s="540"/>
      <c r="AC7" s="552"/>
      <c r="AD7" s="343"/>
      <c r="AE7" s="343"/>
      <c r="AF7" s="343"/>
      <c r="AG7" s="343"/>
      <c r="AH7" s="343"/>
      <c r="AI7" s="343"/>
      <c r="AJ7" s="343"/>
      <c r="AK7" s="343"/>
      <c r="AL7" s="553"/>
      <c r="AM7" s="461" t="s">
        <v>457</v>
      </c>
      <c r="AN7" s="365"/>
      <c r="AO7" s="365"/>
      <c r="AP7" s="365"/>
      <c r="AQ7" s="365"/>
      <c r="AR7" s="365"/>
      <c r="AS7" s="365"/>
      <c r="AT7" s="366"/>
      <c r="AU7" s="441" t="s">
        <v>447</v>
      </c>
      <c r="AV7" s="442"/>
      <c r="AW7" s="442"/>
      <c r="AX7" s="442"/>
      <c r="AY7" s="371" t="s">
        <v>458</v>
      </c>
      <c r="AZ7" s="372"/>
      <c r="BA7" s="372"/>
      <c r="BB7" s="372"/>
      <c r="BC7" s="372"/>
      <c r="BD7" s="372"/>
      <c r="BE7" s="372"/>
      <c r="BF7" s="372"/>
      <c r="BG7" s="372"/>
      <c r="BH7" s="372"/>
      <c r="BI7" s="372"/>
      <c r="BJ7" s="372"/>
      <c r="BK7" s="372"/>
      <c r="BL7" s="372"/>
      <c r="BM7" s="373"/>
      <c r="BN7" s="391">
        <v>147285</v>
      </c>
      <c r="BO7" s="392"/>
      <c r="BP7" s="392"/>
      <c r="BQ7" s="392"/>
      <c r="BR7" s="392"/>
      <c r="BS7" s="392"/>
      <c r="BT7" s="392"/>
      <c r="BU7" s="393"/>
      <c r="BV7" s="391">
        <v>442273</v>
      </c>
      <c r="BW7" s="392"/>
      <c r="BX7" s="392"/>
      <c r="BY7" s="392"/>
      <c r="BZ7" s="392"/>
      <c r="CA7" s="392"/>
      <c r="CB7" s="392"/>
      <c r="CC7" s="393"/>
      <c r="CD7" s="400" t="s">
        <v>270</v>
      </c>
      <c r="CE7" s="345"/>
      <c r="CF7" s="345"/>
      <c r="CG7" s="345"/>
      <c r="CH7" s="345"/>
      <c r="CI7" s="345"/>
      <c r="CJ7" s="345"/>
      <c r="CK7" s="345"/>
      <c r="CL7" s="345"/>
      <c r="CM7" s="345"/>
      <c r="CN7" s="345"/>
      <c r="CO7" s="345"/>
      <c r="CP7" s="345"/>
      <c r="CQ7" s="345"/>
      <c r="CR7" s="345"/>
      <c r="CS7" s="401"/>
      <c r="CT7" s="391">
        <v>9346980</v>
      </c>
      <c r="CU7" s="392"/>
      <c r="CV7" s="392"/>
      <c r="CW7" s="392"/>
      <c r="CX7" s="392"/>
      <c r="CY7" s="392"/>
      <c r="CZ7" s="392"/>
      <c r="DA7" s="393"/>
      <c r="DB7" s="391">
        <v>9090532</v>
      </c>
      <c r="DC7" s="392"/>
      <c r="DD7" s="392"/>
      <c r="DE7" s="392"/>
      <c r="DF7" s="392"/>
      <c r="DG7" s="392"/>
      <c r="DH7" s="392"/>
      <c r="DI7" s="393"/>
    </row>
    <row r="8" spans="1:119" ht="18.75" customHeight="1" thickBot="1" x14ac:dyDescent="0.25">
      <c r="A8" s="305"/>
      <c r="B8" s="542"/>
      <c r="C8" s="473"/>
      <c r="D8" s="473"/>
      <c r="E8" s="543"/>
      <c r="F8" s="543"/>
      <c r="G8" s="543"/>
      <c r="H8" s="543"/>
      <c r="I8" s="543"/>
      <c r="J8" s="543"/>
      <c r="K8" s="543"/>
      <c r="L8" s="543"/>
      <c r="M8" s="543"/>
      <c r="N8" s="543"/>
      <c r="O8" s="543"/>
      <c r="P8" s="543"/>
      <c r="Q8" s="543"/>
      <c r="R8" s="547"/>
      <c r="S8" s="547"/>
      <c r="T8" s="547"/>
      <c r="U8" s="547"/>
      <c r="V8" s="548"/>
      <c r="W8" s="457"/>
      <c r="X8" s="458"/>
      <c r="Y8" s="458"/>
      <c r="Z8" s="458"/>
      <c r="AA8" s="458"/>
      <c r="AB8" s="473"/>
      <c r="AC8" s="554"/>
      <c r="AD8" s="555"/>
      <c r="AE8" s="555"/>
      <c r="AF8" s="555"/>
      <c r="AG8" s="555"/>
      <c r="AH8" s="555"/>
      <c r="AI8" s="555"/>
      <c r="AJ8" s="555"/>
      <c r="AK8" s="555"/>
      <c r="AL8" s="556"/>
      <c r="AM8" s="461" t="s">
        <v>459</v>
      </c>
      <c r="AN8" s="365"/>
      <c r="AO8" s="365"/>
      <c r="AP8" s="365"/>
      <c r="AQ8" s="365"/>
      <c r="AR8" s="365"/>
      <c r="AS8" s="365"/>
      <c r="AT8" s="366"/>
      <c r="AU8" s="441" t="s">
        <v>447</v>
      </c>
      <c r="AV8" s="442"/>
      <c r="AW8" s="442"/>
      <c r="AX8" s="442"/>
      <c r="AY8" s="371" t="s">
        <v>460</v>
      </c>
      <c r="AZ8" s="372"/>
      <c r="BA8" s="372"/>
      <c r="BB8" s="372"/>
      <c r="BC8" s="372"/>
      <c r="BD8" s="372"/>
      <c r="BE8" s="372"/>
      <c r="BF8" s="372"/>
      <c r="BG8" s="372"/>
      <c r="BH8" s="372"/>
      <c r="BI8" s="372"/>
      <c r="BJ8" s="372"/>
      <c r="BK8" s="372"/>
      <c r="BL8" s="372"/>
      <c r="BM8" s="373"/>
      <c r="BN8" s="391">
        <v>762809</v>
      </c>
      <c r="BO8" s="392"/>
      <c r="BP8" s="392"/>
      <c r="BQ8" s="392"/>
      <c r="BR8" s="392"/>
      <c r="BS8" s="392"/>
      <c r="BT8" s="392"/>
      <c r="BU8" s="393"/>
      <c r="BV8" s="391">
        <v>377005</v>
      </c>
      <c r="BW8" s="392"/>
      <c r="BX8" s="392"/>
      <c r="BY8" s="392"/>
      <c r="BZ8" s="392"/>
      <c r="CA8" s="392"/>
      <c r="CB8" s="392"/>
      <c r="CC8" s="393"/>
      <c r="CD8" s="400" t="s">
        <v>461</v>
      </c>
      <c r="CE8" s="345"/>
      <c r="CF8" s="345"/>
      <c r="CG8" s="345"/>
      <c r="CH8" s="345"/>
      <c r="CI8" s="345"/>
      <c r="CJ8" s="345"/>
      <c r="CK8" s="345"/>
      <c r="CL8" s="345"/>
      <c r="CM8" s="345"/>
      <c r="CN8" s="345"/>
      <c r="CO8" s="345"/>
      <c r="CP8" s="345"/>
      <c r="CQ8" s="345"/>
      <c r="CR8" s="345"/>
      <c r="CS8" s="401"/>
      <c r="CT8" s="496">
        <v>0.41</v>
      </c>
      <c r="CU8" s="497"/>
      <c r="CV8" s="497"/>
      <c r="CW8" s="497"/>
      <c r="CX8" s="497"/>
      <c r="CY8" s="497"/>
      <c r="CZ8" s="497"/>
      <c r="DA8" s="498"/>
      <c r="DB8" s="496">
        <v>0.42</v>
      </c>
      <c r="DC8" s="497"/>
      <c r="DD8" s="497"/>
      <c r="DE8" s="497"/>
      <c r="DF8" s="497"/>
      <c r="DG8" s="497"/>
      <c r="DH8" s="497"/>
      <c r="DI8" s="498"/>
    </row>
    <row r="9" spans="1:119" ht="18.75" customHeight="1" thickBot="1" x14ac:dyDescent="0.25">
      <c r="A9" s="305"/>
      <c r="B9" s="523" t="s">
        <v>462</v>
      </c>
      <c r="C9" s="524"/>
      <c r="D9" s="524"/>
      <c r="E9" s="524"/>
      <c r="F9" s="524"/>
      <c r="G9" s="524"/>
      <c r="H9" s="524"/>
      <c r="I9" s="524"/>
      <c r="J9" s="524"/>
      <c r="K9" s="444"/>
      <c r="L9" s="525" t="s">
        <v>463</v>
      </c>
      <c r="M9" s="526"/>
      <c r="N9" s="526"/>
      <c r="O9" s="526"/>
      <c r="P9" s="526"/>
      <c r="Q9" s="527"/>
      <c r="R9" s="528">
        <v>17195</v>
      </c>
      <c r="S9" s="529"/>
      <c r="T9" s="529"/>
      <c r="U9" s="529"/>
      <c r="V9" s="530"/>
      <c r="W9" s="455" t="s">
        <v>464</v>
      </c>
      <c r="X9" s="456"/>
      <c r="Y9" s="456"/>
      <c r="Z9" s="456"/>
      <c r="AA9" s="456"/>
      <c r="AB9" s="456"/>
      <c r="AC9" s="456"/>
      <c r="AD9" s="456"/>
      <c r="AE9" s="456"/>
      <c r="AF9" s="456"/>
      <c r="AG9" s="456"/>
      <c r="AH9" s="456"/>
      <c r="AI9" s="456"/>
      <c r="AJ9" s="456"/>
      <c r="AK9" s="456"/>
      <c r="AL9" s="531"/>
      <c r="AM9" s="461" t="s">
        <v>465</v>
      </c>
      <c r="AN9" s="365"/>
      <c r="AO9" s="365"/>
      <c r="AP9" s="365"/>
      <c r="AQ9" s="365"/>
      <c r="AR9" s="365"/>
      <c r="AS9" s="365"/>
      <c r="AT9" s="366"/>
      <c r="AU9" s="441" t="s">
        <v>447</v>
      </c>
      <c r="AV9" s="442"/>
      <c r="AW9" s="442"/>
      <c r="AX9" s="442"/>
      <c r="AY9" s="371" t="s">
        <v>466</v>
      </c>
      <c r="AZ9" s="372"/>
      <c r="BA9" s="372"/>
      <c r="BB9" s="372"/>
      <c r="BC9" s="372"/>
      <c r="BD9" s="372"/>
      <c r="BE9" s="372"/>
      <c r="BF9" s="372"/>
      <c r="BG9" s="372"/>
      <c r="BH9" s="372"/>
      <c r="BI9" s="372"/>
      <c r="BJ9" s="372"/>
      <c r="BK9" s="372"/>
      <c r="BL9" s="372"/>
      <c r="BM9" s="373"/>
      <c r="BN9" s="391">
        <v>386804</v>
      </c>
      <c r="BO9" s="392"/>
      <c r="BP9" s="392"/>
      <c r="BQ9" s="392"/>
      <c r="BR9" s="392"/>
      <c r="BS9" s="392"/>
      <c r="BT9" s="392"/>
      <c r="BU9" s="393"/>
      <c r="BV9" s="391">
        <v>-123346</v>
      </c>
      <c r="BW9" s="392"/>
      <c r="BX9" s="392"/>
      <c r="BY9" s="392"/>
      <c r="BZ9" s="392"/>
      <c r="CA9" s="392"/>
      <c r="CB9" s="392"/>
      <c r="CC9" s="393"/>
      <c r="CD9" s="400" t="s">
        <v>467</v>
      </c>
      <c r="CE9" s="345"/>
      <c r="CF9" s="345"/>
      <c r="CG9" s="345"/>
      <c r="CH9" s="345"/>
      <c r="CI9" s="345"/>
      <c r="CJ9" s="345"/>
      <c r="CK9" s="345"/>
      <c r="CL9" s="345"/>
      <c r="CM9" s="345"/>
      <c r="CN9" s="345"/>
      <c r="CO9" s="345"/>
      <c r="CP9" s="345"/>
      <c r="CQ9" s="345"/>
      <c r="CR9" s="345"/>
      <c r="CS9" s="401"/>
      <c r="CT9" s="361">
        <v>18.399999999999999</v>
      </c>
      <c r="CU9" s="362"/>
      <c r="CV9" s="362"/>
      <c r="CW9" s="362"/>
      <c r="CX9" s="362"/>
      <c r="CY9" s="362"/>
      <c r="CZ9" s="362"/>
      <c r="DA9" s="363"/>
      <c r="DB9" s="361">
        <v>19.2</v>
      </c>
      <c r="DC9" s="362"/>
      <c r="DD9" s="362"/>
      <c r="DE9" s="362"/>
      <c r="DF9" s="362"/>
      <c r="DG9" s="362"/>
      <c r="DH9" s="362"/>
      <c r="DI9" s="363"/>
    </row>
    <row r="10" spans="1:119" ht="18.75" customHeight="1" thickBot="1" x14ac:dyDescent="0.25">
      <c r="A10" s="305"/>
      <c r="B10" s="523"/>
      <c r="C10" s="524"/>
      <c r="D10" s="524"/>
      <c r="E10" s="524"/>
      <c r="F10" s="524"/>
      <c r="G10" s="524"/>
      <c r="H10" s="524"/>
      <c r="I10" s="524"/>
      <c r="J10" s="524"/>
      <c r="K10" s="444"/>
      <c r="L10" s="364" t="s">
        <v>468</v>
      </c>
      <c r="M10" s="365"/>
      <c r="N10" s="365"/>
      <c r="O10" s="365"/>
      <c r="P10" s="365"/>
      <c r="Q10" s="366"/>
      <c r="R10" s="367">
        <v>19347</v>
      </c>
      <c r="S10" s="368"/>
      <c r="T10" s="368"/>
      <c r="U10" s="368"/>
      <c r="V10" s="370"/>
      <c r="W10" s="532"/>
      <c r="X10" s="342"/>
      <c r="Y10" s="342"/>
      <c r="Z10" s="342"/>
      <c r="AA10" s="342"/>
      <c r="AB10" s="342"/>
      <c r="AC10" s="342"/>
      <c r="AD10" s="342"/>
      <c r="AE10" s="342"/>
      <c r="AF10" s="342"/>
      <c r="AG10" s="342"/>
      <c r="AH10" s="342"/>
      <c r="AI10" s="342"/>
      <c r="AJ10" s="342"/>
      <c r="AK10" s="342"/>
      <c r="AL10" s="533"/>
      <c r="AM10" s="461" t="s">
        <v>469</v>
      </c>
      <c r="AN10" s="365"/>
      <c r="AO10" s="365"/>
      <c r="AP10" s="365"/>
      <c r="AQ10" s="365"/>
      <c r="AR10" s="365"/>
      <c r="AS10" s="365"/>
      <c r="AT10" s="366"/>
      <c r="AU10" s="441" t="s">
        <v>470</v>
      </c>
      <c r="AV10" s="442"/>
      <c r="AW10" s="442"/>
      <c r="AX10" s="442"/>
      <c r="AY10" s="371" t="s">
        <v>471</v>
      </c>
      <c r="AZ10" s="372"/>
      <c r="BA10" s="372"/>
      <c r="BB10" s="372"/>
      <c r="BC10" s="372"/>
      <c r="BD10" s="372"/>
      <c r="BE10" s="372"/>
      <c r="BF10" s="372"/>
      <c r="BG10" s="372"/>
      <c r="BH10" s="372"/>
      <c r="BI10" s="372"/>
      <c r="BJ10" s="372"/>
      <c r="BK10" s="372"/>
      <c r="BL10" s="372"/>
      <c r="BM10" s="373"/>
      <c r="BN10" s="391">
        <v>80</v>
      </c>
      <c r="BO10" s="392"/>
      <c r="BP10" s="392"/>
      <c r="BQ10" s="392"/>
      <c r="BR10" s="392"/>
      <c r="BS10" s="392"/>
      <c r="BT10" s="392"/>
      <c r="BU10" s="393"/>
      <c r="BV10" s="391">
        <v>649</v>
      </c>
      <c r="BW10" s="392"/>
      <c r="BX10" s="392"/>
      <c r="BY10" s="392"/>
      <c r="BZ10" s="392"/>
      <c r="CA10" s="392"/>
      <c r="CB10" s="392"/>
      <c r="CC10" s="393"/>
      <c r="CD10" s="308" t="s">
        <v>472</v>
      </c>
      <c r="CE10" s="309"/>
      <c r="CF10" s="309"/>
      <c r="CG10" s="309"/>
      <c r="CH10" s="309"/>
      <c r="CI10" s="309"/>
      <c r="CJ10" s="309"/>
      <c r="CK10" s="309"/>
      <c r="CL10" s="309"/>
      <c r="CM10" s="309"/>
      <c r="CN10" s="309"/>
      <c r="CO10" s="309"/>
      <c r="CP10" s="309"/>
      <c r="CQ10" s="309"/>
      <c r="CR10" s="309"/>
      <c r="CS10" s="310"/>
      <c r="CT10" s="311"/>
      <c r="CU10" s="312"/>
      <c r="CV10" s="312"/>
      <c r="CW10" s="312"/>
      <c r="CX10" s="312"/>
      <c r="CY10" s="312"/>
      <c r="CZ10" s="312"/>
      <c r="DA10" s="313"/>
      <c r="DB10" s="311"/>
      <c r="DC10" s="312"/>
      <c r="DD10" s="312"/>
      <c r="DE10" s="312"/>
      <c r="DF10" s="312"/>
      <c r="DG10" s="312"/>
      <c r="DH10" s="312"/>
      <c r="DI10" s="313"/>
    </row>
    <row r="11" spans="1:119" ht="18.75" customHeight="1" thickBot="1" x14ac:dyDescent="0.25">
      <c r="A11" s="305"/>
      <c r="B11" s="523"/>
      <c r="C11" s="524"/>
      <c r="D11" s="524"/>
      <c r="E11" s="524"/>
      <c r="F11" s="524"/>
      <c r="G11" s="524"/>
      <c r="H11" s="524"/>
      <c r="I11" s="524"/>
      <c r="J11" s="524"/>
      <c r="K11" s="444"/>
      <c r="L11" s="346" t="s">
        <v>473</v>
      </c>
      <c r="M11" s="347"/>
      <c r="N11" s="347"/>
      <c r="O11" s="347"/>
      <c r="P11" s="347"/>
      <c r="Q11" s="348"/>
      <c r="R11" s="520" t="s">
        <v>474</v>
      </c>
      <c r="S11" s="521"/>
      <c r="T11" s="521"/>
      <c r="U11" s="521"/>
      <c r="V11" s="522"/>
      <c r="W11" s="532"/>
      <c r="X11" s="342"/>
      <c r="Y11" s="342"/>
      <c r="Z11" s="342"/>
      <c r="AA11" s="342"/>
      <c r="AB11" s="342"/>
      <c r="AC11" s="342"/>
      <c r="AD11" s="342"/>
      <c r="AE11" s="342"/>
      <c r="AF11" s="342"/>
      <c r="AG11" s="342"/>
      <c r="AH11" s="342"/>
      <c r="AI11" s="342"/>
      <c r="AJ11" s="342"/>
      <c r="AK11" s="342"/>
      <c r="AL11" s="533"/>
      <c r="AM11" s="461" t="s">
        <v>475</v>
      </c>
      <c r="AN11" s="365"/>
      <c r="AO11" s="365"/>
      <c r="AP11" s="365"/>
      <c r="AQ11" s="365"/>
      <c r="AR11" s="365"/>
      <c r="AS11" s="365"/>
      <c r="AT11" s="366"/>
      <c r="AU11" s="441" t="s">
        <v>470</v>
      </c>
      <c r="AV11" s="442"/>
      <c r="AW11" s="442"/>
      <c r="AX11" s="442"/>
      <c r="AY11" s="371" t="s">
        <v>476</v>
      </c>
      <c r="AZ11" s="372"/>
      <c r="BA11" s="372"/>
      <c r="BB11" s="372"/>
      <c r="BC11" s="372"/>
      <c r="BD11" s="372"/>
      <c r="BE11" s="372"/>
      <c r="BF11" s="372"/>
      <c r="BG11" s="372"/>
      <c r="BH11" s="372"/>
      <c r="BI11" s="372"/>
      <c r="BJ11" s="372"/>
      <c r="BK11" s="372"/>
      <c r="BL11" s="372"/>
      <c r="BM11" s="373"/>
      <c r="BN11" s="391">
        <v>0</v>
      </c>
      <c r="BO11" s="392"/>
      <c r="BP11" s="392"/>
      <c r="BQ11" s="392"/>
      <c r="BR11" s="392"/>
      <c r="BS11" s="392"/>
      <c r="BT11" s="392"/>
      <c r="BU11" s="393"/>
      <c r="BV11" s="391">
        <v>0</v>
      </c>
      <c r="BW11" s="392"/>
      <c r="BX11" s="392"/>
      <c r="BY11" s="392"/>
      <c r="BZ11" s="392"/>
      <c r="CA11" s="392"/>
      <c r="CB11" s="392"/>
      <c r="CC11" s="393"/>
      <c r="CD11" s="400" t="s">
        <v>477</v>
      </c>
      <c r="CE11" s="345"/>
      <c r="CF11" s="345"/>
      <c r="CG11" s="345"/>
      <c r="CH11" s="345"/>
      <c r="CI11" s="345"/>
      <c r="CJ11" s="345"/>
      <c r="CK11" s="345"/>
      <c r="CL11" s="345"/>
      <c r="CM11" s="345"/>
      <c r="CN11" s="345"/>
      <c r="CO11" s="345"/>
      <c r="CP11" s="345"/>
      <c r="CQ11" s="345"/>
      <c r="CR11" s="345"/>
      <c r="CS11" s="401"/>
      <c r="CT11" s="496" t="s">
        <v>174</v>
      </c>
      <c r="CU11" s="497"/>
      <c r="CV11" s="497"/>
      <c r="CW11" s="497"/>
      <c r="CX11" s="497"/>
      <c r="CY11" s="497"/>
      <c r="CZ11" s="497"/>
      <c r="DA11" s="498"/>
      <c r="DB11" s="496" t="s">
        <v>174</v>
      </c>
      <c r="DC11" s="497"/>
      <c r="DD11" s="497"/>
      <c r="DE11" s="497"/>
      <c r="DF11" s="497"/>
      <c r="DG11" s="497"/>
      <c r="DH11" s="497"/>
      <c r="DI11" s="498"/>
    </row>
    <row r="12" spans="1:119" ht="18.75" customHeight="1" x14ac:dyDescent="0.2">
      <c r="A12" s="305"/>
      <c r="B12" s="499" t="s">
        <v>478</v>
      </c>
      <c r="C12" s="500"/>
      <c r="D12" s="500"/>
      <c r="E12" s="500"/>
      <c r="F12" s="500"/>
      <c r="G12" s="500"/>
      <c r="H12" s="500"/>
      <c r="I12" s="500"/>
      <c r="J12" s="500"/>
      <c r="K12" s="501"/>
      <c r="L12" s="508" t="s">
        <v>479</v>
      </c>
      <c r="M12" s="509"/>
      <c r="N12" s="509"/>
      <c r="O12" s="509"/>
      <c r="P12" s="509"/>
      <c r="Q12" s="510"/>
      <c r="R12" s="511">
        <v>17941</v>
      </c>
      <c r="S12" s="512"/>
      <c r="T12" s="512"/>
      <c r="U12" s="512"/>
      <c r="V12" s="513"/>
      <c r="W12" s="514" t="s">
        <v>19</v>
      </c>
      <c r="X12" s="442"/>
      <c r="Y12" s="442"/>
      <c r="Z12" s="442"/>
      <c r="AA12" s="442"/>
      <c r="AB12" s="515"/>
      <c r="AC12" s="516" t="s">
        <v>480</v>
      </c>
      <c r="AD12" s="517"/>
      <c r="AE12" s="517"/>
      <c r="AF12" s="517"/>
      <c r="AG12" s="518"/>
      <c r="AH12" s="516" t="s">
        <v>481</v>
      </c>
      <c r="AI12" s="517"/>
      <c r="AJ12" s="517"/>
      <c r="AK12" s="517"/>
      <c r="AL12" s="519"/>
      <c r="AM12" s="461" t="s">
        <v>482</v>
      </c>
      <c r="AN12" s="365"/>
      <c r="AO12" s="365"/>
      <c r="AP12" s="365"/>
      <c r="AQ12" s="365"/>
      <c r="AR12" s="365"/>
      <c r="AS12" s="365"/>
      <c r="AT12" s="366"/>
      <c r="AU12" s="441" t="s">
        <v>470</v>
      </c>
      <c r="AV12" s="442"/>
      <c r="AW12" s="442"/>
      <c r="AX12" s="442"/>
      <c r="AY12" s="371" t="s">
        <v>483</v>
      </c>
      <c r="AZ12" s="372"/>
      <c r="BA12" s="372"/>
      <c r="BB12" s="372"/>
      <c r="BC12" s="372"/>
      <c r="BD12" s="372"/>
      <c r="BE12" s="372"/>
      <c r="BF12" s="372"/>
      <c r="BG12" s="372"/>
      <c r="BH12" s="372"/>
      <c r="BI12" s="372"/>
      <c r="BJ12" s="372"/>
      <c r="BK12" s="372"/>
      <c r="BL12" s="372"/>
      <c r="BM12" s="373"/>
      <c r="BN12" s="391">
        <v>220000</v>
      </c>
      <c r="BO12" s="392"/>
      <c r="BP12" s="392"/>
      <c r="BQ12" s="392"/>
      <c r="BR12" s="392"/>
      <c r="BS12" s="392"/>
      <c r="BT12" s="392"/>
      <c r="BU12" s="393"/>
      <c r="BV12" s="391">
        <v>650000</v>
      </c>
      <c r="BW12" s="392"/>
      <c r="BX12" s="392"/>
      <c r="BY12" s="392"/>
      <c r="BZ12" s="392"/>
      <c r="CA12" s="392"/>
      <c r="CB12" s="392"/>
      <c r="CC12" s="393"/>
      <c r="CD12" s="400" t="s">
        <v>484</v>
      </c>
      <c r="CE12" s="345"/>
      <c r="CF12" s="345"/>
      <c r="CG12" s="345"/>
      <c r="CH12" s="345"/>
      <c r="CI12" s="345"/>
      <c r="CJ12" s="345"/>
      <c r="CK12" s="345"/>
      <c r="CL12" s="345"/>
      <c r="CM12" s="345"/>
      <c r="CN12" s="345"/>
      <c r="CO12" s="345"/>
      <c r="CP12" s="345"/>
      <c r="CQ12" s="345"/>
      <c r="CR12" s="345"/>
      <c r="CS12" s="401"/>
      <c r="CT12" s="496" t="s">
        <v>174</v>
      </c>
      <c r="CU12" s="497"/>
      <c r="CV12" s="497"/>
      <c r="CW12" s="497"/>
      <c r="CX12" s="497"/>
      <c r="CY12" s="497"/>
      <c r="CZ12" s="497"/>
      <c r="DA12" s="498"/>
      <c r="DB12" s="496" t="s">
        <v>174</v>
      </c>
      <c r="DC12" s="497"/>
      <c r="DD12" s="497"/>
      <c r="DE12" s="497"/>
      <c r="DF12" s="497"/>
      <c r="DG12" s="497"/>
      <c r="DH12" s="497"/>
      <c r="DI12" s="498"/>
    </row>
    <row r="13" spans="1:119" ht="18.75" customHeight="1" x14ac:dyDescent="0.2">
      <c r="A13" s="305"/>
      <c r="B13" s="502"/>
      <c r="C13" s="503"/>
      <c r="D13" s="503"/>
      <c r="E13" s="503"/>
      <c r="F13" s="503"/>
      <c r="G13" s="503"/>
      <c r="H13" s="503"/>
      <c r="I13" s="503"/>
      <c r="J13" s="503"/>
      <c r="K13" s="504"/>
      <c r="L13" s="314"/>
      <c r="M13" s="484" t="s">
        <v>485</v>
      </c>
      <c r="N13" s="485"/>
      <c r="O13" s="485"/>
      <c r="P13" s="485"/>
      <c r="Q13" s="486"/>
      <c r="R13" s="487">
        <v>17650</v>
      </c>
      <c r="S13" s="488"/>
      <c r="T13" s="488"/>
      <c r="U13" s="488"/>
      <c r="V13" s="489"/>
      <c r="W13" s="472" t="s">
        <v>486</v>
      </c>
      <c r="X13" s="405"/>
      <c r="Y13" s="405"/>
      <c r="Z13" s="405"/>
      <c r="AA13" s="405"/>
      <c r="AB13" s="406"/>
      <c r="AC13" s="367">
        <v>930</v>
      </c>
      <c r="AD13" s="368"/>
      <c r="AE13" s="368"/>
      <c r="AF13" s="368"/>
      <c r="AG13" s="369"/>
      <c r="AH13" s="367">
        <v>1036</v>
      </c>
      <c r="AI13" s="368"/>
      <c r="AJ13" s="368"/>
      <c r="AK13" s="368"/>
      <c r="AL13" s="370"/>
      <c r="AM13" s="461" t="s">
        <v>487</v>
      </c>
      <c r="AN13" s="365"/>
      <c r="AO13" s="365"/>
      <c r="AP13" s="365"/>
      <c r="AQ13" s="365"/>
      <c r="AR13" s="365"/>
      <c r="AS13" s="365"/>
      <c r="AT13" s="366"/>
      <c r="AU13" s="441" t="s">
        <v>470</v>
      </c>
      <c r="AV13" s="442"/>
      <c r="AW13" s="442"/>
      <c r="AX13" s="442"/>
      <c r="AY13" s="371" t="s">
        <v>488</v>
      </c>
      <c r="AZ13" s="372"/>
      <c r="BA13" s="372"/>
      <c r="BB13" s="372"/>
      <c r="BC13" s="372"/>
      <c r="BD13" s="372"/>
      <c r="BE13" s="372"/>
      <c r="BF13" s="372"/>
      <c r="BG13" s="372"/>
      <c r="BH13" s="372"/>
      <c r="BI13" s="372"/>
      <c r="BJ13" s="372"/>
      <c r="BK13" s="372"/>
      <c r="BL13" s="372"/>
      <c r="BM13" s="373"/>
      <c r="BN13" s="391">
        <v>166884</v>
      </c>
      <c r="BO13" s="392"/>
      <c r="BP13" s="392"/>
      <c r="BQ13" s="392"/>
      <c r="BR13" s="392"/>
      <c r="BS13" s="392"/>
      <c r="BT13" s="392"/>
      <c r="BU13" s="393"/>
      <c r="BV13" s="391">
        <v>-772697</v>
      </c>
      <c r="BW13" s="392"/>
      <c r="BX13" s="392"/>
      <c r="BY13" s="392"/>
      <c r="BZ13" s="392"/>
      <c r="CA13" s="392"/>
      <c r="CB13" s="392"/>
      <c r="CC13" s="393"/>
      <c r="CD13" s="400" t="s">
        <v>489</v>
      </c>
      <c r="CE13" s="345"/>
      <c r="CF13" s="345"/>
      <c r="CG13" s="345"/>
      <c r="CH13" s="345"/>
      <c r="CI13" s="345"/>
      <c r="CJ13" s="345"/>
      <c r="CK13" s="345"/>
      <c r="CL13" s="345"/>
      <c r="CM13" s="345"/>
      <c r="CN13" s="345"/>
      <c r="CO13" s="345"/>
      <c r="CP13" s="345"/>
      <c r="CQ13" s="345"/>
      <c r="CR13" s="345"/>
      <c r="CS13" s="401"/>
      <c r="CT13" s="361">
        <v>10.7</v>
      </c>
      <c r="CU13" s="362"/>
      <c r="CV13" s="362"/>
      <c r="CW13" s="362"/>
      <c r="CX13" s="362"/>
      <c r="CY13" s="362"/>
      <c r="CZ13" s="362"/>
      <c r="DA13" s="363"/>
      <c r="DB13" s="361">
        <v>11.5</v>
      </c>
      <c r="DC13" s="362"/>
      <c r="DD13" s="362"/>
      <c r="DE13" s="362"/>
      <c r="DF13" s="362"/>
      <c r="DG13" s="362"/>
      <c r="DH13" s="362"/>
      <c r="DI13" s="363"/>
    </row>
    <row r="14" spans="1:119" ht="18.75" customHeight="1" thickBot="1" x14ac:dyDescent="0.25">
      <c r="A14" s="305"/>
      <c r="B14" s="502"/>
      <c r="C14" s="503"/>
      <c r="D14" s="503"/>
      <c r="E14" s="503"/>
      <c r="F14" s="503"/>
      <c r="G14" s="503"/>
      <c r="H14" s="503"/>
      <c r="I14" s="503"/>
      <c r="J14" s="503"/>
      <c r="K14" s="504"/>
      <c r="L14" s="477" t="s">
        <v>490</v>
      </c>
      <c r="M14" s="494"/>
      <c r="N14" s="494"/>
      <c r="O14" s="494"/>
      <c r="P14" s="494"/>
      <c r="Q14" s="495"/>
      <c r="R14" s="487">
        <v>18282</v>
      </c>
      <c r="S14" s="488"/>
      <c r="T14" s="488"/>
      <c r="U14" s="488"/>
      <c r="V14" s="489"/>
      <c r="W14" s="490"/>
      <c r="X14" s="408"/>
      <c r="Y14" s="408"/>
      <c r="Z14" s="408"/>
      <c r="AA14" s="408"/>
      <c r="AB14" s="409"/>
      <c r="AC14" s="480">
        <v>10.5</v>
      </c>
      <c r="AD14" s="481"/>
      <c r="AE14" s="481"/>
      <c r="AF14" s="481"/>
      <c r="AG14" s="482"/>
      <c r="AH14" s="480">
        <v>10.4</v>
      </c>
      <c r="AI14" s="481"/>
      <c r="AJ14" s="481"/>
      <c r="AK14" s="481"/>
      <c r="AL14" s="483"/>
      <c r="AM14" s="461"/>
      <c r="AN14" s="365"/>
      <c r="AO14" s="365"/>
      <c r="AP14" s="365"/>
      <c r="AQ14" s="365"/>
      <c r="AR14" s="365"/>
      <c r="AS14" s="365"/>
      <c r="AT14" s="366"/>
      <c r="AU14" s="441"/>
      <c r="AV14" s="442"/>
      <c r="AW14" s="442"/>
      <c r="AX14" s="442"/>
      <c r="AY14" s="371"/>
      <c r="AZ14" s="372"/>
      <c r="BA14" s="372"/>
      <c r="BB14" s="372"/>
      <c r="BC14" s="372"/>
      <c r="BD14" s="372"/>
      <c r="BE14" s="372"/>
      <c r="BF14" s="372"/>
      <c r="BG14" s="372"/>
      <c r="BH14" s="372"/>
      <c r="BI14" s="372"/>
      <c r="BJ14" s="372"/>
      <c r="BK14" s="372"/>
      <c r="BL14" s="372"/>
      <c r="BM14" s="373"/>
      <c r="BN14" s="391"/>
      <c r="BO14" s="392"/>
      <c r="BP14" s="392"/>
      <c r="BQ14" s="392"/>
      <c r="BR14" s="392"/>
      <c r="BS14" s="392"/>
      <c r="BT14" s="392"/>
      <c r="BU14" s="393"/>
      <c r="BV14" s="391"/>
      <c r="BW14" s="392"/>
      <c r="BX14" s="392"/>
      <c r="BY14" s="392"/>
      <c r="BZ14" s="392"/>
      <c r="CA14" s="392"/>
      <c r="CB14" s="392"/>
      <c r="CC14" s="393"/>
      <c r="CD14" s="397" t="s">
        <v>491</v>
      </c>
      <c r="CE14" s="398"/>
      <c r="CF14" s="398"/>
      <c r="CG14" s="398"/>
      <c r="CH14" s="398"/>
      <c r="CI14" s="398"/>
      <c r="CJ14" s="398"/>
      <c r="CK14" s="398"/>
      <c r="CL14" s="398"/>
      <c r="CM14" s="398"/>
      <c r="CN14" s="398"/>
      <c r="CO14" s="398"/>
      <c r="CP14" s="398"/>
      <c r="CQ14" s="398"/>
      <c r="CR14" s="398"/>
      <c r="CS14" s="399"/>
      <c r="CT14" s="491" t="s">
        <v>174</v>
      </c>
      <c r="CU14" s="492"/>
      <c r="CV14" s="492"/>
      <c r="CW14" s="492"/>
      <c r="CX14" s="492"/>
      <c r="CY14" s="492"/>
      <c r="CZ14" s="492"/>
      <c r="DA14" s="493"/>
      <c r="DB14" s="491" t="s">
        <v>174</v>
      </c>
      <c r="DC14" s="492"/>
      <c r="DD14" s="492"/>
      <c r="DE14" s="492"/>
      <c r="DF14" s="492"/>
      <c r="DG14" s="492"/>
      <c r="DH14" s="492"/>
      <c r="DI14" s="493"/>
    </row>
    <row r="15" spans="1:119" ht="18.75" customHeight="1" x14ac:dyDescent="0.2">
      <c r="A15" s="305"/>
      <c r="B15" s="502"/>
      <c r="C15" s="503"/>
      <c r="D15" s="503"/>
      <c r="E15" s="503"/>
      <c r="F15" s="503"/>
      <c r="G15" s="503"/>
      <c r="H15" s="503"/>
      <c r="I15" s="503"/>
      <c r="J15" s="503"/>
      <c r="K15" s="504"/>
      <c r="L15" s="314"/>
      <c r="M15" s="484" t="s">
        <v>485</v>
      </c>
      <c r="N15" s="485"/>
      <c r="O15" s="485"/>
      <c r="P15" s="485"/>
      <c r="Q15" s="486"/>
      <c r="R15" s="487">
        <v>18012</v>
      </c>
      <c r="S15" s="488"/>
      <c r="T15" s="488"/>
      <c r="U15" s="488"/>
      <c r="V15" s="489"/>
      <c r="W15" s="472" t="s">
        <v>492</v>
      </c>
      <c r="X15" s="405"/>
      <c r="Y15" s="405"/>
      <c r="Z15" s="405"/>
      <c r="AA15" s="405"/>
      <c r="AB15" s="406"/>
      <c r="AC15" s="367">
        <v>1852</v>
      </c>
      <c r="AD15" s="368"/>
      <c r="AE15" s="368"/>
      <c r="AF15" s="368"/>
      <c r="AG15" s="369"/>
      <c r="AH15" s="367">
        <v>2064</v>
      </c>
      <c r="AI15" s="368"/>
      <c r="AJ15" s="368"/>
      <c r="AK15" s="368"/>
      <c r="AL15" s="370"/>
      <c r="AM15" s="461"/>
      <c r="AN15" s="365"/>
      <c r="AO15" s="365"/>
      <c r="AP15" s="365"/>
      <c r="AQ15" s="365"/>
      <c r="AR15" s="365"/>
      <c r="AS15" s="365"/>
      <c r="AT15" s="366"/>
      <c r="AU15" s="441"/>
      <c r="AV15" s="442"/>
      <c r="AW15" s="442"/>
      <c r="AX15" s="442"/>
      <c r="AY15" s="383" t="s">
        <v>493</v>
      </c>
      <c r="AZ15" s="384"/>
      <c r="BA15" s="384"/>
      <c r="BB15" s="384"/>
      <c r="BC15" s="384"/>
      <c r="BD15" s="384"/>
      <c r="BE15" s="384"/>
      <c r="BF15" s="384"/>
      <c r="BG15" s="384"/>
      <c r="BH15" s="384"/>
      <c r="BI15" s="384"/>
      <c r="BJ15" s="384"/>
      <c r="BK15" s="384"/>
      <c r="BL15" s="384"/>
      <c r="BM15" s="385"/>
      <c r="BN15" s="386">
        <v>3134637</v>
      </c>
      <c r="BO15" s="387"/>
      <c r="BP15" s="387"/>
      <c r="BQ15" s="387"/>
      <c r="BR15" s="387"/>
      <c r="BS15" s="387"/>
      <c r="BT15" s="387"/>
      <c r="BU15" s="388"/>
      <c r="BV15" s="386">
        <v>3234384</v>
      </c>
      <c r="BW15" s="387"/>
      <c r="BX15" s="387"/>
      <c r="BY15" s="387"/>
      <c r="BZ15" s="387"/>
      <c r="CA15" s="387"/>
      <c r="CB15" s="387"/>
      <c r="CC15" s="388"/>
      <c r="CD15" s="474" t="s">
        <v>494</v>
      </c>
      <c r="CE15" s="475"/>
      <c r="CF15" s="475"/>
      <c r="CG15" s="475"/>
      <c r="CH15" s="475"/>
      <c r="CI15" s="475"/>
      <c r="CJ15" s="475"/>
      <c r="CK15" s="475"/>
      <c r="CL15" s="475"/>
      <c r="CM15" s="475"/>
      <c r="CN15" s="475"/>
      <c r="CO15" s="475"/>
      <c r="CP15" s="475"/>
      <c r="CQ15" s="475"/>
      <c r="CR15" s="475"/>
      <c r="CS15" s="476"/>
      <c r="CT15" s="315"/>
      <c r="CU15" s="316"/>
      <c r="CV15" s="316"/>
      <c r="CW15" s="316"/>
      <c r="CX15" s="316"/>
      <c r="CY15" s="316"/>
      <c r="CZ15" s="316"/>
      <c r="DA15" s="317"/>
      <c r="DB15" s="315"/>
      <c r="DC15" s="316"/>
      <c r="DD15" s="316"/>
      <c r="DE15" s="316"/>
      <c r="DF15" s="316"/>
      <c r="DG15" s="316"/>
      <c r="DH15" s="316"/>
      <c r="DI15" s="317"/>
    </row>
    <row r="16" spans="1:119" ht="18.75" customHeight="1" x14ac:dyDescent="0.2">
      <c r="A16" s="305"/>
      <c r="B16" s="502"/>
      <c r="C16" s="503"/>
      <c r="D16" s="503"/>
      <c r="E16" s="503"/>
      <c r="F16" s="503"/>
      <c r="G16" s="503"/>
      <c r="H16" s="503"/>
      <c r="I16" s="503"/>
      <c r="J16" s="503"/>
      <c r="K16" s="504"/>
      <c r="L16" s="477" t="s">
        <v>495</v>
      </c>
      <c r="M16" s="478"/>
      <c r="N16" s="478"/>
      <c r="O16" s="478"/>
      <c r="P16" s="478"/>
      <c r="Q16" s="479"/>
      <c r="R16" s="469" t="s">
        <v>496</v>
      </c>
      <c r="S16" s="470"/>
      <c r="T16" s="470"/>
      <c r="U16" s="470"/>
      <c r="V16" s="471"/>
      <c r="W16" s="490"/>
      <c r="X16" s="408"/>
      <c r="Y16" s="408"/>
      <c r="Z16" s="408"/>
      <c r="AA16" s="408"/>
      <c r="AB16" s="409"/>
      <c r="AC16" s="480">
        <v>21</v>
      </c>
      <c r="AD16" s="481"/>
      <c r="AE16" s="481"/>
      <c r="AF16" s="481"/>
      <c r="AG16" s="482"/>
      <c r="AH16" s="480">
        <v>20.7</v>
      </c>
      <c r="AI16" s="481"/>
      <c r="AJ16" s="481"/>
      <c r="AK16" s="481"/>
      <c r="AL16" s="483"/>
      <c r="AM16" s="461"/>
      <c r="AN16" s="365"/>
      <c r="AO16" s="365"/>
      <c r="AP16" s="365"/>
      <c r="AQ16" s="365"/>
      <c r="AR16" s="365"/>
      <c r="AS16" s="365"/>
      <c r="AT16" s="366"/>
      <c r="AU16" s="441"/>
      <c r="AV16" s="442"/>
      <c r="AW16" s="442"/>
      <c r="AX16" s="442"/>
      <c r="AY16" s="371" t="s">
        <v>497</v>
      </c>
      <c r="AZ16" s="372"/>
      <c r="BA16" s="372"/>
      <c r="BB16" s="372"/>
      <c r="BC16" s="372"/>
      <c r="BD16" s="372"/>
      <c r="BE16" s="372"/>
      <c r="BF16" s="372"/>
      <c r="BG16" s="372"/>
      <c r="BH16" s="372"/>
      <c r="BI16" s="372"/>
      <c r="BJ16" s="372"/>
      <c r="BK16" s="372"/>
      <c r="BL16" s="372"/>
      <c r="BM16" s="373"/>
      <c r="BN16" s="391">
        <v>8072656</v>
      </c>
      <c r="BO16" s="392"/>
      <c r="BP16" s="392"/>
      <c r="BQ16" s="392"/>
      <c r="BR16" s="392"/>
      <c r="BS16" s="392"/>
      <c r="BT16" s="392"/>
      <c r="BU16" s="393"/>
      <c r="BV16" s="391">
        <v>7823195</v>
      </c>
      <c r="BW16" s="392"/>
      <c r="BX16" s="392"/>
      <c r="BY16" s="392"/>
      <c r="BZ16" s="392"/>
      <c r="CA16" s="392"/>
      <c r="CB16" s="392"/>
      <c r="CC16" s="393"/>
      <c r="CD16" s="318"/>
      <c r="CE16" s="389"/>
      <c r="CF16" s="389"/>
      <c r="CG16" s="389"/>
      <c r="CH16" s="389"/>
      <c r="CI16" s="389"/>
      <c r="CJ16" s="389"/>
      <c r="CK16" s="389"/>
      <c r="CL16" s="389"/>
      <c r="CM16" s="389"/>
      <c r="CN16" s="389"/>
      <c r="CO16" s="389"/>
      <c r="CP16" s="389"/>
      <c r="CQ16" s="389"/>
      <c r="CR16" s="389"/>
      <c r="CS16" s="390"/>
      <c r="CT16" s="361"/>
      <c r="CU16" s="362"/>
      <c r="CV16" s="362"/>
      <c r="CW16" s="362"/>
      <c r="CX16" s="362"/>
      <c r="CY16" s="362"/>
      <c r="CZ16" s="362"/>
      <c r="DA16" s="363"/>
      <c r="DB16" s="361"/>
      <c r="DC16" s="362"/>
      <c r="DD16" s="362"/>
      <c r="DE16" s="362"/>
      <c r="DF16" s="362"/>
      <c r="DG16" s="362"/>
      <c r="DH16" s="362"/>
      <c r="DI16" s="363"/>
    </row>
    <row r="17" spans="1:113" ht="18.75" customHeight="1" thickBot="1" x14ac:dyDescent="0.25">
      <c r="A17" s="305"/>
      <c r="B17" s="505"/>
      <c r="C17" s="506"/>
      <c r="D17" s="506"/>
      <c r="E17" s="506"/>
      <c r="F17" s="506"/>
      <c r="G17" s="506"/>
      <c r="H17" s="506"/>
      <c r="I17" s="506"/>
      <c r="J17" s="506"/>
      <c r="K17" s="507"/>
      <c r="L17" s="319"/>
      <c r="M17" s="466" t="s">
        <v>498</v>
      </c>
      <c r="N17" s="467"/>
      <c r="O17" s="467"/>
      <c r="P17" s="467"/>
      <c r="Q17" s="468"/>
      <c r="R17" s="469" t="s">
        <v>499</v>
      </c>
      <c r="S17" s="470"/>
      <c r="T17" s="470"/>
      <c r="U17" s="470"/>
      <c r="V17" s="471"/>
      <c r="W17" s="472" t="s">
        <v>500</v>
      </c>
      <c r="X17" s="405"/>
      <c r="Y17" s="405"/>
      <c r="Z17" s="405"/>
      <c r="AA17" s="405"/>
      <c r="AB17" s="406"/>
      <c r="AC17" s="367">
        <v>6037</v>
      </c>
      <c r="AD17" s="368"/>
      <c r="AE17" s="368"/>
      <c r="AF17" s="368"/>
      <c r="AG17" s="369"/>
      <c r="AH17" s="367">
        <v>6876</v>
      </c>
      <c r="AI17" s="368"/>
      <c r="AJ17" s="368"/>
      <c r="AK17" s="368"/>
      <c r="AL17" s="370"/>
      <c r="AM17" s="461"/>
      <c r="AN17" s="365"/>
      <c r="AO17" s="365"/>
      <c r="AP17" s="365"/>
      <c r="AQ17" s="365"/>
      <c r="AR17" s="365"/>
      <c r="AS17" s="365"/>
      <c r="AT17" s="366"/>
      <c r="AU17" s="441"/>
      <c r="AV17" s="442"/>
      <c r="AW17" s="442"/>
      <c r="AX17" s="442"/>
      <c r="AY17" s="371" t="s">
        <v>501</v>
      </c>
      <c r="AZ17" s="372"/>
      <c r="BA17" s="372"/>
      <c r="BB17" s="372"/>
      <c r="BC17" s="372"/>
      <c r="BD17" s="372"/>
      <c r="BE17" s="372"/>
      <c r="BF17" s="372"/>
      <c r="BG17" s="372"/>
      <c r="BH17" s="372"/>
      <c r="BI17" s="372"/>
      <c r="BJ17" s="372"/>
      <c r="BK17" s="372"/>
      <c r="BL17" s="372"/>
      <c r="BM17" s="373"/>
      <c r="BN17" s="391">
        <v>3972647</v>
      </c>
      <c r="BO17" s="392"/>
      <c r="BP17" s="392"/>
      <c r="BQ17" s="392"/>
      <c r="BR17" s="392"/>
      <c r="BS17" s="392"/>
      <c r="BT17" s="392"/>
      <c r="BU17" s="393"/>
      <c r="BV17" s="391">
        <v>4100739</v>
      </c>
      <c r="BW17" s="392"/>
      <c r="BX17" s="392"/>
      <c r="BY17" s="392"/>
      <c r="BZ17" s="392"/>
      <c r="CA17" s="392"/>
      <c r="CB17" s="392"/>
      <c r="CC17" s="393"/>
      <c r="CD17" s="318"/>
      <c r="CE17" s="389"/>
      <c r="CF17" s="389"/>
      <c r="CG17" s="389"/>
      <c r="CH17" s="389"/>
      <c r="CI17" s="389"/>
      <c r="CJ17" s="389"/>
      <c r="CK17" s="389"/>
      <c r="CL17" s="389"/>
      <c r="CM17" s="389"/>
      <c r="CN17" s="389"/>
      <c r="CO17" s="389"/>
      <c r="CP17" s="389"/>
      <c r="CQ17" s="389"/>
      <c r="CR17" s="389"/>
      <c r="CS17" s="390"/>
      <c r="CT17" s="361"/>
      <c r="CU17" s="362"/>
      <c r="CV17" s="362"/>
      <c r="CW17" s="362"/>
      <c r="CX17" s="362"/>
      <c r="CY17" s="362"/>
      <c r="CZ17" s="362"/>
      <c r="DA17" s="363"/>
      <c r="DB17" s="361"/>
      <c r="DC17" s="362"/>
      <c r="DD17" s="362"/>
      <c r="DE17" s="362"/>
      <c r="DF17" s="362"/>
      <c r="DG17" s="362"/>
      <c r="DH17" s="362"/>
      <c r="DI17" s="363"/>
    </row>
    <row r="18" spans="1:113" ht="18.75" customHeight="1" thickBot="1" x14ac:dyDescent="0.25">
      <c r="A18" s="305"/>
      <c r="B18" s="443" t="s">
        <v>502</v>
      </c>
      <c r="C18" s="444"/>
      <c r="D18" s="444"/>
      <c r="E18" s="445"/>
      <c r="F18" s="445"/>
      <c r="G18" s="445"/>
      <c r="H18" s="445"/>
      <c r="I18" s="445"/>
      <c r="J18" s="445"/>
      <c r="K18" s="445"/>
      <c r="L18" s="462">
        <v>781.08</v>
      </c>
      <c r="M18" s="462"/>
      <c r="N18" s="462"/>
      <c r="O18" s="462"/>
      <c r="P18" s="462"/>
      <c r="Q18" s="462"/>
      <c r="R18" s="463"/>
      <c r="S18" s="463"/>
      <c r="T18" s="463"/>
      <c r="U18" s="463"/>
      <c r="V18" s="464"/>
      <c r="W18" s="457"/>
      <c r="X18" s="458"/>
      <c r="Y18" s="458"/>
      <c r="Z18" s="458"/>
      <c r="AA18" s="458"/>
      <c r="AB18" s="473"/>
      <c r="AC18" s="355">
        <v>68.5</v>
      </c>
      <c r="AD18" s="356"/>
      <c r="AE18" s="356"/>
      <c r="AF18" s="356"/>
      <c r="AG18" s="465"/>
      <c r="AH18" s="355">
        <v>68.900000000000006</v>
      </c>
      <c r="AI18" s="356"/>
      <c r="AJ18" s="356"/>
      <c r="AK18" s="356"/>
      <c r="AL18" s="357"/>
      <c r="AM18" s="461"/>
      <c r="AN18" s="365"/>
      <c r="AO18" s="365"/>
      <c r="AP18" s="365"/>
      <c r="AQ18" s="365"/>
      <c r="AR18" s="365"/>
      <c r="AS18" s="365"/>
      <c r="AT18" s="366"/>
      <c r="AU18" s="441"/>
      <c r="AV18" s="442"/>
      <c r="AW18" s="442"/>
      <c r="AX18" s="442"/>
      <c r="AY18" s="371" t="s">
        <v>503</v>
      </c>
      <c r="AZ18" s="372"/>
      <c r="BA18" s="372"/>
      <c r="BB18" s="372"/>
      <c r="BC18" s="372"/>
      <c r="BD18" s="372"/>
      <c r="BE18" s="372"/>
      <c r="BF18" s="372"/>
      <c r="BG18" s="372"/>
      <c r="BH18" s="372"/>
      <c r="BI18" s="372"/>
      <c r="BJ18" s="372"/>
      <c r="BK18" s="372"/>
      <c r="BL18" s="372"/>
      <c r="BM18" s="373"/>
      <c r="BN18" s="391">
        <v>8780510</v>
      </c>
      <c r="BO18" s="392"/>
      <c r="BP18" s="392"/>
      <c r="BQ18" s="392"/>
      <c r="BR18" s="392"/>
      <c r="BS18" s="392"/>
      <c r="BT18" s="392"/>
      <c r="BU18" s="393"/>
      <c r="BV18" s="391">
        <v>8615322</v>
      </c>
      <c r="BW18" s="392"/>
      <c r="BX18" s="392"/>
      <c r="BY18" s="392"/>
      <c r="BZ18" s="392"/>
      <c r="CA18" s="392"/>
      <c r="CB18" s="392"/>
      <c r="CC18" s="393"/>
      <c r="CD18" s="318"/>
      <c r="CE18" s="389"/>
      <c r="CF18" s="389"/>
      <c r="CG18" s="389"/>
      <c r="CH18" s="389"/>
      <c r="CI18" s="389"/>
      <c r="CJ18" s="389"/>
      <c r="CK18" s="389"/>
      <c r="CL18" s="389"/>
      <c r="CM18" s="389"/>
      <c r="CN18" s="389"/>
      <c r="CO18" s="389"/>
      <c r="CP18" s="389"/>
      <c r="CQ18" s="389"/>
      <c r="CR18" s="389"/>
      <c r="CS18" s="390"/>
      <c r="CT18" s="361"/>
      <c r="CU18" s="362"/>
      <c r="CV18" s="362"/>
      <c r="CW18" s="362"/>
      <c r="CX18" s="362"/>
      <c r="CY18" s="362"/>
      <c r="CZ18" s="362"/>
      <c r="DA18" s="363"/>
      <c r="DB18" s="361"/>
      <c r="DC18" s="362"/>
      <c r="DD18" s="362"/>
      <c r="DE18" s="362"/>
      <c r="DF18" s="362"/>
      <c r="DG18" s="362"/>
      <c r="DH18" s="362"/>
      <c r="DI18" s="363"/>
    </row>
    <row r="19" spans="1:113" ht="18.75" customHeight="1" thickBot="1" x14ac:dyDescent="0.25">
      <c r="A19" s="305"/>
      <c r="B19" s="443" t="s">
        <v>504</v>
      </c>
      <c r="C19" s="444"/>
      <c r="D19" s="444"/>
      <c r="E19" s="445"/>
      <c r="F19" s="445"/>
      <c r="G19" s="445"/>
      <c r="H19" s="445"/>
      <c r="I19" s="445"/>
      <c r="J19" s="445"/>
      <c r="K19" s="445"/>
      <c r="L19" s="446">
        <v>22</v>
      </c>
      <c r="M19" s="446"/>
      <c r="N19" s="446"/>
      <c r="O19" s="446"/>
      <c r="P19" s="446"/>
      <c r="Q19" s="446"/>
      <c r="R19" s="447"/>
      <c r="S19" s="447"/>
      <c r="T19" s="447"/>
      <c r="U19" s="447"/>
      <c r="V19" s="448"/>
      <c r="W19" s="455"/>
      <c r="X19" s="456"/>
      <c r="Y19" s="456"/>
      <c r="Z19" s="456"/>
      <c r="AA19" s="456"/>
      <c r="AB19" s="456"/>
      <c r="AC19" s="459"/>
      <c r="AD19" s="459"/>
      <c r="AE19" s="459"/>
      <c r="AF19" s="459"/>
      <c r="AG19" s="459"/>
      <c r="AH19" s="459"/>
      <c r="AI19" s="459"/>
      <c r="AJ19" s="459"/>
      <c r="AK19" s="459"/>
      <c r="AL19" s="460"/>
      <c r="AM19" s="461"/>
      <c r="AN19" s="365"/>
      <c r="AO19" s="365"/>
      <c r="AP19" s="365"/>
      <c r="AQ19" s="365"/>
      <c r="AR19" s="365"/>
      <c r="AS19" s="365"/>
      <c r="AT19" s="366"/>
      <c r="AU19" s="441"/>
      <c r="AV19" s="442"/>
      <c r="AW19" s="442"/>
      <c r="AX19" s="442"/>
      <c r="AY19" s="371" t="s">
        <v>505</v>
      </c>
      <c r="AZ19" s="372"/>
      <c r="BA19" s="372"/>
      <c r="BB19" s="372"/>
      <c r="BC19" s="372"/>
      <c r="BD19" s="372"/>
      <c r="BE19" s="372"/>
      <c r="BF19" s="372"/>
      <c r="BG19" s="372"/>
      <c r="BH19" s="372"/>
      <c r="BI19" s="372"/>
      <c r="BJ19" s="372"/>
      <c r="BK19" s="372"/>
      <c r="BL19" s="372"/>
      <c r="BM19" s="373"/>
      <c r="BN19" s="391">
        <v>10896895</v>
      </c>
      <c r="BO19" s="392"/>
      <c r="BP19" s="392"/>
      <c r="BQ19" s="392"/>
      <c r="BR19" s="392"/>
      <c r="BS19" s="392"/>
      <c r="BT19" s="392"/>
      <c r="BU19" s="393"/>
      <c r="BV19" s="391">
        <v>11247374</v>
      </c>
      <c r="BW19" s="392"/>
      <c r="BX19" s="392"/>
      <c r="BY19" s="392"/>
      <c r="BZ19" s="392"/>
      <c r="CA19" s="392"/>
      <c r="CB19" s="392"/>
      <c r="CC19" s="393"/>
      <c r="CD19" s="318"/>
      <c r="CE19" s="389"/>
      <c r="CF19" s="389"/>
      <c r="CG19" s="389"/>
      <c r="CH19" s="389"/>
      <c r="CI19" s="389"/>
      <c r="CJ19" s="389"/>
      <c r="CK19" s="389"/>
      <c r="CL19" s="389"/>
      <c r="CM19" s="389"/>
      <c r="CN19" s="389"/>
      <c r="CO19" s="389"/>
      <c r="CP19" s="389"/>
      <c r="CQ19" s="389"/>
      <c r="CR19" s="389"/>
      <c r="CS19" s="390"/>
      <c r="CT19" s="361"/>
      <c r="CU19" s="362"/>
      <c r="CV19" s="362"/>
      <c r="CW19" s="362"/>
      <c r="CX19" s="362"/>
      <c r="CY19" s="362"/>
      <c r="CZ19" s="362"/>
      <c r="DA19" s="363"/>
      <c r="DB19" s="361"/>
      <c r="DC19" s="362"/>
      <c r="DD19" s="362"/>
      <c r="DE19" s="362"/>
      <c r="DF19" s="362"/>
      <c r="DG19" s="362"/>
      <c r="DH19" s="362"/>
      <c r="DI19" s="363"/>
    </row>
    <row r="20" spans="1:113" ht="18.75" customHeight="1" thickBot="1" x14ac:dyDescent="0.25">
      <c r="A20" s="305"/>
      <c r="B20" s="443" t="s">
        <v>506</v>
      </c>
      <c r="C20" s="444"/>
      <c r="D20" s="444"/>
      <c r="E20" s="445"/>
      <c r="F20" s="445"/>
      <c r="G20" s="445"/>
      <c r="H20" s="445"/>
      <c r="I20" s="445"/>
      <c r="J20" s="445"/>
      <c r="K20" s="445"/>
      <c r="L20" s="446">
        <v>6959</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7"/>
      <c r="AO20" s="347"/>
      <c r="AP20" s="347"/>
      <c r="AQ20" s="347"/>
      <c r="AR20" s="347"/>
      <c r="AS20" s="347"/>
      <c r="AT20" s="348"/>
      <c r="AU20" s="452"/>
      <c r="AV20" s="453"/>
      <c r="AW20" s="453"/>
      <c r="AX20" s="454"/>
      <c r="AY20" s="371"/>
      <c r="AZ20" s="372"/>
      <c r="BA20" s="372"/>
      <c r="BB20" s="372"/>
      <c r="BC20" s="372"/>
      <c r="BD20" s="372"/>
      <c r="BE20" s="372"/>
      <c r="BF20" s="372"/>
      <c r="BG20" s="372"/>
      <c r="BH20" s="372"/>
      <c r="BI20" s="372"/>
      <c r="BJ20" s="372"/>
      <c r="BK20" s="372"/>
      <c r="BL20" s="372"/>
      <c r="BM20" s="373"/>
      <c r="BN20" s="391"/>
      <c r="BO20" s="392"/>
      <c r="BP20" s="392"/>
      <c r="BQ20" s="392"/>
      <c r="BR20" s="392"/>
      <c r="BS20" s="392"/>
      <c r="BT20" s="392"/>
      <c r="BU20" s="393"/>
      <c r="BV20" s="391"/>
      <c r="BW20" s="392"/>
      <c r="BX20" s="392"/>
      <c r="BY20" s="392"/>
      <c r="BZ20" s="392"/>
      <c r="CA20" s="392"/>
      <c r="CB20" s="392"/>
      <c r="CC20" s="393"/>
      <c r="CD20" s="318"/>
      <c r="CE20" s="389"/>
      <c r="CF20" s="389"/>
      <c r="CG20" s="389"/>
      <c r="CH20" s="389"/>
      <c r="CI20" s="389"/>
      <c r="CJ20" s="389"/>
      <c r="CK20" s="389"/>
      <c r="CL20" s="389"/>
      <c r="CM20" s="389"/>
      <c r="CN20" s="389"/>
      <c r="CO20" s="389"/>
      <c r="CP20" s="389"/>
      <c r="CQ20" s="389"/>
      <c r="CR20" s="389"/>
      <c r="CS20" s="390"/>
      <c r="CT20" s="361"/>
      <c r="CU20" s="362"/>
      <c r="CV20" s="362"/>
      <c r="CW20" s="362"/>
      <c r="CX20" s="362"/>
      <c r="CY20" s="362"/>
      <c r="CZ20" s="362"/>
      <c r="DA20" s="363"/>
      <c r="DB20" s="361"/>
      <c r="DC20" s="362"/>
      <c r="DD20" s="362"/>
      <c r="DE20" s="362"/>
      <c r="DF20" s="362"/>
      <c r="DG20" s="362"/>
      <c r="DH20" s="362"/>
      <c r="DI20" s="363"/>
    </row>
    <row r="21" spans="1:113" ht="18.75" customHeight="1" thickBot="1" x14ac:dyDescent="0.25">
      <c r="A21" s="305"/>
      <c r="B21" s="421" t="s">
        <v>507</v>
      </c>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2"/>
      <c r="AP21" s="422"/>
      <c r="AQ21" s="422"/>
      <c r="AR21" s="422"/>
      <c r="AS21" s="422"/>
      <c r="AT21" s="422"/>
      <c r="AU21" s="422"/>
      <c r="AV21" s="422"/>
      <c r="AW21" s="422"/>
      <c r="AX21" s="423"/>
      <c r="AY21" s="358"/>
      <c r="AZ21" s="359"/>
      <c r="BA21" s="359"/>
      <c r="BB21" s="359"/>
      <c r="BC21" s="359"/>
      <c r="BD21" s="359"/>
      <c r="BE21" s="359"/>
      <c r="BF21" s="359"/>
      <c r="BG21" s="359"/>
      <c r="BH21" s="359"/>
      <c r="BI21" s="359"/>
      <c r="BJ21" s="359"/>
      <c r="BK21" s="359"/>
      <c r="BL21" s="359"/>
      <c r="BM21" s="360"/>
      <c r="BN21" s="394"/>
      <c r="BO21" s="395"/>
      <c r="BP21" s="395"/>
      <c r="BQ21" s="395"/>
      <c r="BR21" s="395"/>
      <c r="BS21" s="395"/>
      <c r="BT21" s="395"/>
      <c r="BU21" s="396"/>
      <c r="BV21" s="394"/>
      <c r="BW21" s="395"/>
      <c r="BX21" s="395"/>
      <c r="BY21" s="395"/>
      <c r="BZ21" s="395"/>
      <c r="CA21" s="395"/>
      <c r="CB21" s="395"/>
      <c r="CC21" s="396"/>
      <c r="CD21" s="318"/>
      <c r="CE21" s="389"/>
      <c r="CF21" s="389"/>
      <c r="CG21" s="389"/>
      <c r="CH21" s="389"/>
      <c r="CI21" s="389"/>
      <c r="CJ21" s="389"/>
      <c r="CK21" s="389"/>
      <c r="CL21" s="389"/>
      <c r="CM21" s="389"/>
      <c r="CN21" s="389"/>
      <c r="CO21" s="389"/>
      <c r="CP21" s="389"/>
      <c r="CQ21" s="389"/>
      <c r="CR21" s="389"/>
      <c r="CS21" s="390"/>
      <c r="CT21" s="361"/>
      <c r="CU21" s="362"/>
      <c r="CV21" s="362"/>
      <c r="CW21" s="362"/>
      <c r="CX21" s="362"/>
      <c r="CY21" s="362"/>
      <c r="CZ21" s="362"/>
      <c r="DA21" s="363"/>
      <c r="DB21" s="361"/>
      <c r="DC21" s="362"/>
      <c r="DD21" s="362"/>
      <c r="DE21" s="362"/>
      <c r="DF21" s="362"/>
      <c r="DG21" s="362"/>
      <c r="DH21" s="362"/>
      <c r="DI21" s="363"/>
    </row>
    <row r="22" spans="1:113" ht="18.75" customHeight="1" x14ac:dyDescent="0.2">
      <c r="A22" s="305"/>
      <c r="B22" s="424" t="s">
        <v>508</v>
      </c>
      <c r="C22" s="425"/>
      <c r="D22" s="426"/>
      <c r="E22" s="433" t="s">
        <v>19</v>
      </c>
      <c r="F22" s="405"/>
      <c r="G22" s="405"/>
      <c r="H22" s="405"/>
      <c r="I22" s="405"/>
      <c r="J22" s="405"/>
      <c r="K22" s="406"/>
      <c r="L22" s="433" t="s">
        <v>509</v>
      </c>
      <c r="M22" s="405"/>
      <c r="N22" s="405"/>
      <c r="O22" s="405"/>
      <c r="P22" s="406"/>
      <c r="Q22" s="415" t="s">
        <v>510</v>
      </c>
      <c r="R22" s="416"/>
      <c r="S22" s="416"/>
      <c r="T22" s="416"/>
      <c r="U22" s="416"/>
      <c r="V22" s="434"/>
      <c r="W22" s="436" t="s">
        <v>511</v>
      </c>
      <c r="X22" s="425"/>
      <c r="Y22" s="426"/>
      <c r="Z22" s="433" t="s">
        <v>19</v>
      </c>
      <c r="AA22" s="405"/>
      <c r="AB22" s="405"/>
      <c r="AC22" s="405"/>
      <c r="AD22" s="405"/>
      <c r="AE22" s="405"/>
      <c r="AF22" s="405"/>
      <c r="AG22" s="406"/>
      <c r="AH22" s="404" t="s">
        <v>512</v>
      </c>
      <c r="AI22" s="405"/>
      <c r="AJ22" s="405"/>
      <c r="AK22" s="405"/>
      <c r="AL22" s="406"/>
      <c r="AM22" s="404" t="s">
        <v>513</v>
      </c>
      <c r="AN22" s="410"/>
      <c r="AO22" s="410"/>
      <c r="AP22" s="410"/>
      <c r="AQ22" s="410"/>
      <c r="AR22" s="411"/>
      <c r="AS22" s="415" t="s">
        <v>510</v>
      </c>
      <c r="AT22" s="416"/>
      <c r="AU22" s="416"/>
      <c r="AV22" s="416"/>
      <c r="AW22" s="416"/>
      <c r="AX22" s="417"/>
      <c r="AY22" s="383" t="s">
        <v>514</v>
      </c>
      <c r="AZ22" s="384"/>
      <c r="BA22" s="384"/>
      <c r="BB22" s="384"/>
      <c r="BC22" s="384"/>
      <c r="BD22" s="384"/>
      <c r="BE22" s="384"/>
      <c r="BF22" s="384"/>
      <c r="BG22" s="384"/>
      <c r="BH22" s="384"/>
      <c r="BI22" s="384"/>
      <c r="BJ22" s="384"/>
      <c r="BK22" s="384"/>
      <c r="BL22" s="384"/>
      <c r="BM22" s="385"/>
      <c r="BN22" s="386">
        <v>9692773</v>
      </c>
      <c r="BO22" s="387"/>
      <c r="BP22" s="387"/>
      <c r="BQ22" s="387"/>
      <c r="BR22" s="387"/>
      <c r="BS22" s="387"/>
      <c r="BT22" s="387"/>
      <c r="BU22" s="388"/>
      <c r="BV22" s="386">
        <v>9709282</v>
      </c>
      <c r="BW22" s="387"/>
      <c r="BX22" s="387"/>
      <c r="BY22" s="387"/>
      <c r="BZ22" s="387"/>
      <c r="CA22" s="387"/>
      <c r="CB22" s="387"/>
      <c r="CC22" s="388"/>
      <c r="CD22" s="318"/>
      <c r="CE22" s="389"/>
      <c r="CF22" s="389"/>
      <c r="CG22" s="389"/>
      <c r="CH22" s="389"/>
      <c r="CI22" s="389"/>
      <c r="CJ22" s="389"/>
      <c r="CK22" s="389"/>
      <c r="CL22" s="389"/>
      <c r="CM22" s="389"/>
      <c r="CN22" s="389"/>
      <c r="CO22" s="389"/>
      <c r="CP22" s="389"/>
      <c r="CQ22" s="389"/>
      <c r="CR22" s="389"/>
      <c r="CS22" s="390"/>
      <c r="CT22" s="361"/>
      <c r="CU22" s="362"/>
      <c r="CV22" s="362"/>
      <c r="CW22" s="362"/>
      <c r="CX22" s="362"/>
      <c r="CY22" s="362"/>
      <c r="CZ22" s="362"/>
      <c r="DA22" s="363"/>
      <c r="DB22" s="361"/>
      <c r="DC22" s="362"/>
      <c r="DD22" s="362"/>
      <c r="DE22" s="362"/>
      <c r="DF22" s="362"/>
      <c r="DG22" s="362"/>
      <c r="DH22" s="362"/>
      <c r="DI22" s="363"/>
    </row>
    <row r="23" spans="1:113" ht="18.75" customHeight="1" x14ac:dyDescent="0.2">
      <c r="A23" s="305"/>
      <c r="B23" s="427"/>
      <c r="C23" s="428"/>
      <c r="D23" s="429"/>
      <c r="E23" s="407"/>
      <c r="F23" s="408"/>
      <c r="G23" s="408"/>
      <c r="H23" s="408"/>
      <c r="I23" s="408"/>
      <c r="J23" s="408"/>
      <c r="K23" s="409"/>
      <c r="L23" s="407"/>
      <c r="M23" s="408"/>
      <c r="N23" s="408"/>
      <c r="O23" s="408"/>
      <c r="P23" s="409"/>
      <c r="Q23" s="418"/>
      <c r="R23" s="419"/>
      <c r="S23" s="419"/>
      <c r="T23" s="419"/>
      <c r="U23" s="419"/>
      <c r="V23" s="435"/>
      <c r="W23" s="437"/>
      <c r="X23" s="428"/>
      <c r="Y23" s="429"/>
      <c r="Z23" s="407"/>
      <c r="AA23" s="408"/>
      <c r="AB23" s="408"/>
      <c r="AC23" s="408"/>
      <c r="AD23" s="408"/>
      <c r="AE23" s="408"/>
      <c r="AF23" s="408"/>
      <c r="AG23" s="409"/>
      <c r="AH23" s="407"/>
      <c r="AI23" s="408"/>
      <c r="AJ23" s="408"/>
      <c r="AK23" s="408"/>
      <c r="AL23" s="409"/>
      <c r="AM23" s="412"/>
      <c r="AN23" s="413"/>
      <c r="AO23" s="413"/>
      <c r="AP23" s="413"/>
      <c r="AQ23" s="413"/>
      <c r="AR23" s="414"/>
      <c r="AS23" s="418"/>
      <c r="AT23" s="419"/>
      <c r="AU23" s="419"/>
      <c r="AV23" s="419"/>
      <c r="AW23" s="419"/>
      <c r="AX23" s="420"/>
      <c r="AY23" s="371" t="s">
        <v>515</v>
      </c>
      <c r="AZ23" s="372"/>
      <c r="BA23" s="372"/>
      <c r="BB23" s="372"/>
      <c r="BC23" s="372"/>
      <c r="BD23" s="372"/>
      <c r="BE23" s="372"/>
      <c r="BF23" s="372"/>
      <c r="BG23" s="372"/>
      <c r="BH23" s="372"/>
      <c r="BI23" s="372"/>
      <c r="BJ23" s="372"/>
      <c r="BK23" s="372"/>
      <c r="BL23" s="372"/>
      <c r="BM23" s="373"/>
      <c r="BN23" s="391">
        <v>7931838</v>
      </c>
      <c r="BO23" s="392"/>
      <c r="BP23" s="392"/>
      <c r="BQ23" s="392"/>
      <c r="BR23" s="392"/>
      <c r="BS23" s="392"/>
      <c r="BT23" s="392"/>
      <c r="BU23" s="393"/>
      <c r="BV23" s="391">
        <v>8269452</v>
      </c>
      <c r="BW23" s="392"/>
      <c r="BX23" s="392"/>
      <c r="BY23" s="392"/>
      <c r="BZ23" s="392"/>
      <c r="CA23" s="392"/>
      <c r="CB23" s="392"/>
      <c r="CC23" s="393"/>
      <c r="CD23" s="318"/>
      <c r="CE23" s="389"/>
      <c r="CF23" s="389"/>
      <c r="CG23" s="389"/>
      <c r="CH23" s="389"/>
      <c r="CI23" s="389"/>
      <c r="CJ23" s="389"/>
      <c r="CK23" s="389"/>
      <c r="CL23" s="389"/>
      <c r="CM23" s="389"/>
      <c r="CN23" s="389"/>
      <c r="CO23" s="389"/>
      <c r="CP23" s="389"/>
      <c r="CQ23" s="389"/>
      <c r="CR23" s="389"/>
      <c r="CS23" s="390"/>
      <c r="CT23" s="361"/>
      <c r="CU23" s="362"/>
      <c r="CV23" s="362"/>
      <c r="CW23" s="362"/>
      <c r="CX23" s="362"/>
      <c r="CY23" s="362"/>
      <c r="CZ23" s="362"/>
      <c r="DA23" s="363"/>
      <c r="DB23" s="361"/>
      <c r="DC23" s="362"/>
      <c r="DD23" s="362"/>
      <c r="DE23" s="362"/>
      <c r="DF23" s="362"/>
      <c r="DG23" s="362"/>
      <c r="DH23" s="362"/>
      <c r="DI23" s="363"/>
    </row>
    <row r="24" spans="1:113" ht="18.75" customHeight="1" thickBot="1" x14ac:dyDescent="0.25">
      <c r="A24" s="305"/>
      <c r="B24" s="427"/>
      <c r="C24" s="428"/>
      <c r="D24" s="429"/>
      <c r="E24" s="364" t="s">
        <v>516</v>
      </c>
      <c r="F24" s="365"/>
      <c r="G24" s="365"/>
      <c r="H24" s="365"/>
      <c r="I24" s="365"/>
      <c r="J24" s="365"/>
      <c r="K24" s="366"/>
      <c r="L24" s="367">
        <v>1</v>
      </c>
      <c r="M24" s="368"/>
      <c r="N24" s="368"/>
      <c r="O24" s="368"/>
      <c r="P24" s="369"/>
      <c r="Q24" s="367">
        <v>6800</v>
      </c>
      <c r="R24" s="368"/>
      <c r="S24" s="368"/>
      <c r="T24" s="368"/>
      <c r="U24" s="368"/>
      <c r="V24" s="369"/>
      <c r="W24" s="437"/>
      <c r="X24" s="428"/>
      <c r="Y24" s="429"/>
      <c r="Z24" s="364" t="s">
        <v>517</v>
      </c>
      <c r="AA24" s="365"/>
      <c r="AB24" s="365"/>
      <c r="AC24" s="365"/>
      <c r="AD24" s="365"/>
      <c r="AE24" s="365"/>
      <c r="AF24" s="365"/>
      <c r="AG24" s="366"/>
      <c r="AH24" s="367">
        <v>178</v>
      </c>
      <c r="AI24" s="368"/>
      <c r="AJ24" s="368"/>
      <c r="AK24" s="368"/>
      <c r="AL24" s="369"/>
      <c r="AM24" s="367">
        <v>610006</v>
      </c>
      <c r="AN24" s="368"/>
      <c r="AO24" s="368"/>
      <c r="AP24" s="368"/>
      <c r="AQ24" s="368"/>
      <c r="AR24" s="369"/>
      <c r="AS24" s="367">
        <v>3427</v>
      </c>
      <c r="AT24" s="368"/>
      <c r="AU24" s="368"/>
      <c r="AV24" s="368"/>
      <c r="AW24" s="368"/>
      <c r="AX24" s="370"/>
      <c r="AY24" s="358" t="s">
        <v>518</v>
      </c>
      <c r="AZ24" s="359"/>
      <c r="BA24" s="359"/>
      <c r="BB24" s="359"/>
      <c r="BC24" s="359"/>
      <c r="BD24" s="359"/>
      <c r="BE24" s="359"/>
      <c r="BF24" s="359"/>
      <c r="BG24" s="359"/>
      <c r="BH24" s="359"/>
      <c r="BI24" s="359"/>
      <c r="BJ24" s="359"/>
      <c r="BK24" s="359"/>
      <c r="BL24" s="359"/>
      <c r="BM24" s="360"/>
      <c r="BN24" s="391">
        <v>6335966</v>
      </c>
      <c r="BO24" s="392"/>
      <c r="BP24" s="392"/>
      <c r="BQ24" s="392"/>
      <c r="BR24" s="392"/>
      <c r="BS24" s="392"/>
      <c r="BT24" s="392"/>
      <c r="BU24" s="393"/>
      <c r="BV24" s="391">
        <v>5896716</v>
      </c>
      <c r="BW24" s="392"/>
      <c r="BX24" s="392"/>
      <c r="BY24" s="392"/>
      <c r="BZ24" s="392"/>
      <c r="CA24" s="392"/>
      <c r="CB24" s="392"/>
      <c r="CC24" s="393"/>
      <c r="CD24" s="318"/>
      <c r="CE24" s="389"/>
      <c r="CF24" s="389"/>
      <c r="CG24" s="389"/>
      <c r="CH24" s="389"/>
      <c r="CI24" s="389"/>
      <c r="CJ24" s="389"/>
      <c r="CK24" s="389"/>
      <c r="CL24" s="389"/>
      <c r="CM24" s="389"/>
      <c r="CN24" s="389"/>
      <c r="CO24" s="389"/>
      <c r="CP24" s="389"/>
      <c r="CQ24" s="389"/>
      <c r="CR24" s="389"/>
      <c r="CS24" s="390"/>
      <c r="CT24" s="361"/>
      <c r="CU24" s="362"/>
      <c r="CV24" s="362"/>
      <c r="CW24" s="362"/>
      <c r="CX24" s="362"/>
      <c r="CY24" s="362"/>
      <c r="CZ24" s="362"/>
      <c r="DA24" s="363"/>
      <c r="DB24" s="361"/>
      <c r="DC24" s="362"/>
      <c r="DD24" s="362"/>
      <c r="DE24" s="362"/>
      <c r="DF24" s="362"/>
      <c r="DG24" s="362"/>
      <c r="DH24" s="362"/>
      <c r="DI24" s="363"/>
    </row>
    <row r="25" spans="1:113" ht="18.75" customHeight="1" x14ac:dyDescent="0.2">
      <c r="A25" s="305"/>
      <c r="B25" s="427"/>
      <c r="C25" s="428"/>
      <c r="D25" s="429"/>
      <c r="E25" s="364" t="s">
        <v>519</v>
      </c>
      <c r="F25" s="365"/>
      <c r="G25" s="365"/>
      <c r="H25" s="365"/>
      <c r="I25" s="365"/>
      <c r="J25" s="365"/>
      <c r="K25" s="366"/>
      <c r="L25" s="367">
        <v>1</v>
      </c>
      <c r="M25" s="368"/>
      <c r="N25" s="368"/>
      <c r="O25" s="368"/>
      <c r="P25" s="369"/>
      <c r="Q25" s="367">
        <v>5540</v>
      </c>
      <c r="R25" s="368"/>
      <c r="S25" s="368"/>
      <c r="T25" s="368"/>
      <c r="U25" s="368"/>
      <c r="V25" s="369"/>
      <c r="W25" s="437"/>
      <c r="X25" s="428"/>
      <c r="Y25" s="429"/>
      <c r="Z25" s="364" t="s">
        <v>520</v>
      </c>
      <c r="AA25" s="365"/>
      <c r="AB25" s="365"/>
      <c r="AC25" s="365"/>
      <c r="AD25" s="365"/>
      <c r="AE25" s="365"/>
      <c r="AF25" s="365"/>
      <c r="AG25" s="366"/>
      <c r="AH25" s="367" t="s">
        <v>174</v>
      </c>
      <c r="AI25" s="368"/>
      <c r="AJ25" s="368"/>
      <c r="AK25" s="368"/>
      <c r="AL25" s="369"/>
      <c r="AM25" s="367" t="s">
        <v>174</v>
      </c>
      <c r="AN25" s="368"/>
      <c r="AO25" s="368"/>
      <c r="AP25" s="368"/>
      <c r="AQ25" s="368"/>
      <c r="AR25" s="369"/>
      <c r="AS25" s="367" t="s">
        <v>174</v>
      </c>
      <c r="AT25" s="368"/>
      <c r="AU25" s="368"/>
      <c r="AV25" s="368"/>
      <c r="AW25" s="368"/>
      <c r="AX25" s="370"/>
      <c r="AY25" s="383" t="s">
        <v>521</v>
      </c>
      <c r="AZ25" s="384"/>
      <c r="BA25" s="384"/>
      <c r="BB25" s="384"/>
      <c r="BC25" s="384"/>
      <c r="BD25" s="384"/>
      <c r="BE25" s="384"/>
      <c r="BF25" s="384"/>
      <c r="BG25" s="384"/>
      <c r="BH25" s="384"/>
      <c r="BI25" s="384"/>
      <c r="BJ25" s="384"/>
      <c r="BK25" s="384"/>
      <c r="BL25" s="384"/>
      <c r="BM25" s="385"/>
      <c r="BN25" s="386">
        <v>45345</v>
      </c>
      <c r="BO25" s="387"/>
      <c r="BP25" s="387"/>
      <c r="BQ25" s="387"/>
      <c r="BR25" s="387"/>
      <c r="BS25" s="387"/>
      <c r="BT25" s="387"/>
      <c r="BU25" s="388"/>
      <c r="BV25" s="386">
        <v>269383</v>
      </c>
      <c r="BW25" s="387"/>
      <c r="BX25" s="387"/>
      <c r="BY25" s="387"/>
      <c r="BZ25" s="387"/>
      <c r="CA25" s="387"/>
      <c r="CB25" s="387"/>
      <c r="CC25" s="388"/>
      <c r="CD25" s="318"/>
      <c r="CE25" s="389"/>
      <c r="CF25" s="389"/>
      <c r="CG25" s="389"/>
      <c r="CH25" s="389"/>
      <c r="CI25" s="389"/>
      <c r="CJ25" s="389"/>
      <c r="CK25" s="389"/>
      <c r="CL25" s="389"/>
      <c r="CM25" s="389"/>
      <c r="CN25" s="389"/>
      <c r="CO25" s="389"/>
      <c r="CP25" s="389"/>
      <c r="CQ25" s="389"/>
      <c r="CR25" s="389"/>
      <c r="CS25" s="390"/>
      <c r="CT25" s="361"/>
      <c r="CU25" s="362"/>
      <c r="CV25" s="362"/>
      <c r="CW25" s="362"/>
      <c r="CX25" s="362"/>
      <c r="CY25" s="362"/>
      <c r="CZ25" s="362"/>
      <c r="DA25" s="363"/>
      <c r="DB25" s="361"/>
      <c r="DC25" s="362"/>
      <c r="DD25" s="362"/>
      <c r="DE25" s="362"/>
      <c r="DF25" s="362"/>
      <c r="DG25" s="362"/>
      <c r="DH25" s="362"/>
      <c r="DI25" s="363"/>
    </row>
    <row r="26" spans="1:113" ht="18.75" customHeight="1" x14ac:dyDescent="0.2">
      <c r="A26" s="305"/>
      <c r="B26" s="427"/>
      <c r="C26" s="428"/>
      <c r="D26" s="429"/>
      <c r="E26" s="364" t="s">
        <v>522</v>
      </c>
      <c r="F26" s="365"/>
      <c r="G26" s="365"/>
      <c r="H26" s="365"/>
      <c r="I26" s="365"/>
      <c r="J26" s="365"/>
      <c r="K26" s="366"/>
      <c r="L26" s="367">
        <v>1</v>
      </c>
      <c r="M26" s="368"/>
      <c r="N26" s="368"/>
      <c r="O26" s="368"/>
      <c r="P26" s="369"/>
      <c r="Q26" s="367">
        <v>5100</v>
      </c>
      <c r="R26" s="368"/>
      <c r="S26" s="368"/>
      <c r="T26" s="368"/>
      <c r="U26" s="368"/>
      <c r="V26" s="369"/>
      <c r="W26" s="437"/>
      <c r="X26" s="428"/>
      <c r="Y26" s="429"/>
      <c r="Z26" s="364" t="s">
        <v>523</v>
      </c>
      <c r="AA26" s="402"/>
      <c r="AB26" s="402"/>
      <c r="AC26" s="402"/>
      <c r="AD26" s="402"/>
      <c r="AE26" s="402"/>
      <c r="AF26" s="402"/>
      <c r="AG26" s="403"/>
      <c r="AH26" s="367">
        <v>6</v>
      </c>
      <c r="AI26" s="368"/>
      <c r="AJ26" s="368"/>
      <c r="AK26" s="368"/>
      <c r="AL26" s="369"/>
      <c r="AM26" s="367">
        <v>18216</v>
      </c>
      <c r="AN26" s="368"/>
      <c r="AO26" s="368"/>
      <c r="AP26" s="368"/>
      <c r="AQ26" s="368"/>
      <c r="AR26" s="369"/>
      <c r="AS26" s="367">
        <v>3036</v>
      </c>
      <c r="AT26" s="368"/>
      <c r="AU26" s="368"/>
      <c r="AV26" s="368"/>
      <c r="AW26" s="368"/>
      <c r="AX26" s="370"/>
      <c r="AY26" s="400" t="s">
        <v>524</v>
      </c>
      <c r="AZ26" s="345"/>
      <c r="BA26" s="345"/>
      <c r="BB26" s="345"/>
      <c r="BC26" s="345"/>
      <c r="BD26" s="345"/>
      <c r="BE26" s="345"/>
      <c r="BF26" s="345"/>
      <c r="BG26" s="345"/>
      <c r="BH26" s="345"/>
      <c r="BI26" s="345"/>
      <c r="BJ26" s="345"/>
      <c r="BK26" s="345"/>
      <c r="BL26" s="345"/>
      <c r="BM26" s="401"/>
      <c r="BN26" s="391" t="s">
        <v>174</v>
      </c>
      <c r="BO26" s="392"/>
      <c r="BP26" s="392"/>
      <c r="BQ26" s="392"/>
      <c r="BR26" s="392"/>
      <c r="BS26" s="392"/>
      <c r="BT26" s="392"/>
      <c r="BU26" s="393"/>
      <c r="BV26" s="391" t="s">
        <v>174</v>
      </c>
      <c r="BW26" s="392"/>
      <c r="BX26" s="392"/>
      <c r="BY26" s="392"/>
      <c r="BZ26" s="392"/>
      <c r="CA26" s="392"/>
      <c r="CB26" s="392"/>
      <c r="CC26" s="393"/>
      <c r="CD26" s="318"/>
      <c r="CE26" s="389"/>
      <c r="CF26" s="389"/>
      <c r="CG26" s="389"/>
      <c r="CH26" s="389"/>
      <c r="CI26" s="389"/>
      <c r="CJ26" s="389"/>
      <c r="CK26" s="389"/>
      <c r="CL26" s="389"/>
      <c r="CM26" s="389"/>
      <c r="CN26" s="389"/>
      <c r="CO26" s="389"/>
      <c r="CP26" s="389"/>
      <c r="CQ26" s="389"/>
      <c r="CR26" s="389"/>
      <c r="CS26" s="390"/>
      <c r="CT26" s="361"/>
      <c r="CU26" s="362"/>
      <c r="CV26" s="362"/>
      <c r="CW26" s="362"/>
      <c r="CX26" s="362"/>
      <c r="CY26" s="362"/>
      <c r="CZ26" s="362"/>
      <c r="DA26" s="363"/>
      <c r="DB26" s="361"/>
      <c r="DC26" s="362"/>
      <c r="DD26" s="362"/>
      <c r="DE26" s="362"/>
      <c r="DF26" s="362"/>
      <c r="DG26" s="362"/>
      <c r="DH26" s="362"/>
      <c r="DI26" s="363"/>
    </row>
    <row r="27" spans="1:113" ht="18.75" customHeight="1" thickBot="1" x14ac:dyDescent="0.25">
      <c r="A27" s="305"/>
      <c r="B27" s="427"/>
      <c r="C27" s="428"/>
      <c r="D27" s="429"/>
      <c r="E27" s="364" t="s">
        <v>525</v>
      </c>
      <c r="F27" s="365"/>
      <c r="G27" s="365"/>
      <c r="H27" s="365"/>
      <c r="I27" s="365"/>
      <c r="J27" s="365"/>
      <c r="K27" s="366"/>
      <c r="L27" s="367">
        <v>1</v>
      </c>
      <c r="M27" s="368"/>
      <c r="N27" s="368"/>
      <c r="O27" s="368"/>
      <c r="P27" s="369"/>
      <c r="Q27" s="367">
        <v>3780</v>
      </c>
      <c r="R27" s="368"/>
      <c r="S27" s="368"/>
      <c r="T27" s="368"/>
      <c r="U27" s="368"/>
      <c r="V27" s="369"/>
      <c r="W27" s="437"/>
      <c r="X27" s="428"/>
      <c r="Y27" s="429"/>
      <c r="Z27" s="364" t="s">
        <v>526</v>
      </c>
      <c r="AA27" s="365"/>
      <c r="AB27" s="365"/>
      <c r="AC27" s="365"/>
      <c r="AD27" s="365"/>
      <c r="AE27" s="365"/>
      <c r="AF27" s="365"/>
      <c r="AG27" s="366"/>
      <c r="AH27" s="367">
        <v>12</v>
      </c>
      <c r="AI27" s="368"/>
      <c r="AJ27" s="368"/>
      <c r="AK27" s="368"/>
      <c r="AL27" s="369"/>
      <c r="AM27" s="367">
        <v>44409</v>
      </c>
      <c r="AN27" s="368"/>
      <c r="AO27" s="368"/>
      <c r="AP27" s="368"/>
      <c r="AQ27" s="368"/>
      <c r="AR27" s="369"/>
      <c r="AS27" s="367">
        <v>3701</v>
      </c>
      <c r="AT27" s="368"/>
      <c r="AU27" s="368"/>
      <c r="AV27" s="368"/>
      <c r="AW27" s="368"/>
      <c r="AX27" s="370"/>
      <c r="AY27" s="397" t="s">
        <v>527</v>
      </c>
      <c r="AZ27" s="398"/>
      <c r="BA27" s="398"/>
      <c r="BB27" s="398"/>
      <c r="BC27" s="398"/>
      <c r="BD27" s="398"/>
      <c r="BE27" s="398"/>
      <c r="BF27" s="398"/>
      <c r="BG27" s="398"/>
      <c r="BH27" s="398"/>
      <c r="BI27" s="398"/>
      <c r="BJ27" s="398"/>
      <c r="BK27" s="398"/>
      <c r="BL27" s="398"/>
      <c r="BM27" s="399"/>
      <c r="BN27" s="394">
        <v>10506</v>
      </c>
      <c r="BO27" s="395"/>
      <c r="BP27" s="395"/>
      <c r="BQ27" s="395"/>
      <c r="BR27" s="395"/>
      <c r="BS27" s="395"/>
      <c r="BT27" s="395"/>
      <c r="BU27" s="396"/>
      <c r="BV27" s="394">
        <v>10506</v>
      </c>
      <c r="BW27" s="395"/>
      <c r="BX27" s="395"/>
      <c r="BY27" s="395"/>
      <c r="BZ27" s="395"/>
      <c r="CA27" s="395"/>
      <c r="CB27" s="395"/>
      <c r="CC27" s="396"/>
      <c r="CD27" s="320"/>
      <c r="CE27" s="389"/>
      <c r="CF27" s="389"/>
      <c r="CG27" s="389"/>
      <c r="CH27" s="389"/>
      <c r="CI27" s="389"/>
      <c r="CJ27" s="389"/>
      <c r="CK27" s="389"/>
      <c r="CL27" s="389"/>
      <c r="CM27" s="389"/>
      <c r="CN27" s="389"/>
      <c r="CO27" s="389"/>
      <c r="CP27" s="389"/>
      <c r="CQ27" s="389"/>
      <c r="CR27" s="389"/>
      <c r="CS27" s="390"/>
      <c r="CT27" s="361"/>
      <c r="CU27" s="362"/>
      <c r="CV27" s="362"/>
      <c r="CW27" s="362"/>
      <c r="CX27" s="362"/>
      <c r="CY27" s="362"/>
      <c r="CZ27" s="362"/>
      <c r="DA27" s="363"/>
      <c r="DB27" s="361"/>
      <c r="DC27" s="362"/>
      <c r="DD27" s="362"/>
      <c r="DE27" s="362"/>
      <c r="DF27" s="362"/>
      <c r="DG27" s="362"/>
      <c r="DH27" s="362"/>
      <c r="DI27" s="363"/>
    </row>
    <row r="28" spans="1:113" ht="18.75" customHeight="1" x14ac:dyDescent="0.2">
      <c r="A28" s="305"/>
      <c r="B28" s="427"/>
      <c r="C28" s="428"/>
      <c r="D28" s="429"/>
      <c r="E28" s="364" t="s">
        <v>528</v>
      </c>
      <c r="F28" s="365"/>
      <c r="G28" s="365"/>
      <c r="H28" s="365"/>
      <c r="I28" s="365"/>
      <c r="J28" s="365"/>
      <c r="K28" s="366"/>
      <c r="L28" s="367">
        <v>1</v>
      </c>
      <c r="M28" s="368"/>
      <c r="N28" s="368"/>
      <c r="O28" s="368"/>
      <c r="P28" s="369"/>
      <c r="Q28" s="367">
        <v>2970</v>
      </c>
      <c r="R28" s="368"/>
      <c r="S28" s="368"/>
      <c r="T28" s="368"/>
      <c r="U28" s="368"/>
      <c r="V28" s="369"/>
      <c r="W28" s="437"/>
      <c r="X28" s="428"/>
      <c r="Y28" s="429"/>
      <c r="Z28" s="364" t="s">
        <v>529</v>
      </c>
      <c r="AA28" s="365"/>
      <c r="AB28" s="365"/>
      <c r="AC28" s="365"/>
      <c r="AD28" s="365"/>
      <c r="AE28" s="365"/>
      <c r="AF28" s="365"/>
      <c r="AG28" s="366"/>
      <c r="AH28" s="367" t="s">
        <v>174</v>
      </c>
      <c r="AI28" s="368"/>
      <c r="AJ28" s="368"/>
      <c r="AK28" s="368"/>
      <c r="AL28" s="369"/>
      <c r="AM28" s="367" t="s">
        <v>174</v>
      </c>
      <c r="AN28" s="368"/>
      <c r="AO28" s="368"/>
      <c r="AP28" s="368"/>
      <c r="AQ28" s="368"/>
      <c r="AR28" s="369"/>
      <c r="AS28" s="367" t="s">
        <v>174</v>
      </c>
      <c r="AT28" s="368"/>
      <c r="AU28" s="368"/>
      <c r="AV28" s="368"/>
      <c r="AW28" s="368"/>
      <c r="AX28" s="370"/>
      <c r="AY28" s="374" t="s">
        <v>530</v>
      </c>
      <c r="AZ28" s="375"/>
      <c r="BA28" s="375"/>
      <c r="BB28" s="376"/>
      <c r="BC28" s="383" t="s">
        <v>21</v>
      </c>
      <c r="BD28" s="384"/>
      <c r="BE28" s="384"/>
      <c r="BF28" s="384"/>
      <c r="BG28" s="384"/>
      <c r="BH28" s="384"/>
      <c r="BI28" s="384"/>
      <c r="BJ28" s="384"/>
      <c r="BK28" s="384"/>
      <c r="BL28" s="384"/>
      <c r="BM28" s="385"/>
      <c r="BN28" s="386">
        <v>2761154</v>
      </c>
      <c r="BO28" s="387"/>
      <c r="BP28" s="387"/>
      <c r="BQ28" s="387"/>
      <c r="BR28" s="387"/>
      <c r="BS28" s="387"/>
      <c r="BT28" s="387"/>
      <c r="BU28" s="388"/>
      <c r="BV28" s="386">
        <v>2781074</v>
      </c>
      <c r="BW28" s="387"/>
      <c r="BX28" s="387"/>
      <c r="BY28" s="387"/>
      <c r="BZ28" s="387"/>
      <c r="CA28" s="387"/>
      <c r="CB28" s="387"/>
      <c r="CC28" s="388"/>
      <c r="CD28" s="318"/>
      <c r="CE28" s="389"/>
      <c r="CF28" s="389"/>
      <c r="CG28" s="389"/>
      <c r="CH28" s="389"/>
      <c r="CI28" s="389"/>
      <c r="CJ28" s="389"/>
      <c r="CK28" s="389"/>
      <c r="CL28" s="389"/>
      <c r="CM28" s="389"/>
      <c r="CN28" s="389"/>
      <c r="CO28" s="389"/>
      <c r="CP28" s="389"/>
      <c r="CQ28" s="389"/>
      <c r="CR28" s="389"/>
      <c r="CS28" s="390"/>
      <c r="CT28" s="361"/>
      <c r="CU28" s="362"/>
      <c r="CV28" s="362"/>
      <c r="CW28" s="362"/>
      <c r="CX28" s="362"/>
      <c r="CY28" s="362"/>
      <c r="CZ28" s="362"/>
      <c r="DA28" s="363"/>
      <c r="DB28" s="361"/>
      <c r="DC28" s="362"/>
      <c r="DD28" s="362"/>
      <c r="DE28" s="362"/>
      <c r="DF28" s="362"/>
      <c r="DG28" s="362"/>
      <c r="DH28" s="362"/>
      <c r="DI28" s="363"/>
    </row>
    <row r="29" spans="1:113" ht="18.75" customHeight="1" x14ac:dyDescent="0.2">
      <c r="A29" s="305"/>
      <c r="B29" s="427"/>
      <c r="C29" s="428"/>
      <c r="D29" s="429"/>
      <c r="E29" s="364" t="s">
        <v>531</v>
      </c>
      <c r="F29" s="365"/>
      <c r="G29" s="365"/>
      <c r="H29" s="365"/>
      <c r="I29" s="365"/>
      <c r="J29" s="365"/>
      <c r="K29" s="366"/>
      <c r="L29" s="367">
        <v>16</v>
      </c>
      <c r="M29" s="368"/>
      <c r="N29" s="368"/>
      <c r="O29" s="368"/>
      <c r="P29" s="369"/>
      <c r="Q29" s="367">
        <v>2700</v>
      </c>
      <c r="R29" s="368"/>
      <c r="S29" s="368"/>
      <c r="T29" s="368"/>
      <c r="U29" s="368"/>
      <c r="V29" s="369"/>
      <c r="W29" s="438"/>
      <c r="X29" s="439"/>
      <c r="Y29" s="440"/>
      <c r="Z29" s="364" t="s">
        <v>107</v>
      </c>
      <c r="AA29" s="365"/>
      <c r="AB29" s="365"/>
      <c r="AC29" s="365"/>
      <c r="AD29" s="365"/>
      <c r="AE29" s="365"/>
      <c r="AF29" s="365"/>
      <c r="AG29" s="366"/>
      <c r="AH29" s="367">
        <v>190</v>
      </c>
      <c r="AI29" s="368"/>
      <c r="AJ29" s="368"/>
      <c r="AK29" s="368"/>
      <c r="AL29" s="369"/>
      <c r="AM29" s="367">
        <v>654415</v>
      </c>
      <c r="AN29" s="368"/>
      <c r="AO29" s="368"/>
      <c r="AP29" s="368"/>
      <c r="AQ29" s="368"/>
      <c r="AR29" s="369"/>
      <c r="AS29" s="367">
        <v>3444</v>
      </c>
      <c r="AT29" s="368"/>
      <c r="AU29" s="368"/>
      <c r="AV29" s="368"/>
      <c r="AW29" s="368"/>
      <c r="AX29" s="370"/>
      <c r="AY29" s="377"/>
      <c r="AZ29" s="378"/>
      <c r="BA29" s="378"/>
      <c r="BB29" s="379"/>
      <c r="BC29" s="371" t="s">
        <v>532</v>
      </c>
      <c r="BD29" s="372"/>
      <c r="BE29" s="372"/>
      <c r="BF29" s="372"/>
      <c r="BG29" s="372"/>
      <c r="BH29" s="372"/>
      <c r="BI29" s="372"/>
      <c r="BJ29" s="372"/>
      <c r="BK29" s="372"/>
      <c r="BL29" s="372"/>
      <c r="BM29" s="373"/>
      <c r="BN29" s="391">
        <v>553249</v>
      </c>
      <c r="BO29" s="392"/>
      <c r="BP29" s="392"/>
      <c r="BQ29" s="392"/>
      <c r="BR29" s="392"/>
      <c r="BS29" s="392"/>
      <c r="BT29" s="392"/>
      <c r="BU29" s="393"/>
      <c r="BV29" s="391">
        <v>433680</v>
      </c>
      <c r="BW29" s="392"/>
      <c r="BX29" s="392"/>
      <c r="BY29" s="392"/>
      <c r="BZ29" s="392"/>
      <c r="CA29" s="392"/>
      <c r="CB29" s="392"/>
      <c r="CC29" s="393"/>
      <c r="CD29" s="320"/>
      <c r="CE29" s="389"/>
      <c r="CF29" s="389"/>
      <c r="CG29" s="389"/>
      <c r="CH29" s="389"/>
      <c r="CI29" s="389"/>
      <c r="CJ29" s="389"/>
      <c r="CK29" s="389"/>
      <c r="CL29" s="389"/>
      <c r="CM29" s="389"/>
      <c r="CN29" s="389"/>
      <c r="CO29" s="389"/>
      <c r="CP29" s="389"/>
      <c r="CQ29" s="389"/>
      <c r="CR29" s="389"/>
      <c r="CS29" s="390"/>
      <c r="CT29" s="361"/>
      <c r="CU29" s="362"/>
      <c r="CV29" s="362"/>
      <c r="CW29" s="362"/>
      <c r="CX29" s="362"/>
      <c r="CY29" s="362"/>
      <c r="CZ29" s="362"/>
      <c r="DA29" s="363"/>
      <c r="DB29" s="361"/>
      <c r="DC29" s="362"/>
      <c r="DD29" s="362"/>
      <c r="DE29" s="362"/>
      <c r="DF29" s="362"/>
      <c r="DG29" s="362"/>
      <c r="DH29" s="362"/>
      <c r="DI29" s="363"/>
    </row>
    <row r="30" spans="1:113" ht="18.75" customHeight="1" thickBot="1" x14ac:dyDescent="0.25">
      <c r="A30" s="305"/>
      <c r="B30" s="430"/>
      <c r="C30" s="431"/>
      <c r="D30" s="432"/>
      <c r="E30" s="346"/>
      <c r="F30" s="347"/>
      <c r="G30" s="347"/>
      <c r="H30" s="347"/>
      <c r="I30" s="347"/>
      <c r="J30" s="347"/>
      <c r="K30" s="348"/>
      <c r="L30" s="349"/>
      <c r="M30" s="350"/>
      <c r="N30" s="350"/>
      <c r="O30" s="350"/>
      <c r="P30" s="351"/>
      <c r="Q30" s="349"/>
      <c r="R30" s="350"/>
      <c r="S30" s="350"/>
      <c r="T30" s="350"/>
      <c r="U30" s="350"/>
      <c r="V30" s="351"/>
      <c r="W30" s="352" t="s">
        <v>533</v>
      </c>
      <c r="X30" s="353"/>
      <c r="Y30" s="353"/>
      <c r="Z30" s="353"/>
      <c r="AA30" s="353"/>
      <c r="AB30" s="353"/>
      <c r="AC30" s="353"/>
      <c r="AD30" s="353"/>
      <c r="AE30" s="353"/>
      <c r="AF30" s="353"/>
      <c r="AG30" s="354"/>
      <c r="AH30" s="355">
        <v>97.2</v>
      </c>
      <c r="AI30" s="356"/>
      <c r="AJ30" s="356"/>
      <c r="AK30" s="356"/>
      <c r="AL30" s="356"/>
      <c r="AM30" s="356"/>
      <c r="AN30" s="356"/>
      <c r="AO30" s="356"/>
      <c r="AP30" s="356"/>
      <c r="AQ30" s="356"/>
      <c r="AR30" s="356"/>
      <c r="AS30" s="356"/>
      <c r="AT30" s="356"/>
      <c r="AU30" s="356"/>
      <c r="AV30" s="356"/>
      <c r="AW30" s="356"/>
      <c r="AX30" s="357"/>
      <c r="AY30" s="380"/>
      <c r="AZ30" s="381"/>
      <c r="BA30" s="381"/>
      <c r="BB30" s="382"/>
      <c r="BC30" s="358" t="s">
        <v>23</v>
      </c>
      <c r="BD30" s="359"/>
      <c r="BE30" s="359"/>
      <c r="BF30" s="359"/>
      <c r="BG30" s="359"/>
      <c r="BH30" s="359"/>
      <c r="BI30" s="359"/>
      <c r="BJ30" s="359"/>
      <c r="BK30" s="359"/>
      <c r="BL30" s="359"/>
      <c r="BM30" s="360"/>
      <c r="BN30" s="394">
        <v>4563503</v>
      </c>
      <c r="BO30" s="395"/>
      <c r="BP30" s="395"/>
      <c r="BQ30" s="395"/>
      <c r="BR30" s="395"/>
      <c r="BS30" s="395"/>
      <c r="BT30" s="395"/>
      <c r="BU30" s="396"/>
      <c r="BV30" s="394">
        <v>3967032</v>
      </c>
      <c r="BW30" s="395"/>
      <c r="BX30" s="395"/>
      <c r="BY30" s="395"/>
      <c r="BZ30" s="395"/>
      <c r="CA30" s="395"/>
      <c r="CB30" s="395"/>
      <c r="CC30" s="396"/>
      <c r="CD30" s="321"/>
      <c r="CE30" s="322"/>
      <c r="CF30" s="322"/>
      <c r="CG30" s="322"/>
      <c r="CH30" s="322"/>
      <c r="CI30" s="322"/>
      <c r="CJ30" s="322"/>
      <c r="CK30" s="322"/>
      <c r="CL30" s="322"/>
      <c r="CM30" s="322"/>
      <c r="CN30" s="322"/>
      <c r="CO30" s="322"/>
      <c r="CP30" s="322"/>
      <c r="CQ30" s="322"/>
      <c r="CR30" s="322"/>
      <c r="CS30" s="323"/>
      <c r="CT30" s="324"/>
      <c r="CU30" s="325"/>
      <c r="CV30" s="325"/>
      <c r="CW30" s="325"/>
      <c r="CX30" s="325"/>
      <c r="CY30" s="325"/>
      <c r="CZ30" s="325"/>
      <c r="DA30" s="326"/>
      <c r="DB30" s="324"/>
      <c r="DC30" s="325"/>
      <c r="DD30" s="325"/>
      <c r="DE30" s="325"/>
      <c r="DF30" s="325"/>
      <c r="DG30" s="325"/>
      <c r="DH30" s="325"/>
      <c r="DI30" s="326"/>
    </row>
    <row r="31" spans="1:113" ht="13.5" customHeight="1" x14ac:dyDescent="0.2">
      <c r="A31" s="305"/>
      <c r="B31" s="327"/>
      <c r="DI31" s="328"/>
    </row>
    <row r="32" spans="1:113" ht="13.5" customHeight="1" x14ac:dyDescent="0.2">
      <c r="A32" s="305"/>
      <c r="B32" s="329"/>
      <c r="C32" s="344" t="s">
        <v>534</v>
      </c>
      <c r="D32" s="344"/>
      <c r="E32" s="344"/>
      <c r="F32" s="344"/>
      <c r="G32" s="344"/>
      <c r="H32" s="344"/>
      <c r="I32" s="344"/>
      <c r="J32" s="344"/>
      <c r="K32" s="344"/>
      <c r="L32" s="344"/>
      <c r="M32" s="344"/>
      <c r="N32" s="344"/>
      <c r="O32" s="344"/>
      <c r="P32" s="344"/>
      <c r="Q32" s="344"/>
      <c r="R32" s="344"/>
      <c r="S32" s="344"/>
      <c r="U32" s="345" t="s">
        <v>535</v>
      </c>
      <c r="V32" s="345"/>
      <c r="W32" s="345"/>
      <c r="X32" s="345"/>
      <c r="Y32" s="345"/>
      <c r="Z32" s="345"/>
      <c r="AA32" s="345"/>
      <c r="AB32" s="345"/>
      <c r="AC32" s="345"/>
      <c r="AD32" s="345"/>
      <c r="AE32" s="345"/>
      <c r="AF32" s="345"/>
      <c r="AG32" s="345"/>
      <c r="AH32" s="345"/>
      <c r="AI32" s="345"/>
      <c r="AJ32" s="345"/>
      <c r="AK32" s="345"/>
      <c r="AM32" s="345" t="s">
        <v>536</v>
      </c>
      <c r="AN32" s="345"/>
      <c r="AO32" s="345"/>
      <c r="AP32" s="345"/>
      <c r="AQ32" s="345"/>
      <c r="AR32" s="345"/>
      <c r="AS32" s="345"/>
      <c r="AT32" s="345"/>
      <c r="AU32" s="345"/>
      <c r="AV32" s="345"/>
      <c r="AW32" s="345"/>
      <c r="AX32" s="345"/>
      <c r="AY32" s="345"/>
      <c r="AZ32" s="345"/>
      <c r="BA32" s="345"/>
      <c r="BB32" s="345"/>
      <c r="BC32" s="345"/>
      <c r="BE32" s="345" t="s">
        <v>537</v>
      </c>
      <c r="BF32" s="345"/>
      <c r="BG32" s="345"/>
      <c r="BH32" s="345"/>
      <c r="BI32" s="345"/>
      <c r="BJ32" s="345"/>
      <c r="BK32" s="345"/>
      <c r="BL32" s="345"/>
      <c r="BM32" s="345"/>
      <c r="BN32" s="345"/>
      <c r="BO32" s="345"/>
      <c r="BP32" s="345"/>
      <c r="BQ32" s="345"/>
      <c r="BR32" s="345"/>
      <c r="BS32" s="345"/>
      <c r="BT32" s="345"/>
      <c r="BU32" s="345"/>
      <c r="BW32" s="345" t="s">
        <v>538</v>
      </c>
      <c r="BX32" s="345"/>
      <c r="BY32" s="345"/>
      <c r="BZ32" s="345"/>
      <c r="CA32" s="345"/>
      <c r="CB32" s="345"/>
      <c r="CC32" s="345"/>
      <c r="CD32" s="345"/>
      <c r="CE32" s="345"/>
      <c r="CF32" s="345"/>
      <c r="CG32" s="345"/>
      <c r="CH32" s="345"/>
      <c r="CI32" s="345"/>
      <c r="CJ32" s="345"/>
      <c r="CK32" s="345"/>
      <c r="CL32" s="345"/>
      <c r="CM32" s="345"/>
      <c r="CO32" s="345" t="s">
        <v>539</v>
      </c>
      <c r="CP32" s="345"/>
      <c r="CQ32" s="345"/>
      <c r="CR32" s="345"/>
      <c r="CS32" s="345"/>
      <c r="CT32" s="345"/>
      <c r="CU32" s="345"/>
      <c r="CV32" s="345"/>
      <c r="CW32" s="345"/>
      <c r="CX32" s="345"/>
      <c r="CY32" s="345"/>
      <c r="CZ32" s="345"/>
      <c r="DA32" s="345"/>
      <c r="DB32" s="345"/>
      <c r="DC32" s="345"/>
      <c r="DD32" s="345"/>
      <c r="DE32" s="345"/>
      <c r="DI32" s="328"/>
    </row>
    <row r="33" spans="1:113" ht="13.5" customHeight="1" x14ac:dyDescent="0.2">
      <c r="A33" s="305"/>
      <c r="B33" s="329"/>
      <c r="C33" s="343" t="s">
        <v>540</v>
      </c>
      <c r="D33" s="343"/>
      <c r="E33" s="342" t="s">
        <v>541</v>
      </c>
      <c r="F33" s="342"/>
      <c r="G33" s="342"/>
      <c r="H33" s="342"/>
      <c r="I33" s="342"/>
      <c r="J33" s="342"/>
      <c r="K33" s="342"/>
      <c r="L33" s="342"/>
      <c r="M33" s="342"/>
      <c r="N33" s="342"/>
      <c r="O33" s="342"/>
      <c r="P33" s="342"/>
      <c r="Q33" s="342"/>
      <c r="R33" s="342"/>
      <c r="S33" s="342"/>
      <c r="T33" s="330"/>
      <c r="U33" s="343" t="s">
        <v>540</v>
      </c>
      <c r="V33" s="343"/>
      <c r="W33" s="342" t="s">
        <v>541</v>
      </c>
      <c r="X33" s="342"/>
      <c r="Y33" s="342"/>
      <c r="Z33" s="342"/>
      <c r="AA33" s="342"/>
      <c r="AB33" s="342"/>
      <c r="AC33" s="342"/>
      <c r="AD33" s="342"/>
      <c r="AE33" s="342"/>
      <c r="AF33" s="342"/>
      <c r="AG33" s="342"/>
      <c r="AH33" s="342"/>
      <c r="AI33" s="342"/>
      <c r="AJ33" s="342"/>
      <c r="AK33" s="342"/>
      <c r="AL33" s="330"/>
      <c r="AM33" s="343" t="s">
        <v>540</v>
      </c>
      <c r="AN33" s="343"/>
      <c r="AO33" s="342" t="s">
        <v>541</v>
      </c>
      <c r="AP33" s="342"/>
      <c r="AQ33" s="342"/>
      <c r="AR33" s="342"/>
      <c r="AS33" s="342"/>
      <c r="AT33" s="342"/>
      <c r="AU33" s="342"/>
      <c r="AV33" s="342"/>
      <c r="AW33" s="342"/>
      <c r="AX33" s="342"/>
      <c r="AY33" s="342"/>
      <c r="AZ33" s="342"/>
      <c r="BA33" s="342"/>
      <c r="BB33" s="342"/>
      <c r="BC33" s="342"/>
      <c r="BD33" s="331"/>
      <c r="BE33" s="342" t="s">
        <v>542</v>
      </c>
      <c r="BF33" s="342"/>
      <c r="BG33" s="342" t="s">
        <v>543</v>
      </c>
      <c r="BH33" s="342"/>
      <c r="BI33" s="342"/>
      <c r="BJ33" s="342"/>
      <c r="BK33" s="342"/>
      <c r="BL33" s="342"/>
      <c r="BM33" s="342"/>
      <c r="BN33" s="342"/>
      <c r="BO33" s="342"/>
      <c r="BP33" s="342"/>
      <c r="BQ33" s="342"/>
      <c r="BR33" s="342"/>
      <c r="BS33" s="342"/>
      <c r="BT33" s="342"/>
      <c r="BU33" s="342"/>
      <c r="BV33" s="331"/>
      <c r="BW33" s="343" t="s">
        <v>542</v>
      </c>
      <c r="BX33" s="343"/>
      <c r="BY33" s="342" t="s">
        <v>544</v>
      </c>
      <c r="BZ33" s="342"/>
      <c r="CA33" s="342"/>
      <c r="CB33" s="342"/>
      <c r="CC33" s="342"/>
      <c r="CD33" s="342"/>
      <c r="CE33" s="342"/>
      <c r="CF33" s="342"/>
      <c r="CG33" s="342"/>
      <c r="CH33" s="342"/>
      <c r="CI33" s="342"/>
      <c r="CJ33" s="342"/>
      <c r="CK33" s="342"/>
      <c r="CL33" s="342"/>
      <c r="CM33" s="342"/>
      <c r="CN33" s="330"/>
      <c r="CO33" s="343" t="s">
        <v>540</v>
      </c>
      <c r="CP33" s="343"/>
      <c r="CQ33" s="342" t="s">
        <v>545</v>
      </c>
      <c r="CR33" s="342"/>
      <c r="CS33" s="342"/>
      <c r="CT33" s="342"/>
      <c r="CU33" s="342"/>
      <c r="CV33" s="342"/>
      <c r="CW33" s="342"/>
      <c r="CX33" s="342"/>
      <c r="CY33" s="342"/>
      <c r="CZ33" s="342"/>
      <c r="DA33" s="342"/>
      <c r="DB33" s="342"/>
      <c r="DC33" s="342"/>
      <c r="DD33" s="342"/>
      <c r="DE33" s="342"/>
      <c r="DF33" s="330"/>
      <c r="DG33" s="341" t="s">
        <v>546</v>
      </c>
      <c r="DH33" s="341"/>
      <c r="DI33" s="332"/>
    </row>
    <row r="34" spans="1:113" ht="32.25" customHeight="1" x14ac:dyDescent="0.2">
      <c r="A34" s="305"/>
      <c r="B34" s="329"/>
      <c r="C34" s="339">
        <f>IF(E34="","",1)</f>
        <v>1</v>
      </c>
      <c r="D34" s="339"/>
      <c r="E34" s="340" t="str">
        <f>IF('[1]各会計、関係団体の財政状況及び健全化判断比率'!B7="","",'[1]各会計、関係団体の財政状況及び健全化判断比率'!B7)</f>
        <v>一般会計</v>
      </c>
      <c r="F34" s="340"/>
      <c r="G34" s="340"/>
      <c r="H34" s="340"/>
      <c r="I34" s="340"/>
      <c r="J34" s="340"/>
      <c r="K34" s="340"/>
      <c r="L34" s="340"/>
      <c r="M34" s="340"/>
      <c r="N34" s="340"/>
      <c r="O34" s="340"/>
      <c r="P34" s="340"/>
      <c r="Q34" s="340"/>
      <c r="R34" s="340"/>
      <c r="S34" s="340"/>
      <c r="T34" s="305"/>
      <c r="U34" s="339">
        <f>IF(W34="","",MAX(C34:D43)+1)</f>
        <v>2</v>
      </c>
      <c r="V34" s="339"/>
      <c r="W34" s="340" t="str">
        <f>IF('[1]各会計、関係団体の財政状況及び健全化判断比率'!B28="","",'[1]各会計、関係団体の財政状況及び健全化判断比率'!B28)</f>
        <v>国民健康保険特別会計</v>
      </c>
      <c r="X34" s="340"/>
      <c r="Y34" s="340"/>
      <c r="Z34" s="340"/>
      <c r="AA34" s="340"/>
      <c r="AB34" s="340"/>
      <c r="AC34" s="340"/>
      <c r="AD34" s="340"/>
      <c r="AE34" s="340"/>
      <c r="AF34" s="340"/>
      <c r="AG34" s="340"/>
      <c r="AH34" s="340"/>
      <c r="AI34" s="340"/>
      <c r="AJ34" s="340"/>
      <c r="AK34" s="340"/>
      <c r="AL34" s="305"/>
      <c r="AM34" s="339">
        <f>IF(AO34="","",MAX(C34:D43,U34:V43)+1)</f>
        <v>5</v>
      </c>
      <c r="AN34" s="339"/>
      <c r="AO34" s="340" t="str">
        <f>IF('[1]各会計、関係団体の財政状況及び健全化判断比率'!B31="","",'[1]各会計、関係団体の財政状況及び健全化判断比率'!B31)</f>
        <v>水道事業会計</v>
      </c>
      <c r="AP34" s="340"/>
      <c r="AQ34" s="340"/>
      <c r="AR34" s="340"/>
      <c r="AS34" s="340"/>
      <c r="AT34" s="340"/>
      <c r="AU34" s="340"/>
      <c r="AV34" s="340"/>
      <c r="AW34" s="340"/>
      <c r="AX34" s="340"/>
      <c r="AY34" s="340"/>
      <c r="AZ34" s="340"/>
      <c r="BA34" s="340"/>
      <c r="BB34" s="340"/>
      <c r="BC34" s="340"/>
      <c r="BD34" s="305"/>
      <c r="BE34" s="339">
        <f>IF(BG34="","",MAX(C34:D43,U34:V43,AM34:AN43)+1)</f>
        <v>6</v>
      </c>
      <c r="BF34" s="339"/>
      <c r="BG34" s="340" t="str">
        <f>IF('[1]各会計、関係団体の財政状況及び健全化判断比率'!B32="","",'[1]各会計、関係団体の財政状況及び健全化判断比率'!B32)</f>
        <v>下水道事業特別会計</v>
      </c>
      <c r="BH34" s="340"/>
      <c r="BI34" s="340"/>
      <c r="BJ34" s="340"/>
      <c r="BK34" s="340"/>
      <c r="BL34" s="340"/>
      <c r="BM34" s="340"/>
      <c r="BN34" s="340"/>
      <c r="BO34" s="340"/>
      <c r="BP34" s="340"/>
      <c r="BQ34" s="340"/>
      <c r="BR34" s="340"/>
      <c r="BS34" s="340"/>
      <c r="BT34" s="340"/>
      <c r="BU34" s="340"/>
      <c r="BV34" s="305"/>
      <c r="BW34" s="339">
        <f>IF(BY34="","",MAX(C34:D43,U34:V43,AM34:AN43,BE34:BF43)+1)</f>
        <v>7</v>
      </c>
      <c r="BX34" s="339"/>
      <c r="BY34" s="340" t="str">
        <f>IF('[1]各会計、関係団体の財政状況及び健全化判断比率'!B68="","",'[1]各会計、関係団体の財政状況及び健全化判断比率'!B68)</f>
        <v>利根沼田学校組合</v>
      </c>
      <c r="BZ34" s="340"/>
      <c r="CA34" s="340"/>
      <c r="CB34" s="340"/>
      <c r="CC34" s="340"/>
      <c r="CD34" s="340"/>
      <c r="CE34" s="340"/>
      <c r="CF34" s="340"/>
      <c r="CG34" s="340"/>
      <c r="CH34" s="340"/>
      <c r="CI34" s="340"/>
      <c r="CJ34" s="340"/>
      <c r="CK34" s="340"/>
      <c r="CL34" s="340"/>
      <c r="CM34" s="340"/>
      <c r="CN34" s="305"/>
      <c r="CO34" s="339">
        <f>IF(CQ34="","",MAX(C34:D43,U34:V43,AM34:AN43,BE34:BF43,BW34:BX43)+1)</f>
        <v>13</v>
      </c>
      <c r="CP34" s="339"/>
      <c r="CQ34" s="340" t="str">
        <f>IF('[1]各会計、関係団体の財政状況及び健全化判断比率'!BS7="","",'[1]各会計、関係団体の財政状況及び健全化判断比率'!BS7)</f>
        <v>月夜野振興公社</v>
      </c>
      <c r="CR34" s="340"/>
      <c r="CS34" s="340"/>
      <c r="CT34" s="340"/>
      <c r="CU34" s="340"/>
      <c r="CV34" s="340"/>
      <c r="CW34" s="340"/>
      <c r="CX34" s="340"/>
      <c r="CY34" s="340"/>
      <c r="CZ34" s="340"/>
      <c r="DA34" s="340"/>
      <c r="DB34" s="340"/>
      <c r="DC34" s="340"/>
      <c r="DD34" s="340"/>
      <c r="DE34" s="340"/>
      <c r="DG34" s="337" t="str">
        <f>IF('[1]各会計、関係団体の財政状況及び健全化判断比率'!BR7="","",'[1]各会計、関係団体の財政状況及び健全化判断比率'!BR7)</f>
        <v/>
      </c>
      <c r="DH34" s="337"/>
      <c r="DI34" s="332"/>
    </row>
    <row r="35" spans="1:113" ht="32.25" customHeight="1" x14ac:dyDescent="0.2">
      <c r="A35" s="305"/>
      <c r="B35" s="329"/>
      <c r="C35" s="339" t="str">
        <f>IF(E35="","",C34+1)</f>
        <v/>
      </c>
      <c r="D35" s="339"/>
      <c r="E35" s="340" t="str">
        <f>IF('[1]各会計、関係団体の財政状況及び健全化判断比率'!B8="","",'[1]各会計、関係団体の財政状況及び健全化判断比率'!B8)</f>
        <v/>
      </c>
      <c r="F35" s="340"/>
      <c r="G35" s="340"/>
      <c r="H35" s="340"/>
      <c r="I35" s="340"/>
      <c r="J35" s="340"/>
      <c r="K35" s="340"/>
      <c r="L35" s="340"/>
      <c r="M35" s="340"/>
      <c r="N35" s="340"/>
      <c r="O35" s="340"/>
      <c r="P35" s="340"/>
      <c r="Q35" s="340"/>
      <c r="R35" s="340"/>
      <c r="S35" s="340"/>
      <c r="T35" s="305"/>
      <c r="U35" s="339">
        <f>IF(W35="","",U34+1)</f>
        <v>3</v>
      </c>
      <c r="V35" s="339"/>
      <c r="W35" s="340" t="str">
        <f>IF('[1]各会計、関係団体の財政状況及び健全化判断比率'!B29="","",'[1]各会計、関係団体の財政状況及び健全化判断比率'!B29)</f>
        <v>介護保険特別会計</v>
      </c>
      <c r="X35" s="340"/>
      <c r="Y35" s="340"/>
      <c r="Z35" s="340"/>
      <c r="AA35" s="340"/>
      <c r="AB35" s="340"/>
      <c r="AC35" s="340"/>
      <c r="AD35" s="340"/>
      <c r="AE35" s="340"/>
      <c r="AF35" s="340"/>
      <c r="AG35" s="340"/>
      <c r="AH35" s="340"/>
      <c r="AI35" s="340"/>
      <c r="AJ35" s="340"/>
      <c r="AK35" s="340"/>
      <c r="AL35" s="305"/>
      <c r="AM35" s="339" t="str">
        <f t="shared" ref="AM35:AM43" si="0">IF(AO35="","",AM34+1)</f>
        <v/>
      </c>
      <c r="AN35" s="339"/>
      <c r="AO35" s="340"/>
      <c r="AP35" s="340"/>
      <c r="AQ35" s="340"/>
      <c r="AR35" s="340"/>
      <c r="AS35" s="340"/>
      <c r="AT35" s="340"/>
      <c r="AU35" s="340"/>
      <c r="AV35" s="340"/>
      <c r="AW35" s="340"/>
      <c r="AX35" s="340"/>
      <c r="AY35" s="340"/>
      <c r="AZ35" s="340"/>
      <c r="BA35" s="340"/>
      <c r="BB35" s="340"/>
      <c r="BC35" s="340"/>
      <c r="BD35" s="305"/>
      <c r="BE35" s="339" t="str">
        <f t="shared" ref="BE35:BE43" si="1">IF(BG35="","",BE34+1)</f>
        <v/>
      </c>
      <c r="BF35" s="339"/>
      <c r="BG35" s="340"/>
      <c r="BH35" s="340"/>
      <c r="BI35" s="340"/>
      <c r="BJ35" s="340"/>
      <c r="BK35" s="340"/>
      <c r="BL35" s="340"/>
      <c r="BM35" s="340"/>
      <c r="BN35" s="340"/>
      <c r="BO35" s="340"/>
      <c r="BP35" s="340"/>
      <c r="BQ35" s="340"/>
      <c r="BR35" s="340"/>
      <c r="BS35" s="340"/>
      <c r="BT35" s="340"/>
      <c r="BU35" s="340"/>
      <c r="BV35" s="305"/>
      <c r="BW35" s="339">
        <f t="shared" ref="BW35:BW43" si="2">IF(BY35="","",BW34+1)</f>
        <v>8</v>
      </c>
      <c r="BX35" s="339"/>
      <c r="BY35" s="340" t="str">
        <f>IF('[1]各会計、関係団体の財政状況及び健全化判断比率'!B69="","",'[1]各会計、関係団体の財政状況及び健全化判断比率'!B69)</f>
        <v>利根沼田広域市町村圏振興整備組合</v>
      </c>
      <c r="BZ35" s="340"/>
      <c r="CA35" s="340"/>
      <c r="CB35" s="340"/>
      <c r="CC35" s="340"/>
      <c r="CD35" s="340"/>
      <c r="CE35" s="340"/>
      <c r="CF35" s="340"/>
      <c r="CG35" s="340"/>
      <c r="CH35" s="340"/>
      <c r="CI35" s="340"/>
      <c r="CJ35" s="340"/>
      <c r="CK35" s="340"/>
      <c r="CL35" s="340"/>
      <c r="CM35" s="340"/>
      <c r="CN35" s="305"/>
      <c r="CO35" s="339">
        <f t="shared" ref="CO35:CO43" si="3">IF(CQ35="","",CO34+1)</f>
        <v>14</v>
      </c>
      <c r="CP35" s="339"/>
      <c r="CQ35" s="340" t="str">
        <f>IF('[1]各会計、関係団体の財政状況及び健全化判断比率'!BS8="","",'[1]各会計、関係団体の財政状況及び健全化判断比率'!BS8)</f>
        <v>水の故郷</v>
      </c>
      <c r="CR35" s="340"/>
      <c r="CS35" s="340"/>
      <c r="CT35" s="340"/>
      <c r="CU35" s="340"/>
      <c r="CV35" s="340"/>
      <c r="CW35" s="340"/>
      <c r="CX35" s="340"/>
      <c r="CY35" s="340"/>
      <c r="CZ35" s="340"/>
      <c r="DA35" s="340"/>
      <c r="DB35" s="340"/>
      <c r="DC35" s="340"/>
      <c r="DD35" s="340"/>
      <c r="DE35" s="340"/>
      <c r="DG35" s="337" t="str">
        <f>IF('[1]各会計、関係団体の財政状況及び健全化判断比率'!BR8="","",'[1]各会計、関係団体の財政状況及び健全化判断比率'!BR8)</f>
        <v/>
      </c>
      <c r="DH35" s="337"/>
      <c r="DI35" s="332"/>
    </row>
    <row r="36" spans="1:113" ht="32.25" customHeight="1" x14ac:dyDescent="0.2">
      <c r="A36" s="305"/>
      <c r="B36" s="329"/>
      <c r="C36" s="339" t="str">
        <f>IF(E36="","",C35+1)</f>
        <v/>
      </c>
      <c r="D36" s="339"/>
      <c r="E36" s="340" t="str">
        <f>IF('[1]各会計、関係団体の財政状況及び健全化判断比率'!B9="","",'[1]各会計、関係団体の財政状況及び健全化判断比率'!B9)</f>
        <v/>
      </c>
      <c r="F36" s="340"/>
      <c r="G36" s="340"/>
      <c r="H36" s="340"/>
      <c r="I36" s="340"/>
      <c r="J36" s="340"/>
      <c r="K36" s="340"/>
      <c r="L36" s="340"/>
      <c r="M36" s="340"/>
      <c r="N36" s="340"/>
      <c r="O36" s="340"/>
      <c r="P36" s="340"/>
      <c r="Q36" s="340"/>
      <c r="R36" s="340"/>
      <c r="S36" s="340"/>
      <c r="T36" s="305"/>
      <c r="U36" s="339">
        <f t="shared" ref="U36:U43" si="4">IF(W36="","",U35+1)</f>
        <v>4</v>
      </c>
      <c r="V36" s="339"/>
      <c r="W36" s="340" t="str">
        <f>IF('[1]各会計、関係団体の財政状況及び健全化判断比率'!B30="","",'[1]各会計、関係団体の財政状況及び健全化判断比率'!B30)</f>
        <v>後期高齢者医療特別会計</v>
      </c>
      <c r="X36" s="340"/>
      <c r="Y36" s="340"/>
      <c r="Z36" s="340"/>
      <c r="AA36" s="340"/>
      <c r="AB36" s="340"/>
      <c r="AC36" s="340"/>
      <c r="AD36" s="340"/>
      <c r="AE36" s="340"/>
      <c r="AF36" s="340"/>
      <c r="AG36" s="340"/>
      <c r="AH36" s="340"/>
      <c r="AI36" s="340"/>
      <c r="AJ36" s="340"/>
      <c r="AK36" s="340"/>
      <c r="AL36" s="305"/>
      <c r="AM36" s="339" t="str">
        <f t="shared" si="0"/>
        <v/>
      </c>
      <c r="AN36" s="339"/>
      <c r="AO36" s="340"/>
      <c r="AP36" s="340"/>
      <c r="AQ36" s="340"/>
      <c r="AR36" s="340"/>
      <c r="AS36" s="340"/>
      <c r="AT36" s="340"/>
      <c r="AU36" s="340"/>
      <c r="AV36" s="340"/>
      <c r="AW36" s="340"/>
      <c r="AX36" s="340"/>
      <c r="AY36" s="340"/>
      <c r="AZ36" s="340"/>
      <c r="BA36" s="340"/>
      <c r="BB36" s="340"/>
      <c r="BC36" s="340"/>
      <c r="BD36" s="305"/>
      <c r="BE36" s="339" t="str">
        <f t="shared" si="1"/>
        <v/>
      </c>
      <c r="BF36" s="339"/>
      <c r="BG36" s="340"/>
      <c r="BH36" s="340"/>
      <c r="BI36" s="340"/>
      <c r="BJ36" s="340"/>
      <c r="BK36" s="340"/>
      <c r="BL36" s="340"/>
      <c r="BM36" s="340"/>
      <c r="BN36" s="340"/>
      <c r="BO36" s="340"/>
      <c r="BP36" s="340"/>
      <c r="BQ36" s="340"/>
      <c r="BR36" s="340"/>
      <c r="BS36" s="340"/>
      <c r="BT36" s="340"/>
      <c r="BU36" s="340"/>
      <c r="BV36" s="305"/>
      <c r="BW36" s="339">
        <f t="shared" si="2"/>
        <v>9</v>
      </c>
      <c r="BX36" s="339"/>
      <c r="BY36" s="340" t="str">
        <f>IF('[1]各会計、関係団体の財政状況及び健全化判断比率'!B70="","",'[1]各会計、関係団体の財政状況及び健全化判断比率'!B70)</f>
        <v>群馬県市町村会館管理組合</v>
      </c>
      <c r="BZ36" s="340"/>
      <c r="CA36" s="340"/>
      <c r="CB36" s="340"/>
      <c r="CC36" s="340"/>
      <c r="CD36" s="340"/>
      <c r="CE36" s="340"/>
      <c r="CF36" s="340"/>
      <c r="CG36" s="340"/>
      <c r="CH36" s="340"/>
      <c r="CI36" s="340"/>
      <c r="CJ36" s="340"/>
      <c r="CK36" s="340"/>
      <c r="CL36" s="340"/>
      <c r="CM36" s="340"/>
      <c r="CN36" s="305"/>
      <c r="CO36" s="339">
        <f t="shared" si="3"/>
        <v>15</v>
      </c>
      <c r="CP36" s="339"/>
      <c r="CQ36" s="340" t="str">
        <f>IF('[1]各会計、関係団体の財政状況及び健全化判断比率'!BS9="","",'[1]各会計、関係団体の財政状況及び健全化判断比率'!BS9)</f>
        <v>猿ヶ京温泉夢未来</v>
      </c>
      <c r="CR36" s="340"/>
      <c r="CS36" s="340"/>
      <c r="CT36" s="340"/>
      <c r="CU36" s="340"/>
      <c r="CV36" s="340"/>
      <c r="CW36" s="340"/>
      <c r="CX36" s="340"/>
      <c r="CY36" s="340"/>
      <c r="CZ36" s="340"/>
      <c r="DA36" s="340"/>
      <c r="DB36" s="340"/>
      <c r="DC36" s="340"/>
      <c r="DD36" s="340"/>
      <c r="DE36" s="340"/>
      <c r="DG36" s="337" t="str">
        <f>IF('[1]各会計、関係団体の財政状況及び健全化判断比率'!BR9="","",'[1]各会計、関係団体の財政状況及び健全化判断比率'!BR9)</f>
        <v/>
      </c>
      <c r="DH36" s="337"/>
      <c r="DI36" s="332"/>
    </row>
    <row r="37" spans="1:113" ht="32.25" customHeight="1" x14ac:dyDescent="0.2">
      <c r="A37" s="305"/>
      <c r="B37" s="329"/>
      <c r="C37" s="339" t="str">
        <f>IF(E37="","",C36+1)</f>
        <v/>
      </c>
      <c r="D37" s="339"/>
      <c r="E37" s="340" t="str">
        <f>IF('[1]各会計、関係団体の財政状況及び健全化判断比率'!B10="","",'[1]各会計、関係団体の財政状況及び健全化判断比率'!B10)</f>
        <v/>
      </c>
      <c r="F37" s="340"/>
      <c r="G37" s="340"/>
      <c r="H37" s="340"/>
      <c r="I37" s="340"/>
      <c r="J37" s="340"/>
      <c r="K37" s="340"/>
      <c r="L37" s="340"/>
      <c r="M37" s="340"/>
      <c r="N37" s="340"/>
      <c r="O37" s="340"/>
      <c r="P37" s="340"/>
      <c r="Q37" s="340"/>
      <c r="R37" s="340"/>
      <c r="S37" s="340"/>
      <c r="T37" s="305"/>
      <c r="U37" s="339" t="str">
        <f t="shared" si="4"/>
        <v/>
      </c>
      <c r="V37" s="339"/>
      <c r="W37" s="340"/>
      <c r="X37" s="340"/>
      <c r="Y37" s="340"/>
      <c r="Z37" s="340"/>
      <c r="AA37" s="340"/>
      <c r="AB37" s="340"/>
      <c r="AC37" s="340"/>
      <c r="AD37" s="340"/>
      <c r="AE37" s="340"/>
      <c r="AF37" s="340"/>
      <c r="AG37" s="340"/>
      <c r="AH37" s="340"/>
      <c r="AI37" s="340"/>
      <c r="AJ37" s="340"/>
      <c r="AK37" s="340"/>
      <c r="AL37" s="305"/>
      <c r="AM37" s="339" t="str">
        <f t="shared" si="0"/>
        <v/>
      </c>
      <c r="AN37" s="339"/>
      <c r="AO37" s="340"/>
      <c r="AP37" s="340"/>
      <c r="AQ37" s="340"/>
      <c r="AR37" s="340"/>
      <c r="AS37" s="340"/>
      <c r="AT37" s="340"/>
      <c r="AU37" s="340"/>
      <c r="AV37" s="340"/>
      <c r="AW37" s="340"/>
      <c r="AX37" s="340"/>
      <c r="AY37" s="340"/>
      <c r="AZ37" s="340"/>
      <c r="BA37" s="340"/>
      <c r="BB37" s="340"/>
      <c r="BC37" s="340"/>
      <c r="BD37" s="305"/>
      <c r="BE37" s="339" t="str">
        <f t="shared" si="1"/>
        <v/>
      </c>
      <c r="BF37" s="339"/>
      <c r="BG37" s="340"/>
      <c r="BH37" s="340"/>
      <c r="BI37" s="340"/>
      <c r="BJ37" s="340"/>
      <c r="BK37" s="340"/>
      <c r="BL37" s="340"/>
      <c r="BM37" s="340"/>
      <c r="BN37" s="340"/>
      <c r="BO37" s="340"/>
      <c r="BP37" s="340"/>
      <c r="BQ37" s="340"/>
      <c r="BR37" s="340"/>
      <c r="BS37" s="340"/>
      <c r="BT37" s="340"/>
      <c r="BU37" s="340"/>
      <c r="BV37" s="305"/>
      <c r="BW37" s="339">
        <f t="shared" si="2"/>
        <v>10</v>
      </c>
      <c r="BX37" s="339"/>
      <c r="BY37" s="340" t="str">
        <f>IF('[1]各会計、関係団体の財政状況及び健全化判断比率'!B71="","",'[1]各会計、関係団体の財政状況及び健全化判断比率'!B71)</f>
        <v>群馬県市町村総合事務組合</v>
      </c>
      <c r="BZ37" s="340"/>
      <c r="CA37" s="340"/>
      <c r="CB37" s="340"/>
      <c r="CC37" s="340"/>
      <c r="CD37" s="340"/>
      <c r="CE37" s="340"/>
      <c r="CF37" s="340"/>
      <c r="CG37" s="340"/>
      <c r="CH37" s="340"/>
      <c r="CI37" s="340"/>
      <c r="CJ37" s="340"/>
      <c r="CK37" s="340"/>
      <c r="CL37" s="340"/>
      <c r="CM37" s="340"/>
      <c r="CN37" s="305"/>
      <c r="CO37" s="339">
        <f t="shared" si="3"/>
        <v>16</v>
      </c>
      <c r="CP37" s="339"/>
      <c r="CQ37" s="340" t="str">
        <f>IF('[1]各会計、関係団体の財政状況及び健全化判断比率'!BS10="","",'[1]各会計、関係団体の財政状況及び健全化判断比率'!BS10)</f>
        <v>みなかみ町土地開発公社</v>
      </c>
      <c r="CR37" s="340"/>
      <c r="CS37" s="340"/>
      <c r="CT37" s="340"/>
      <c r="CU37" s="340"/>
      <c r="CV37" s="340"/>
      <c r="CW37" s="340"/>
      <c r="CX37" s="340"/>
      <c r="CY37" s="340"/>
      <c r="CZ37" s="340"/>
      <c r="DA37" s="340"/>
      <c r="DB37" s="340"/>
      <c r="DC37" s="340"/>
      <c r="DD37" s="340"/>
      <c r="DE37" s="340"/>
      <c r="DG37" s="337" t="str">
        <f>IF('[1]各会計、関係団体の財政状況及び健全化判断比率'!BR10="","",'[1]各会計、関係団体の財政状況及び健全化判断比率'!BR10)</f>
        <v>○</v>
      </c>
      <c r="DH37" s="337"/>
      <c r="DI37" s="332"/>
    </row>
    <row r="38" spans="1:113" ht="32.25" customHeight="1" x14ac:dyDescent="0.2">
      <c r="A38" s="305"/>
      <c r="B38" s="329"/>
      <c r="C38" s="339" t="str">
        <f t="shared" ref="C38:C43" si="5">IF(E38="","",C37+1)</f>
        <v/>
      </c>
      <c r="D38" s="339"/>
      <c r="E38" s="340" t="str">
        <f>IF('[1]各会計、関係団体の財政状況及び健全化判断比率'!B11="","",'[1]各会計、関係団体の財政状況及び健全化判断比率'!B11)</f>
        <v/>
      </c>
      <c r="F38" s="340"/>
      <c r="G38" s="340"/>
      <c r="H38" s="340"/>
      <c r="I38" s="340"/>
      <c r="J38" s="340"/>
      <c r="K38" s="340"/>
      <c r="L38" s="340"/>
      <c r="M38" s="340"/>
      <c r="N38" s="340"/>
      <c r="O38" s="340"/>
      <c r="P38" s="340"/>
      <c r="Q38" s="340"/>
      <c r="R38" s="340"/>
      <c r="S38" s="340"/>
      <c r="T38" s="305"/>
      <c r="U38" s="339" t="str">
        <f t="shared" si="4"/>
        <v/>
      </c>
      <c r="V38" s="339"/>
      <c r="W38" s="340"/>
      <c r="X38" s="340"/>
      <c r="Y38" s="340"/>
      <c r="Z38" s="340"/>
      <c r="AA38" s="340"/>
      <c r="AB38" s="340"/>
      <c r="AC38" s="340"/>
      <c r="AD38" s="340"/>
      <c r="AE38" s="340"/>
      <c r="AF38" s="340"/>
      <c r="AG38" s="340"/>
      <c r="AH38" s="340"/>
      <c r="AI38" s="340"/>
      <c r="AJ38" s="340"/>
      <c r="AK38" s="340"/>
      <c r="AL38" s="305"/>
      <c r="AM38" s="339" t="str">
        <f t="shared" si="0"/>
        <v/>
      </c>
      <c r="AN38" s="339"/>
      <c r="AO38" s="340"/>
      <c r="AP38" s="340"/>
      <c r="AQ38" s="340"/>
      <c r="AR38" s="340"/>
      <c r="AS38" s="340"/>
      <c r="AT38" s="340"/>
      <c r="AU38" s="340"/>
      <c r="AV38" s="340"/>
      <c r="AW38" s="340"/>
      <c r="AX38" s="340"/>
      <c r="AY38" s="340"/>
      <c r="AZ38" s="340"/>
      <c r="BA38" s="340"/>
      <c r="BB38" s="340"/>
      <c r="BC38" s="340"/>
      <c r="BD38" s="305"/>
      <c r="BE38" s="339" t="str">
        <f t="shared" si="1"/>
        <v/>
      </c>
      <c r="BF38" s="339"/>
      <c r="BG38" s="340"/>
      <c r="BH38" s="340"/>
      <c r="BI38" s="340"/>
      <c r="BJ38" s="340"/>
      <c r="BK38" s="340"/>
      <c r="BL38" s="340"/>
      <c r="BM38" s="340"/>
      <c r="BN38" s="340"/>
      <c r="BO38" s="340"/>
      <c r="BP38" s="340"/>
      <c r="BQ38" s="340"/>
      <c r="BR38" s="340"/>
      <c r="BS38" s="340"/>
      <c r="BT38" s="340"/>
      <c r="BU38" s="340"/>
      <c r="BV38" s="305"/>
      <c r="BW38" s="339">
        <f t="shared" si="2"/>
        <v>11</v>
      </c>
      <c r="BX38" s="339"/>
      <c r="BY38" s="340" t="str">
        <f>IF('[1]各会計、関係団体の財政状況及び健全化判断比率'!B72="","",'[1]各会計、関係団体の財政状況及び健全化判断比率'!B72)</f>
        <v>群馬県後期高齢者医療広域連合（一般会計）</v>
      </c>
      <c r="BZ38" s="340"/>
      <c r="CA38" s="340"/>
      <c r="CB38" s="340"/>
      <c r="CC38" s="340"/>
      <c r="CD38" s="340"/>
      <c r="CE38" s="340"/>
      <c r="CF38" s="340"/>
      <c r="CG38" s="340"/>
      <c r="CH38" s="340"/>
      <c r="CI38" s="340"/>
      <c r="CJ38" s="340"/>
      <c r="CK38" s="340"/>
      <c r="CL38" s="340"/>
      <c r="CM38" s="340"/>
      <c r="CN38" s="305"/>
      <c r="CO38" s="339" t="str">
        <f t="shared" si="3"/>
        <v/>
      </c>
      <c r="CP38" s="339"/>
      <c r="CQ38" s="340" t="str">
        <f>IF('[1]各会計、関係団体の財政状況及び健全化判断比率'!BS11="","",'[1]各会計、関係団体の財政状況及び健全化判断比率'!BS11)</f>
        <v/>
      </c>
      <c r="CR38" s="340"/>
      <c r="CS38" s="340"/>
      <c r="CT38" s="340"/>
      <c r="CU38" s="340"/>
      <c r="CV38" s="340"/>
      <c r="CW38" s="340"/>
      <c r="CX38" s="340"/>
      <c r="CY38" s="340"/>
      <c r="CZ38" s="340"/>
      <c r="DA38" s="340"/>
      <c r="DB38" s="340"/>
      <c r="DC38" s="340"/>
      <c r="DD38" s="340"/>
      <c r="DE38" s="340"/>
      <c r="DG38" s="337" t="str">
        <f>IF('[1]各会計、関係団体の財政状況及び健全化判断比率'!BR11="","",'[1]各会計、関係団体の財政状況及び健全化判断比率'!BR11)</f>
        <v/>
      </c>
      <c r="DH38" s="337"/>
      <c r="DI38" s="332"/>
    </row>
    <row r="39" spans="1:113" ht="32.25" customHeight="1" x14ac:dyDescent="0.2">
      <c r="A39" s="305"/>
      <c r="B39" s="329"/>
      <c r="C39" s="339" t="str">
        <f t="shared" si="5"/>
        <v/>
      </c>
      <c r="D39" s="339"/>
      <c r="E39" s="340" t="str">
        <f>IF('[1]各会計、関係団体の財政状況及び健全化判断比率'!B12="","",'[1]各会計、関係団体の財政状況及び健全化判断比率'!B12)</f>
        <v/>
      </c>
      <c r="F39" s="340"/>
      <c r="G39" s="340"/>
      <c r="H39" s="340"/>
      <c r="I39" s="340"/>
      <c r="J39" s="340"/>
      <c r="K39" s="340"/>
      <c r="L39" s="340"/>
      <c r="M39" s="340"/>
      <c r="N39" s="340"/>
      <c r="O39" s="340"/>
      <c r="P39" s="340"/>
      <c r="Q39" s="340"/>
      <c r="R39" s="340"/>
      <c r="S39" s="340"/>
      <c r="T39" s="305"/>
      <c r="U39" s="339" t="str">
        <f t="shared" si="4"/>
        <v/>
      </c>
      <c r="V39" s="339"/>
      <c r="W39" s="340"/>
      <c r="X39" s="340"/>
      <c r="Y39" s="340"/>
      <c r="Z39" s="340"/>
      <c r="AA39" s="340"/>
      <c r="AB39" s="340"/>
      <c r="AC39" s="340"/>
      <c r="AD39" s="340"/>
      <c r="AE39" s="340"/>
      <c r="AF39" s="340"/>
      <c r="AG39" s="340"/>
      <c r="AH39" s="340"/>
      <c r="AI39" s="340"/>
      <c r="AJ39" s="340"/>
      <c r="AK39" s="340"/>
      <c r="AL39" s="305"/>
      <c r="AM39" s="339" t="str">
        <f t="shared" si="0"/>
        <v/>
      </c>
      <c r="AN39" s="339"/>
      <c r="AO39" s="340"/>
      <c r="AP39" s="340"/>
      <c r="AQ39" s="340"/>
      <c r="AR39" s="340"/>
      <c r="AS39" s="340"/>
      <c r="AT39" s="340"/>
      <c r="AU39" s="340"/>
      <c r="AV39" s="340"/>
      <c r="AW39" s="340"/>
      <c r="AX39" s="340"/>
      <c r="AY39" s="340"/>
      <c r="AZ39" s="340"/>
      <c r="BA39" s="340"/>
      <c r="BB39" s="340"/>
      <c r="BC39" s="340"/>
      <c r="BD39" s="305"/>
      <c r="BE39" s="339" t="str">
        <f t="shared" si="1"/>
        <v/>
      </c>
      <c r="BF39" s="339"/>
      <c r="BG39" s="340"/>
      <c r="BH39" s="340"/>
      <c r="BI39" s="340"/>
      <c r="BJ39" s="340"/>
      <c r="BK39" s="340"/>
      <c r="BL39" s="340"/>
      <c r="BM39" s="340"/>
      <c r="BN39" s="340"/>
      <c r="BO39" s="340"/>
      <c r="BP39" s="340"/>
      <c r="BQ39" s="340"/>
      <c r="BR39" s="340"/>
      <c r="BS39" s="340"/>
      <c r="BT39" s="340"/>
      <c r="BU39" s="340"/>
      <c r="BV39" s="305"/>
      <c r="BW39" s="339">
        <f t="shared" si="2"/>
        <v>12</v>
      </c>
      <c r="BX39" s="339"/>
      <c r="BY39" s="340" t="str">
        <f>IF('[1]各会計、関係団体の財政状況及び健全化判断比率'!B73="","",'[1]各会計、関係団体の財政状況及び健全化判断比率'!B73)</f>
        <v>群馬県後期高齢者医療広域連合（事業会計）</v>
      </c>
      <c r="BZ39" s="340"/>
      <c r="CA39" s="340"/>
      <c r="CB39" s="340"/>
      <c r="CC39" s="340"/>
      <c r="CD39" s="340"/>
      <c r="CE39" s="340"/>
      <c r="CF39" s="340"/>
      <c r="CG39" s="340"/>
      <c r="CH39" s="340"/>
      <c r="CI39" s="340"/>
      <c r="CJ39" s="340"/>
      <c r="CK39" s="340"/>
      <c r="CL39" s="340"/>
      <c r="CM39" s="340"/>
      <c r="CN39" s="305"/>
      <c r="CO39" s="339" t="str">
        <f t="shared" si="3"/>
        <v/>
      </c>
      <c r="CP39" s="339"/>
      <c r="CQ39" s="340" t="str">
        <f>IF('[1]各会計、関係団体の財政状況及び健全化判断比率'!BS12="","",'[1]各会計、関係団体の財政状況及び健全化判断比率'!BS12)</f>
        <v/>
      </c>
      <c r="CR39" s="340"/>
      <c r="CS39" s="340"/>
      <c r="CT39" s="340"/>
      <c r="CU39" s="340"/>
      <c r="CV39" s="340"/>
      <c r="CW39" s="340"/>
      <c r="CX39" s="340"/>
      <c r="CY39" s="340"/>
      <c r="CZ39" s="340"/>
      <c r="DA39" s="340"/>
      <c r="DB39" s="340"/>
      <c r="DC39" s="340"/>
      <c r="DD39" s="340"/>
      <c r="DE39" s="340"/>
      <c r="DG39" s="337" t="str">
        <f>IF('[1]各会計、関係団体の財政状況及び健全化判断比率'!BR12="","",'[1]各会計、関係団体の財政状況及び健全化判断比率'!BR12)</f>
        <v/>
      </c>
      <c r="DH39" s="337"/>
      <c r="DI39" s="332"/>
    </row>
    <row r="40" spans="1:113" ht="32.25" customHeight="1" x14ac:dyDescent="0.2">
      <c r="A40" s="305"/>
      <c r="B40" s="329"/>
      <c r="C40" s="339" t="str">
        <f t="shared" si="5"/>
        <v/>
      </c>
      <c r="D40" s="339"/>
      <c r="E40" s="340" t="str">
        <f>IF('[1]各会計、関係団体の財政状況及び健全化判断比率'!B13="","",'[1]各会計、関係団体の財政状況及び健全化判断比率'!B13)</f>
        <v/>
      </c>
      <c r="F40" s="340"/>
      <c r="G40" s="340"/>
      <c r="H40" s="340"/>
      <c r="I40" s="340"/>
      <c r="J40" s="340"/>
      <c r="K40" s="340"/>
      <c r="L40" s="340"/>
      <c r="M40" s="340"/>
      <c r="N40" s="340"/>
      <c r="O40" s="340"/>
      <c r="P40" s="340"/>
      <c r="Q40" s="340"/>
      <c r="R40" s="340"/>
      <c r="S40" s="340"/>
      <c r="T40" s="305"/>
      <c r="U40" s="339" t="str">
        <f t="shared" si="4"/>
        <v/>
      </c>
      <c r="V40" s="339"/>
      <c r="W40" s="340"/>
      <c r="X40" s="340"/>
      <c r="Y40" s="340"/>
      <c r="Z40" s="340"/>
      <c r="AA40" s="340"/>
      <c r="AB40" s="340"/>
      <c r="AC40" s="340"/>
      <c r="AD40" s="340"/>
      <c r="AE40" s="340"/>
      <c r="AF40" s="340"/>
      <c r="AG40" s="340"/>
      <c r="AH40" s="340"/>
      <c r="AI40" s="340"/>
      <c r="AJ40" s="340"/>
      <c r="AK40" s="340"/>
      <c r="AL40" s="305"/>
      <c r="AM40" s="339" t="str">
        <f t="shared" si="0"/>
        <v/>
      </c>
      <c r="AN40" s="339"/>
      <c r="AO40" s="340"/>
      <c r="AP40" s="340"/>
      <c r="AQ40" s="340"/>
      <c r="AR40" s="340"/>
      <c r="AS40" s="340"/>
      <c r="AT40" s="340"/>
      <c r="AU40" s="340"/>
      <c r="AV40" s="340"/>
      <c r="AW40" s="340"/>
      <c r="AX40" s="340"/>
      <c r="AY40" s="340"/>
      <c r="AZ40" s="340"/>
      <c r="BA40" s="340"/>
      <c r="BB40" s="340"/>
      <c r="BC40" s="340"/>
      <c r="BD40" s="305"/>
      <c r="BE40" s="339" t="str">
        <f t="shared" si="1"/>
        <v/>
      </c>
      <c r="BF40" s="339"/>
      <c r="BG40" s="340"/>
      <c r="BH40" s="340"/>
      <c r="BI40" s="340"/>
      <c r="BJ40" s="340"/>
      <c r="BK40" s="340"/>
      <c r="BL40" s="340"/>
      <c r="BM40" s="340"/>
      <c r="BN40" s="340"/>
      <c r="BO40" s="340"/>
      <c r="BP40" s="340"/>
      <c r="BQ40" s="340"/>
      <c r="BR40" s="340"/>
      <c r="BS40" s="340"/>
      <c r="BT40" s="340"/>
      <c r="BU40" s="340"/>
      <c r="BV40" s="305"/>
      <c r="BW40" s="339" t="str">
        <f t="shared" si="2"/>
        <v/>
      </c>
      <c r="BX40" s="339"/>
      <c r="BY40" s="340" t="str">
        <f>IF('[1]各会計、関係団体の財政状況及び健全化判断比率'!B74="","",'[1]各会計、関係団体の財政状況及び健全化判断比率'!B74)</f>
        <v/>
      </c>
      <c r="BZ40" s="340"/>
      <c r="CA40" s="340"/>
      <c r="CB40" s="340"/>
      <c r="CC40" s="340"/>
      <c r="CD40" s="340"/>
      <c r="CE40" s="340"/>
      <c r="CF40" s="340"/>
      <c r="CG40" s="340"/>
      <c r="CH40" s="340"/>
      <c r="CI40" s="340"/>
      <c r="CJ40" s="340"/>
      <c r="CK40" s="340"/>
      <c r="CL40" s="340"/>
      <c r="CM40" s="340"/>
      <c r="CN40" s="305"/>
      <c r="CO40" s="339" t="str">
        <f t="shared" si="3"/>
        <v/>
      </c>
      <c r="CP40" s="339"/>
      <c r="CQ40" s="340" t="str">
        <f>IF('[1]各会計、関係団体の財政状況及び健全化判断比率'!BS13="","",'[1]各会計、関係団体の財政状況及び健全化判断比率'!BS13)</f>
        <v/>
      </c>
      <c r="CR40" s="340"/>
      <c r="CS40" s="340"/>
      <c r="CT40" s="340"/>
      <c r="CU40" s="340"/>
      <c r="CV40" s="340"/>
      <c r="CW40" s="340"/>
      <c r="CX40" s="340"/>
      <c r="CY40" s="340"/>
      <c r="CZ40" s="340"/>
      <c r="DA40" s="340"/>
      <c r="DB40" s="340"/>
      <c r="DC40" s="340"/>
      <c r="DD40" s="340"/>
      <c r="DE40" s="340"/>
      <c r="DG40" s="337" t="str">
        <f>IF('[1]各会計、関係団体の財政状況及び健全化判断比率'!BR13="","",'[1]各会計、関係団体の財政状況及び健全化判断比率'!BR13)</f>
        <v/>
      </c>
      <c r="DH40" s="337"/>
      <c r="DI40" s="332"/>
    </row>
    <row r="41" spans="1:113" ht="32.25" customHeight="1" x14ac:dyDescent="0.2">
      <c r="A41" s="305"/>
      <c r="B41" s="329"/>
      <c r="C41" s="339" t="str">
        <f t="shared" si="5"/>
        <v/>
      </c>
      <c r="D41" s="339"/>
      <c r="E41" s="340" t="str">
        <f>IF('[1]各会計、関係団体の財政状況及び健全化判断比率'!B14="","",'[1]各会計、関係団体の財政状況及び健全化判断比率'!B14)</f>
        <v/>
      </c>
      <c r="F41" s="340"/>
      <c r="G41" s="340"/>
      <c r="H41" s="340"/>
      <c r="I41" s="340"/>
      <c r="J41" s="340"/>
      <c r="K41" s="340"/>
      <c r="L41" s="340"/>
      <c r="M41" s="340"/>
      <c r="N41" s="340"/>
      <c r="O41" s="340"/>
      <c r="P41" s="340"/>
      <c r="Q41" s="340"/>
      <c r="R41" s="340"/>
      <c r="S41" s="340"/>
      <c r="T41" s="305"/>
      <c r="U41" s="339" t="str">
        <f t="shared" si="4"/>
        <v/>
      </c>
      <c r="V41" s="339"/>
      <c r="W41" s="340"/>
      <c r="X41" s="340"/>
      <c r="Y41" s="340"/>
      <c r="Z41" s="340"/>
      <c r="AA41" s="340"/>
      <c r="AB41" s="340"/>
      <c r="AC41" s="340"/>
      <c r="AD41" s="340"/>
      <c r="AE41" s="340"/>
      <c r="AF41" s="340"/>
      <c r="AG41" s="340"/>
      <c r="AH41" s="340"/>
      <c r="AI41" s="340"/>
      <c r="AJ41" s="340"/>
      <c r="AK41" s="340"/>
      <c r="AL41" s="305"/>
      <c r="AM41" s="339" t="str">
        <f t="shared" si="0"/>
        <v/>
      </c>
      <c r="AN41" s="339"/>
      <c r="AO41" s="340"/>
      <c r="AP41" s="340"/>
      <c r="AQ41" s="340"/>
      <c r="AR41" s="340"/>
      <c r="AS41" s="340"/>
      <c r="AT41" s="340"/>
      <c r="AU41" s="340"/>
      <c r="AV41" s="340"/>
      <c r="AW41" s="340"/>
      <c r="AX41" s="340"/>
      <c r="AY41" s="340"/>
      <c r="AZ41" s="340"/>
      <c r="BA41" s="340"/>
      <c r="BB41" s="340"/>
      <c r="BC41" s="340"/>
      <c r="BD41" s="305"/>
      <c r="BE41" s="339" t="str">
        <f t="shared" si="1"/>
        <v/>
      </c>
      <c r="BF41" s="339"/>
      <c r="BG41" s="340"/>
      <c r="BH41" s="340"/>
      <c r="BI41" s="340"/>
      <c r="BJ41" s="340"/>
      <c r="BK41" s="340"/>
      <c r="BL41" s="340"/>
      <c r="BM41" s="340"/>
      <c r="BN41" s="340"/>
      <c r="BO41" s="340"/>
      <c r="BP41" s="340"/>
      <c r="BQ41" s="340"/>
      <c r="BR41" s="340"/>
      <c r="BS41" s="340"/>
      <c r="BT41" s="340"/>
      <c r="BU41" s="340"/>
      <c r="BV41" s="305"/>
      <c r="BW41" s="339" t="str">
        <f t="shared" si="2"/>
        <v/>
      </c>
      <c r="BX41" s="339"/>
      <c r="BY41" s="340" t="str">
        <f>IF('[1]各会計、関係団体の財政状況及び健全化判断比率'!B75="","",'[1]各会計、関係団体の財政状況及び健全化判断比率'!B75)</f>
        <v/>
      </c>
      <c r="BZ41" s="340"/>
      <c r="CA41" s="340"/>
      <c r="CB41" s="340"/>
      <c r="CC41" s="340"/>
      <c r="CD41" s="340"/>
      <c r="CE41" s="340"/>
      <c r="CF41" s="340"/>
      <c r="CG41" s="340"/>
      <c r="CH41" s="340"/>
      <c r="CI41" s="340"/>
      <c r="CJ41" s="340"/>
      <c r="CK41" s="340"/>
      <c r="CL41" s="340"/>
      <c r="CM41" s="340"/>
      <c r="CN41" s="305"/>
      <c r="CO41" s="339" t="str">
        <f t="shared" si="3"/>
        <v/>
      </c>
      <c r="CP41" s="339"/>
      <c r="CQ41" s="340" t="str">
        <f>IF('[1]各会計、関係団体の財政状況及び健全化判断比率'!BS14="","",'[1]各会計、関係団体の財政状況及び健全化判断比率'!BS14)</f>
        <v/>
      </c>
      <c r="CR41" s="340"/>
      <c r="CS41" s="340"/>
      <c r="CT41" s="340"/>
      <c r="CU41" s="340"/>
      <c r="CV41" s="340"/>
      <c r="CW41" s="340"/>
      <c r="CX41" s="340"/>
      <c r="CY41" s="340"/>
      <c r="CZ41" s="340"/>
      <c r="DA41" s="340"/>
      <c r="DB41" s="340"/>
      <c r="DC41" s="340"/>
      <c r="DD41" s="340"/>
      <c r="DE41" s="340"/>
      <c r="DG41" s="337" t="str">
        <f>IF('[1]各会計、関係団体の財政状況及び健全化判断比率'!BR14="","",'[1]各会計、関係団体の財政状況及び健全化判断比率'!BR14)</f>
        <v/>
      </c>
      <c r="DH41" s="337"/>
      <c r="DI41" s="332"/>
    </row>
    <row r="42" spans="1:113" ht="32.25" customHeight="1" x14ac:dyDescent="0.2">
      <c r="B42" s="329"/>
      <c r="C42" s="339" t="str">
        <f t="shared" si="5"/>
        <v/>
      </c>
      <c r="D42" s="339"/>
      <c r="E42" s="340" t="str">
        <f>IF('[1]各会計、関係団体の財政状況及び健全化判断比率'!B15="","",'[1]各会計、関係団体の財政状況及び健全化判断比率'!B15)</f>
        <v/>
      </c>
      <c r="F42" s="340"/>
      <c r="G42" s="340"/>
      <c r="H42" s="340"/>
      <c r="I42" s="340"/>
      <c r="J42" s="340"/>
      <c r="K42" s="340"/>
      <c r="L42" s="340"/>
      <c r="M42" s="340"/>
      <c r="N42" s="340"/>
      <c r="O42" s="340"/>
      <c r="P42" s="340"/>
      <c r="Q42" s="340"/>
      <c r="R42" s="340"/>
      <c r="S42" s="340"/>
      <c r="T42" s="305"/>
      <c r="U42" s="339" t="str">
        <f t="shared" si="4"/>
        <v/>
      </c>
      <c r="V42" s="339"/>
      <c r="W42" s="340"/>
      <c r="X42" s="340"/>
      <c r="Y42" s="340"/>
      <c r="Z42" s="340"/>
      <c r="AA42" s="340"/>
      <c r="AB42" s="340"/>
      <c r="AC42" s="340"/>
      <c r="AD42" s="340"/>
      <c r="AE42" s="340"/>
      <c r="AF42" s="340"/>
      <c r="AG42" s="340"/>
      <c r="AH42" s="340"/>
      <c r="AI42" s="340"/>
      <c r="AJ42" s="340"/>
      <c r="AK42" s="340"/>
      <c r="AL42" s="305"/>
      <c r="AM42" s="339" t="str">
        <f t="shared" si="0"/>
        <v/>
      </c>
      <c r="AN42" s="339"/>
      <c r="AO42" s="340"/>
      <c r="AP42" s="340"/>
      <c r="AQ42" s="340"/>
      <c r="AR42" s="340"/>
      <c r="AS42" s="340"/>
      <c r="AT42" s="340"/>
      <c r="AU42" s="340"/>
      <c r="AV42" s="340"/>
      <c r="AW42" s="340"/>
      <c r="AX42" s="340"/>
      <c r="AY42" s="340"/>
      <c r="AZ42" s="340"/>
      <c r="BA42" s="340"/>
      <c r="BB42" s="340"/>
      <c r="BC42" s="340"/>
      <c r="BD42" s="305"/>
      <c r="BE42" s="339" t="str">
        <f t="shared" si="1"/>
        <v/>
      </c>
      <c r="BF42" s="339"/>
      <c r="BG42" s="340"/>
      <c r="BH42" s="340"/>
      <c r="BI42" s="340"/>
      <c r="BJ42" s="340"/>
      <c r="BK42" s="340"/>
      <c r="BL42" s="340"/>
      <c r="BM42" s="340"/>
      <c r="BN42" s="340"/>
      <c r="BO42" s="340"/>
      <c r="BP42" s="340"/>
      <c r="BQ42" s="340"/>
      <c r="BR42" s="340"/>
      <c r="BS42" s="340"/>
      <c r="BT42" s="340"/>
      <c r="BU42" s="340"/>
      <c r="BV42" s="305"/>
      <c r="BW42" s="339" t="str">
        <f t="shared" si="2"/>
        <v/>
      </c>
      <c r="BX42" s="339"/>
      <c r="BY42" s="340" t="str">
        <f>IF('[1]各会計、関係団体の財政状況及び健全化判断比率'!B76="","",'[1]各会計、関係団体の財政状況及び健全化判断比率'!B76)</f>
        <v/>
      </c>
      <c r="BZ42" s="340"/>
      <c r="CA42" s="340"/>
      <c r="CB42" s="340"/>
      <c r="CC42" s="340"/>
      <c r="CD42" s="340"/>
      <c r="CE42" s="340"/>
      <c r="CF42" s="340"/>
      <c r="CG42" s="340"/>
      <c r="CH42" s="340"/>
      <c r="CI42" s="340"/>
      <c r="CJ42" s="340"/>
      <c r="CK42" s="340"/>
      <c r="CL42" s="340"/>
      <c r="CM42" s="340"/>
      <c r="CN42" s="305"/>
      <c r="CO42" s="339" t="str">
        <f t="shared" si="3"/>
        <v/>
      </c>
      <c r="CP42" s="339"/>
      <c r="CQ42" s="340" t="str">
        <f>IF('[1]各会計、関係団体の財政状況及び健全化判断比率'!BS15="","",'[1]各会計、関係団体の財政状況及び健全化判断比率'!BS15)</f>
        <v/>
      </c>
      <c r="CR42" s="340"/>
      <c r="CS42" s="340"/>
      <c r="CT42" s="340"/>
      <c r="CU42" s="340"/>
      <c r="CV42" s="340"/>
      <c r="CW42" s="340"/>
      <c r="CX42" s="340"/>
      <c r="CY42" s="340"/>
      <c r="CZ42" s="340"/>
      <c r="DA42" s="340"/>
      <c r="DB42" s="340"/>
      <c r="DC42" s="340"/>
      <c r="DD42" s="340"/>
      <c r="DE42" s="340"/>
      <c r="DG42" s="337" t="str">
        <f>IF('[1]各会計、関係団体の財政状況及び健全化判断比率'!BR15="","",'[1]各会計、関係団体の財政状況及び健全化判断比率'!BR15)</f>
        <v/>
      </c>
      <c r="DH42" s="337"/>
      <c r="DI42" s="332"/>
    </row>
    <row r="43" spans="1:113" ht="32.25" customHeight="1" x14ac:dyDescent="0.2">
      <c r="B43" s="329"/>
      <c r="C43" s="339" t="str">
        <f t="shared" si="5"/>
        <v/>
      </c>
      <c r="D43" s="339"/>
      <c r="E43" s="340" t="str">
        <f>IF('[1]各会計、関係団体の財政状況及び健全化判断比率'!B16="","",'[1]各会計、関係団体の財政状況及び健全化判断比率'!B16)</f>
        <v/>
      </c>
      <c r="F43" s="340"/>
      <c r="G43" s="340"/>
      <c r="H43" s="340"/>
      <c r="I43" s="340"/>
      <c r="J43" s="340"/>
      <c r="K43" s="340"/>
      <c r="L43" s="340"/>
      <c r="M43" s="340"/>
      <c r="N43" s="340"/>
      <c r="O43" s="340"/>
      <c r="P43" s="340"/>
      <c r="Q43" s="340"/>
      <c r="R43" s="340"/>
      <c r="S43" s="340"/>
      <c r="T43" s="305"/>
      <c r="U43" s="339" t="str">
        <f t="shared" si="4"/>
        <v/>
      </c>
      <c r="V43" s="339"/>
      <c r="W43" s="340"/>
      <c r="X43" s="340"/>
      <c r="Y43" s="340"/>
      <c r="Z43" s="340"/>
      <c r="AA43" s="340"/>
      <c r="AB43" s="340"/>
      <c r="AC43" s="340"/>
      <c r="AD43" s="340"/>
      <c r="AE43" s="340"/>
      <c r="AF43" s="340"/>
      <c r="AG43" s="340"/>
      <c r="AH43" s="340"/>
      <c r="AI43" s="340"/>
      <c r="AJ43" s="340"/>
      <c r="AK43" s="340"/>
      <c r="AL43" s="305"/>
      <c r="AM43" s="339" t="str">
        <f t="shared" si="0"/>
        <v/>
      </c>
      <c r="AN43" s="339"/>
      <c r="AO43" s="340"/>
      <c r="AP43" s="340"/>
      <c r="AQ43" s="340"/>
      <c r="AR43" s="340"/>
      <c r="AS43" s="340"/>
      <c r="AT43" s="340"/>
      <c r="AU43" s="340"/>
      <c r="AV43" s="340"/>
      <c r="AW43" s="340"/>
      <c r="AX43" s="340"/>
      <c r="AY43" s="340"/>
      <c r="AZ43" s="340"/>
      <c r="BA43" s="340"/>
      <c r="BB43" s="340"/>
      <c r="BC43" s="340"/>
      <c r="BD43" s="305"/>
      <c r="BE43" s="339" t="str">
        <f t="shared" si="1"/>
        <v/>
      </c>
      <c r="BF43" s="339"/>
      <c r="BG43" s="340"/>
      <c r="BH43" s="340"/>
      <c r="BI43" s="340"/>
      <c r="BJ43" s="340"/>
      <c r="BK43" s="340"/>
      <c r="BL43" s="340"/>
      <c r="BM43" s="340"/>
      <c r="BN43" s="340"/>
      <c r="BO43" s="340"/>
      <c r="BP43" s="340"/>
      <c r="BQ43" s="340"/>
      <c r="BR43" s="340"/>
      <c r="BS43" s="340"/>
      <c r="BT43" s="340"/>
      <c r="BU43" s="340"/>
      <c r="BV43" s="305"/>
      <c r="BW43" s="339" t="str">
        <f t="shared" si="2"/>
        <v/>
      </c>
      <c r="BX43" s="339"/>
      <c r="BY43" s="340" t="str">
        <f>IF('[1]各会計、関係団体の財政状況及び健全化判断比率'!B77="","",'[1]各会計、関係団体の財政状況及び健全化判断比率'!B77)</f>
        <v/>
      </c>
      <c r="BZ43" s="340"/>
      <c r="CA43" s="340"/>
      <c r="CB43" s="340"/>
      <c r="CC43" s="340"/>
      <c r="CD43" s="340"/>
      <c r="CE43" s="340"/>
      <c r="CF43" s="340"/>
      <c r="CG43" s="340"/>
      <c r="CH43" s="340"/>
      <c r="CI43" s="340"/>
      <c r="CJ43" s="340"/>
      <c r="CK43" s="340"/>
      <c r="CL43" s="340"/>
      <c r="CM43" s="340"/>
      <c r="CN43" s="305"/>
      <c r="CO43" s="339" t="str">
        <f t="shared" si="3"/>
        <v/>
      </c>
      <c r="CP43" s="339"/>
      <c r="CQ43" s="340" t="str">
        <f>IF('[1]各会計、関係団体の財政状況及び健全化判断比率'!BS16="","",'[1]各会計、関係団体の財政状況及び健全化判断比率'!BS16)</f>
        <v/>
      </c>
      <c r="CR43" s="340"/>
      <c r="CS43" s="340"/>
      <c r="CT43" s="340"/>
      <c r="CU43" s="340"/>
      <c r="CV43" s="340"/>
      <c r="CW43" s="340"/>
      <c r="CX43" s="340"/>
      <c r="CY43" s="340"/>
      <c r="CZ43" s="340"/>
      <c r="DA43" s="340"/>
      <c r="DB43" s="340"/>
      <c r="DC43" s="340"/>
      <c r="DD43" s="340"/>
      <c r="DE43" s="340"/>
      <c r="DG43" s="337" t="str">
        <f>IF('[1]各会計、関係団体の財政状況及び健全化判断比率'!BR16="","",'[1]各会計、関係団体の財政状況及び健全化判断比率'!BR16)</f>
        <v/>
      </c>
      <c r="DH43" s="337"/>
      <c r="DI43" s="332"/>
    </row>
    <row r="44" spans="1:113" ht="13.5" customHeight="1" thickBot="1" x14ac:dyDescent="0.25">
      <c r="B44" s="333"/>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334"/>
      <c r="DC44" s="334"/>
      <c r="DD44" s="334"/>
      <c r="DE44" s="334"/>
      <c r="DF44" s="334"/>
      <c r="DG44" s="334"/>
      <c r="DH44" s="334"/>
      <c r="DI44" s="335"/>
    </row>
    <row r="45" spans="1:113" x14ac:dyDescent="0.2"/>
    <row r="46" spans="1:113" x14ac:dyDescent="0.2">
      <c r="B46" s="304" t="s">
        <v>547</v>
      </c>
      <c r="E46" s="336" t="s">
        <v>548</v>
      </c>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336"/>
      <c r="CJ46" s="336"/>
      <c r="CK46" s="336"/>
      <c r="CL46" s="336"/>
      <c r="CM46" s="336"/>
      <c r="CN46" s="336"/>
      <c r="CO46" s="336"/>
      <c r="CP46" s="336"/>
      <c r="CQ46" s="336"/>
      <c r="CR46" s="336"/>
      <c r="CS46" s="336"/>
      <c r="CT46" s="336"/>
      <c r="CU46" s="336"/>
      <c r="CV46" s="336"/>
      <c r="CW46" s="336"/>
      <c r="CX46" s="336"/>
      <c r="CY46" s="336"/>
      <c r="CZ46" s="336"/>
      <c r="DA46" s="336"/>
      <c r="DB46" s="336"/>
      <c r="DC46" s="336"/>
      <c r="DD46" s="336"/>
      <c r="DE46" s="336"/>
      <c r="DF46" s="336"/>
      <c r="DG46" s="336"/>
      <c r="DH46" s="336"/>
      <c r="DI46" s="336"/>
    </row>
    <row r="47" spans="1:113" x14ac:dyDescent="0.2">
      <c r="E47" s="336" t="s">
        <v>549</v>
      </c>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336"/>
      <c r="CJ47" s="336"/>
      <c r="CK47" s="336"/>
      <c r="CL47" s="336"/>
      <c r="CM47" s="336"/>
      <c r="CN47" s="336"/>
      <c r="CO47" s="336"/>
      <c r="CP47" s="336"/>
      <c r="CQ47" s="336"/>
      <c r="CR47" s="336"/>
      <c r="CS47" s="336"/>
      <c r="CT47" s="336"/>
      <c r="CU47" s="336"/>
      <c r="CV47" s="336"/>
      <c r="CW47" s="336"/>
      <c r="CX47" s="336"/>
      <c r="CY47" s="336"/>
      <c r="CZ47" s="336"/>
      <c r="DA47" s="336"/>
      <c r="DB47" s="336"/>
      <c r="DC47" s="336"/>
      <c r="DD47" s="336"/>
      <c r="DE47" s="336"/>
      <c r="DF47" s="336"/>
      <c r="DG47" s="336"/>
      <c r="DH47" s="336"/>
      <c r="DI47" s="336"/>
    </row>
    <row r="48" spans="1:113" x14ac:dyDescent="0.2">
      <c r="E48" s="336" t="s">
        <v>550</v>
      </c>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6"/>
      <c r="BQ48" s="336"/>
      <c r="BR48" s="336"/>
      <c r="BS48" s="336"/>
      <c r="BT48" s="336"/>
      <c r="BU48" s="336"/>
      <c r="BV48" s="336"/>
      <c r="BW48" s="336"/>
      <c r="BX48" s="336"/>
      <c r="BY48" s="336"/>
      <c r="BZ48" s="336"/>
      <c r="CA48" s="336"/>
      <c r="CB48" s="336"/>
      <c r="CC48" s="336"/>
      <c r="CD48" s="336"/>
      <c r="CE48" s="336"/>
      <c r="CF48" s="336"/>
      <c r="CG48" s="336"/>
      <c r="CH48" s="336"/>
      <c r="CI48" s="336"/>
      <c r="CJ48" s="336"/>
      <c r="CK48" s="336"/>
      <c r="CL48" s="336"/>
      <c r="CM48" s="336"/>
      <c r="CN48" s="336"/>
      <c r="CO48" s="336"/>
      <c r="CP48" s="336"/>
      <c r="CQ48" s="336"/>
      <c r="CR48" s="336"/>
      <c r="CS48" s="336"/>
      <c r="CT48" s="336"/>
      <c r="CU48" s="336"/>
      <c r="CV48" s="336"/>
      <c r="CW48" s="336"/>
      <c r="CX48" s="336"/>
      <c r="CY48" s="336"/>
      <c r="CZ48" s="336"/>
      <c r="DA48" s="336"/>
      <c r="DB48" s="336"/>
      <c r="DC48" s="336"/>
      <c r="DD48" s="336"/>
      <c r="DE48" s="336"/>
      <c r="DF48" s="336"/>
      <c r="DG48" s="336"/>
      <c r="DH48" s="336"/>
      <c r="DI48" s="336"/>
    </row>
    <row r="49" spans="5:113" x14ac:dyDescent="0.2">
      <c r="E49" s="338" t="s">
        <v>551</v>
      </c>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c r="BR49" s="338"/>
      <c r="BS49" s="338"/>
      <c r="BT49" s="338"/>
      <c r="BU49" s="338"/>
      <c r="BV49" s="338"/>
      <c r="BW49" s="338"/>
      <c r="BX49" s="338"/>
      <c r="BY49" s="338"/>
      <c r="BZ49" s="338"/>
      <c r="CA49" s="338"/>
      <c r="CB49" s="338"/>
      <c r="CC49" s="338"/>
      <c r="CD49" s="338"/>
      <c r="CE49" s="338"/>
      <c r="CF49" s="338"/>
      <c r="C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row>
    <row r="50" spans="5:113" x14ac:dyDescent="0.2">
      <c r="E50" s="336" t="s">
        <v>552</v>
      </c>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6"/>
      <c r="AU50" s="336"/>
      <c r="AV50" s="336"/>
      <c r="AW50" s="336"/>
      <c r="AX50" s="336"/>
      <c r="AY50" s="336"/>
      <c r="AZ50" s="336"/>
      <c r="BA50" s="336"/>
      <c r="BB50" s="336"/>
      <c r="BC50" s="336"/>
      <c r="BD50" s="336"/>
      <c r="BE50" s="336"/>
      <c r="BF50" s="336"/>
      <c r="BG50" s="336"/>
      <c r="BH50" s="336"/>
      <c r="BI50" s="336"/>
      <c r="BJ50" s="336"/>
      <c r="BK50" s="336"/>
      <c r="BL50" s="336"/>
      <c r="BM50" s="336"/>
      <c r="BN50" s="336"/>
      <c r="BO50" s="336"/>
      <c r="BP50" s="336"/>
      <c r="BQ50" s="336"/>
      <c r="BR50" s="336"/>
      <c r="BS50" s="336"/>
      <c r="BT50" s="336"/>
      <c r="BU50" s="336"/>
      <c r="BV50" s="336"/>
      <c r="BW50" s="336"/>
      <c r="BX50" s="336"/>
      <c r="BY50" s="336"/>
      <c r="BZ50" s="336"/>
      <c r="CA50" s="336"/>
      <c r="CB50" s="336"/>
      <c r="CC50" s="336"/>
      <c r="CD50" s="336"/>
      <c r="CE50" s="336"/>
      <c r="CF50" s="336"/>
      <c r="CG50" s="336"/>
      <c r="CH50" s="336"/>
      <c r="CI50" s="336"/>
      <c r="CJ50" s="336"/>
      <c r="CK50" s="336"/>
      <c r="CL50" s="336"/>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row>
    <row r="51" spans="5:113" x14ac:dyDescent="0.2">
      <c r="E51" s="336" t="s">
        <v>553</v>
      </c>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36"/>
      <c r="AZ51" s="336"/>
      <c r="BA51" s="336"/>
      <c r="BB51" s="336"/>
      <c r="BC51" s="336"/>
      <c r="BD51" s="336"/>
      <c r="BE51" s="336"/>
      <c r="BF51" s="336"/>
      <c r="BG51" s="336"/>
      <c r="BH51" s="336"/>
      <c r="BI51" s="336"/>
      <c r="BJ51" s="336"/>
      <c r="BK51" s="336"/>
      <c r="BL51" s="336"/>
      <c r="BM51" s="336"/>
      <c r="BN51" s="336"/>
      <c r="BO51" s="336"/>
      <c r="BP51" s="336"/>
      <c r="BQ51" s="336"/>
      <c r="BR51" s="336"/>
      <c r="BS51" s="336"/>
      <c r="BT51" s="336"/>
      <c r="BU51" s="336"/>
      <c r="BV51" s="336"/>
      <c r="BW51" s="336"/>
      <c r="BX51" s="336"/>
      <c r="BY51" s="336"/>
      <c r="BZ51" s="336"/>
      <c r="CA51" s="336"/>
      <c r="CB51" s="336"/>
      <c r="CC51" s="336"/>
      <c r="CD51" s="336"/>
      <c r="CE51" s="336"/>
      <c r="CF51" s="336"/>
      <c r="CG51" s="336"/>
      <c r="CH51" s="336"/>
      <c r="CI51" s="336"/>
      <c r="CJ51" s="336"/>
      <c r="CK51" s="336"/>
      <c r="CL51" s="336"/>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row>
    <row r="52" spans="5:113" x14ac:dyDescent="0.2">
      <c r="E52" s="336" t="s">
        <v>554</v>
      </c>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6"/>
      <c r="BN52" s="336"/>
      <c r="BO52" s="336"/>
      <c r="BP52" s="336"/>
      <c r="BQ52" s="336"/>
      <c r="BR52" s="336"/>
      <c r="BS52" s="336"/>
      <c r="BT52" s="336"/>
      <c r="BU52" s="336"/>
      <c r="BV52" s="336"/>
      <c r="BW52" s="336"/>
      <c r="BX52" s="336"/>
      <c r="BY52" s="336"/>
      <c r="BZ52" s="336"/>
      <c r="CA52" s="336"/>
      <c r="CB52" s="336"/>
      <c r="CC52" s="336"/>
      <c r="CD52" s="336"/>
      <c r="CE52" s="336"/>
      <c r="CF52" s="336"/>
      <c r="CG52" s="336"/>
      <c r="CH52" s="336"/>
      <c r="CI52" s="336"/>
      <c r="CJ52" s="336"/>
      <c r="CK52" s="336"/>
      <c r="CL52" s="336"/>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row>
    <row r="53" spans="5:113" x14ac:dyDescent="0.2">
      <c r="E53" s="304" t="s">
        <v>555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DBEB5-9134-4FEB-9773-F9AC37B24D35}">
  <sheetPr>
    <pageSetUpPr fitToPage="1"/>
  </sheetPr>
  <dimension ref="A1:P45"/>
  <sheetViews>
    <sheetView showGridLines="0" zoomScaleSheetLayoutView="100" workbookViewId="0"/>
  </sheetViews>
  <sheetFormatPr defaultColWidth="0" defaultRowHeight="13.5" customHeight="1" zeroHeight="1" x14ac:dyDescent="0.2"/>
  <cols>
    <col min="1" max="1" width="6.6328125" style="138" customWidth="1"/>
    <col min="2" max="2" width="11" style="138" customWidth="1"/>
    <col min="3" max="3" width="17" style="138" customWidth="1"/>
    <col min="4" max="5" width="16.6328125" style="138" customWidth="1"/>
    <col min="6" max="15" width="15" style="138" customWidth="1"/>
    <col min="16" max="16" width="24" style="138" customWidth="1"/>
    <col min="17" max="16384" width="0" style="138" hidden="1"/>
  </cols>
  <sheetData>
    <row r="1" spans="1:16" ht="16.5" customHeight="1" x14ac:dyDescent="0.2">
      <c r="A1" s="137"/>
      <c r="B1" s="137"/>
      <c r="C1" s="137"/>
      <c r="D1" s="137"/>
      <c r="E1" s="137"/>
      <c r="F1" s="137"/>
      <c r="G1" s="137"/>
      <c r="H1" s="137"/>
      <c r="I1" s="137"/>
      <c r="J1" s="137"/>
      <c r="K1" s="137"/>
      <c r="L1" s="137"/>
      <c r="M1" s="137"/>
      <c r="N1" s="137"/>
      <c r="O1" s="137"/>
      <c r="P1" s="137"/>
    </row>
    <row r="2" spans="1:16" ht="16.5" customHeight="1" x14ac:dyDescent="0.2">
      <c r="A2" s="137"/>
      <c r="B2" s="137"/>
      <c r="C2" s="137"/>
      <c r="D2" s="137"/>
      <c r="E2" s="137"/>
      <c r="F2" s="137"/>
      <c r="G2" s="137"/>
      <c r="H2" s="137"/>
      <c r="I2" s="137"/>
      <c r="J2" s="137"/>
      <c r="K2" s="137"/>
      <c r="L2" s="137"/>
      <c r="M2" s="137"/>
      <c r="N2" s="137"/>
      <c r="O2" s="137"/>
      <c r="P2" s="137"/>
    </row>
    <row r="3" spans="1:16" ht="16.5" customHeight="1" x14ac:dyDescent="0.2">
      <c r="A3" s="137"/>
      <c r="B3" s="137"/>
      <c r="C3" s="137"/>
      <c r="D3" s="137"/>
      <c r="E3" s="137"/>
      <c r="F3" s="137"/>
      <c r="G3" s="137"/>
      <c r="H3" s="137"/>
      <c r="I3" s="137"/>
      <c r="J3" s="137"/>
      <c r="K3" s="137"/>
      <c r="L3" s="137"/>
      <c r="M3" s="137"/>
      <c r="N3" s="137"/>
      <c r="O3" s="137"/>
      <c r="P3" s="137"/>
    </row>
    <row r="4" spans="1:16" ht="16.5" customHeight="1" x14ac:dyDescent="0.2">
      <c r="A4" s="137"/>
      <c r="B4" s="137"/>
      <c r="C4" s="137"/>
      <c r="D4" s="137"/>
      <c r="E4" s="137"/>
      <c r="F4" s="137"/>
      <c r="G4" s="137"/>
      <c r="H4" s="137"/>
      <c r="I4" s="137"/>
      <c r="J4" s="137"/>
      <c r="K4" s="137"/>
      <c r="L4" s="137"/>
      <c r="M4" s="137"/>
      <c r="N4" s="137"/>
      <c r="O4" s="137"/>
      <c r="P4" s="137"/>
    </row>
    <row r="5" spans="1:16" ht="16.5" customHeight="1" x14ac:dyDescent="0.2">
      <c r="A5" s="137"/>
      <c r="B5" s="137"/>
      <c r="C5" s="137"/>
      <c r="D5" s="137"/>
      <c r="E5" s="137"/>
      <c r="F5" s="137"/>
      <c r="G5" s="137"/>
      <c r="H5" s="137"/>
      <c r="I5" s="137"/>
      <c r="J5" s="137"/>
      <c r="K5" s="137"/>
      <c r="L5" s="137"/>
      <c r="M5" s="137"/>
      <c r="N5" s="137"/>
      <c r="O5" s="137"/>
      <c r="P5" s="137"/>
    </row>
    <row r="6" spans="1:16" ht="16.5" customHeight="1" x14ac:dyDescent="0.2">
      <c r="A6" s="137"/>
      <c r="B6" s="137"/>
      <c r="C6" s="137"/>
      <c r="D6" s="137"/>
      <c r="E6" s="137"/>
      <c r="F6" s="137"/>
      <c r="G6" s="137"/>
      <c r="H6" s="137"/>
      <c r="I6" s="137"/>
      <c r="J6" s="137"/>
      <c r="K6" s="137"/>
      <c r="L6" s="137"/>
      <c r="M6" s="137"/>
      <c r="N6" s="137"/>
      <c r="O6" s="137"/>
      <c r="P6" s="137"/>
    </row>
    <row r="7" spans="1:16" ht="16.5" customHeight="1" x14ac:dyDescent="0.2">
      <c r="A7" s="137"/>
      <c r="B7" s="137"/>
      <c r="C7" s="137"/>
      <c r="D7" s="137"/>
      <c r="E7" s="137"/>
      <c r="F7" s="137"/>
      <c r="G7" s="137"/>
      <c r="H7" s="137"/>
      <c r="I7" s="137"/>
      <c r="J7" s="137"/>
      <c r="K7" s="137"/>
      <c r="L7" s="137"/>
      <c r="M7" s="137"/>
      <c r="N7" s="137"/>
      <c r="O7" s="137"/>
      <c r="P7" s="137"/>
    </row>
    <row r="8" spans="1:16" ht="16.5" customHeight="1" x14ac:dyDescent="0.2">
      <c r="A8" s="137"/>
      <c r="B8" s="137"/>
      <c r="C8" s="137"/>
      <c r="D8" s="137"/>
      <c r="E8" s="137"/>
      <c r="F8" s="137"/>
      <c r="G8" s="137"/>
      <c r="H8" s="137"/>
      <c r="I8" s="137"/>
      <c r="J8" s="137"/>
      <c r="K8" s="137"/>
      <c r="L8" s="137"/>
      <c r="M8" s="137"/>
      <c r="N8" s="137"/>
      <c r="O8" s="137"/>
      <c r="P8" s="137"/>
    </row>
    <row r="9" spans="1:16" ht="16.5" customHeight="1" x14ac:dyDescent="0.2">
      <c r="A9" s="137"/>
      <c r="B9" s="137"/>
      <c r="C9" s="137"/>
      <c r="D9" s="137"/>
      <c r="E9" s="137"/>
      <c r="F9" s="137"/>
      <c r="G9" s="137"/>
      <c r="H9" s="137"/>
      <c r="I9" s="137"/>
      <c r="J9" s="137"/>
      <c r="K9" s="137"/>
      <c r="L9" s="137"/>
      <c r="M9" s="137"/>
      <c r="N9" s="137"/>
      <c r="O9" s="137"/>
      <c r="P9" s="137"/>
    </row>
    <row r="10" spans="1:16" ht="16.5" customHeight="1" x14ac:dyDescent="0.2">
      <c r="A10" s="137"/>
      <c r="B10" s="137"/>
      <c r="C10" s="137"/>
      <c r="D10" s="137"/>
      <c r="E10" s="137"/>
      <c r="F10" s="137"/>
      <c r="G10" s="137"/>
      <c r="H10" s="137"/>
      <c r="I10" s="137"/>
      <c r="J10" s="137"/>
      <c r="K10" s="137"/>
      <c r="L10" s="137"/>
      <c r="M10" s="137"/>
      <c r="N10" s="137"/>
      <c r="O10" s="137"/>
      <c r="P10" s="137"/>
    </row>
    <row r="11" spans="1:16" ht="16.5" customHeight="1" x14ac:dyDescent="0.2">
      <c r="A11" s="137"/>
      <c r="B11" s="137"/>
      <c r="C11" s="137"/>
      <c r="D11" s="137"/>
      <c r="E11" s="137"/>
      <c r="F11" s="137"/>
      <c r="G11" s="137"/>
      <c r="H11" s="137"/>
      <c r="I11" s="137"/>
      <c r="J11" s="137"/>
      <c r="K11" s="137"/>
      <c r="L11" s="137"/>
      <c r="M11" s="137"/>
      <c r="N11" s="137"/>
      <c r="O11" s="137"/>
      <c r="P11" s="137"/>
    </row>
    <row r="12" spans="1:16" ht="16.5" customHeight="1" x14ac:dyDescent="0.2">
      <c r="A12" s="137"/>
      <c r="B12" s="137"/>
      <c r="C12" s="137"/>
      <c r="D12" s="137"/>
      <c r="E12" s="137"/>
      <c r="F12" s="137"/>
      <c r="G12" s="137"/>
      <c r="H12" s="137"/>
      <c r="I12" s="137"/>
      <c r="J12" s="137"/>
      <c r="K12" s="137"/>
      <c r="L12" s="137"/>
      <c r="M12" s="137"/>
      <c r="N12" s="137"/>
      <c r="O12" s="137"/>
      <c r="P12" s="137"/>
    </row>
    <row r="13" spans="1:16" ht="16.5" customHeight="1" x14ac:dyDescent="0.2">
      <c r="A13" s="137"/>
      <c r="B13" s="137"/>
      <c r="C13" s="137"/>
      <c r="D13" s="137"/>
      <c r="E13" s="137"/>
      <c r="F13" s="137"/>
      <c r="G13" s="137"/>
      <c r="H13" s="137"/>
      <c r="I13" s="137"/>
      <c r="J13" s="137"/>
      <c r="K13" s="137"/>
      <c r="L13" s="137"/>
      <c r="M13" s="137"/>
      <c r="N13" s="137"/>
      <c r="O13" s="137"/>
      <c r="P13" s="137"/>
    </row>
    <row r="14" spans="1:16" ht="16.5" customHeight="1" x14ac:dyDescent="0.2">
      <c r="A14" s="137"/>
      <c r="B14" s="137"/>
      <c r="C14" s="137"/>
      <c r="D14" s="137"/>
      <c r="E14" s="137"/>
      <c r="F14" s="137"/>
      <c r="G14" s="137"/>
      <c r="H14" s="137"/>
      <c r="I14" s="137"/>
      <c r="J14" s="137"/>
      <c r="K14" s="137"/>
      <c r="L14" s="137"/>
      <c r="M14" s="137"/>
      <c r="N14" s="137"/>
      <c r="O14" s="137"/>
      <c r="P14" s="137"/>
    </row>
    <row r="15" spans="1:16" ht="16.5" customHeight="1" x14ac:dyDescent="0.2">
      <c r="A15" s="137"/>
      <c r="B15" s="137"/>
      <c r="C15" s="137"/>
      <c r="D15" s="137"/>
      <c r="E15" s="137"/>
      <c r="F15" s="137"/>
      <c r="G15" s="137"/>
      <c r="H15" s="137"/>
      <c r="I15" s="137"/>
      <c r="J15" s="137"/>
      <c r="K15" s="137"/>
      <c r="L15" s="137"/>
      <c r="M15" s="137"/>
      <c r="N15" s="137"/>
      <c r="O15" s="137"/>
      <c r="P15" s="137"/>
    </row>
    <row r="16" spans="1:16" ht="16.5" customHeight="1" x14ac:dyDescent="0.2">
      <c r="A16" s="137"/>
      <c r="B16" s="137"/>
      <c r="C16" s="137"/>
      <c r="D16" s="137"/>
      <c r="E16" s="137"/>
      <c r="F16" s="137"/>
      <c r="G16" s="137"/>
      <c r="H16" s="137"/>
      <c r="I16" s="137"/>
      <c r="J16" s="137"/>
      <c r="K16" s="137"/>
      <c r="L16" s="137"/>
      <c r="M16" s="137"/>
      <c r="N16" s="137"/>
      <c r="O16" s="137"/>
      <c r="P16" s="137"/>
    </row>
    <row r="17" spans="1:16" ht="16.5" customHeight="1" x14ac:dyDescent="0.2">
      <c r="A17" s="137"/>
      <c r="B17" s="137"/>
      <c r="C17" s="137"/>
      <c r="D17" s="137"/>
      <c r="E17" s="137"/>
      <c r="F17" s="137"/>
      <c r="G17" s="137"/>
      <c r="H17" s="137"/>
      <c r="I17" s="137"/>
      <c r="J17" s="137"/>
      <c r="K17" s="137"/>
      <c r="L17" s="137"/>
      <c r="M17" s="137"/>
      <c r="N17" s="137"/>
      <c r="O17" s="137"/>
      <c r="P17" s="137"/>
    </row>
    <row r="18" spans="1:16" ht="16.5" customHeight="1" x14ac:dyDescent="0.2">
      <c r="A18" s="137"/>
      <c r="B18" s="137"/>
      <c r="C18" s="137"/>
      <c r="D18" s="137"/>
      <c r="E18" s="137"/>
      <c r="F18" s="137"/>
      <c r="G18" s="137"/>
      <c r="H18" s="137"/>
      <c r="I18" s="137"/>
      <c r="J18" s="137"/>
      <c r="K18" s="137"/>
      <c r="L18" s="137"/>
      <c r="M18" s="137"/>
      <c r="N18" s="137"/>
      <c r="O18" s="137"/>
      <c r="P18" s="137"/>
    </row>
    <row r="19" spans="1:16" ht="16.5" customHeight="1" x14ac:dyDescent="0.2">
      <c r="A19" s="137"/>
      <c r="B19" s="137"/>
      <c r="C19" s="137"/>
      <c r="D19" s="137"/>
      <c r="E19" s="137"/>
      <c r="F19" s="137"/>
      <c r="G19" s="137"/>
      <c r="H19" s="137"/>
      <c r="I19" s="137"/>
      <c r="J19" s="137"/>
      <c r="K19" s="137"/>
      <c r="L19" s="137"/>
      <c r="M19" s="137"/>
      <c r="N19" s="137"/>
      <c r="O19" s="137"/>
      <c r="P19" s="137"/>
    </row>
    <row r="20" spans="1:16" ht="16.5" customHeight="1" x14ac:dyDescent="0.2">
      <c r="A20" s="137"/>
      <c r="B20" s="137"/>
      <c r="C20" s="137"/>
      <c r="D20" s="137"/>
      <c r="E20" s="137"/>
      <c r="F20" s="137"/>
      <c r="G20" s="137"/>
      <c r="H20" s="137"/>
      <c r="I20" s="137"/>
      <c r="J20" s="137"/>
      <c r="K20" s="137"/>
      <c r="L20" s="137"/>
      <c r="M20" s="137"/>
      <c r="N20" s="137"/>
      <c r="O20" s="137"/>
      <c r="P20" s="137"/>
    </row>
    <row r="21" spans="1:16" ht="16.5" customHeight="1" x14ac:dyDescent="0.2">
      <c r="A21" s="137"/>
      <c r="B21" s="137"/>
      <c r="C21" s="137"/>
      <c r="D21" s="137"/>
      <c r="E21" s="137"/>
      <c r="F21" s="137"/>
      <c r="G21" s="137"/>
      <c r="H21" s="137"/>
      <c r="I21" s="137"/>
      <c r="J21" s="137"/>
      <c r="K21" s="137"/>
      <c r="L21" s="137"/>
      <c r="M21" s="137"/>
      <c r="N21" s="137"/>
      <c r="O21" s="137"/>
      <c r="P21" s="137"/>
    </row>
    <row r="22" spans="1:16" ht="16.5" customHeight="1" x14ac:dyDescent="0.2">
      <c r="A22" s="137"/>
      <c r="B22" s="137"/>
      <c r="C22" s="137"/>
      <c r="D22" s="137"/>
      <c r="E22" s="137"/>
      <c r="F22" s="137"/>
      <c r="G22" s="137"/>
      <c r="H22" s="137"/>
      <c r="I22" s="137"/>
      <c r="J22" s="137"/>
      <c r="K22" s="137"/>
      <c r="L22" s="137"/>
      <c r="M22" s="137"/>
      <c r="N22" s="137"/>
      <c r="O22" s="137"/>
      <c r="P22" s="137"/>
    </row>
    <row r="23" spans="1:16" ht="16.5" customHeight="1" x14ac:dyDescent="0.2">
      <c r="A23" s="137"/>
      <c r="B23" s="137"/>
      <c r="C23" s="137"/>
      <c r="D23" s="137"/>
      <c r="E23" s="137"/>
      <c r="F23" s="137"/>
      <c r="G23" s="137"/>
      <c r="H23" s="137"/>
      <c r="I23" s="137"/>
      <c r="J23" s="137"/>
      <c r="K23" s="137"/>
      <c r="L23" s="137"/>
      <c r="M23" s="137"/>
      <c r="N23" s="137"/>
      <c r="O23" s="137"/>
      <c r="P23" s="137"/>
    </row>
    <row r="24" spans="1:16" ht="16.5" customHeight="1" x14ac:dyDescent="0.2">
      <c r="A24" s="137"/>
      <c r="B24" s="137"/>
      <c r="C24" s="137"/>
      <c r="D24" s="137"/>
      <c r="E24" s="137"/>
      <c r="F24" s="137"/>
      <c r="G24" s="137"/>
      <c r="H24" s="137"/>
      <c r="I24" s="137"/>
      <c r="J24" s="137"/>
      <c r="K24" s="137"/>
      <c r="L24" s="137"/>
      <c r="M24" s="137"/>
      <c r="N24" s="137"/>
      <c r="O24" s="137"/>
      <c r="P24" s="137"/>
    </row>
    <row r="25" spans="1:16" ht="16.5" customHeight="1" x14ac:dyDescent="0.2">
      <c r="A25" s="137"/>
      <c r="B25" s="137"/>
      <c r="C25" s="137"/>
      <c r="D25" s="137"/>
      <c r="E25" s="137"/>
      <c r="F25" s="137"/>
      <c r="G25" s="137"/>
      <c r="H25" s="137"/>
      <c r="I25" s="137"/>
      <c r="J25" s="137"/>
      <c r="K25" s="137"/>
      <c r="L25" s="137"/>
      <c r="M25" s="137"/>
      <c r="N25" s="137"/>
      <c r="O25" s="137"/>
      <c r="P25" s="137"/>
    </row>
    <row r="26" spans="1:16" ht="16.5" customHeight="1" x14ac:dyDescent="0.2">
      <c r="A26" s="137"/>
      <c r="B26" s="137"/>
      <c r="C26" s="137"/>
      <c r="D26" s="137"/>
      <c r="E26" s="137"/>
      <c r="F26" s="137"/>
      <c r="G26" s="137"/>
      <c r="H26" s="137"/>
      <c r="I26" s="137"/>
      <c r="J26" s="137"/>
      <c r="K26" s="137"/>
      <c r="L26" s="137"/>
      <c r="M26" s="137"/>
      <c r="N26" s="137"/>
      <c r="O26" s="137"/>
      <c r="P26" s="137"/>
    </row>
    <row r="27" spans="1:16" ht="16.5" customHeight="1" x14ac:dyDescent="0.2">
      <c r="A27" s="137"/>
      <c r="B27" s="137"/>
      <c r="C27" s="137"/>
      <c r="D27" s="137"/>
      <c r="E27" s="137"/>
      <c r="F27" s="137"/>
      <c r="G27" s="137"/>
      <c r="H27" s="137"/>
      <c r="I27" s="137"/>
      <c r="J27" s="137"/>
      <c r="K27" s="137"/>
      <c r="L27" s="137"/>
      <c r="M27" s="137"/>
      <c r="N27" s="137"/>
      <c r="O27" s="137"/>
      <c r="P27" s="137"/>
    </row>
    <row r="28" spans="1:16" ht="16.5" customHeight="1" x14ac:dyDescent="0.2">
      <c r="A28" s="137"/>
      <c r="B28" s="137"/>
      <c r="C28" s="137"/>
      <c r="D28" s="137"/>
      <c r="E28" s="137"/>
      <c r="F28" s="137"/>
      <c r="G28" s="137"/>
      <c r="H28" s="137"/>
      <c r="I28" s="137"/>
      <c r="J28" s="137"/>
      <c r="K28" s="137"/>
      <c r="L28" s="137"/>
      <c r="M28" s="137"/>
      <c r="N28" s="137"/>
      <c r="O28" s="137"/>
      <c r="P28" s="137"/>
    </row>
    <row r="29" spans="1:16" ht="16.5" customHeight="1" x14ac:dyDescent="0.2">
      <c r="A29" s="137"/>
      <c r="B29" s="137"/>
      <c r="C29" s="137"/>
      <c r="D29" s="137"/>
      <c r="E29" s="137"/>
      <c r="F29" s="137"/>
      <c r="G29" s="137"/>
      <c r="H29" s="137"/>
      <c r="I29" s="137"/>
      <c r="J29" s="137"/>
      <c r="K29" s="137"/>
      <c r="L29" s="137"/>
      <c r="M29" s="137"/>
      <c r="N29" s="137"/>
      <c r="O29" s="137"/>
      <c r="P29" s="137"/>
    </row>
    <row r="30" spans="1:16" ht="16.5" customHeight="1" x14ac:dyDescent="0.2">
      <c r="A30" s="137"/>
      <c r="B30" s="137"/>
      <c r="C30" s="137"/>
      <c r="D30" s="137"/>
      <c r="E30" s="137"/>
      <c r="F30" s="137"/>
      <c r="G30" s="137"/>
      <c r="H30" s="137"/>
      <c r="I30" s="137"/>
      <c r="J30" s="137"/>
      <c r="K30" s="137"/>
      <c r="L30" s="137"/>
      <c r="M30" s="137"/>
      <c r="N30" s="137"/>
      <c r="O30" s="137"/>
      <c r="P30" s="137"/>
    </row>
    <row r="31" spans="1:16" ht="16.5" customHeight="1" x14ac:dyDescent="0.2">
      <c r="A31" s="137"/>
      <c r="B31" s="137"/>
      <c r="C31" s="137"/>
      <c r="D31" s="137"/>
      <c r="E31" s="137"/>
      <c r="F31" s="137"/>
      <c r="G31" s="137"/>
      <c r="H31" s="137"/>
      <c r="I31" s="137"/>
      <c r="J31" s="137"/>
      <c r="K31" s="137"/>
      <c r="L31" s="137"/>
      <c r="M31" s="137"/>
      <c r="N31" s="137"/>
      <c r="O31" s="137"/>
      <c r="P31" s="137"/>
    </row>
    <row r="32" spans="1:16" ht="31.5" customHeight="1" thickBot="1" x14ac:dyDescent="0.25">
      <c r="A32" s="137"/>
      <c r="B32" s="137"/>
      <c r="C32" s="137"/>
      <c r="D32" s="137"/>
      <c r="E32" s="137"/>
      <c r="F32" s="137"/>
      <c r="G32" s="137"/>
      <c r="H32" s="137"/>
      <c r="I32" s="137"/>
      <c r="J32" s="139" t="s">
        <v>75</v>
      </c>
      <c r="K32" s="137"/>
      <c r="L32" s="137"/>
      <c r="M32" s="137"/>
      <c r="N32" s="137"/>
      <c r="O32" s="137"/>
      <c r="P32" s="137"/>
    </row>
    <row r="33" spans="1:16" ht="39" customHeight="1" thickBot="1" x14ac:dyDescent="0.3">
      <c r="A33" s="137"/>
      <c r="B33" s="140" t="s">
        <v>76</v>
      </c>
      <c r="C33" s="141"/>
      <c r="D33" s="141"/>
      <c r="E33" s="142" t="s">
        <v>20</v>
      </c>
      <c r="F33" s="143" t="s">
        <v>3</v>
      </c>
      <c r="G33" s="144" t="s">
        <v>4</v>
      </c>
      <c r="H33" s="144" t="s">
        <v>5</v>
      </c>
      <c r="I33" s="144" t="s">
        <v>6</v>
      </c>
      <c r="J33" s="145" t="s">
        <v>7</v>
      </c>
      <c r="K33" s="137"/>
      <c r="L33" s="137"/>
      <c r="M33" s="137"/>
      <c r="N33" s="137"/>
      <c r="O33" s="137"/>
      <c r="P33" s="137"/>
    </row>
    <row r="34" spans="1:16" ht="39" customHeight="1" x14ac:dyDescent="0.2">
      <c r="A34" s="137"/>
      <c r="B34" s="146"/>
      <c r="C34" s="1120" t="s">
        <v>77</v>
      </c>
      <c r="D34" s="1120"/>
      <c r="E34" s="1121"/>
      <c r="F34" s="147">
        <v>6.87</v>
      </c>
      <c r="G34" s="148">
        <v>5.46</v>
      </c>
      <c r="H34" s="148">
        <v>5.61</v>
      </c>
      <c r="I34" s="148">
        <v>4.13</v>
      </c>
      <c r="J34" s="149">
        <v>8.16</v>
      </c>
      <c r="K34" s="137"/>
      <c r="L34" s="137"/>
      <c r="M34" s="137"/>
      <c r="N34" s="137"/>
      <c r="O34" s="137"/>
      <c r="P34" s="137"/>
    </row>
    <row r="35" spans="1:16" ht="39" customHeight="1" x14ac:dyDescent="0.2">
      <c r="A35" s="137"/>
      <c r="B35" s="150"/>
      <c r="C35" s="1116" t="s">
        <v>78</v>
      </c>
      <c r="D35" s="1116"/>
      <c r="E35" s="1117"/>
      <c r="F35" s="151">
        <v>4.8499999999999996</v>
      </c>
      <c r="G35" s="152">
        <v>5.54</v>
      </c>
      <c r="H35" s="152">
        <v>6.14</v>
      </c>
      <c r="I35" s="152">
        <v>6.52</v>
      </c>
      <c r="J35" s="153">
        <v>6.41</v>
      </c>
      <c r="K35" s="137"/>
      <c r="L35" s="137"/>
      <c r="M35" s="137"/>
      <c r="N35" s="137"/>
      <c r="O35" s="137"/>
      <c r="P35" s="137"/>
    </row>
    <row r="36" spans="1:16" ht="39" customHeight="1" x14ac:dyDescent="0.2">
      <c r="A36" s="137"/>
      <c r="B36" s="150"/>
      <c r="C36" s="1116" t="s">
        <v>79</v>
      </c>
      <c r="D36" s="1116"/>
      <c r="E36" s="1117"/>
      <c r="F36" s="151">
        <v>2.95</v>
      </c>
      <c r="G36" s="152">
        <v>2.41</v>
      </c>
      <c r="H36" s="152">
        <v>2.14</v>
      </c>
      <c r="I36" s="152">
        <v>1.63</v>
      </c>
      <c r="J36" s="153">
        <v>1.63</v>
      </c>
      <c r="K36" s="137"/>
      <c r="L36" s="137"/>
      <c r="M36" s="137"/>
      <c r="N36" s="137"/>
      <c r="O36" s="137"/>
      <c r="P36" s="137"/>
    </row>
    <row r="37" spans="1:16" ht="39" customHeight="1" x14ac:dyDescent="0.2">
      <c r="A37" s="137"/>
      <c r="B37" s="150"/>
      <c r="C37" s="1116" t="s">
        <v>80</v>
      </c>
      <c r="D37" s="1116"/>
      <c r="E37" s="1117"/>
      <c r="F37" s="151">
        <v>1.26</v>
      </c>
      <c r="G37" s="152">
        <v>1.92</v>
      </c>
      <c r="H37" s="152">
        <v>0.53</v>
      </c>
      <c r="I37" s="152">
        <v>1.1000000000000001</v>
      </c>
      <c r="J37" s="153">
        <v>0.76</v>
      </c>
      <c r="K37" s="137"/>
      <c r="L37" s="137"/>
      <c r="M37" s="137"/>
      <c r="N37" s="137"/>
      <c r="O37" s="137"/>
      <c r="P37" s="137"/>
    </row>
    <row r="38" spans="1:16" ht="39" customHeight="1" x14ac:dyDescent="0.2">
      <c r="A38" s="137"/>
      <c r="B38" s="150"/>
      <c r="C38" s="1116" t="s">
        <v>81</v>
      </c>
      <c r="D38" s="1116"/>
      <c r="E38" s="1117"/>
      <c r="F38" s="151">
        <v>0.28999999999999998</v>
      </c>
      <c r="G38" s="152">
        <v>0.32</v>
      </c>
      <c r="H38" s="152">
        <v>0.57999999999999996</v>
      </c>
      <c r="I38" s="152">
        <v>0.39</v>
      </c>
      <c r="J38" s="153">
        <v>0.33</v>
      </c>
      <c r="K38" s="137"/>
      <c r="L38" s="137"/>
      <c r="M38" s="137"/>
      <c r="N38" s="137"/>
      <c r="O38" s="137"/>
      <c r="P38" s="137"/>
    </row>
    <row r="39" spans="1:16" ht="39" customHeight="1" x14ac:dyDescent="0.2">
      <c r="A39" s="137"/>
      <c r="B39" s="150"/>
      <c r="C39" s="1116" t="s">
        <v>82</v>
      </c>
      <c r="D39" s="1116"/>
      <c r="E39" s="1117"/>
      <c r="F39" s="151">
        <v>0.23</v>
      </c>
      <c r="G39" s="152">
        <v>0.2</v>
      </c>
      <c r="H39" s="152">
        <v>0.2</v>
      </c>
      <c r="I39" s="152">
        <v>0.26</v>
      </c>
      <c r="J39" s="153">
        <v>0.25</v>
      </c>
      <c r="K39" s="137"/>
      <c r="L39" s="137"/>
      <c r="M39" s="137"/>
      <c r="N39" s="137"/>
      <c r="O39" s="137"/>
      <c r="P39" s="137"/>
    </row>
    <row r="40" spans="1:16" ht="39" customHeight="1" x14ac:dyDescent="0.2">
      <c r="A40" s="137"/>
      <c r="B40" s="150"/>
      <c r="C40" s="1116"/>
      <c r="D40" s="1116"/>
      <c r="E40" s="1117"/>
      <c r="F40" s="151"/>
      <c r="G40" s="152"/>
      <c r="H40" s="152"/>
      <c r="I40" s="152"/>
      <c r="J40" s="153"/>
      <c r="K40" s="137"/>
      <c r="L40" s="137"/>
      <c r="M40" s="137"/>
      <c r="N40" s="137"/>
      <c r="O40" s="137"/>
      <c r="P40" s="137"/>
    </row>
    <row r="41" spans="1:16" ht="39" customHeight="1" x14ac:dyDescent="0.2">
      <c r="A41" s="137"/>
      <c r="B41" s="150"/>
      <c r="C41" s="1116"/>
      <c r="D41" s="1116"/>
      <c r="E41" s="1117"/>
      <c r="F41" s="151"/>
      <c r="G41" s="152"/>
      <c r="H41" s="152"/>
      <c r="I41" s="152"/>
      <c r="J41" s="153"/>
      <c r="K41" s="137"/>
      <c r="L41" s="137"/>
      <c r="M41" s="137"/>
      <c r="N41" s="137"/>
      <c r="O41" s="137"/>
      <c r="P41" s="137"/>
    </row>
    <row r="42" spans="1:16" ht="39" customHeight="1" x14ac:dyDescent="0.2">
      <c r="A42" s="137"/>
      <c r="B42" s="154"/>
      <c r="C42" s="1116" t="s">
        <v>83</v>
      </c>
      <c r="D42" s="1116"/>
      <c r="E42" s="1117"/>
      <c r="F42" s="151" t="s">
        <v>35</v>
      </c>
      <c r="G42" s="152" t="s">
        <v>35</v>
      </c>
      <c r="H42" s="152" t="s">
        <v>35</v>
      </c>
      <c r="I42" s="152" t="s">
        <v>35</v>
      </c>
      <c r="J42" s="153" t="s">
        <v>35</v>
      </c>
      <c r="K42" s="137"/>
      <c r="L42" s="137"/>
      <c r="M42" s="137"/>
      <c r="N42" s="137"/>
      <c r="O42" s="137"/>
      <c r="P42" s="137"/>
    </row>
    <row r="43" spans="1:16" ht="39" customHeight="1" thickBot="1" x14ac:dyDescent="0.25">
      <c r="A43" s="137"/>
      <c r="B43" s="155"/>
      <c r="C43" s="1118" t="s">
        <v>84</v>
      </c>
      <c r="D43" s="1118"/>
      <c r="E43" s="1119"/>
      <c r="F43" s="156" t="s">
        <v>35</v>
      </c>
      <c r="G43" s="157" t="s">
        <v>35</v>
      </c>
      <c r="H43" s="157" t="s">
        <v>35</v>
      </c>
      <c r="I43" s="157" t="s">
        <v>35</v>
      </c>
      <c r="J43" s="158" t="s">
        <v>35</v>
      </c>
      <c r="K43" s="137"/>
      <c r="L43" s="137"/>
      <c r="M43" s="137"/>
      <c r="N43" s="137"/>
      <c r="O43" s="137"/>
      <c r="P43" s="137"/>
    </row>
    <row r="44" spans="1:16" ht="39" customHeight="1" x14ac:dyDescent="0.2">
      <c r="A44" s="137"/>
      <c r="B44" s="159" t="s">
        <v>85</v>
      </c>
      <c r="C44" s="160"/>
      <c r="D44" s="160"/>
      <c r="E44" s="160"/>
      <c r="F44" s="137"/>
      <c r="G44" s="137"/>
      <c r="H44" s="137"/>
      <c r="I44" s="137"/>
      <c r="J44" s="137"/>
      <c r="K44" s="137"/>
      <c r="L44" s="137"/>
      <c r="M44" s="137"/>
      <c r="N44" s="137"/>
      <c r="O44" s="137"/>
      <c r="P44" s="137"/>
    </row>
    <row r="45" spans="1:16" ht="16.5" x14ac:dyDescent="0.2">
      <c r="A45" s="137"/>
      <c r="B45" s="137"/>
      <c r="C45" s="137"/>
      <c r="D45" s="137"/>
      <c r="E45" s="137"/>
      <c r="F45" s="137"/>
      <c r="G45" s="137"/>
      <c r="H45" s="137"/>
      <c r="I45" s="137"/>
      <c r="J45" s="137"/>
      <c r="K45" s="137"/>
      <c r="L45" s="137"/>
      <c r="M45" s="137"/>
      <c r="N45" s="137"/>
      <c r="O45" s="137"/>
      <c r="P45" s="137"/>
    </row>
  </sheetData>
  <sheetProtection algorithmName="SHA-512" hashValue="jDqv7Yc7uoeXMYDLt1UgvXodnbCMkARM6QwQZB5zfxrlxfn0ZMw/HADG8EoOZalMFvjqzT1cWbt9UDidb+ziQA==" saltValue="7Pbh1dlWwTyZiu+mCOXH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127F8-17CA-4BDA-8D62-418267EB9A16}">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93" customWidth="1"/>
    <col min="2" max="3" width="10.90625" style="93" customWidth="1"/>
    <col min="4" max="4" width="10" style="93" customWidth="1"/>
    <col min="5" max="10" width="11" style="93" customWidth="1"/>
    <col min="11" max="15" width="13.08984375" style="93" customWidth="1"/>
    <col min="16" max="21" width="11.453125" style="93" customWidth="1"/>
    <col min="22" max="16384" width="0" style="93" hidden="1"/>
  </cols>
  <sheetData>
    <row r="1" spans="1:21" ht="13.5" customHeight="1" x14ac:dyDescent="0.2">
      <c r="A1" s="92"/>
      <c r="B1" s="92"/>
      <c r="C1" s="92"/>
      <c r="D1" s="92"/>
      <c r="E1" s="92"/>
      <c r="F1" s="92"/>
      <c r="G1" s="92"/>
      <c r="H1" s="92"/>
      <c r="I1" s="92"/>
      <c r="J1" s="92"/>
      <c r="K1" s="92"/>
      <c r="L1" s="92"/>
      <c r="M1" s="92"/>
      <c r="N1" s="92"/>
      <c r="O1" s="92"/>
      <c r="P1" s="92"/>
      <c r="Q1" s="92"/>
      <c r="R1" s="92"/>
      <c r="S1" s="92"/>
      <c r="T1" s="92"/>
      <c r="U1" s="92"/>
    </row>
    <row r="2" spans="1:21" ht="13.5" customHeight="1" x14ac:dyDescent="0.2">
      <c r="A2" s="92"/>
      <c r="B2" s="92"/>
      <c r="C2" s="92"/>
      <c r="D2" s="92"/>
      <c r="E2" s="92"/>
      <c r="F2" s="92"/>
      <c r="G2" s="92"/>
      <c r="H2" s="92"/>
      <c r="I2" s="92"/>
      <c r="J2" s="92"/>
      <c r="K2" s="92"/>
      <c r="L2" s="92"/>
      <c r="M2" s="92"/>
      <c r="N2" s="92"/>
      <c r="O2" s="92"/>
      <c r="P2" s="92"/>
      <c r="Q2" s="92"/>
      <c r="R2" s="92"/>
      <c r="S2" s="92"/>
      <c r="T2" s="92"/>
      <c r="U2" s="92"/>
    </row>
    <row r="3" spans="1:21" ht="13.5" customHeight="1" x14ac:dyDescent="0.2">
      <c r="A3" s="92"/>
      <c r="B3" s="92"/>
      <c r="C3" s="92"/>
      <c r="D3" s="92"/>
      <c r="E3" s="92"/>
      <c r="F3" s="92"/>
      <c r="G3" s="92"/>
      <c r="H3" s="92"/>
      <c r="I3" s="92"/>
      <c r="J3" s="92"/>
      <c r="K3" s="92"/>
      <c r="L3" s="92"/>
      <c r="M3" s="92"/>
      <c r="N3" s="92"/>
      <c r="O3" s="92"/>
      <c r="P3" s="92"/>
      <c r="Q3" s="92"/>
      <c r="R3" s="92"/>
      <c r="S3" s="92"/>
      <c r="T3" s="92"/>
      <c r="U3" s="92"/>
    </row>
    <row r="4" spans="1:21" ht="13.5" customHeight="1" x14ac:dyDescent="0.2">
      <c r="A4" s="92"/>
      <c r="B4" s="92"/>
      <c r="C4" s="92"/>
      <c r="D4" s="92"/>
      <c r="E4" s="92"/>
      <c r="F4" s="92"/>
      <c r="G4" s="92"/>
      <c r="H4" s="92"/>
      <c r="I4" s="92"/>
      <c r="J4" s="92"/>
      <c r="K4" s="92"/>
      <c r="L4" s="92"/>
      <c r="M4" s="92"/>
      <c r="N4" s="92"/>
      <c r="O4" s="92"/>
      <c r="P4" s="92"/>
      <c r="Q4" s="92"/>
      <c r="R4" s="92"/>
      <c r="S4" s="92"/>
      <c r="T4" s="92"/>
      <c r="U4" s="92"/>
    </row>
    <row r="5" spans="1:21" ht="13.5" customHeight="1" x14ac:dyDescent="0.2">
      <c r="A5" s="92"/>
      <c r="B5" s="92"/>
      <c r="C5" s="92"/>
      <c r="D5" s="92"/>
      <c r="E5" s="92"/>
      <c r="F5" s="92"/>
      <c r="G5" s="92"/>
      <c r="H5" s="92"/>
      <c r="I5" s="92"/>
      <c r="J5" s="92"/>
      <c r="K5" s="92"/>
      <c r="L5" s="92"/>
      <c r="M5" s="92"/>
      <c r="N5" s="92"/>
      <c r="O5" s="92"/>
      <c r="P5" s="92"/>
      <c r="Q5" s="92"/>
      <c r="R5" s="92"/>
      <c r="S5" s="92"/>
      <c r="T5" s="92"/>
      <c r="U5" s="92"/>
    </row>
    <row r="6" spans="1:21" ht="13.5" customHeight="1" x14ac:dyDescent="0.2">
      <c r="A6" s="92"/>
      <c r="B6" s="92"/>
      <c r="C6" s="92"/>
      <c r="D6" s="92"/>
      <c r="E6" s="92"/>
      <c r="F6" s="92"/>
      <c r="G6" s="92"/>
      <c r="H6" s="92"/>
      <c r="I6" s="92"/>
      <c r="J6" s="92"/>
      <c r="K6" s="92"/>
      <c r="L6" s="92"/>
      <c r="M6" s="92"/>
      <c r="N6" s="92"/>
      <c r="O6" s="92"/>
      <c r="P6" s="92"/>
      <c r="Q6" s="92"/>
      <c r="R6" s="92"/>
      <c r="S6" s="92"/>
      <c r="T6" s="92"/>
      <c r="U6" s="92"/>
    </row>
    <row r="7" spans="1:21" ht="13.5" customHeight="1" x14ac:dyDescent="0.2">
      <c r="A7" s="92"/>
      <c r="B7" s="92"/>
      <c r="C7" s="92"/>
      <c r="D7" s="92"/>
      <c r="E7" s="92"/>
      <c r="F7" s="92"/>
      <c r="G7" s="92"/>
      <c r="H7" s="92"/>
      <c r="I7" s="92"/>
      <c r="J7" s="92"/>
      <c r="K7" s="92"/>
      <c r="L7" s="92"/>
      <c r="M7" s="92"/>
      <c r="N7" s="92"/>
      <c r="O7" s="92"/>
      <c r="P7" s="92"/>
      <c r="Q7" s="92"/>
      <c r="R7" s="92"/>
      <c r="S7" s="92"/>
      <c r="T7" s="92"/>
      <c r="U7" s="92"/>
    </row>
    <row r="8" spans="1:21" ht="13.5" customHeight="1" x14ac:dyDescent="0.2">
      <c r="A8" s="92"/>
      <c r="B8" s="92"/>
      <c r="C8" s="92"/>
      <c r="D8" s="92"/>
      <c r="E8" s="92"/>
      <c r="F8" s="92"/>
      <c r="G8" s="92"/>
      <c r="H8" s="92"/>
      <c r="I8" s="92"/>
      <c r="J8" s="92"/>
      <c r="K8" s="92"/>
      <c r="L8" s="92"/>
      <c r="M8" s="92"/>
      <c r="N8" s="92"/>
      <c r="O8" s="92"/>
      <c r="P8" s="92"/>
      <c r="Q8" s="92"/>
      <c r="R8" s="92"/>
      <c r="S8" s="92"/>
      <c r="T8" s="92"/>
      <c r="U8" s="92"/>
    </row>
    <row r="9" spans="1:21" ht="13.5" customHeight="1" x14ac:dyDescent="0.2">
      <c r="A9" s="92"/>
      <c r="B9" s="92"/>
      <c r="C9" s="92"/>
      <c r="D9" s="92"/>
      <c r="E9" s="92"/>
      <c r="F9" s="92"/>
      <c r="G9" s="92"/>
      <c r="H9" s="92"/>
      <c r="I9" s="92"/>
      <c r="J9" s="92"/>
      <c r="K9" s="92"/>
      <c r="L9" s="92"/>
      <c r="M9" s="92"/>
      <c r="N9" s="92"/>
      <c r="O9" s="92"/>
      <c r="P9" s="92"/>
      <c r="Q9" s="92"/>
      <c r="R9" s="92"/>
      <c r="S9" s="92"/>
      <c r="T9" s="92"/>
      <c r="U9" s="92"/>
    </row>
    <row r="10" spans="1:21" ht="13.5" customHeight="1" x14ac:dyDescent="0.2">
      <c r="A10" s="92"/>
      <c r="B10" s="92"/>
      <c r="C10" s="92"/>
      <c r="D10" s="92"/>
      <c r="E10" s="92"/>
      <c r="F10" s="92"/>
      <c r="G10" s="92"/>
      <c r="H10" s="92"/>
      <c r="I10" s="92"/>
      <c r="J10" s="92"/>
      <c r="K10" s="92"/>
      <c r="L10" s="92"/>
      <c r="M10" s="92"/>
      <c r="N10" s="92"/>
      <c r="O10" s="92"/>
      <c r="P10" s="92"/>
      <c r="Q10" s="92"/>
      <c r="R10" s="92"/>
      <c r="S10" s="92"/>
      <c r="T10" s="92"/>
      <c r="U10" s="92"/>
    </row>
    <row r="11" spans="1:21" ht="13.5" customHeight="1" x14ac:dyDescent="0.2">
      <c r="A11" s="92"/>
      <c r="B11" s="92"/>
      <c r="C11" s="92"/>
      <c r="D11" s="92"/>
      <c r="E11" s="92"/>
      <c r="F11" s="92"/>
      <c r="G11" s="92"/>
      <c r="H11" s="92"/>
      <c r="I11" s="92"/>
      <c r="J11" s="92"/>
      <c r="K11" s="92"/>
      <c r="L11" s="92"/>
      <c r="M11" s="92"/>
      <c r="N11" s="92"/>
      <c r="O11" s="92"/>
      <c r="P11" s="92"/>
      <c r="Q11" s="92"/>
      <c r="R11" s="92"/>
      <c r="S11" s="92"/>
      <c r="T11" s="92"/>
      <c r="U11" s="92"/>
    </row>
    <row r="12" spans="1:21" ht="13.5" customHeight="1" x14ac:dyDescent="0.2">
      <c r="A12" s="92"/>
      <c r="B12" s="92"/>
      <c r="C12" s="92"/>
      <c r="D12" s="92"/>
      <c r="E12" s="92"/>
      <c r="F12" s="92"/>
      <c r="G12" s="92"/>
      <c r="H12" s="92"/>
      <c r="I12" s="92"/>
      <c r="J12" s="92"/>
      <c r="K12" s="92"/>
      <c r="L12" s="92"/>
      <c r="M12" s="92"/>
      <c r="N12" s="92"/>
      <c r="O12" s="92"/>
      <c r="P12" s="92"/>
      <c r="Q12" s="92"/>
      <c r="R12" s="92"/>
      <c r="S12" s="92"/>
      <c r="T12" s="92"/>
      <c r="U12" s="92"/>
    </row>
    <row r="13" spans="1:21" ht="13.5" customHeight="1" x14ac:dyDescent="0.2">
      <c r="A13" s="92"/>
      <c r="B13" s="92"/>
      <c r="C13" s="92"/>
      <c r="D13" s="92"/>
      <c r="E13" s="92"/>
      <c r="F13" s="92"/>
      <c r="G13" s="92"/>
      <c r="H13" s="92"/>
      <c r="I13" s="92"/>
      <c r="J13" s="92"/>
      <c r="K13" s="92"/>
      <c r="L13" s="92"/>
      <c r="M13" s="92"/>
      <c r="N13" s="92"/>
      <c r="O13" s="92"/>
      <c r="P13" s="92"/>
      <c r="Q13" s="92"/>
      <c r="R13" s="92"/>
      <c r="S13" s="92"/>
      <c r="T13" s="92"/>
      <c r="U13" s="92"/>
    </row>
    <row r="14" spans="1:21" ht="13.5" customHeight="1" x14ac:dyDescent="0.2">
      <c r="A14" s="92"/>
      <c r="B14" s="92"/>
      <c r="C14" s="92"/>
      <c r="D14" s="92"/>
      <c r="E14" s="92"/>
      <c r="F14" s="92"/>
      <c r="G14" s="92"/>
      <c r="H14" s="92"/>
      <c r="I14" s="92"/>
      <c r="J14" s="92"/>
      <c r="K14" s="92"/>
      <c r="L14" s="92"/>
      <c r="M14" s="92"/>
      <c r="N14" s="92"/>
      <c r="O14" s="92"/>
      <c r="P14" s="92"/>
      <c r="Q14" s="92"/>
      <c r="R14" s="92"/>
      <c r="S14" s="92"/>
      <c r="T14" s="92"/>
      <c r="U14" s="92"/>
    </row>
    <row r="15" spans="1:21" ht="13.5" customHeight="1" x14ac:dyDescent="0.2">
      <c r="A15" s="92"/>
      <c r="B15" s="92"/>
      <c r="C15" s="92"/>
      <c r="D15" s="92"/>
      <c r="E15" s="92"/>
      <c r="F15" s="92"/>
      <c r="G15" s="92"/>
      <c r="H15" s="92"/>
      <c r="I15" s="92"/>
      <c r="J15" s="92"/>
      <c r="K15" s="92"/>
      <c r="L15" s="92"/>
      <c r="M15" s="92"/>
      <c r="N15" s="92"/>
      <c r="O15" s="92"/>
      <c r="P15" s="92"/>
      <c r="Q15" s="92"/>
      <c r="R15" s="92"/>
      <c r="S15" s="92"/>
      <c r="T15" s="92"/>
      <c r="U15" s="92"/>
    </row>
    <row r="16" spans="1:21" ht="13.5" customHeight="1" x14ac:dyDescent="0.2">
      <c r="A16" s="92"/>
      <c r="B16" s="92"/>
      <c r="C16" s="92"/>
      <c r="D16" s="92"/>
      <c r="E16" s="92"/>
      <c r="F16" s="92"/>
      <c r="G16" s="92"/>
      <c r="H16" s="92"/>
      <c r="I16" s="92"/>
      <c r="J16" s="92"/>
      <c r="K16" s="92"/>
      <c r="L16" s="92"/>
      <c r="M16" s="92"/>
      <c r="N16" s="92"/>
      <c r="O16" s="92"/>
      <c r="P16" s="92"/>
      <c r="Q16" s="92"/>
      <c r="R16" s="92"/>
      <c r="S16" s="92"/>
      <c r="T16" s="92"/>
      <c r="U16" s="92"/>
    </row>
    <row r="17" spans="1:21" ht="13.5" customHeight="1" x14ac:dyDescent="0.2">
      <c r="A17" s="92"/>
      <c r="B17" s="92"/>
      <c r="C17" s="92"/>
      <c r="D17" s="92"/>
      <c r="E17" s="92"/>
      <c r="F17" s="92"/>
      <c r="G17" s="92"/>
      <c r="H17" s="92"/>
      <c r="I17" s="92"/>
      <c r="J17" s="92"/>
      <c r="K17" s="92"/>
      <c r="L17" s="92"/>
      <c r="M17" s="92"/>
      <c r="N17" s="92"/>
      <c r="O17" s="92"/>
      <c r="P17" s="92"/>
      <c r="Q17" s="92"/>
      <c r="R17" s="92"/>
      <c r="S17" s="92"/>
      <c r="T17" s="92"/>
      <c r="U17" s="92"/>
    </row>
    <row r="18" spans="1:21" ht="13.5" customHeight="1" x14ac:dyDescent="0.2">
      <c r="A18" s="92"/>
      <c r="B18" s="92"/>
      <c r="C18" s="92"/>
      <c r="D18" s="92"/>
      <c r="E18" s="92"/>
      <c r="F18" s="92"/>
      <c r="G18" s="92"/>
      <c r="H18" s="92"/>
      <c r="I18" s="92"/>
      <c r="J18" s="92"/>
      <c r="K18" s="92"/>
      <c r="L18" s="92"/>
      <c r="M18" s="92"/>
      <c r="N18" s="92"/>
      <c r="O18" s="92"/>
      <c r="P18" s="92"/>
      <c r="Q18" s="92"/>
      <c r="R18" s="92"/>
      <c r="S18" s="92"/>
      <c r="T18" s="92"/>
      <c r="U18" s="92"/>
    </row>
    <row r="19" spans="1:21" ht="13.5" customHeight="1" x14ac:dyDescent="0.2">
      <c r="A19" s="92"/>
      <c r="B19" s="92"/>
      <c r="C19" s="92"/>
      <c r="D19" s="92"/>
      <c r="E19" s="92"/>
      <c r="F19" s="92"/>
      <c r="G19" s="92"/>
      <c r="H19" s="92"/>
      <c r="I19" s="92"/>
      <c r="J19" s="92"/>
      <c r="K19" s="92"/>
      <c r="L19" s="92"/>
      <c r="M19" s="92"/>
      <c r="N19" s="92"/>
      <c r="O19" s="92"/>
      <c r="P19" s="92"/>
      <c r="Q19" s="92"/>
      <c r="R19" s="92"/>
      <c r="S19" s="92"/>
      <c r="T19" s="92"/>
      <c r="U19" s="92"/>
    </row>
    <row r="20" spans="1:21" ht="13.5" customHeight="1" x14ac:dyDescent="0.2">
      <c r="A20" s="92"/>
      <c r="B20" s="92"/>
      <c r="C20" s="92"/>
      <c r="D20" s="92"/>
      <c r="E20" s="92"/>
      <c r="F20" s="92"/>
      <c r="G20" s="92"/>
      <c r="H20" s="92"/>
      <c r="I20" s="92"/>
      <c r="J20" s="92"/>
      <c r="K20" s="92"/>
      <c r="L20" s="92"/>
      <c r="M20" s="92"/>
      <c r="N20" s="92"/>
      <c r="O20" s="92"/>
      <c r="P20" s="92"/>
      <c r="Q20" s="92"/>
      <c r="R20" s="92"/>
      <c r="S20" s="92"/>
      <c r="T20" s="92"/>
      <c r="U20" s="92"/>
    </row>
    <row r="21" spans="1:21" ht="13.5" customHeight="1" x14ac:dyDescent="0.2">
      <c r="A21" s="92"/>
      <c r="B21" s="92"/>
      <c r="C21" s="92"/>
      <c r="D21" s="92"/>
      <c r="E21" s="92"/>
      <c r="F21" s="92"/>
      <c r="G21" s="92"/>
      <c r="H21" s="92"/>
      <c r="I21" s="92"/>
      <c r="J21" s="92"/>
      <c r="K21" s="92"/>
      <c r="L21" s="92"/>
      <c r="M21" s="92"/>
      <c r="N21" s="92"/>
      <c r="O21" s="92"/>
      <c r="P21" s="92"/>
      <c r="Q21" s="92"/>
      <c r="R21" s="92"/>
      <c r="S21" s="92"/>
      <c r="T21" s="92"/>
      <c r="U21" s="92"/>
    </row>
    <row r="22" spans="1:21" ht="13.5" customHeight="1" x14ac:dyDescent="0.2">
      <c r="A22" s="92"/>
      <c r="B22" s="92"/>
      <c r="C22" s="92"/>
      <c r="D22" s="92"/>
      <c r="E22" s="92"/>
      <c r="F22" s="92"/>
      <c r="G22" s="92"/>
      <c r="H22" s="92"/>
      <c r="I22" s="92"/>
      <c r="J22" s="92"/>
      <c r="K22" s="92"/>
      <c r="L22" s="92"/>
      <c r="M22" s="92"/>
      <c r="N22" s="92"/>
      <c r="O22" s="92"/>
      <c r="P22" s="92"/>
      <c r="Q22" s="92"/>
      <c r="R22" s="92"/>
      <c r="S22" s="92"/>
      <c r="T22" s="92"/>
      <c r="U22" s="92"/>
    </row>
    <row r="23" spans="1:21" ht="13.5" customHeight="1" x14ac:dyDescent="0.2">
      <c r="A23" s="92"/>
      <c r="B23" s="92"/>
      <c r="C23" s="92"/>
      <c r="D23" s="92"/>
      <c r="E23" s="92"/>
      <c r="F23" s="92"/>
      <c r="G23" s="92"/>
      <c r="H23" s="92"/>
      <c r="I23" s="92"/>
      <c r="J23" s="92"/>
      <c r="K23" s="92"/>
      <c r="L23" s="92"/>
      <c r="M23" s="92"/>
      <c r="N23" s="92"/>
      <c r="O23" s="92"/>
      <c r="P23" s="92"/>
      <c r="Q23" s="92"/>
      <c r="R23" s="92"/>
      <c r="S23" s="92"/>
      <c r="T23" s="92"/>
      <c r="U23" s="92"/>
    </row>
    <row r="24" spans="1:21" ht="13.5" customHeight="1" x14ac:dyDescent="0.2">
      <c r="A24" s="92"/>
      <c r="B24" s="92"/>
      <c r="C24" s="92"/>
      <c r="D24" s="92"/>
      <c r="E24" s="92"/>
      <c r="F24" s="92"/>
      <c r="G24" s="92"/>
      <c r="H24" s="92"/>
      <c r="I24" s="92"/>
      <c r="J24" s="92"/>
      <c r="K24" s="92"/>
      <c r="L24" s="92"/>
      <c r="M24" s="92"/>
      <c r="N24" s="92"/>
      <c r="O24" s="92"/>
      <c r="P24" s="92"/>
      <c r="Q24" s="92"/>
      <c r="R24" s="92"/>
      <c r="S24" s="92"/>
      <c r="T24" s="92"/>
      <c r="U24" s="92"/>
    </row>
    <row r="25" spans="1:21" ht="13.5" customHeight="1" x14ac:dyDescent="0.2">
      <c r="A25" s="92"/>
      <c r="B25" s="92"/>
      <c r="C25" s="92"/>
      <c r="D25" s="92"/>
      <c r="E25" s="92"/>
      <c r="F25" s="92"/>
      <c r="G25" s="92"/>
      <c r="H25" s="92"/>
      <c r="I25" s="92"/>
      <c r="J25" s="92"/>
      <c r="K25" s="92"/>
      <c r="L25" s="92"/>
      <c r="M25" s="92"/>
      <c r="N25" s="92"/>
      <c r="O25" s="92"/>
      <c r="P25" s="92"/>
      <c r="Q25" s="92"/>
      <c r="R25" s="92"/>
      <c r="S25" s="92"/>
      <c r="T25" s="92"/>
      <c r="U25" s="92"/>
    </row>
    <row r="26" spans="1:21" ht="13.5" customHeight="1" x14ac:dyDescent="0.2">
      <c r="A26" s="92"/>
      <c r="B26" s="92"/>
      <c r="C26" s="92"/>
      <c r="D26" s="92"/>
      <c r="E26" s="92"/>
      <c r="F26" s="92"/>
      <c r="G26" s="92"/>
      <c r="H26" s="92"/>
      <c r="I26" s="92"/>
      <c r="J26" s="92"/>
      <c r="K26" s="92"/>
      <c r="L26" s="92"/>
      <c r="M26" s="92"/>
      <c r="N26" s="92"/>
      <c r="O26" s="92"/>
      <c r="P26" s="92"/>
      <c r="Q26" s="92"/>
      <c r="R26" s="92"/>
      <c r="S26" s="92"/>
      <c r="T26" s="92"/>
      <c r="U26" s="92"/>
    </row>
    <row r="27" spans="1:21" ht="13.5" customHeight="1" x14ac:dyDescent="0.2">
      <c r="A27" s="92"/>
      <c r="B27" s="92"/>
      <c r="C27" s="92"/>
      <c r="D27" s="92"/>
      <c r="E27" s="92"/>
      <c r="F27" s="92"/>
      <c r="G27" s="92"/>
      <c r="H27" s="92"/>
      <c r="I27" s="92"/>
      <c r="J27" s="92"/>
      <c r="K27" s="92"/>
      <c r="L27" s="92"/>
      <c r="M27" s="92"/>
      <c r="N27" s="92"/>
      <c r="O27" s="92"/>
      <c r="P27" s="92"/>
      <c r="Q27" s="92"/>
      <c r="R27" s="92"/>
      <c r="S27" s="92"/>
      <c r="T27" s="92"/>
      <c r="U27" s="92"/>
    </row>
    <row r="28" spans="1:21" ht="13.5" customHeight="1" x14ac:dyDescent="0.2">
      <c r="A28" s="92"/>
      <c r="B28" s="92"/>
      <c r="C28" s="92"/>
      <c r="D28" s="92"/>
      <c r="E28" s="92"/>
      <c r="F28" s="92"/>
      <c r="G28" s="92"/>
      <c r="H28" s="92"/>
      <c r="I28" s="92"/>
      <c r="J28" s="92"/>
      <c r="K28" s="92"/>
      <c r="L28" s="92"/>
      <c r="M28" s="92"/>
      <c r="N28" s="92"/>
      <c r="O28" s="92"/>
      <c r="P28" s="92"/>
      <c r="Q28" s="92"/>
      <c r="R28" s="92"/>
      <c r="S28" s="92"/>
      <c r="T28" s="92"/>
      <c r="U28" s="92"/>
    </row>
    <row r="29" spans="1:21" ht="13.5" customHeight="1" x14ac:dyDescent="0.2">
      <c r="A29" s="92"/>
      <c r="B29" s="92"/>
      <c r="C29" s="92"/>
      <c r="D29" s="92"/>
      <c r="E29" s="92"/>
      <c r="F29" s="92"/>
      <c r="G29" s="92"/>
      <c r="H29" s="92"/>
      <c r="I29" s="92"/>
      <c r="J29" s="92"/>
      <c r="K29" s="92"/>
      <c r="L29" s="92"/>
      <c r="M29" s="92"/>
      <c r="N29" s="92"/>
      <c r="O29" s="92"/>
      <c r="P29" s="92"/>
      <c r="Q29" s="92"/>
      <c r="R29" s="92"/>
      <c r="S29" s="92"/>
      <c r="T29" s="92"/>
      <c r="U29" s="92"/>
    </row>
    <row r="30" spans="1:21" ht="13.5" customHeight="1" x14ac:dyDescent="0.2">
      <c r="A30" s="92"/>
      <c r="B30" s="92"/>
      <c r="C30" s="92"/>
      <c r="D30" s="92"/>
      <c r="E30" s="92"/>
      <c r="F30" s="92"/>
      <c r="G30" s="92"/>
      <c r="H30" s="92"/>
      <c r="I30" s="92"/>
      <c r="J30" s="92"/>
      <c r="K30" s="92"/>
      <c r="L30" s="92"/>
      <c r="M30" s="92"/>
      <c r="N30" s="92"/>
      <c r="O30" s="92"/>
      <c r="P30" s="92"/>
      <c r="Q30" s="92"/>
      <c r="R30" s="92"/>
      <c r="S30" s="92"/>
      <c r="T30" s="92"/>
      <c r="U30" s="92"/>
    </row>
    <row r="31" spans="1:21" ht="13.5" customHeight="1" x14ac:dyDescent="0.2">
      <c r="A31" s="92"/>
      <c r="B31" s="92"/>
      <c r="C31" s="92"/>
      <c r="D31" s="92"/>
      <c r="E31" s="92"/>
      <c r="F31" s="92"/>
      <c r="G31" s="92"/>
      <c r="H31" s="92"/>
      <c r="I31" s="92"/>
      <c r="J31" s="92"/>
      <c r="K31" s="92"/>
      <c r="L31" s="92"/>
      <c r="M31" s="92"/>
      <c r="N31" s="92"/>
      <c r="O31" s="92"/>
      <c r="P31" s="92"/>
      <c r="Q31" s="92"/>
      <c r="R31" s="92"/>
      <c r="S31" s="92"/>
      <c r="T31" s="92"/>
      <c r="U31" s="92"/>
    </row>
    <row r="32" spans="1:21" ht="13.5" customHeight="1" x14ac:dyDescent="0.2">
      <c r="A32" s="92"/>
      <c r="B32" s="92"/>
      <c r="C32" s="92"/>
      <c r="D32" s="92"/>
      <c r="E32" s="92"/>
      <c r="F32" s="92"/>
      <c r="G32" s="92"/>
      <c r="H32" s="92"/>
      <c r="I32" s="92"/>
      <c r="J32" s="92"/>
      <c r="K32" s="92"/>
      <c r="L32" s="92"/>
      <c r="M32" s="92"/>
      <c r="N32" s="92"/>
      <c r="O32" s="92"/>
      <c r="P32" s="92"/>
      <c r="Q32" s="92"/>
      <c r="R32" s="92"/>
      <c r="S32" s="92"/>
      <c r="T32" s="92"/>
      <c r="U32" s="92"/>
    </row>
    <row r="33" spans="1:21" ht="13.5" customHeight="1" x14ac:dyDescent="0.2">
      <c r="A33" s="92"/>
      <c r="B33" s="92"/>
      <c r="C33" s="92"/>
      <c r="D33" s="92"/>
      <c r="E33" s="92"/>
      <c r="F33" s="92"/>
      <c r="G33" s="92"/>
      <c r="H33" s="92"/>
      <c r="I33" s="92"/>
      <c r="J33" s="92"/>
      <c r="K33" s="92"/>
      <c r="L33" s="92"/>
      <c r="M33" s="92"/>
      <c r="N33" s="92"/>
      <c r="O33" s="92"/>
      <c r="P33" s="92"/>
      <c r="Q33" s="92"/>
      <c r="R33" s="92"/>
      <c r="S33" s="92"/>
      <c r="T33" s="92"/>
      <c r="U33" s="92"/>
    </row>
    <row r="34" spans="1:21" ht="13.5" customHeight="1" x14ac:dyDescent="0.2">
      <c r="A34" s="92"/>
      <c r="B34" s="92"/>
      <c r="C34" s="92"/>
      <c r="D34" s="92"/>
      <c r="E34" s="92"/>
      <c r="F34" s="92"/>
      <c r="G34" s="92"/>
      <c r="H34" s="92"/>
      <c r="I34" s="92"/>
      <c r="J34" s="92"/>
      <c r="K34" s="92"/>
      <c r="L34" s="92"/>
      <c r="M34" s="92"/>
      <c r="N34" s="92"/>
      <c r="O34" s="92"/>
      <c r="P34" s="92"/>
      <c r="Q34" s="92"/>
      <c r="R34" s="92"/>
      <c r="S34" s="92"/>
      <c r="T34" s="92"/>
      <c r="U34" s="92"/>
    </row>
    <row r="35" spans="1:21" ht="13.5" customHeight="1" x14ac:dyDescent="0.2">
      <c r="A35" s="92"/>
      <c r="B35" s="92"/>
      <c r="C35" s="92"/>
      <c r="D35" s="92"/>
      <c r="E35" s="92"/>
      <c r="F35" s="92"/>
      <c r="G35" s="92"/>
      <c r="H35" s="92"/>
      <c r="I35" s="92"/>
      <c r="J35" s="92"/>
      <c r="K35" s="92"/>
      <c r="L35" s="92"/>
      <c r="M35" s="92"/>
      <c r="N35" s="92"/>
      <c r="O35" s="92"/>
      <c r="P35" s="92"/>
      <c r="Q35" s="92"/>
      <c r="R35" s="92"/>
      <c r="S35" s="92"/>
      <c r="T35" s="92"/>
      <c r="U35" s="92"/>
    </row>
    <row r="36" spans="1:21" ht="13.5" customHeight="1" x14ac:dyDescent="0.2">
      <c r="A36" s="92"/>
      <c r="B36" s="92"/>
      <c r="C36" s="92"/>
      <c r="D36" s="92"/>
      <c r="E36" s="92"/>
      <c r="F36" s="92"/>
      <c r="G36" s="92"/>
      <c r="H36" s="92"/>
      <c r="I36" s="92"/>
      <c r="J36" s="92"/>
      <c r="K36" s="92"/>
      <c r="L36" s="92"/>
      <c r="M36" s="92"/>
      <c r="N36" s="92"/>
      <c r="O36" s="92"/>
      <c r="P36" s="92"/>
      <c r="Q36" s="92"/>
      <c r="R36" s="92"/>
      <c r="S36" s="92"/>
      <c r="T36" s="92"/>
      <c r="U36" s="92"/>
    </row>
    <row r="37" spans="1:21" ht="13.5" customHeight="1" x14ac:dyDescent="0.2">
      <c r="A37" s="92"/>
      <c r="B37" s="92"/>
      <c r="C37" s="92"/>
      <c r="D37" s="92"/>
      <c r="E37" s="92"/>
      <c r="F37" s="92"/>
      <c r="G37" s="92"/>
      <c r="H37" s="92"/>
      <c r="I37" s="92"/>
      <c r="J37" s="92"/>
      <c r="K37" s="92"/>
      <c r="L37" s="92"/>
      <c r="M37" s="92"/>
      <c r="N37" s="92"/>
      <c r="O37" s="92"/>
      <c r="P37" s="92"/>
      <c r="Q37" s="92"/>
      <c r="R37" s="92"/>
      <c r="S37" s="92"/>
      <c r="T37" s="92"/>
      <c r="U37" s="92"/>
    </row>
    <row r="38" spans="1:21" ht="13.5" customHeight="1" x14ac:dyDescent="0.2">
      <c r="A38" s="92"/>
      <c r="B38" s="92"/>
      <c r="C38" s="92"/>
      <c r="D38" s="92"/>
      <c r="E38" s="92"/>
      <c r="F38" s="92"/>
      <c r="G38" s="92"/>
      <c r="H38" s="92"/>
      <c r="I38" s="92"/>
      <c r="J38" s="92"/>
      <c r="K38" s="92"/>
      <c r="L38" s="92"/>
      <c r="M38" s="92"/>
      <c r="N38" s="92"/>
      <c r="O38" s="92"/>
      <c r="P38" s="92"/>
      <c r="Q38" s="92"/>
      <c r="R38" s="92"/>
      <c r="S38" s="92"/>
      <c r="T38" s="92"/>
      <c r="U38" s="92"/>
    </row>
    <row r="39" spans="1:21" ht="13.5" customHeight="1" x14ac:dyDescent="0.2">
      <c r="A39" s="92"/>
      <c r="B39" s="92"/>
      <c r="C39" s="92"/>
      <c r="D39" s="92"/>
      <c r="E39" s="92"/>
      <c r="F39" s="92"/>
      <c r="G39" s="92"/>
      <c r="H39" s="92"/>
      <c r="I39" s="92"/>
      <c r="J39" s="92"/>
      <c r="K39" s="92"/>
      <c r="L39" s="92"/>
      <c r="M39" s="92"/>
      <c r="N39" s="92"/>
      <c r="O39" s="92"/>
      <c r="P39" s="92"/>
      <c r="Q39" s="92"/>
      <c r="R39" s="92"/>
      <c r="S39" s="92"/>
      <c r="T39" s="92"/>
      <c r="U39" s="92"/>
    </row>
    <row r="40" spans="1:21" ht="13.5" customHeight="1" x14ac:dyDescent="0.2">
      <c r="A40" s="92"/>
      <c r="B40" s="92"/>
      <c r="C40" s="92"/>
      <c r="D40" s="92"/>
      <c r="E40" s="92"/>
      <c r="F40" s="92"/>
      <c r="G40" s="92"/>
      <c r="H40" s="92"/>
      <c r="I40" s="92"/>
      <c r="J40" s="92"/>
      <c r="K40" s="92"/>
      <c r="L40" s="92"/>
      <c r="M40" s="92"/>
      <c r="N40" s="92"/>
      <c r="O40" s="92"/>
      <c r="P40" s="92"/>
      <c r="Q40" s="92"/>
      <c r="R40" s="92"/>
      <c r="S40" s="92"/>
      <c r="T40" s="92"/>
      <c r="U40" s="92"/>
    </row>
    <row r="41" spans="1:21" ht="13.5" customHeight="1" x14ac:dyDescent="0.2">
      <c r="A41" s="92"/>
      <c r="B41" s="92"/>
      <c r="C41" s="92"/>
      <c r="D41" s="92"/>
      <c r="E41" s="92"/>
      <c r="F41" s="92"/>
      <c r="G41" s="92"/>
      <c r="H41" s="92"/>
      <c r="I41" s="92"/>
      <c r="J41" s="92"/>
      <c r="K41" s="92"/>
      <c r="L41" s="92"/>
      <c r="M41" s="92"/>
      <c r="N41" s="92"/>
      <c r="O41" s="92"/>
      <c r="P41" s="92"/>
      <c r="Q41" s="92"/>
      <c r="R41" s="92"/>
      <c r="S41" s="92"/>
      <c r="T41" s="92"/>
      <c r="U41" s="92"/>
    </row>
    <row r="42" spans="1:21" ht="13.5" customHeight="1" x14ac:dyDescent="0.2">
      <c r="A42" s="92"/>
      <c r="B42" s="92"/>
      <c r="C42" s="92"/>
      <c r="D42" s="92"/>
      <c r="E42" s="92"/>
      <c r="F42" s="92"/>
      <c r="G42" s="92"/>
      <c r="H42" s="92"/>
      <c r="I42" s="92"/>
      <c r="J42" s="92"/>
      <c r="K42" s="92"/>
      <c r="L42" s="92"/>
      <c r="M42" s="92"/>
      <c r="N42" s="92"/>
      <c r="O42" s="92"/>
      <c r="P42" s="92"/>
      <c r="Q42" s="92"/>
      <c r="R42" s="92"/>
      <c r="S42" s="92"/>
      <c r="T42" s="92"/>
      <c r="U42" s="92"/>
    </row>
    <row r="43" spans="1:21" ht="30.75" customHeight="1" thickBot="1" x14ac:dyDescent="0.25">
      <c r="A43" s="92"/>
      <c r="B43" s="92"/>
      <c r="C43" s="92"/>
      <c r="D43" s="92"/>
      <c r="E43" s="92"/>
      <c r="F43" s="92"/>
      <c r="G43" s="92"/>
      <c r="H43" s="92"/>
      <c r="I43" s="92"/>
      <c r="J43" s="92"/>
      <c r="K43" s="92"/>
      <c r="L43" s="92"/>
      <c r="M43" s="92"/>
      <c r="N43" s="92"/>
      <c r="O43" s="94" t="s">
        <v>30</v>
      </c>
      <c r="P43" s="92"/>
      <c r="Q43" s="92"/>
      <c r="R43" s="92"/>
      <c r="S43" s="92"/>
      <c r="T43" s="92"/>
      <c r="U43" s="92"/>
    </row>
    <row r="44" spans="1:21" ht="30.75" customHeight="1" thickBot="1" x14ac:dyDescent="0.3">
      <c r="A44" s="92"/>
      <c r="B44" s="95" t="s">
        <v>31</v>
      </c>
      <c r="C44" s="96"/>
      <c r="D44" s="96"/>
      <c r="E44" s="97"/>
      <c r="F44" s="97"/>
      <c r="G44" s="97"/>
      <c r="H44" s="97"/>
      <c r="I44" s="97"/>
      <c r="J44" s="98" t="s">
        <v>20</v>
      </c>
      <c r="K44" s="99" t="s">
        <v>3</v>
      </c>
      <c r="L44" s="100" t="s">
        <v>4</v>
      </c>
      <c r="M44" s="100" t="s">
        <v>5</v>
      </c>
      <c r="N44" s="100" t="s">
        <v>6</v>
      </c>
      <c r="O44" s="101" t="s">
        <v>7</v>
      </c>
      <c r="P44" s="92"/>
      <c r="Q44" s="92"/>
      <c r="R44" s="92"/>
      <c r="S44" s="92"/>
      <c r="T44" s="92"/>
      <c r="U44" s="92"/>
    </row>
    <row r="45" spans="1:21" ht="30.75" customHeight="1" x14ac:dyDescent="0.2">
      <c r="A45" s="92"/>
      <c r="B45" s="1140" t="s">
        <v>50</v>
      </c>
      <c r="C45" s="1141"/>
      <c r="D45" s="102"/>
      <c r="E45" s="1146" t="s">
        <v>51</v>
      </c>
      <c r="F45" s="1146"/>
      <c r="G45" s="1146"/>
      <c r="H45" s="1146"/>
      <c r="I45" s="1146"/>
      <c r="J45" s="1147"/>
      <c r="K45" s="103">
        <v>2114</v>
      </c>
      <c r="L45" s="104">
        <v>2115</v>
      </c>
      <c r="M45" s="104">
        <v>2181</v>
      </c>
      <c r="N45" s="104">
        <v>2170</v>
      </c>
      <c r="O45" s="105">
        <v>2019</v>
      </c>
      <c r="P45" s="92"/>
      <c r="Q45" s="92"/>
      <c r="R45" s="92"/>
      <c r="S45" s="92"/>
      <c r="T45" s="92"/>
      <c r="U45" s="92"/>
    </row>
    <row r="46" spans="1:21" ht="30.75" customHeight="1" x14ac:dyDescent="0.2">
      <c r="A46" s="92"/>
      <c r="B46" s="1142"/>
      <c r="C46" s="1143"/>
      <c r="D46" s="106"/>
      <c r="E46" s="1124" t="s">
        <v>52</v>
      </c>
      <c r="F46" s="1124"/>
      <c r="G46" s="1124"/>
      <c r="H46" s="1124"/>
      <c r="I46" s="1124"/>
      <c r="J46" s="1125"/>
      <c r="K46" s="107" t="s">
        <v>35</v>
      </c>
      <c r="L46" s="108" t="s">
        <v>35</v>
      </c>
      <c r="M46" s="108" t="s">
        <v>35</v>
      </c>
      <c r="N46" s="108" t="s">
        <v>35</v>
      </c>
      <c r="O46" s="109" t="s">
        <v>35</v>
      </c>
      <c r="P46" s="92"/>
      <c r="Q46" s="92"/>
      <c r="R46" s="92"/>
      <c r="S46" s="92"/>
      <c r="T46" s="92"/>
      <c r="U46" s="92"/>
    </row>
    <row r="47" spans="1:21" ht="30.75" customHeight="1" x14ac:dyDescent="0.2">
      <c r="A47" s="92"/>
      <c r="B47" s="1142"/>
      <c r="C47" s="1143"/>
      <c r="D47" s="106"/>
      <c r="E47" s="1124" t="s">
        <v>53</v>
      </c>
      <c r="F47" s="1124"/>
      <c r="G47" s="1124"/>
      <c r="H47" s="1124"/>
      <c r="I47" s="1124"/>
      <c r="J47" s="1125"/>
      <c r="K47" s="107" t="s">
        <v>35</v>
      </c>
      <c r="L47" s="108" t="s">
        <v>35</v>
      </c>
      <c r="M47" s="108" t="s">
        <v>35</v>
      </c>
      <c r="N47" s="108" t="s">
        <v>35</v>
      </c>
      <c r="O47" s="109" t="s">
        <v>35</v>
      </c>
      <c r="P47" s="92"/>
      <c r="Q47" s="92"/>
      <c r="R47" s="92"/>
      <c r="S47" s="92"/>
      <c r="T47" s="92"/>
      <c r="U47" s="92"/>
    </row>
    <row r="48" spans="1:21" ht="30.75" customHeight="1" x14ac:dyDescent="0.2">
      <c r="A48" s="92"/>
      <c r="B48" s="1142"/>
      <c r="C48" s="1143"/>
      <c r="D48" s="106"/>
      <c r="E48" s="1124" t="s">
        <v>54</v>
      </c>
      <c r="F48" s="1124"/>
      <c r="G48" s="1124"/>
      <c r="H48" s="1124"/>
      <c r="I48" s="1124"/>
      <c r="J48" s="1125"/>
      <c r="K48" s="107">
        <v>484</v>
      </c>
      <c r="L48" s="108">
        <v>452</v>
      </c>
      <c r="M48" s="108">
        <v>389</v>
      </c>
      <c r="N48" s="108">
        <v>366</v>
      </c>
      <c r="O48" s="109">
        <v>349</v>
      </c>
      <c r="P48" s="92"/>
      <c r="Q48" s="92"/>
      <c r="R48" s="92"/>
      <c r="S48" s="92"/>
      <c r="T48" s="92"/>
      <c r="U48" s="92"/>
    </row>
    <row r="49" spans="1:21" ht="30.75" customHeight="1" x14ac:dyDescent="0.2">
      <c r="A49" s="92"/>
      <c r="B49" s="1142"/>
      <c r="C49" s="1143"/>
      <c r="D49" s="106"/>
      <c r="E49" s="1124" t="s">
        <v>55</v>
      </c>
      <c r="F49" s="1124"/>
      <c r="G49" s="1124"/>
      <c r="H49" s="1124"/>
      <c r="I49" s="1124"/>
      <c r="J49" s="1125"/>
      <c r="K49" s="107">
        <v>16</v>
      </c>
      <c r="L49" s="108">
        <v>16</v>
      </c>
      <c r="M49" s="108">
        <v>16</v>
      </c>
      <c r="N49" s="108">
        <v>16</v>
      </c>
      <c r="O49" s="109">
        <v>4</v>
      </c>
      <c r="P49" s="92"/>
      <c r="Q49" s="92"/>
      <c r="R49" s="92"/>
      <c r="S49" s="92"/>
      <c r="T49" s="92"/>
      <c r="U49" s="92"/>
    </row>
    <row r="50" spans="1:21" ht="30.75" customHeight="1" x14ac:dyDescent="0.2">
      <c r="A50" s="92"/>
      <c r="B50" s="1142"/>
      <c r="C50" s="1143"/>
      <c r="D50" s="106"/>
      <c r="E50" s="1124" t="s">
        <v>56</v>
      </c>
      <c r="F50" s="1124"/>
      <c r="G50" s="1124"/>
      <c r="H50" s="1124"/>
      <c r="I50" s="1124"/>
      <c r="J50" s="1125"/>
      <c r="K50" s="107">
        <v>120</v>
      </c>
      <c r="L50" s="108">
        <v>12</v>
      </c>
      <c r="M50" s="108" t="s">
        <v>35</v>
      </c>
      <c r="N50" s="108" t="s">
        <v>35</v>
      </c>
      <c r="O50" s="109" t="s">
        <v>35</v>
      </c>
      <c r="P50" s="92"/>
      <c r="Q50" s="92"/>
      <c r="R50" s="92"/>
      <c r="S50" s="92"/>
      <c r="T50" s="92"/>
      <c r="U50" s="92"/>
    </row>
    <row r="51" spans="1:21" ht="30.75" customHeight="1" x14ac:dyDescent="0.2">
      <c r="A51" s="92"/>
      <c r="B51" s="1144"/>
      <c r="C51" s="1145"/>
      <c r="D51" s="110"/>
      <c r="E51" s="1124" t="s">
        <v>57</v>
      </c>
      <c r="F51" s="1124"/>
      <c r="G51" s="1124"/>
      <c r="H51" s="1124"/>
      <c r="I51" s="1124"/>
      <c r="J51" s="1125"/>
      <c r="K51" s="107" t="s">
        <v>35</v>
      </c>
      <c r="L51" s="108" t="s">
        <v>35</v>
      </c>
      <c r="M51" s="108" t="s">
        <v>35</v>
      </c>
      <c r="N51" s="108" t="s">
        <v>35</v>
      </c>
      <c r="O51" s="109" t="s">
        <v>35</v>
      </c>
      <c r="P51" s="92"/>
      <c r="Q51" s="92"/>
      <c r="R51" s="92"/>
      <c r="S51" s="92"/>
      <c r="T51" s="92"/>
      <c r="U51" s="92"/>
    </row>
    <row r="52" spans="1:21" ht="30.75" customHeight="1" x14ac:dyDescent="0.2">
      <c r="A52" s="92"/>
      <c r="B52" s="1122" t="s">
        <v>58</v>
      </c>
      <c r="C52" s="1123"/>
      <c r="D52" s="110"/>
      <c r="E52" s="1124" t="s">
        <v>59</v>
      </c>
      <c r="F52" s="1124"/>
      <c r="G52" s="1124"/>
      <c r="H52" s="1124"/>
      <c r="I52" s="1124"/>
      <c r="J52" s="1125"/>
      <c r="K52" s="107">
        <v>1787</v>
      </c>
      <c r="L52" s="108">
        <v>1757</v>
      </c>
      <c r="M52" s="108">
        <v>1716</v>
      </c>
      <c r="N52" s="108">
        <v>1709</v>
      </c>
      <c r="O52" s="109">
        <v>1674</v>
      </c>
      <c r="P52" s="92"/>
      <c r="Q52" s="92"/>
      <c r="R52" s="92"/>
      <c r="S52" s="92"/>
      <c r="T52" s="92"/>
      <c r="U52" s="92"/>
    </row>
    <row r="53" spans="1:21" ht="30.75" customHeight="1" thickBot="1" x14ac:dyDescent="0.25">
      <c r="A53" s="92"/>
      <c r="B53" s="1126" t="s">
        <v>47</v>
      </c>
      <c r="C53" s="1127"/>
      <c r="D53" s="111"/>
      <c r="E53" s="1128" t="s">
        <v>60</v>
      </c>
      <c r="F53" s="1128"/>
      <c r="G53" s="1128"/>
      <c r="H53" s="1128"/>
      <c r="I53" s="1128"/>
      <c r="J53" s="1129"/>
      <c r="K53" s="112">
        <v>947</v>
      </c>
      <c r="L53" s="113">
        <v>838</v>
      </c>
      <c r="M53" s="113">
        <v>870</v>
      </c>
      <c r="N53" s="113">
        <v>843</v>
      </c>
      <c r="O53" s="114">
        <v>698</v>
      </c>
      <c r="P53" s="92"/>
      <c r="Q53" s="92"/>
      <c r="R53" s="92"/>
      <c r="S53" s="92"/>
      <c r="T53" s="92"/>
      <c r="U53" s="92"/>
    </row>
    <row r="54" spans="1:21" ht="24" customHeight="1" x14ac:dyDescent="0.25">
      <c r="A54" s="92"/>
      <c r="B54" s="115" t="s">
        <v>61</v>
      </c>
      <c r="C54" s="92"/>
      <c r="D54" s="92"/>
      <c r="E54" s="92"/>
      <c r="F54" s="92"/>
      <c r="G54" s="92"/>
      <c r="H54" s="92"/>
      <c r="I54" s="92"/>
      <c r="J54" s="92"/>
      <c r="K54" s="92"/>
      <c r="L54" s="92"/>
      <c r="M54" s="92"/>
      <c r="N54" s="92"/>
      <c r="O54" s="92"/>
      <c r="P54" s="92"/>
      <c r="Q54" s="92"/>
      <c r="R54" s="92"/>
      <c r="S54" s="92"/>
      <c r="T54" s="92"/>
      <c r="U54" s="92"/>
    </row>
    <row r="55" spans="1:21" ht="24" customHeight="1" thickBot="1" x14ac:dyDescent="0.3">
      <c r="A55" s="92"/>
      <c r="B55" s="116" t="s">
        <v>62</v>
      </c>
      <c r="C55" s="117"/>
      <c r="D55" s="117"/>
      <c r="E55" s="117"/>
      <c r="F55" s="117"/>
      <c r="G55" s="117"/>
      <c r="H55" s="117"/>
      <c r="I55" s="117"/>
      <c r="J55" s="117"/>
      <c r="K55" s="118"/>
      <c r="L55" s="118"/>
      <c r="M55" s="118"/>
      <c r="N55" s="118"/>
      <c r="O55" s="119" t="s">
        <v>63</v>
      </c>
      <c r="P55" s="92"/>
      <c r="Q55" s="92"/>
      <c r="R55" s="92"/>
      <c r="S55" s="92"/>
      <c r="T55" s="92"/>
      <c r="U55" s="92"/>
    </row>
    <row r="56" spans="1:21" ht="31.5" customHeight="1" thickBot="1" x14ac:dyDescent="0.3">
      <c r="A56" s="92"/>
      <c r="B56" s="120"/>
      <c r="C56" s="121"/>
      <c r="D56" s="121"/>
      <c r="E56" s="122"/>
      <c r="F56" s="122"/>
      <c r="G56" s="122"/>
      <c r="H56" s="122"/>
      <c r="I56" s="122"/>
      <c r="J56" s="123" t="s">
        <v>20</v>
      </c>
      <c r="K56" s="124" t="s">
        <v>64</v>
      </c>
      <c r="L56" s="125" t="s">
        <v>65</v>
      </c>
      <c r="M56" s="125" t="s">
        <v>66</v>
      </c>
      <c r="N56" s="125" t="s">
        <v>67</v>
      </c>
      <c r="O56" s="126" t="s">
        <v>68</v>
      </c>
      <c r="P56" s="92"/>
      <c r="Q56" s="92"/>
      <c r="R56" s="92"/>
      <c r="S56" s="92"/>
      <c r="T56" s="92"/>
      <c r="U56" s="92"/>
    </row>
    <row r="57" spans="1:21" ht="31.5" customHeight="1" x14ac:dyDescent="0.2">
      <c r="B57" s="1130" t="s">
        <v>69</v>
      </c>
      <c r="C57" s="1131"/>
      <c r="D57" s="1134" t="s">
        <v>70</v>
      </c>
      <c r="E57" s="1135"/>
      <c r="F57" s="1135"/>
      <c r="G57" s="1135"/>
      <c r="H57" s="1135"/>
      <c r="I57" s="1135"/>
      <c r="J57" s="1136"/>
      <c r="K57" s="127" t="s">
        <v>71</v>
      </c>
      <c r="L57" s="128" t="s">
        <v>71</v>
      </c>
      <c r="M57" s="128" t="s">
        <v>71</v>
      </c>
      <c r="N57" s="128" t="s">
        <v>71</v>
      </c>
      <c r="O57" s="129" t="s">
        <v>71</v>
      </c>
    </row>
    <row r="58" spans="1:21" ht="31.5" customHeight="1" thickBot="1" x14ac:dyDescent="0.25">
      <c r="B58" s="1132"/>
      <c r="C58" s="1133"/>
      <c r="D58" s="1137" t="s">
        <v>72</v>
      </c>
      <c r="E58" s="1138"/>
      <c r="F58" s="1138"/>
      <c r="G58" s="1138"/>
      <c r="H58" s="1138"/>
      <c r="I58" s="1138"/>
      <c r="J58" s="1139"/>
      <c r="K58" s="130" t="s">
        <v>71</v>
      </c>
      <c r="L58" s="131" t="s">
        <v>71</v>
      </c>
      <c r="M58" s="131" t="s">
        <v>71</v>
      </c>
      <c r="N58" s="131" t="s">
        <v>71</v>
      </c>
      <c r="O58" s="132" t="s">
        <v>71</v>
      </c>
    </row>
    <row r="59" spans="1:21" ht="24" customHeight="1" x14ac:dyDescent="0.2">
      <c r="B59" s="133"/>
      <c r="C59" s="133"/>
      <c r="D59" s="134" t="s">
        <v>73</v>
      </c>
      <c r="E59" s="135"/>
      <c r="F59" s="135"/>
      <c r="G59" s="135"/>
      <c r="H59" s="135"/>
      <c r="I59" s="135"/>
      <c r="J59" s="135"/>
      <c r="K59" s="135"/>
      <c r="L59" s="135"/>
      <c r="M59" s="135"/>
      <c r="N59" s="135"/>
      <c r="O59" s="135"/>
    </row>
    <row r="60" spans="1:21" ht="24" customHeight="1" x14ac:dyDescent="0.2">
      <c r="B60" s="136"/>
      <c r="C60" s="136"/>
      <c r="D60" s="134" t="s">
        <v>74</v>
      </c>
      <c r="E60" s="135"/>
      <c r="F60" s="135"/>
      <c r="G60" s="135"/>
      <c r="H60" s="135"/>
      <c r="I60" s="135"/>
      <c r="J60" s="135"/>
      <c r="K60" s="135"/>
      <c r="L60" s="135"/>
      <c r="M60" s="135"/>
      <c r="N60" s="135"/>
      <c r="O60" s="135"/>
    </row>
    <row r="61" spans="1:21" ht="24" customHeight="1" x14ac:dyDescent="0.25">
      <c r="A61" s="92"/>
      <c r="B61" s="115"/>
      <c r="C61" s="92"/>
      <c r="D61" s="92"/>
      <c r="E61" s="92"/>
      <c r="F61" s="92"/>
      <c r="G61" s="92"/>
      <c r="H61" s="92"/>
      <c r="I61" s="92"/>
      <c r="J61" s="92"/>
      <c r="K61" s="92"/>
      <c r="L61" s="92"/>
      <c r="M61" s="92"/>
      <c r="N61" s="92"/>
      <c r="O61" s="92"/>
      <c r="P61" s="92"/>
      <c r="Q61" s="92"/>
      <c r="R61" s="92"/>
      <c r="S61" s="92"/>
      <c r="T61" s="92"/>
      <c r="U61" s="92"/>
    </row>
    <row r="62" spans="1:21" ht="24" customHeight="1" x14ac:dyDescent="0.25">
      <c r="A62" s="92"/>
      <c r="B62" s="115"/>
      <c r="C62" s="92"/>
      <c r="D62" s="92"/>
      <c r="E62" s="92"/>
      <c r="F62" s="92"/>
      <c r="G62" s="92"/>
      <c r="H62" s="92"/>
      <c r="I62" s="92"/>
      <c r="J62" s="92"/>
      <c r="K62" s="92"/>
      <c r="L62" s="92"/>
      <c r="M62" s="92"/>
      <c r="N62" s="92"/>
      <c r="O62" s="92"/>
      <c r="P62" s="92"/>
      <c r="Q62" s="92"/>
      <c r="R62" s="92"/>
      <c r="S62" s="92"/>
      <c r="T62" s="92"/>
      <c r="U62" s="92"/>
    </row>
  </sheetData>
  <sheetProtection algorithmName="SHA-512" hashValue="ijV8Mr1/goSYOagrONHdniy79By/Tt7tUJAc0QTv+Y+cd/2HyWzWp/SXzV+77oiEPWXyTw6pHwN762PH/ONxqQ==" saltValue="wbhvG7edqK2TtxINMNRv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F8EEE-48B9-47CB-A6D5-3CB9744AECE5}">
  <sheetPr>
    <pageSetUpPr fitToPage="1"/>
  </sheetPr>
  <dimension ref="B1:M55"/>
  <sheetViews>
    <sheetView showGridLines="0" zoomScaleSheetLayoutView="100" workbookViewId="0"/>
  </sheetViews>
  <sheetFormatPr defaultColWidth="0" defaultRowHeight="13.5" customHeight="1" zeroHeight="1" x14ac:dyDescent="0.2"/>
  <cols>
    <col min="1" max="1" width="6.6328125" style="64" customWidth="1"/>
    <col min="2" max="3" width="12.6328125" style="64" customWidth="1"/>
    <col min="4" max="4" width="11.6328125" style="64" customWidth="1"/>
    <col min="5" max="8" width="10.36328125" style="64" customWidth="1"/>
    <col min="9" max="13" width="16.36328125" style="64" customWidth="1"/>
    <col min="14" max="19" width="12.6328125" style="64" customWidth="1"/>
    <col min="20" max="16384" width="0" style="6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5" t="s">
        <v>30</v>
      </c>
    </row>
    <row r="40" spans="2:13" ht="27.75" customHeight="1" thickBot="1" x14ac:dyDescent="0.3">
      <c r="B40" s="66" t="s">
        <v>31</v>
      </c>
      <c r="C40" s="67"/>
      <c r="D40" s="67"/>
      <c r="E40" s="68"/>
      <c r="F40" s="68"/>
      <c r="G40" s="68"/>
      <c r="H40" s="69" t="s">
        <v>20</v>
      </c>
      <c r="I40" s="70" t="s">
        <v>3</v>
      </c>
      <c r="J40" s="71" t="s">
        <v>4</v>
      </c>
      <c r="K40" s="71" t="s">
        <v>5</v>
      </c>
      <c r="L40" s="71" t="s">
        <v>6</v>
      </c>
      <c r="M40" s="72" t="s">
        <v>7</v>
      </c>
    </row>
    <row r="41" spans="2:13" ht="27.75" customHeight="1" x14ac:dyDescent="0.2">
      <c r="B41" s="1160" t="s">
        <v>32</v>
      </c>
      <c r="C41" s="1161"/>
      <c r="D41" s="73"/>
      <c r="E41" s="1162" t="s">
        <v>33</v>
      </c>
      <c r="F41" s="1162"/>
      <c r="G41" s="1162"/>
      <c r="H41" s="1163"/>
      <c r="I41" s="74">
        <v>12179</v>
      </c>
      <c r="J41" s="75">
        <v>11359</v>
      </c>
      <c r="K41" s="75">
        <v>10407</v>
      </c>
      <c r="L41" s="75">
        <v>9709</v>
      </c>
      <c r="M41" s="76">
        <v>9693</v>
      </c>
    </row>
    <row r="42" spans="2:13" ht="27.75" customHeight="1" x14ac:dyDescent="0.2">
      <c r="B42" s="1150"/>
      <c r="C42" s="1151"/>
      <c r="D42" s="77"/>
      <c r="E42" s="1154" t="s">
        <v>34</v>
      </c>
      <c r="F42" s="1154"/>
      <c r="G42" s="1154"/>
      <c r="H42" s="1155"/>
      <c r="I42" s="78">
        <v>138</v>
      </c>
      <c r="J42" s="79">
        <v>12</v>
      </c>
      <c r="K42" s="79" t="s">
        <v>35</v>
      </c>
      <c r="L42" s="79" t="s">
        <v>35</v>
      </c>
      <c r="M42" s="80" t="s">
        <v>35</v>
      </c>
    </row>
    <row r="43" spans="2:13" ht="27.75" customHeight="1" x14ac:dyDescent="0.2">
      <c r="B43" s="1150"/>
      <c r="C43" s="1151"/>
      <c r="D43" s="77"/>
      <c r="E43" s="1154" t="s">
        <v>36</v>
      </c>
      <c r="F43" s="1154"/>
      <c r="G43" s="1154"/>
      <c r="H43" s="1155"/>
      <c r="I43" s="78">
        <v>4335</v>
      </c>
      <c r="J43" s="79">
        <v>4144</v>
      </c>
      <c r="K43" s="79">
        <v>4020</v>
      </c>
      <c r="L43" s="79">
        <v>3730</v>
      </c>
      <c r="M43" s="80">
        <v>3077</v>
      </c>
    </row>
    <row r="44" spans="2:13" ht="27.75" customHeight="1" x14ac:dyDescent="0.2">
      <c r="B44" s="1150"/>
      <c r="C44" s="1151"/>
      <c r="D44" s="77"/>
      <c r="E44" s="1154" t="s">
        <v>37</v>
      </c>
      <c r="F44" s="1154"/>
      <c r="G44" s="1154"/>
      <c r="H44" s="1155"/>
      <c r="I44" s="78">
        <v>465</v>
      </c>
      <c r="J44" s="79">
        <v>441</v>
      </c>
      <c r="K44" s="79">
        <v>395</v>
      </c>
      <c r="L44" s="79">
        <v>367</v>
      </c>
      <c r="M44" s="80">
        <v>328</v>
      </c>
    </row>
    <row r="45" spans="2:13" ht="27.75" customHeight="1" x14ac:dyDescent="0.2">
      <c r="B45" s="1150"/>
      <c r="C45" s="1151"/>
      <c r="D45" s="77"/>
      <c r="E45" s="1154" t="s">
        <v>38</v>
      </c>
      <c r="F45" s="1154"/>
      <c r="G45" s="1154"/>
      <c r="H45" s="1155"/>
      <c r="I45" s="78">
        <v>3946</v>
      </c>
      <c r="J45" s="79">
        <v>4033</v>
      </c>
      <c r="K45" s="79">
        <v>3990</v>
      </c>
      <c r="L45" s="79">
        <v>3958</v>
      </c>
      <c r="M45" s="80">
        <v>3967</v>
      </c>
    </row>
    <row r="46" spans="2:13" ht="27.75" customHeight="1" x14ac:dyDescent="0.2">
      <c r="B46" s="1150"/>
      <c r="C46" s="1151"/>
      <c r="D46" s="81"/>
      <c r="E46" s="1154" t="s">
        <v>39</v>
      </c>
      <c r="F46" s="1154"/>
      <c r="G46" s="1154"/>
      <c r="H46" s="1155"/>
      <c r="I46" s="78">
        <v>1</v>
      </c>
      <c r="J46" s="79">
        <v>147</v>
      </c>
      <c r="K46" s="79">
        <v>433</v>
      </c>
      <c r="L46" s="79" t="s">
        <v>35</v>
      </c>
      <c r="M46" s="80" t="s">
        <v>35</v>
      </c>
    </row>
    <row r="47" spans="2:13" ht="27.75" customHeight="1" x14ac:dyDescent="0.2">
      <c r="B47" s="1150"/>
      <c r="C47" s="1151"/>
      <c r="D47" s="82"/>
      <c r="E47" s="1164" t="s">
        <v>40</v>
      </c>
      <c r="F47" s="1165"/>
      <c r="G47" s="1165"/>
      <c r="H47" s="1166"/>
      <c r="I47" s="78" t="s">
        <v>35</v>
      </c>
      <c r="J47" s="79" t="s">
        <v>35</v>
      </c>
      <c r="K47" s="79" t="s">
        <v>35</v>
      </c>
      <c r="L47" s="79" t="s">
        <v>35</v>
      </c>
      <c r="M47" s="80" t="s">
        <v>35</v>
      </c>
    </row>
    <row r="48" spans="2:13" ht="27.75" customHeight="1" x14ac:dyDescent="0.2">
      <c r="B48" s="1150"/>
      <c r="C48" s="1151"/>
      <c r="D48" s="77"/>
      <c r="E48" s="1154" t="s">
        <v>41</v>
      </c>
      <c r="F48" s="1154"/>
      <c r="G48" s="1154"/>
      <c r="H48" s="1155"/>
      <c r="I48" s="78" t="s">
        <v>35</v>
      </c>
      <c r="J48" s="79" t="s">
        <v>35</v>
      </c>
      <c r="K48" s="79" t="s">
        <v>35</v>
      </c>
      <c r="L48" s="79" t="s">
        <v>35</v>
      </c>
      <c r="M48" s="80" t="s">
        <v>35</v>
      </c>
    </row>
    <row r="49" spans="2:13" ht="27.75" customHeight="1" x14ac:dyDescent="0.2">
      <c r="B49" s="1152"/>
      <c r="C49" s="1153"/>
      <c r="D49" s="77"/>
      <c r="E49" s="1154" t="s">
        <v>42</v>
      </c>
      <c r="F49" s="1154"/>
      <c r="G49" s="1154"/>
      <c r="H49" s="1155"/>
      <c r="I49" s="78" t="s">
        <v>35</v>
      </c>
      <c r="J49" s="79" t="s">
        <v>35</v>
      </c>
      <c r="K49" s="79" t="s">
        <v>35</v>
      </c>
      <c r="L49" s="79" t="s">
        <v>35</v>
      </c>
      <c r="M49" s="80" t="s">
        <v>35</v>
      </c>
    </row>
    <row r="50" spans="2:13" ht="27.75" customHeight="1" x14ac:dyDescent="0.2">
      <c r="B50" s="1148" t="s">
        <v>43</v>
      </c>
      <c r="C50" s="1149"/>
      <c r="D50" s="83"/>
      <c r="E50" s="1154" t="s">
        <v>44</v>
      </c>
      <c r="F50" s="1154"/>
      <c r="G50" s="1154"/>
      <c r="H50" s="1155"/>
      <c r="I50" s="78">
        <v>6880</v>
      </c>
      <c r="J50" s="79">
        <v>6374</v>
      </c>
      <c r="K50" s="79">
        <v>6463</v>
      </c>
      <c r="L50" s="79">
        <v>6265</v>
      </c>
      <c r="M50" s="80">
        <v>7019</v>
      </c>
    </row>
    <row r="51" spans="2:13" ht="27.75" customHeight="1" x14ac:dyDescent="0.2">
      <c r="B51" s="1150"/>
      <c r="C51" s="1151"/>
      <c r="D51" s="77"/>
      <c r="E51" s="1154" t="s">
        <v>45</v>
      </c>
      <c r="F51" s="1154"/>
      <c r="G51" s="1154"/>
      <c r="H51" s="1155"/>
      <c r="I51" s="78">
        <v>642</v>
      </c>
      <c r="J51" s="79">
        <v>576</v>
      </c>
      <c r="K51" s="79">
        <v>558</v>
      </c>
      <c r="L51" s="79">
        <v>505</v>
      </c>
      <c r="M51" s="80">
        <v>489</v>
      </c>
    </row>
    <row r="52" spans="2:13" ht="27.75" customHeight="1" x14ac:dyDescent="0.2">
      <c r="B52" s="1152"/>
      <c r="C52" s="1153"/>
      <c r="D52" s="77"/>
      <c r="E52" s="1154" t="s">
        <v>46</v>
      </c>
      <c r="F52" s="1154"/>
      <c r="G52" s="1154"/>
      <c r="H52" s="1155"/>
      <c r="I52" s="78">
        <v>13775</v>
      </c>
      <c r="J52" s="79">
        <v>13845</v>
      </c>
      <c r="K52" s="79">
        <v>13166</v>
      </c>
      <c r="L52" s="79">
        <v>12737</v>
      </c>
      <c r="M52" s="80">
        <v>12644</v>
      </c>
    </row>
    <row r="53" spans="2:13" ht="27.75" customHeight="1" thickBot="1" x14ac:dyDescent="0.25">
      <c r="B53" s="1156" t="s">
        <v>47</v>
      </c>
      <c r="C53" s="1157"/>
      <c r="D53" s="84"/>
      <c r="E53" s="1158" t="s">
        <v>48</v>
      </c>
      <c r="F53" s="1158"/>
      <c r="G53" s="1158"/>
      <c r="H53" s="1159"/>
      <c r="I53" s="85">
        <v>-234</v>
      </c>
      <c r="J53" s="86">
        <v>-657</v>
      </c>
      <c r="K53" s="86">
        <v>-944</v>
      </c>
      <c r="L53" s="86">
        <v>-1745</v>
      </c>
      <c r="M53" s="87">
        <v>-3088</v>
      </c>
    </row>
    <row r="54" spans="2:13" ht="27.75" customHeight="1" x14ac:dyDescent="0.25">
      <c r="B54" s="88" t="s">
        <v>49</v>
      </c>
      <c r="C54" s="89"/>
      <c r="D54" s="89"/>
      <c r="E54" s="90"/>
      <c r="F54" s="90"/>
      <c r="G54" s="90"/>
      <c r="H54" s="90"/>
      <c r="I54" s="91"/>
      <c r="J54" s="91"/>
      <c r="K54" s="91"/>
      <c r="L54" s="91"/>
      <c r="M54" s="91"/>
    </row>
    <row r="55" spans="2:13" ht="13" x14ac:dyDescent="0.2"/>
  </sheetData>
  <sheetProtection algorithmName="SHA-512" hashValue="AsFsBZUWJx7RtdOcXFE9UPXJbGJ7JNKiHo8JManf99IRWs65vZwwCmr/a+YrVJoddPWro1HNaeLaV3KATuJ8mQ==" saltValue="Qxd6/tRajDedqzipsByC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F4AA4-7EAC-4B55-B9B8-C65208FFD512}">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39" customWidth="1"/>
    <col min="2" max="2" width="16.36328125" style="39" customWidth="1"/>
    <col min="3" max="5" width="26.26953125" style="39" customWidth="1"/>
    <col min="6" max="8" width="24.26953125" style="39" customWidth="1"/>
    <col min="9" max="14" width="26" style="39" customWidth="1"/>
    <col min="15" max="15" width="6.08984375" style="39" customWidth="1"/>
    <col min="16" max="16" width="9" style="39" hidden="1" customWidth="1"/>
    <col min="17" max="20" width="0" style="39" hidden="1" customWidth="1"/>
    <col min="21" max="21" width="9" style="39" hidden="1" customWidth="1"/>
    <col min="22" max="22" width="0" style="39" hidden="1" customWidth="1"/>
    <col min="23" max="23" width="9" style="39" hidden="1" customWidth="1"/>
    <col min="24" max="16384" width="0" style="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40"/>
      <c r="C53" s="40"/>
      <c r="D53" s="40"/>
      <c r="E53" s="40"/>
      <c r="F53" s="40"/>
      <c r="G53" s="40"/>
      <c r="H53" s="41" t="s">
        <v>18</v>
      </c>
    </row>
    <row r="54" spans="2:8" ht="29.25" customHeight="1" thickBot="1" x14ac:dyDescent="0.35">
      <c r="B54" s="42" t="s">
        <v>19</v>
      </c>
      <c r="C54" s="43"/>
      <c r="D54" s="43"/>
      <c r="E54" s="44" t="s">
        <v>20</v>
      </c>
      <c r="F54" s="45" t="s">
        <v>5</v>
      </c>
      <c r="G54" s="45" t="s">
        <v>6</v>
      </c>
      <c r="H54" s="46" t="s">
        <v>7</v>
      </c>
    </row>
    <row r="55" spans="2:8" ht="52.5" customHeight="1" x14ac:dyDescent="0.2">
      <c r="B55" s="47"/>
      <c r="C55" s="1175" t="s">
        <v>21</v>
      </c>
      <c r="D55" s="1175"/>
      <c r="E55" s="1176"/>
      <c r="F55" s="48">
        <v>3170</v>
      </c>
      <c r="G55" s="48">
        <v>2781</v>
      </c>
      <c r="H55" s="49">
        <v>2761</v>
      </c>
    </row>
    <row r="56" spans="2:8" ht="52.5" customHeight="1" x14ac:dyDescent="0.2">
      <c r="B56" s="50"/>
      <c r="C56" s="1177" t="s">
        <v>22</v>
      </c>
      <c r="D56" s="1177"/>
      <c r="E56" s="1178"/>
      <c r="F56" s="51">
        <v>434</v>
      </c>
      <c r="G56" s="51">
        <v>434</v>
      </c>
      <c r="H56" s="52">
        <v>553</v>
      </c>
    </row>
    <row r="57" spans="2:8" ht="53.25" customHeight="1" x14ac:dyDescent="0.2">
      <c r="B57" s="50"/>
      <c r="C57" s="1179" t="s">
        <v>23</v>
      </c>
      <c r="D57" s="1179"/>
      <c r="E57" s="1180"/>
      <c r="F57" s="53">
        <v>3749</v>
      </c>
      <c r="G57" s="53">
        <v>3967</v>
      </c>
      <c r="H57" s="54">
        <v>4564</v>
      </c>
    </row>
    <row r="58" spans="2:8" ht="45.75" customHeight="1" x14ac:dyDescent="0.2">
      <c r="B58" s="55"/>
      <c r="C58" s="1167" t="s">
        <v>24</v>
      </c>
      <c r="D58" s="1168"/>
      <c r="E58" s="1169"/>
      <c r="F58" s="56">
        <v>1629</v>
      </c>
      <c r="G58" s="56">
        <v>1622</v>
      </c>
      <c r="H58" s="57">
        <v>1617</v>
      </c>
    </row>
    <row r="59" spans="2:8" ht="45.75" customHeight="1" x14ac:dyDescent="0.2">
      <c r="B59" s="55"/>
      <c r="C59" s="1167" t="s">
        <v>25</v>
      </c>
      <c r="D59" s="1168"/>
      <c r="E59" s="1169"/>
      <c r="F59" s="56">
        <v>482</v>
      </c>
      <c r="G59" s="56">
        <v>485</v>
      </c>
      <c r="H59" s="57">
        <v>945</v>
      </c>
    </row>
    <row r="60" spans="2:8" ht="45.75" customHeight="1" x14ac:dyDescent="0.2">
      <c r="B60" s="55"/>
      <c r="C60" s="1167" t="s">
        <v>26</v>
      </c>
      <c r="D60" s="1168"/>
      <c r="E60" s="1169"/>
      <c r="F60" s="56">
        <v>912</v>
      </c>
      <c r="G60" s="56">
        <v>912</v>
      </c>
      <c r="H60" s="57">
        <v>912</v>
      </c>
    </row>
    <row r="61" spans="2:8" ht="45.75" customHeight="1" x14ac:dyDescent="0.2">
      <c r="B61" s="55"/>
      <c r="C61" s="1167" t="s">
        <v>27</v>
      </c>
      <c r="D61" s="1168"/>
      <c r="E61" s="1169"/>
      <c r="F61" s="56">
        <v>300</v>
      </c>
      <c r="G61" s="56">
        <v>600</v>
      </c>
      <c r="H61" s="57">
        <v>700</v>
      </c>
    </row>
    <row r="62" spans="2:8" ht="45.75" customHeight="1" thickBot="1" x14ac:dyDescent="0.25">
      <c r="B62" s="58"/>
      <c r="C62" s="1170" t="s">
        <v>28</v>
      </c>
      <c r="D62" s="1171"/>
      <c r="E62" s="1172"/>
      <c r="F62" s="59">
        <v>269</v>
      </c>
      <c r="G62" s="59">
        <v>204</v>
      </c>
      <c r="H62" s="60">
        <v>252</v>
      </c>
    </row>
    <row r="63" spans="2:8" ht="52.5" customHeight="1" thickBot="1" x14ac:dyDescent="0.25">
      <c r="B63" s="61"/>
      <c r="C63" s="1173" t="s">
        <v>29</v>
      </c>
      <c r="D63" s="1173"/>
      <c r="E63" s="1174"/>
      <c r="F63" s="62">
        <v>7353</v>
      </c>
      <c r="G63" s="62">
        <v>7182</v>
      </c>
      <c r="H63" s="63">
        <v>7878</v>
      </c>
    </row>
    <row r="64" spans="2:8" ht="13" x14ac:dyDescent="0.2"/>
  </sheetData>
  <sheetProtection algorithmName="SHA-512" hashValue="YlTRpFPVEQhfDHrGvLesFb0pG/HvtsIZR0M+Gu22yEBrmOnylQpKmUrSu2A4wsghIc5V9faquliKx1BqM9mMDQ==" saltValue="oaAzPnm2s5LQQV1I7NIf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fitToHeight="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9" t="s">
        <v>16</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ht="13" x14ac:dyDescent="0.2">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ht="13" x14ac:dyDescent="0.2">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ht="13" x14ac:dyDescent="0.2">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ht="13" x14ac:dyDescent="0.2">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181"/>
      <c r="H50" s="1181"/>
      <c r="I50" s="1181"/>
      <c r="J50" s="1181"/>
      <c r="K50" s="20"/>
      <c r="L50" s="20"/>
      <c r="M50" s="21"/>
      <c r="N50" s="21"/>
      <c r="AN50" s="1199"/>
      <c r="AO50" s="1200"/>
      <c r="AP50" s="1200"/>
      <c r="AQ50" s="1200"/>
      <c r="AR50" s="1200"/>
      <c r="AS50" s="1200"/>
      <c r="AT50" s="1200"/>
      <c r="AU50" s="1200"/>
      <c r="AV50" s="1200"/>
      <c r="AW50" s="1200"/>
      <c r="AX50" s="1200"/>
      <c r="AY50" s="1200"/>
      <c r="AZ50" s="1200"/>
      <c r="BA50" s="1200"/>
      <c r="BB50" s="1200"/>
      <c r="BC50" s="1200"/>
      <c r="BD50" s="1200"/>
      <c r="BE50" s="1200"/>
      <c r="BF50" s="1200"/>
      <c r="BG50" s="1200"/>
      <c r="BH50" s="1200"/>
      <c r="BI50" s="1200"/>
      <c r="BJ50" s="1200"/>
      <c r="BK50" s="1200"/>
      <c r="BL50" s="1200"/>
      <c r="BM50" s="1200"/>
      <c r="BN50" s="1200"/>
      <c r="BO50" s="1201"/>
      <c r="BP50" s="1187" t="s">
        <v>3</v>
      </c>
      <c r="BQ50" s="1187"/>
      <c r="BR50" s="1187"/>
      <c r="BS50" s="1187"/>
      <c r="BT50" s="1187"/>
      <c r="BU50" s="1187"/>
      <c r="BV50" s="1187"/>
      <c r="BW50" s="1187"/>
      <c r="BX50" s="1187" t="s">
        <v>4</v>
      </c>
      <c r="BY50" s="1187"/>
      <c r="BZ50" s="1187"/>
      <c r="CA50" s="1187"/>
      <c r="CB50" s="1187"/>
      <c r="CC50" s="1187"/>
      <c r="CD50" s="1187"/>
      <c r="CE50" s="1187"/>
      <c r="CF50" s="1187" t="s">
        <v>5</v>
      </c>
      <c r="CG50" s="1187"/>
      <c r="CH50" s="1187"/>
      <c r="CI50" s="1187"/>
      <c r="CJ50" s="1187"/>
      <c r="CK50" s="1187"/>
      <c r="CL50" s="1187"/>
      <c r="CM50" s="1187"/>
      <c r="CN50" s="1187" t="s">
        <v>6</v>
      </c>
      <c r="CO50" s="1187"/>
      <c r="CP50" s="1187"/>
      <c r="CQ50" s="1187"/>
      <c r="CR50" s="1187"/>
      <c r="CS50" s="1187"/>
      <c r="CT50" s="1187"/>
      <c r="CU50" s="1187"/>
      <c r="CV50" s="1187" t="s">
        <v>7</v>
      </c>
      <c r="CW50" s="1187"/>
      <c r="CX50" s="1187"/>
      <c r="CY50" s="1187"/>
      <c r="CZ50" s="1187"/>
      <c r="DA50" s="1187"/>
      <c r="DB50" s="1187"/>
      <c r="DC50" s="1187"/>
    </row>
    <row r="51" spans="1:109" ht="13.5" customHeight="1" x14ac:dyDescent="0.2">
      <c r="B51" s="10"/>
      <c r="G51" s="1198"/>
      <c r="H51" s="1198"/>
      <c r="I51" s="1202"/>
      <c r="J51" s="1202"/>
      <c r="K51" s="1188"/>
      <c r="L51" s="1188"/>
      <c r="M51" s="1188"/>
      <c r="N51" s="1188"/>
      <c r="AM51" s="19"/>
      <c r="AN51" s="1186" t="s">
        <v>8</v>
      </c>
      <c r="AO51" s="1186"/>
      <c r="AP51" s="1186"/>
      <c r="AQ51" s="1186"/>
      <c r="AR51" s="1186"/>
      <c r="AS51" s="1186"/>
      <c r="AT51" s="1186"/>
      <c r="AU51" s="1186"/>
      <c r="AV51" s="1186"/>
      <c r="AW51" s="1186"/>
      <c r="AX51" s="1186"/>
      <c r="AY51" s="1186"/>
      <c r="AZ51" s="1186"/>
      <c r="BA51" s="1186"/>
      <c r="BB51" s="1186" t="s">
        <v>9</v>
      </c>
      <c r="BC51" s="1186"/>
      <c r="BD51" s="1186"/>
      <c r="BE51" s="1186"/>
      <c r="BF51" s="1186"/>
      <c r="BG51" s="1186"/>
      <c r="BH51" s="1186"/>
      <c r="BI51" s="1186"/>
      <c r="BJ51" s="1186"/>
      <c r="BK51" s="1186"/>
      <c r="BL51" s="1186"/>
      <c r="BM51" s="1186"/>
      <c r="BN51" s="1186"/>
      <c r="BO51" s="1186"/>
      <c r="BP51" s="1183"/>
      <c r="BQ51" s="1183"/>
      <c r="BR51" s="1183"/>
      <c r="BS51" s="1183"/>
      <c r="BT51" s="1183"/>
      <c r="BU51" s="1183"/>
      <c r="BV51" s="1183"/>
      <c r="BW51" s="1183"/>
      <c r="BX51" s="1183"/>
      <c r="BY51" s="1183"/>
      <c r="BZ51" s="1183"/>
      <c r="CA51" s="1183"/>
      <c r="CB51" s="1183"/>
      <c r="CC51" s="1183"/>
      <c r="CD51" s="1183"/>
      <c r="CE51" s="1183"/>
      <c r="CF51" s="1183"/>
      <c r="CG51" s="1183"/>
      <c r="CH51" s="1183"/>
      <c r="CI51" s="1183"/>
      <c r="CJ51" s="1183"/>
      <c r="CK51" s="1183"/>
      <c r="CL51" s="1183"/>
      <c r="CM51" s="1183"/>
      <c r="CN51" s="1183"/>
      <c r="CO51" s="1183"/>
      <c r="CP51" s="1183"/>
      <c r="CQ51" s="1183"/>
      <c r="CR51" s="1183"/>
      <c r="CS51" s="1183"/>
      <c r="CT51" s="1183"/>
      <c r="CU51" s="1183"/>
      <c r="CV51" s="1183"/>
      <c r="CW51" s="1183"/>
      <c r="CX51" s="1183"/>
      <c r="CY51" s="1183"/>
      <c r="CZ51" s="1183"/>
      <c r="DA51" s="1183"/>
      <c r="DB51" s="1183"/>
      <c r="DC51" s="1183"/>
    </row>
    <row r="52" spans="1:109" ht="13" x14ac:dyDescent="0.2">
      <c r="B52" s="10"/>
      <c r="G52" s="1198"/>
      <c r="H52" s="1198"/>
      <c r="I52" s="1202"/>
      <c r="J52" s="1202"/>
      <c r="K52" s="1188"/>
      <c r="L52" s="1188"/>
      <c r="M52" s="1188"/>
      <c r="N52" s="1188"/>
      <c r="AM52" s="1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ht="13" x14ac:dyDescent="0.2">
      <c r="A53" s="18"/>
      <c r="B53" s="10"/>
      <c r="G53" s="1198"/>
      <c r="H53" s="1198"/>
      <c r="I53" s="1181"/>
      <c r="J53" s="1181"/>
      <c r="K53" s="1188"/>
      <c r="L53" s="1188"/>
      <c r="M53" s="1188"/>
      <c r="N53" s="1188"/>
      <c r="AM53" s="19"/>
      <c r="AN53" s="1186"/>
      <c r="AO53" s="1186"/>
      <c r="AP53" s="1186"/>
      <c r="AQ53" s="1186"/>
      <c r="AR53" s="1186"/>
      <c r="AS53" s="1186"/>
      <c r="AT53" s="1186"/>
      <c r="AU53" s="1186"/>
      <c r="AV53" s="1186"/>
      <c r="AW53" s="1186"/>
      <c r="AX53" s="1186"/>
      <c r="AY53" s="1186"/>
      <c r="AZ53" s="1186"/>
      <c r="BA53" s="1186"/>
      <c r="BB53" s="1186" t="s">
        <v>10</v>
      </c>
      <c r="BC53" s="1186"/>
      <c r="BD53" s="1186"/>
      <c r="BE53" s="1186"/>
      <c r="BF53" s="1186"/>
      <c r="BG53" s="1186"/>
      <c r="BH53" s="1186"/>
      <c r="BI53" s="1186"/>
      <c r="BJ53" s="1186"/>
      <c r="BK53" s="1186"/>
      <c r="BL53" s="1186"/>
      <c r="BM53" s="1186"/>
      <c r="BN53" s="1186"/>
      <c r="BO53" s="1186"/>
      <c r="BP53" s="1183">
        <v>54.2</v>
      </c>
      <c r="BQ53" s="1183"/>
      <c r="BR53" s="1183"/>
      <c r="BS53" s="1183"/>
      <c r="BT53" s="1183"/>
      <c r="BU53" s="1183"/>
      <c r="BV53" s="1183"/>
      <c r="BW53" s="1183"/>
      <c r="BX53" s="1183">
        <v>56</v>
      </c>
      <c r="BY53" s="1183"/>
      <c r="BZ53" s="1183"/>
      <c r="CA53" s="1183"/>
      <c r="CB53" s="1183"/>
      <c r="CC53" s="1183"/>
      <c r="CD53" s="1183"/>
      <c r="CE53" s="1183"/>
      <c r="CF53" s="1183">
        <v>57.9</v>
      </c>
      <c r="CG53" s="1183"/>
      <c r="CH53" s="1183"/>
      <c r="CI53" s="1183"/>
      <c r="CJ53" s="1183"/>
      <c r="CK53" s="1183"/>
      <c r="CL53" s="1183"/>
      <c r="CM53" s="1183"/>
      <c r="CN53" s="1183">
        <v>59.4</v>
      </c>
      <c r="CO53" s="1183"/>
      <c r="CP53" s="1183"/>
      <c r="CQ53" s="1183"/>
      <c r="CR53" s="1183"/>
      <c r="CS53" s="1183"/>
      <c r="CT53" s="1183"/>
      <c r="CU53" s="1183"/>
      <c r="CV53" s="1183">
        <v>60.8</v>
      </c>
      <c r="CW53" s="1183"/>
      <c r="CX53" s="1183"/>
      <c r="CY53" s="1183"/>
      <c r="CZ53" s="1183"/>
      <c r="DA53" s="1183"/>
      <c r="DB53" s="1183"/>
      <c r="DC53" s="1183"/>
    </row>
    <row r="54" spans="1:109" ht="13" x14ac:dyDescent="0.2">
      <c r="A54" s="18"/>
      <c r="B54" s="10"/>
      <c r="G54" s="1198"/>
      <c r="H54" s="1198"/>
      <c r="I54" s="1181"/>
      <c r="J54" s="1181"/>
      <c r="K54" s="1188"/>
      <c r="L54" s="1188"/>
      <c r="M54" s="1188"/>
      <c r="N54" s="1188"/>
      <c r="AM54" s="1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ht="13" x14ac:dyDescent="0.2">
      <c r="A55" s="18"/>
      <c r="B55" s="10"/>
      <c r="G55" s="1181"/>
      <c r="H55" s="1181"/>
      <c r="I55" s="1181"/>
      <c r="J55" s="1181"/>
      <c r="K55" s="1188"/>
      <c r="L55" s="1188"/>
      <c r="M55" s="1188"/>
      <c r="N55" s="1188"/>
      <c r="AN55" s="1187" t="s">
        <v>11</v>
      </c>
      <c r="AO55" s="1187"/>
      <c r="AP55" s="1187"/>
      <c r="AQ55" s="1187"/>
      <c r="AR55" s="1187"/>
      <c r="AS55" s="1187"/>
      <c r="AT55" s="1187"/>
      <c r="AU55" s="1187"/>
      <c r="AV55" s="1187"/>
      <c r="AW55" s="1187"/>
      <c r="AX55" s="1187"/>
      <c r="AY55" s="1187"/>
      <c r="AZ55" s="1187"/>
      <c r="BA55" s="1187"/>
      <c r="BB55" s="1186" t="s">
        <v>9</v>
      </c>
      <c r="BC55" s="1186"/>
      <c r="BD55" s="1186"/>
      <c r="BE55" s="1186"/>
      <c r="BF55" s="1186"/>
      <c r="BG55" s="1186"/>
      <c r="BH55" s="1186"/>
      <c r="BI55" s="1186"/>
      <c r="BJ55" s="1186"/>
      <c r="BK55" s="1186"/>
      <c r="BL55" s="1186"/>
      <c r="BM55" s="1186"/>
      <c r="BN55" s="1186"/>
      <c r="BO55" s="1186"/>
      <c r="BP55" s="1183">
        <v>28.5</v>
      </c>
      <c r="BQ55" s="1183"/>
      <c r="BR55" s="1183"/>
      <c r="BS55" s="1183"/>
      <c r="BT55" s="1183"/>
      <c r="BU55" s="1183"/>
      <c r="BV55" s="1183"/>
      <c r="BW55" s="1183"/>
      <c r="BX55" s="1183">
        <v>20.5</v>
      </c>
      <c r="BY55" s="1183"/>
      <c r="BZ55" s="1183"/>
      <c r="CA55" s="1183"/>
      <c r="CB55" s="1183"/>
      <c r="CC55" s="1183"/>
      <c r="CD55" s="1183"/>
      <c r="CE55" s="1183"/>
      <c r="CF55" s="1183">
        <v>21.4</v>
      </c>
      <c r="CG55" s="1183"/>
      <c r="CH55" s="1183"/>
      <c r="CI55" s="1183"/>
      <c r="CJ55" s="1183"/>
      <c r="CK55" s="1183"/>
      <c r="CL55" s="1183"/>
      <c r="CM55" s="1183"/>
      <c r="CN55" s="1183">
        <v>12.8</v>
      </c>
      <c r="CO55" s="1183"/>
      <c r="CP55" s="1183"/>
      <c r="CQ55" s="1183"/>
      <c r="CR55" s="1183"/>
      <c r="CS55" s="1183"/>
      <c r="CT55" s="1183"/>
      <c r="CU55" s="1183"/>
      <c r="CV55" s="1183">
        <v>0</v>
      </c>
      <c r="CW55" s="1183"/>
      <c r="CX55" s="1183"/>
      <c r="CY55" s="1183"/>
      <c r="CZ55" s="1183"/>
      <c r="DA55" s="1183"/>
      <c r="DB55" s="1183"/>
      <c r="DC55" s="1183"/>
    </row>
    <row r="56" spans="1:109" ht="13" x14ac:dyDescent="0.2">
      <c r="A56" s="18"/>
      <c r="B56" s="10"/>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18" customFormat="1" ht="13" x14ac:dyDescent="0.2">
      <c r="B57" s="22"/>
      <c r="G57" s="1181"/>
      <c r="H57" s="1181"/>
      <c r="I57" s="1184"/>
      <c r="J57" s="1184"/>
      <c r="K57" s="1188"/>
      <c r="L57" s="1188"/>
      <c r="M57" s="1188"/>
      <c r="N57" s="1188"/>
      <c r="AM57" s="3"/>
      <c r="AN57" s="1187"/>
      <c r="AO57" s="1187"/>
      <c r="AP57" s="1187"/>
      <c r="AQ57" s="1187"/>
      <c r="AR57" s="1187"/>
      <c r="AS57" s="1187"/>
      <c r="AT57" s="1187"/>
      <c r="AU57" s="1187"/>
      <c r="AV57" s="1187"/>
      <c r="AW57" s="1187"/>
      <c r="AX57" s="1187"/>
      <c r="AY57" s="1187"/>
      <c r="AZ57" s="1187"/>
      <c r="BA57" s="1187"/>
      <c r="BB57" s="1186" t="s">
        <v>10</v>
      </c>
      <c r="BC57" s="1186"/>
      <c r="BD57" s="1186"/>
      <c r="BE57" s="1186"/>
      <c r="BF57" s="1186"/>
      <c r="BG57" s="1186"/>
      <c r="BH57" s="1186"/>
      <c r="BI57" s="1186"/>
      <c r="BJ57" s="1186"/>
      <c r="BK57" s="1186"/>
      <c r="BL57" s="1186"/>
      <c r="BM57" s="1186"/>
      <c r="BN57" s="1186"/>
      <c r="BO57" s="1186"/>
      <c r="BP57" s="1183">
        <v>59.7</v>
      </c>
      <c r="BQ57" s="1183"/>
      <c r="BR57" s="1183"/>
      <c r="BS57" s="1183"/>
      <c r="BT57" s="1183"/>
      <c r="BU57" s="1183"/>
      <c r="BV57" s="1183"/>
      <c r="BW57" s="1183"/>
      <c r="BX57" s="1183">
        <v>60.3</v>
      </c>
      <c r="BY57" s="1183"/>
      <c r="BZ57" s="1183"/>
      <c r="CA57" s="1183"/>
      <c r="CB57" s="1183"/>
      <c r="CC57" s="1183"/>
      <c r="CD57" s="1183"/>
      <c r="CE57" s="1183"/>
      <c r="CF57" s="1183">
        <v>60.5</v>
      </c>
      <c r="CG57" s="1183"/>
      <c r="CH57" s="1183"/>
      <c r="CI57" s="1183"/>
      <c r="CJ57" s="1183"/>
      <c r="CK57" s="1183"/>
      <c r="CL57" s="1183"/>
      <c r="CM57" s="1183"/>
      <c r="CN57" s="1183">
        <v>61.2</v>
      </c>
      <c r="CO57" s="1183"/>
      <c r="CP57" s="1183"/>
      <c r="CQ57" s="1183"/>
      <c r="CR57" s="1183"/>
      <c r="CS57" s="1183"/>
      <c r="CT57" s="1183"/>
      <c r="CU57" s="1183"/>
      <c r="CV57" s="1183">
        <v>62.8</v>
      </c>
      <c r="CW57" s="1183"/>
      <c r="CX57" s="1183"/>
      <c r="CY57" s="1183"/>
      <c r="CZ57" s="1183"/>
      <c r="DA57" s="1183"/>
      <c r="DB57" s="1183"/>
      <c r="DC57" s="1183"/>
      <c r="DD57" s="23"/>
      <c r="DE57" s="22"/>
    </row>
    <row r="58" spans="1:109" s="18" customFormat="1" ht="13" x14ac:dyDescent="0.2">
      <c r="A58" s="3"/>
      <c r="B58" s="22"/>
      <c r="G58" s="1181"/>
      <c r="H58" s="1181"/>
      <c r="I58" s="1184"/>
      <c r="J58" s="1184"/>
      <c r="K58" s="1188"/>
      <c r="L58" s="1188"/>
      <c r="M58" s="1188"/>
      <c r="N58" s="1188"/>
      <c r="AM58" s="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189" t="s">
        <v>17</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ht="13" x14ac:dyDescent="0.2">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ht="13" x14ac:dyDescent="0.2">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ht="13" x14ac:dyDescent="0.2">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ht="13" x14ac:dyDescent="0.2">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181"/>
      <c r="H72" s="1181"/>
      <c r="I72" s="1181"/>
      <c r="J72" s="1181"/>
      <c r="K72" s="20"/>
      <c r="L72" s="20"/>
      <c r="M72" s="21"/>
      <c r="N72" s="21"/>
      <c r="AN72" s="1199"/>
      <c r="AO72" s="1200"/>
      <c r="AP72" s="1200"/>
      <c r="AQ72" s="1200"/>
      <c r="AR72" s="1200"/>
      <c r="AS72" s="1200"/>
      <c r="AT72" s="1200"/>
      <c r="AU72" s="1200"/>
      <c r="AV72" s="1200"/>
      <c r="AW72" s="1200"/>
      <c r="AX72" s="1200"/>
      <c r="AY72" s="1200"/>
      <c r="AZ72" s="1200"/>
      <c r="BA72" s="1200"/>
      <c r="BB72" s="1200"/>
      <c r="BC72" s="1200"/>
      <c r="BD72" s="1200"/>
      <c r="BE72" s="1200"/>
      <c r="BF72" s="1200"/>
      <c r="BG72" s="1200"/>
      <c r="BH72" s="1200"/>
      <c r="BI72" s="1200"/>
      <c r="BJ72" s="1200"/>
      <c r="BK72" s="1200"/>
      <c r="BL72" s="1200"/>
      <c r="BM72" s="1200"/>
      <c r="BN72" s="1200"/>
      <c r="BO72" s="1201"/>
      <c r="BP72" s="1187" t="s">
        <v>3</v>
      </c>
      <c r="BQ72" s="1187"/>
      <c r="BR72" s="1187"/>
      <c r="BS72" s="1187"/>
      <c r="BT72" s="1187"/>
      <c r="BU72" s="1187"/>
      <c r="BV72" s="1187"/>
      <c r="BW72" s="1187"/>
      <c r="BX72" s="1187" t="s">
        <v>4</v>
      </c>
      <c r="BY72" s="1187"/>
      <c r="BZ72" s="1187"/>
      <c r="CA72" s="1187"/>
      <c r="CB72" s="1187"/>
      <c r="CC72" s="1187"/>
      <c r="CD72" s="1187"/>
      <c r="CE72" s="1187"/>
      <c r="CF72" s="1187" t="s">
        <v>5</v>
      </c>
      <c r="CG72" s="1187"/>
      <c r="CH72" s="1187"/>
      <c r="CI72" s="1187"/>
      <c r="CJ72" s="1187"/>
      <c r="CK72" s="1187"/>
      <c r="CL72" s="1187"/>
      <c r="CM72" s="1187"/>
      <c r="CN72" s="1187" t="s">
        <v>6</v>
      </c>
      <c r="CO72" s="1187"/>
      <c r="CP72" s="1187"/>
      <c r="CQ72" s="1187"/>
      <c r="CR72" s="1187"/>
      <c r="CS72" s="1187"/>
      <c r="CT72" s="1187"/>
      <c r="CU72" s="1187"/>
      <c r="CV72" s="1187" t="s">
        <v>7</v>
      </c>
      <c r="CW72" s="1187"/>
      <c r="CX72" s="1187"/>
      <c r="CY72" s="1187"/>
      <c r="CZ72" s="1187"/>
      <c r="DA72" s="1187"/>
      <c r="DB72" s="1187"/>
      <c r="DC72" s="1187"/>
    </row>
    <row r="73" spans="2:107" ht="13" x14ac:dyDescent="0.2">
      <c r="B73" s="10"/>
      <c r="G73" s="1198"/>
      <c r="H73" s="1198"/>
      <c r="I73" s="1198"/>
      <c r="J73" s="1198"/>
      <c r="K73" s="1182"/>
      <c r="L73" s="1182"/>
      <c r="M73" s="1182"/>
      <c r="N73" s="1182"/>
      <c r="AM73" s="19"/>
      <c r="AN73" s="1186" t="s">
        <v>8</v>
      </c>
      <c r="AO73" s="1186"/>
      <c r="AP73" s="1186"/>
      <c r="AQ73" s="1186"/>
      <c r="AR73" s="1186"/>
      <c r="AS73" s="1186"/>
      <c r="AT73" s="1186"/>
      <c r="AU73" s="1186"/>
      <c r="AV73" s="1186"/>
      <c r="AW73" s="1186"/>
      <c r="AX73" s="1186"/>
      <c r="AY73" s="1186"/>
      <c r="AZ73" s="1186"/>
      <c r="BA73" s="1186"/>
      <c r="BB73" s="1186" t="s">
        <v>9</v>
      </c>
      <c r="BC73" s="1186"/>
      <c r="BD73" s="1186"/>
      <c r="BE73" s="1186"/>
      <c r="BF73" s="1186"/>
      <c r="BG73" s="1186"/>
      <c r="BH73" s="1186"/>
      <c r="BI73" s="1186"/>
      <c r="BJ73" s="1186"/>
      <c r="BK73" s="1186"/>
      <c r="BL73" s="1186"/>
      <c r="BM73" s="1186"/>
      <c r="BN73" s="1186"/>
      <c r="BO73" s="1186"/>
      <c r="BP73" s="1183"/>
      <c r="BQ73" s="1183"/>
      <c r="BR73" s="1183"/>
      <c r="BS73" s="1183"/>
      <c r="BT73" s="1183"/>
      <c r="BU73" s="1183"/>
      <c r="BV73" s="1183"/>
      <c r="BW73" s="1183"/>
      <c r="BX73" s="1183"/>
      <c r="BY73" s="1183"/>
      <c r="BZ73" s="1183"/>
      <c r="CA73" s="1183"/>
      <c r="CB73" s="1183"/>
      <c r="CC73" s="1183"/>
      <c r="CD73" s="1183"/>
      <c r="CE73" s="1183"/>
      <c r="CF73" s="1183"/>
      <c r="CG73" s="1183"/>
      <c r="CH73" s="1183"/>
      <c r="CI73" s="1183"/>
      <c r="CJ73" s="1183"/>
      <c r="CK73" s="1183"/>
      <c r="CL73" s="1183"/>
      <c r="CM73" s="1183"/>
      <c r="CN73" s="1183"/>
      <c r="CO73" s="1183"/>
      <c r="CP73" s="1183"/>
      <c r="CQ73" s="1183"/>
      <c r="CR73" s="1183"/>
      <c r="CS73" s="1183"/>
      <c r="CT73" s="1183"/>
      <c r="CU73" s="1183"/>
      <c r="CV73" s="1183"/>
      <c r="CW73" s="1183"/>
      <c r="CX73" s="1183"/>
      <c r="CY73" s="1183"/>
      <c r="CZ73" s="1183"/>
      <c r="DA73" s="1183"/>
      <c r="DB73" s="1183"/>
      <c r="DC73" s="1183"/>
    </row>
    <row r="74" spans="2:107" ht="13" x14ac:dyDescent="0.2">
      <c r="B74" s="10"/>
      <c r="G74" s="1198"/>
      <c r="H74" s="1198"/>
      <c r="I74" s="1198"/>
      <c r="J74" s="1198"/>
      <c r="K74" s="1182"/>
      <c r="L74" s="1182"/>
      <c r="M74" s="1182"/>
      <c r="N74" s="1182"/>
      <c r="AM74" s="1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ht="13" x14ac:dyDescent="0.2">
      <c r="B75" s="10"/>
      <c r="G75" s="1198"/>
      <c r="H75" s="1198"/>
      <c r="I75" s="1181"/>
      <c r="J75" s="1181"/>
      <c r="K75" s="1188"/>
      <c r="L75" s="1188"/>
      <c r="M75" s="1188"/>
      <c r="N75" s="1188"/>
      <c r="AM75" s="19"/>
      <c r="AN75" s="1186"/>
      <c r="AO75" s="1186"/>
      <c r="AP75" s="1186"/>
      <c r="AQ75" s="1186"/>
      <c r="AR75" s="1186"/>
      <c r="AS75" s="1186"/>
      <c r="AT75" s="1186"/>
      <c r="AU75" s="1186"/>
      <c r="AV75" s="1186"/>
      <c r="AW75" s="1186"/>
      <c r="AX75" s="1186"/>
      <c r="AY75" s="1186"/>
      <c r="AZ75" s="1186"/>
      <c r="BA75" s="1186"/>
      <c r="BB75" s="1186" t="s">
        <v>13</v>
      </c>
      <c r="BC75" s="1186"/>
      <c r="BD75" s="1186"/>
      <c r="BE75" s="1186"/>
      <c r="BF75" s="1186"/>
      <c r="BG75" s="1186"/>
      <c r="BH75" s="1186"/>
      <c r="BI75" s="1186"/>
      <c r="BJ75" s="1186"/>
      <c r="BK75" s="1186"/>
      <c r="BL75" s="1186"/>
      <c r="BM75" s="1186"/>
      <c r="BN75" s="1186"/>
      <c r="BO75" s="1186"/>
      <c r="BP75" s="1183">
        <v>11.8</v>
      </c>
      <c r="BQ75" s="1183"/>
      <c r="BR75" s="1183"/>
      <c r="BS75" s="1183"/>
      <c r="BT75" s="1183"/>
      <c r="BU75" s="1183"/>
      <c r="BV75" s="1183"/>
      <c r="BW75" s="1183"/>
      <c r="BX75" s="1183">
        <v>11.8</v>
      </c>
      <c r="BY75" s="1183"/>
      <c r="BZ75" s="1183"/>
      <c r="CA75" s="1183"/>
      <c r="CB75" s="1183"/>
      <c r="CC75" s="1183"/>
      <c r="CD75" s="1183"/>
      <c r="CE75" s="1183"/>
      <c r="CF75" s="1183">
        <v>11.9</v>
      </c>
      <c r="CG75" s="1183"/>
      <c r="CH75" s="1183"/>
      <c r="CI75" s="1183"/>
      <c r="CJ75" s="1183"/>
      <c r="CK75" s="1183"/>
      <c r="CL75" s="1183"/>
      <c r="CM75" s="1183"/>
      <c r="CN75" s="1183">
        <v>11.5</v>
      </c>
      <c r="CO75" s="1183"/>
      <c r="CP75" s="1183"/>
      <c r="CQ75" s="1183"/>
      <c r="CR75" s="1183"/>
      <c r="CS75" s="1183"/>
      <c r="CT75" s="1183"/>
      <c r="CU75" s="1183"/>
      <c r="CV75" s="1183">
        <v>10.7</v>
      </c>
      <c r="CW75" s="1183"/>
      <c r="CX75" s="1183"/>
      <c r="CY75" s="1183"/>
      <c r="CZ75" s="1183"/>
      <c r="DA75" s="1183"/>
      <c r="DB75" s="1183"/>
      <c r="DC75" s="1183"/>
    </row>
    <row r="76" spans="2:107" ht="13" x14ac:dyDescent="0.2">
      <c r="B76" s="10"/>
      <c r="G76" s="1198"/>
      <c r="H76" s="1198"/>
      <c r="I76" s="1181"/>
      <c r="J76" s="1181"/>
      <c r="K76" s="1188"/>
      <c r="L76" s="1188"/>
      <c r="M76" s="1188"/>
      <c r="N76" s="1188"/>
      <c r="AM76" s="1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ht="13" x14ac:dyDescent="0.2">
      <c r="B77" s="10"/>
      <c r="G77" s="1181"/>
      <c r="H77" s="1181"/>
      <c r="I77" s="1181"/>
      <c r="J77" s="1181"/>
      <c r="K77" s="1182"/>
      <c r="L77" s="1182"/>
      <c r="M77" s="1182"/>
      <c r="N77" s="1182"/>
      <c r="AN77" s="1187" t="s">
        <v>11</v>
      </c>
      <c r="AO77" s="1187"/>
      <c r="AP77" s="1187"/>
      <c r="AQ77" s="1187"/>
      <c r="AR77" s="1187"/>
      <c r="AS77" s="1187"/>
      <c r="AT77" s="1187"/>
      <c r="AU77" s="1187"/>
      <c r="AV77" s="1187"/>
      <c r="AW77" s="1187"/>
      <c r="AX77" s="1187"/>
      <c r="AY77" s="1187"/>
      <c r="AZ77" s="1187"/>
      <c r="BA77" s="1187"/>
      <c r="BB77" s="1186" t="s">
        <v>9</v>
      </c>
      <c r="BC77" s="1186"/>
      <c r="BD77" s="1186"/>
      <c r="BE77" s="1186"/>
      <c r="BF77" s="1186"/>
      <c r="BG77" s="1186"/>
      <c r="BH77" s="1186"/>
      <c r="BI77" s="1186"/>
      <c r="BJ77" s="1186"/>
      <c r="BK77" s="1186"/>
      <c r="BL77" s="1186"/>
      <c r="BM77" s="1186"/>
      <c r="BN77" s="1186"/>
      <c r="BO77" s="1186"/>
      <c r="BP77" s="1183">
        <v>28.5</v>
      </c>
      <c r="BQ77" s="1183"/>
      <c r="BR77" s="1183"/>
      <c r="BS77" s="1183"/>
      <c r="BT77" s="1183"/>
      <c r="BU77" s="1183"/>
      <c r="BV77" s="1183"/>
      <c r="BW77" s="1183"/>
      <c r="BX77" s="1183">
        <v>20.5</v>
      </c>
      <c r="BY77" s="1183"/>
      <c r="BZ77" s="1183"/>
      <c r="CA77" s="1183"/>
      <c r="CB77" s="1183"/>
      <c r="CC77" s="1183"/>
      <c r="CD77" s="1183"/>
      <c r="CE77" s="1183"/>
      <c r="CF77" s="1183">
        <v>21.4</v>
      </c>
      <c r="CG77" s="1183"/>
      <c r="CH77" s="1183"/>
      <c r="CI77" s="1183"/>
      <c r="CJ77" s="1183"/>
      <c r="CK77" s="1183"/>
      <c r="CL77" s="1183"/>
      <c r="CM77" s="1183"/>
      <c r="CN77" s="1183">
        <v>12.8</v>
      </c>
      <c r="CO77" s="1183"/>
      <c r="CP77" s="1183"/>
      <c r="CQ77" s="1183"/>
      <c r="CR77" s="1183"/>
      <c r="CS77" s="1183"/>
      <c r="CT77" s="1183"/>
      <c r="CU77" s="1183"/>
      <c r="CV77" s="1183">
        <v>0</v>
      </c>
      <c r="CW77" s="1183"/>
      <c r="CX77" s="1183"/>
      <c r="CY77" s="1183"/>
      <c r="CZ77" s="1183"/>
      <c r="DA77" s="1183"/>
      <c r="DB77" s="1183"/>
      <c r="DC77" s="1183"/>
    </row>
    <row r="78" spans="2:107" ht="13" x14ac:dyDescent="0.2">
      <c r="B78" s="10"/>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ht="13" x14ac:dyDescent="0.2">
      <c r="B79" s="10"/>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13</v>
      </c>
      <c r="BC79" s="1186"/>
      <c r="BD79" s="1186"/>
      <c r="BE79" s="1186"/>
      <c r="BF79" s="1186"/>
      <c r="BG79" s="1186"/>
      <c r="BH79" s="1186"/>
      <c r="BI79" s="1186"/>
      <c r="BJ79" s="1186"/>
      <c r="BK79" s="1186"/>
      <c r="BL79" s="1186"/>
      <c r="BM79" s="1186"/>
      <c r="BN79" s="1186"/>
      <c r="BO79" s="1186"/>
      <c r="BP79" s="1183">
        <v>8</v>
      </c>
      <c r="BQ79" s="1183"/>
      <c r="BR79" s="1183"/>
      <c r="BS79" s="1183"/>
      <c r="BT79" s="1183"/>
      <c r="BU79" s="1183"/>
      <c r="BV79" s="1183"/>
      <c r="BW79" s="1183"/>
      <c r="BX79" s="1183">
        <v>7.9</v>
      </c>
      <c r="BY79" s="1183"/>
      <c r="BZ79" s="1183"/>
      <c r="CA79" s="1183"/>
      <c r="CB79" s="1183"/>
      <c r="CC79" s="1183"/>
      <c r="CD79" s="1183"/>
      <c r="CE79" s="1183"/>
      <c r="CF79" s="1183">
        <v>7.7</v>
      </c>
      <c r="CG79" s="1183"/>
      <c r="CH79" s="1183"/>
      <c r="CI79" s="1183"/>
      <c r="CJ79" s="1183"/>
      <c r="CK79" s="1183"/>
      <c r="CL79" s="1183"/>
      <c r="CM79" s="1183"/>
      <c r="CN79" s="1183">
        <v>7.3</v>
      </c>
      <c r="CO79" s="1183"/>
      <c r="CP79" s="1183"/>
      <c r="CQ79" s="1183"/>
      <c r="CR79" s="1183"/>
      <c r="CS79" s="1183"/>
      <c r="CT79" s="1183"/>
      <c r="CU79" s="1183"/>
      <c r="CV79" s="1183">
        <v>7.2</v>
      </c>
      <c r="CW79" s="1183"/>
      <c r="CX79" s="1183"/>
      <c r="CY79" s="1183"/>
      <c r="CZ79" s="1183"/>
      <c r="DA79" s="1183"/>
      <c r="DB79" s="1183"/>
      <c r="DC79" s="1183"/>
    </row>
    <row r="80" spans="2:107" ht="13" x14ac:dyDescent="0.2">
      <c r="B80" s="10"/>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9yvUCd6V8WV3IbU+k62v1kBNtSJVRfbuD5svJMDkUBOzxRPiB4U5uemCj80RvzAHD9CD0zkSni6kxUV+ISorLw==" saltValue="k9crQxXRXUWreQpGe40N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Gsze9cJ99/GvpOvz1E5XJS7xrGiKANUAMZhakoeEHuZztXvovznAuLLfFimOtlPA59g4/zAu/RG1mb1QFwE7w==" saltValue="xeSLlylGZEsnVjX0BcK5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IR9bwF3b/EqA/k/zj5p+VSeviL9xZIfJUcvETu2ztIxbzus7NmhsoUGbnwHPKvL0ND65FkNI7JhVKCgz0qcxuw==" saltValue="Ghp5e4TMlXbmtL/qIq+IP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CAA83-91DE-4365-B00F-3B268A37F6F4}">
  <sheetPr>
    <pageSetUpPr fitToPage="1"/>
  </sheetPr>
  <dimension ref="B1:EM50"/>
  <sheetViews>
    <sheetView showGridLines="0" workbookViewId="0"/>
  </sheetViews>
  <sheetFormatPr defaultColWidth="0" defaultRowHeight="11.25" customHeight="1" zeroHeight="1" x14ac:dyDescent="0.2"/>
  <cols>
    <col min="1" max="1" width="1.6328125" style="291" customWidth="1"/>
    <col min="2" max="2" width="2.36328125" style="291" customWidth="1"/>
    <col min="3" max="16" width="2.6328125" style="291" customWidth="1"/>
    <col min="17" max="17" width="2.36328125" style="291" customWidth="1"/>
    <col min="18" max="95" width="1.6328125" style="291" customWidth="1"/>
    <col min="96" max="133" width="1.6328125" style="303" customWidth="1"/>
    <col min="134" max="143" width="1.6328125" style="291" customWidth="1"/>
    <col min="144" max="16384" width="0" style="291" hidden="1"/>
  </cols>
  <sheetData>
    <row r="1" spans="2:143" ht="22.5" customHeight="1" thickBot="1" x14ac:dyDescent="0.25">
      <c r="B1" s="289"/>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689" t="s">
        <v>281</v>
      </c>
      <c r="DI1" s="690"/>
      <c r="DJ1" s="690"/>
      <c r="DK1" s="690"/>
      <c r="DL1" s="690"/>
      <c r="DM1" s="690"/>
      <c r="DN1" s="691"/>
      <c r="DO1" s="291"/>
      <c r="DP1" s="689" t="s">
        <v>282</v>
      </c>
      <c r="DQ1" s="690"/>
      <c r="DR1" s="690"/>
      <c r="DS1" s="690"/>
      <c r="DT1" s="690"/>
      <c r="DU1" s="690"/>
      <c r="DV1" s="690"/>
      <c r="DW1" s="690"/>
      <c r="DX1" s="690"/>
      <c r="DY1" s="690"/>
      <c r="DZ1" s="690"/>
      <c r="EA1" s="690"/>
      <c r="EB1" s="690"/>
      <c r="EC1" s="691"/>
      <c r="ED1" s="290"/>
      <c r="EE1" s="290"/>
      <c r="EF1" s="290"/>
      <c r="EG1" s="290"/>
      <c r="EH1" s="290"/>
      <c r="EI1" s="290"/>
      <c r="EJ1" s="290"/>
      <c r="EK1" s="290"/>
      <c r="EL1" s="290"/>
      <c r="EM1" s="290"/>
    </row>
    <row r="2" spans="2:143" ht="22.5" customHeight="1" x14ac:dyDescent="0.2">
      <c r="B2" s="292" t="s">
        <v>283</v>
      </c>
      <c r="R2" s="293"/>
      <c r="S2" s="293"/>
      <c r="T2" s="293"/>
      <c r="U2" s="293"/>
      <c r="V2" s="293"/>
      <c r="W2" s="293"/>
      <c r="X2" s="293"/>
      <c r="Y2" s="293"/>
      <c r="Z2" s="293"/>
      <c r="AA2" s="293"/>
      <c r="AB2" s="293"/>
      <c r="AC2" s="293"/>
      <c r="AE2" s="294"/>
      <c r="AF2" s="294"/>
      <c r="AG2" s="294"/>
      <c r="AH2" s="294"/>
      <c r="AI2" s="294"/>
      <c r="AJ2" s="293"/>
      <c r="AK2" s="293"/>
      <c r="AL2" s="293"/>
      <c r="AM2" s="293"/>
      <c r="AN2" s="293"/>
      <c r="AO2" s="293"/>
      <c r="AP2" s="293"/>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row>
    <row r="3" spans="2:143" ht="11.25" customHeight="1" x14ac:dyDescent="0.2">
      <c r="B3" s="650" t="s">
        <v>284</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285</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50" t="s">
        <v>286</v>
      </c>
      <c r="CE3" s="651"/>
      <c r="CF3" s="651"/>
      <c r="CG3" s="651"/>
      <c r="CH3" s="651"/>
      <c r="CI3" s="651"/>
      <c r="CJ3" s="651"/>
      <c r="CK3" s="651"/>
      <c r="CL3" s="651"/>
      <c r="CM3" s="651"/>
      <c r="CN3" s="651"/>
      <c r="CO3" s="651"/>
      <c r="CP3" s="651"/>
      <c r="CQ3" s="651"/>
      <c r="CR3" s="651"/>
      <c r="CS3" s="651"/>
      <c r="CT3" s="651"/>
      <c r="CU3" s="651"/>
      <c r="CV3" s="651"/>
      <c r="CW3" s="651"/>
      <c r="CX3" s="651"/>
      <c r="CY3" s="651"/>
      <c r="CZ3" s="651"/>
      <c r="DA3" s="651"/>
      <c r="DB3" s="651"/>
      <c r="DC3" s="651"/>
      <c r="DD3" s="651"/>
      <c r="DE3" s="651"/>
      <c r="DF3" s="651"/>
      <c r="DG3" s="651"/>
      <c r="DH3" s="651"/>
      <c r="DI3" s="651"/>
      <c r="DJ3" s="651"/>
      <c r="DK3" s="651"/>
      <c r="DL3" s="651"/>
      <c r="DM3" s="651"/>
      <c r="DN3" s="651"/>
      <c r="DO3" s="651"/>
      <c r="DP3" s="651"/>
      <c r="DQ3" s="651"/>
      <c r="DR3" s="651"/>
      <c r="DS3" s="651"/>
      <c r="DT3" s="651"/>
      <c r="DU3" s="651"/>
      <c r="DV3" s="651"/>
      <c r="DW3" s="651"/>
      <c r="DX3" s="651"/>
      <c r="DY3" s="651"/>
      <c r="DZ3" s="651"/>
      <c r="EA3" s="651"/>
      <c r="EB3" s="651"/>
      <c r="EC3" s="652"/>
    </row>
    <row r="4" spans="2:143" ht="11.25" customHeight="1" x14ac:dyDescent="0.2">
      <c r="B4" s="650" t="s">
        <v>19</v>
      </c>
      <c r="C4" s="651"/>
      <c r="D4" s="651"/>
      <c r="E4" s="651"/>
      <c r="F4" s="651"/>
      <c r="G4" s="651"/>
      <c r="H4" s="651"/>
      <c r="I4" s="651"/>
      <c r="J4" s="651"/>
      <c r="K4" s="651"/>
      <c r="L4" s="651"/>
      <c r="M4" s="651"/>
      <c r="N4" s="651"/>
      <c r="O4" s="651"/>
      <c r="P4" s="651"/>
      <c r="Q4" s="652"/>
      <c r="R4" s="650" t="s">
        <v>287</v>
      </c>
      <c r="S4" s="651"/>
      <c r="T4" s="651"/>
      <c r="U4" s="651"/>
      <c r="V4" s="651"/>
      <c r="W4" s="651"/>
      <c r="X4" s="651"/>
      <c r="Y4" s="652"/>
      <c r="Z4" s="650" t="s">
        <v>288</v>
      </c>
      <c r="AA4" s="651"/>
      <c r="AB4" s="651"/>
      <c r="AC4" s="652"/>
      <c r="AD4" s="650" t="s">
        <v>289</v>
      </c>
      <c r="AE4" s="651"/>
      <c r="AF4" s="651"/>
      <c r="AG4" s="651"/>
      <c r="AH4" s="651"/>
      <c r="AI4" s="651"/>
      <c r="AJ4" s="651"/>
      <c r="AK4" s="652"/>
      <c r="AL4" s="650" t="s">
        <v>288</v>
      </c>
      <c r="AM4" s="651"/>
      <c r="AN4" s="651"/>
      <c r="AO4" s="652"/>
      <c r="AP4" s="686" t="s">
        <v>290</v>
      </c>
      <c r="AQ4" s="686"/>
      <c r="AR4" s="686"/>
      <c r="AS4" s="686"/>
      <c r="AT4" s="686"/>
      <c r="AU4" s="686"/>
      <c r="AV4" s="686"/>
      <c r="AW4" s="686"/>
      <c r="AX4" s="686"/>
      <c r="AY4" s="686"/>
      <c r="AZ4" s="686"/>
      <c r="BA4" s="686"/>
      <c r="BB4" s="686"/>
      <c r="BC4" s="686"/>
      <c r="BD4" s="686"/>
      <c r="BE4" s="686"/>
      <c r="BF4" s="686"/>
      <c r="BG4" s="686" t="s">
        <v>291</v>
      </c>
      <c r="BH4" s="686"/>
      <c r="BI4" s="686"/>
      <c r="BJ4" s="686"/>
      <c r="BK4" s="686"/>
      <c r="BL4" s="686"/>
      <c r="BM4" s="686"/>
      <c r="BN4" s="686"/>
      <c r="BO4" s="686" t="s">
        <v>288</v>
      </c>
      <c r="BP4" s="686"/>
      <c r="BQ4" s="686"/>
      <c r="BR4" s="686"/>
      <c r="BS4" s="686" t="s">
        <v>292</v>
      </c>
      <c r="BT4" s="686"/>
      <c r="BU4" s="686"/>
      <c r="BV4" s="686"/>
      <c r="BW4" s="686"/>
      <c r="BX4" s="686"/>
      <c r="BY4" s="686"/>
      <c r="BZ4" s="686"/>
      <c r="CA4" s="686"/>
      <c r="CB4" s="686"/>
      <c r="CD4" s="650" t="s">
        <v>293</v>
      </c>
      <c r="CE4" s="651"/>
      <c r="CF4" s="651"/>
      <c r="CG4" s="651"/>
      <c r="CH4" s="651"/>
      <c r="CI4" s="651"/>
      <c r="CJ4" s="651"/>
      <c r="CK4" s="651"/>
      <c r="CL4" s="651"/>
      <c r="CM4" s="651"/>
      <c r="CN4" s="651"/>
      <c r="CO4" s="651"/>
      <c r="CP4" s="651"/>
      <c r="CQ4" s="651"/>
      <c r="CR4" s="651"/>
      <c r="CS4" s="651"/>
      <c r="CT4" s="651"/>
      <c r="CU4" s="651"/>
      <c r="CV4" s="651"/>
      <c r="CW4" s="651"/>
      <c r="CX4" s="651"/>
      <c r="CY4" s="651"/>
      <c r="CZ4" s="651"/>
      <c r="DA4" s="651"/>
      <c r="DB4" s="651"/>
      <c r="DC4" s="651"/>
      <c r="DD4" s="651"/>
      <c r="DE4" s="651"/>
      <c r="DF4" s="651"/>
      <c r="DG4" s="651"/>
      <c r="DH4" s="651"/>
      <c r="DI4" s="651"/>
      <c r="DJ4" s="651"/>
      <c r="DK4" s="651"/>
      <c r="DL4" s="651"/>
      <c r="DM4" s="651"/>
      <c r="DN4" s="651"/>
      <c r="DO4" s="651"/>
      <c r="DP4" s="651"/>
      <c r="DQ4" s="651"/>
      <c r="DR4" s="651"/>
      <c r="DS4" s="651"/>
      <c r="DT4" s="651"/>
      <c r="DU4" s="651"/>
      <c r="DV4" s="651"/>
      <c r="DW4" s="651"/>
      <c r="DX4" s="651"/>
      <c r="DY4" s="651"/>
      <c r="DZ4" s="651"/>
      <c r="EA4" s="651"/>
      <c r="EB4" s="651"/>
      <c r="EC4" s="652"/>
    </row>
    <row r="5" spans="2:143" ht="11.25" customHeight="1" x14ac:dyDescent="0.2">
      <c r="B5" s="647" t="s">
        <v>294</v>
      </c>
      <c r="C5" s="648"/>
      <c r="D5" s="648"/>
      <c r="E5" s="648"/>
      <c r="F5" s="648"/>
      <c r="G5" s="648"/>
      <c r="H5" s="648"/>
      <c r="I5" s="648"/>
      <c r="J5" s="648"/>
      <c r="K5" s="648"/>
      <c r="L5" s="648"/>
      <c r="M5" s="648"/>
      <c r="N5" s="648"/>
      <c r="O5" s="648"/>
      <c r="P5" s="648"/>
      <c r="Q5" s="649"/>
      <c r="R5" s="644">
        <v>3312504</v>
      </c>
      <c r="S5" s="645"/>
      <c r="T5" s="645"/>
      <c r="U5" s="645"/>
      <c r="V5" s="645"/>
      <c r="W5" s="645"/>
      <c r="X5" s="645"/>
      <c r="Y5" s="673"/>
      <c r="Z5" s="687">
        <v>19.399999999999999</v>
      </c>
      <c r="AA5" s="687"/>
      <c r="AB5" s="687"/>
      <c r="AC5" s="687"/>
      <c r="AD5" s="688">
        <v>3250114</v>
      </c>
      <c r="AE5" s="688"/>
      <c r="AF5" s="688"/>
      <c r="AG5" s="688"/>
      <c r="AH5" s="688"/>
      <c r="AI5" s="688"/>
      <c r="AJ5" s="688"/>
      <c r="AK5" s="688"/>
      <c r="AL5" s="674">
        <v>35.200000000000003</v>
      </c>
      <c r="AM5" s="660"/>
      <c r="AN5" s="660"/>
      <c r="AO5" s="675"/>
      <c r="AP5" s="647" t="s">
        <v>295</v>
      </c>
      <c r="AQ5" s="648"/>
      <c r="AR5" s="648"/>
      <c r="AS5" s="648"/>
      <c r="AT5" s="648"/>
      <c r="AU5" s="648"/>
      <c r="AV5" s="648"/>
      <c r="AW5" s="648"/>
      <c r="AX5" s="648"/>
      <c r="AY5" s="648"/>
      <c r="AZ5" s="648"/>
      <c r="BA5" s="648"/>
      <c r="BB5" s="648"/>
      <c r="BC5" s="648"/>
      <c r="BD5" s="648"/>
      <c r="BE5" s="648"/>
      <c r="BF5" s="649"/>
      <c r="BG5" s="597">
        <v>3180720</v>
      </c>
      <c r="BH5" s="598"/>
      <c r="BI5" s="598"/>
      <c r="BJ5" s="598"/>
      <c r="BK5" s="598"/>
      <c r="BL5" s="598"/>
      <c r="BM5" s="598"/>
      <c r="BN5" s="599"/>
      <c r="BO5" s="623">
        <v>96</v>
      </c>
      <c r="BP5" s="623"/>
      <c r="BQ5" s="623"/>
      <c r="BR5" s="623"/>
      <c r="BS5" s="624" t="s">
        <v>174</v>
      </c>
      <c r="BT5" s="624"/>
      <c r="BU5" s="624"/>
      <c r="BV5" s="624"/>
      <c r="BW5" s="624"/>
      <c r="BX5" s="624"/>
      <c r="BY5" s="624"/>
      <c r="BZ5" s="624"/>
      <c r="CA5" s="624"/>
      <c r="CB5" s="669"/>
      <c r="CD5" s="650" t="s">
        <v>290</v>
      </c>
      <c r="CE5" s="651"/>
      <c r="CF5" s="651"/>
      <c r="CG5" s="651"/>
      <c r="CH5" s="651"/>
      <c r="CI5" s="651"/>
      <c r="CJ5" s="651"/>
      <c r="CK5" s="651"/>
      <c r="CL5" s="651"/>
      <c r="CM5" s="651"/>
      <c r="CN5" s="651"/>
      <c r="CO5" s="651"/>
      <c r="CP5" s="651"/>
      <c r="CQ5" s="652"/>
      <c r="CR5" s="650" t="s">
        <v>296</v>
      </c>
      <c r="CS5" s="651"/>
      <c r="CT5" s="651"/>
      <c r="CU5" s="651"/>
      <c r="CV5" s="651"/>
      <c r="CW5" s="651"/>
      <c r="CX5" s="651"/>
      <c r="CY5" s="652"/>
      <c r="CZ5" s="650" t="s">
        <v>288</v>
      </c>
      <c r="DA5" s="651"/>
      <c r="DB5" s="651"/>
      <c r="DC5" s="652"/>
      <c r="DD5" s="650" t="s">
        <v>297</v>
      </c>
      <c r="DE5" s="651"/>
      <c r="DF5" s="651"/>
      <c r="DG5" s="651"/>
      <c r="DH5" s="651"/>
      <c r="DI5" s="651"/>
      <c r="DJ5" s="651"/>
      <c r="DK5" s="651"/>
      <c r="DL5" s="651"/>
      <c r="DM5" s="651"/>
      <c r="DN5" s="651"/>
      <c r="DO5" s="651"/>
      <c r="DP5" s="652"/>
      <c r="DQ5" s="650" t="s">
        <v>298</v>
      </c>
      <c r="DR5" s="651"/>
      <c r="DS5" s="651"/>
      <c r="DT5" s="651"/>
      <c r="DU5" s="651"/>
      <c r="DV5" s="651"/>
      <c r="DW5" s="651"/>
      <c r="DX5" s="651"/>
      <c r="DY5" s="651"/>
      <c r="DZ5" s="651"/>
      <c r="EA5" s="651"/>
      <c r="EB5" s="651"/>
      <c r="EC5" s="652"/>
    </row>
    <row r="6" spans="2:143" ht="11.25" customHeight="1" x14ac:dyDescent="0.2">
      <c r="B6" s="594" t="s">
        <v>299</v>
      </c>
      <c r="C6" s="595"/>
      <c r="D6" s="595"/>
      <c r="E6" s="595"/>
      <c r="F6" s="595"/>
      <c r="G6" s="595"/>
      <c r="H6" s="595"/>
      <c r="I6" s="595"/>
      <c r="J6" s="595"/>
      <c r="K6" s="595"/>
      <c r="L6" s="595"/>
      <c r="M6" s="595"/>
      <c r="N6" s="595"/>
      <c r="O6" s="595"/>
      <c r="P6" s="595"/>
      <c r="Q6" s="596"/>
      <c r="R6" s="597">
        <v>213750</v>
      </c>
      <c r="S6" s="598"/>
      <c r="T6" s="598"/>
      <c r="U6" s="598"/>
      <c r="V6" s="598"/>
      <c r="W6" s="598"/>
      <c r="X6" s="598"/>
      <c r="Y6" s="599"/>
      <c r="Z6" s="623">
        <v>1.3</v>
      </c>
      <c r="AA6" s="623"/>
      <c r="AB6" s="623"/>
      <c r="AC6" s="623"/>
      <c r="AD6" s="624">
        <v>213750</v>
      </c>
      <c r="AE6" s="624"/>
      <c r="AF6" s="624"/>
      <c r="AG6" s="624"/>
      <c r="AH6" s="624"/>
      <c r="AI6" s="624"/>
      <c r="AJ6" s="624"/>
      <c r="AK6" s="624"/>
      <c r="AL6" s="600">
        <v>2.2999999999999998</v>
      </c>
      <c r="AM6" s="601"/>
      <c r="AN6" s="601"/>
      <c r="AO6" s="625"/>
      <c r="AP6" s="594" t="s">
        <v>300</v>
      </c>
      <c r="AQ6" s="595"/>
      <c r="AR6" s="595"/>
      <c r="AS6" s="595"/>
      <c r="AT6" s="595"/>
      <c r="AU6" s="595"/>
      <c r="AV6" s="595"/>
      <c r="AW6" s="595"/>
      <c r="AX6" s="595"/>
      <c r="AY6" s="595"/>
      <c r="AZ6" s="595"/>
      <c r="BA6" s="595"/>
      <c r="BB6" s="595"/>
      <c r="BC6" s="595"/>
      <c r="BD6" s="595"/>
      <c r="BE6" s="595"/>
      <c r="BF6" s="596"/>
      <c r="BG6" s="597">
        <v>3180720</v>
      </c>
      <c r="BH6" s="598"/>
      <c r="BI6" s="598"/>
      <c r="BJ6" s="598"/>
      <c r="BK6" s="598"/>
      <c r="BL6" s="598"/>
      <c r="BM6" s="598"/>
      <c r="BN6" s="599"/>
      <c r="BO6" s="623">
        <v>96</v>
      </c>
      <c r="BP6" s="623"/>
      <c r="BQ6" s="623"/>
      <c r="BR6" s="623"/>
      <c r="BS6" s="624" t="s">
        <v>174</v>
      </c>
      <c r="BT6" s="624"/>
      <c r="BU6" s="624"/>
      <c r="BV6" s="624"/>
      <c r="BW6" s="624"/>
      <c r="BX6" s="624"/>
      <c r="BY6" s="624"/>
      <c r="BZ6" s="624"/>
      <c r="CA6" s="624"/>
      <c r="CB6" s="669"/>
      <c r="CD6" s="647" t="s">
        <v>301</v>
      </c>
      <c r="CE6" s="648"/>
      <c r="CF6" s="648"/>
      <c r="CG6" s="648"/>
      <c r="CH6" s="648"/>
      <c r="CI6" s="648"/>
      <c r="CJ6" s="648"/>
      <c r="CK6" s="648"/>
      <c r="CL6" s="648"/>
      <c r="CM6" s="648"/>
      <c r="CN6" s="648"/>
      <c r="CO6" s="648"/>
      <c r="CP6" s="648"/>
      <c r="CQ6" s="649"/>
      <c r="CR6" s="597">
        <v>127603</v>
      </c>
      <c r="CS6" s="598"/>
      <c r="CT6" s="598"/>
      <c r="CU6" s="598"/>
      <c r="CV6" s="598"/>
      <c r="CW6" s="598"/>
      <c r="CX6" s="598"/>
      <c r="CY6" s="599"/>
      <c r="CZ6" s="674">
        <v>0.8</v>
      </c>
      <c r="DA6" s="660"/>
      <c r="DB6" s="660"/>
      <c r="DC6" s="676"/>
      <c r="DD6" s="603" t="s">
        <v>174</v>
      </c>
      <c r="DE6" s="598"/>
      <c r="DF6" s="598"/>
      <c r="DG6" s="598"/>
      <c r="DH6" s="598"/>
      <c r="DI6" s="598"/>
      <c r="DJ6" s="598"/>
      <c r="DK6" s="598"/>
      <c r="DL6" s="598"/>
      <c r="DM6" s="598"/>
      <c r="DN6" s="598"/>
      <c r="DO6" s="598"/>
      <c r="DP6" s="599"/>
      <c r="DQ6" s="603">
        <v>127603</v>
      </c>
      <c r="DR6" s="598"/>
      <c r="DS6" s="598"/>
      <c r="DT6" s="598"/>
      <c r="DU6" s="598"/>
      <c r="DV6" s="598"/>
      <c r="DW6" s="598"/>
      <c r="DX6" s="598"/>
      <c r="DY6" s="598"/>
      <c r="DZ6" s="598"/>
      <c r="EA6" s="598"/>
      <c r="EB6" s="598"/>
      <c r="EC6" s="636"/>
    </row>
    <row r="7" spans="2:143" ht="11.25" customHeight="1" x14ac:dyDescent="0.2">
      <c r="B7" s="594" t="s">
        <v>302</v>
      </c>
      <c r="C7" s="595"/>
      <c r="D7" s="595"/>
      <c r="E7" s="595"/>
      <c r="F7" s="595"/>
      <c r="G7" s="595"/>
      <c r="H7" s="595"/>
      <c r="I7" s="595"/>
      <c r="J7" s="595"/>
      <c r="K7" s="595"/>
      <c r="L7" s="595"/>
      <c r="M7" s="595"/>
      <c r="N7" s="595"/>
      <c r="O7" s="595"/>
      <c r="P7" s="595"/>
      <c r="Q7" s="596"/>
      <c r="R7" s="597">
        <v>1245</v>
      </c>
      <c r="S7" s="598"/>
      <c r="T7" s="598"/>
      <c r="U7" s="598"/>
      <c r="V7" s="598"/>
      <c r="W7" s="598"/>
      <c r="X7" s="598"/>
      <c r="Y7" s="599"/>
      <c r="Z7" s="623">
        <v>0</v>
      </c>
      <c r="AA7" s="623"/>
      <c r="AB7" s="623"/>
      <c r="AC7" s="623"/>
      <c r="AD7" s="624">
        <v>1245</v>
      </c>
      <c r="AE7" s="624"/>
      <c r="AF7" s="624"/>
      <c r="AG7" s="624"/>
      <c r="AH7" s="624"/>
      <c r="AI7" s="624"/>
      <c r="AJ7" s="624"/>
      <c r="AK7" s="624"/>
      <c r="AL7" s="600">
        <v>0</v>
      </c>
      <c r="AM7" s="601"/>
      <c r="AN7" s="601"/>
      <c r="AO7" s="625"/>
      <c r="AP7" s="594" t="s">
        <v>303</v>
      </c>
      <c r="AQ7" s="595"/>
      <c r="AR7" s="595"/>
      <c r="AS7" s="595"/>
      <c r="AT7" s="595"/>
      <c r="AU7" s="595"/>
      <c r="AV7" s="595"/>
      <c r="AW7" s="595"/>
      <c r="AX7" s="595"/>
      <c r="AY7" s="595"/>
      <c r="AZ7" s="595"/>
      <c r="BA7" s="595"/>
      <c r="BB7" s="595"/>
      <c r="BC7" s="595"/>
      <c r="BD7" s="595"/>
      <c r="BE7" s="595"/>
      <c r="BF7" s="596"/>
      <c r="BG7" s="597">
        <v>804253</v>
      </c>
      <c r="BH7" s="598"/>
      <c r="BI7" s="598"/>
      <c r="BJ7" s="598"/>
      <c r="BK7" s="598"/>
      <c r="BL7" s="598"/>
      <c r="BM7" s="598"/>
      <c r="BN7" s="599"/>
      <c r="BO7" s="623">
        <v>24.3</v>
      </c>
      <c r="BP7" s="623"/>
      <c r="BQ7" s="623"/>
      <c r="BR7" s="623"/>
      <c r="BS7" s="624" t="s">
        <v>174</v>
      </c>
      <c r="BT7" s="624"/>
      <c r="BU7" s="624"/>
      <c r="BV7" s="624"/>
      <c r="BW7" s="624"/>
      <c r="BX7" s="624"/>
      <c r="BY7" s="624"/>
      <c r="BZ7" s="624"/>
      <c r="CA7" s="624"/>
      <c r="CB7" s="669"/>
      <c r="CD7" s="594" t="s">
        <v>304</v>
      </c>
      <c r="CE7" s="595"/>
      <c r="CF7" s="595"/>
      <c r="CG7" s="595"/>
      <c r="CH7" s="595"/>
      <c r="CI7" s="595"/>
      <c r="CJ7" s="595"/>
      <c r="CK7" s="595"/>
      <c r="CL7" s="595"/>
      <c r="CM7" s="595"/>
      <c r="CN7" s="595"/>
      <c r="CO7" s="595"/>
      <c r="CP7" s="595"/>
      <c r="CQ7" s="596"/>
      <c r="CR7" s="597">
        <v>2231099</v>
      </c>
      <c r="CS7" s="598"/>
      <c r="CT7" s="598"/>
      <c r="CU7" s="598"/>
      <c r="CV7" s="598"/>
      <c r="CW7" s="598"/>
      <c r="CX7" s="598"/>
      <c r="CY7" s="599"/>
      <c r="CZ7" s="623">
        <v>13.8</v>
      </c>
      <c r="DA7" s="623"/>
      <c r="DB7" s="623"/>
      <c r="DC7" s="623"/>
      <c r="DD7" s="603">
        <v>30881</v>
      </c>
      <c r="DE7" s="598"/>
      <c r="DF7" s="598"/>
      <c r="DG7" s="598"/>
      <c r="DH7" s="598"/>
      <c r="DI7" s="598"/>
      <c r="DJ7" s="598"/>
      <c r="DK7" s="598"/>
      <c r="DL7" s="598"/>
      <c r="DM7" s="598"/>
      <c r="DN7" s="598"/>
      <c r="DO7" s="598"/>
      <c r="DP7" s="599"/>
      <c r="DQ7" s="603">
        <v>1380327</v>
      </c>
      <c r="DR7" s="598"/>
      <c r="DS7" s="598"/>
      <c r="DT7" s="598"/>
      <c r="DU7" s="598"/>
      <c r="DV7" s="598"/>
      <c r="DW7" s="598"/>
      <c r="DX7" s="598"/>
      <c r="DY7" s="598"/>
      <c r="DZ7" s="598"/>
      <c r="EA7" s="598"/>
      <c r="EB7" s="598"/>
      <c r="EC7" s="636"/>
    </row>
    <row r="8" spans="2:143" ht="11.25" customHeight="1" x14ac:dyDescent="0.2">
      <c r="B8" s="594" t="s">
        <v>305</v>
      </c>
      <c r="C8" s="595"/>
      <c r="D8" s="595"/>
      <c r="E8" s="595"/>
      <c r="F8" s="595"/>
      <c r="G8" s="595"/>
      <c r="H8" s="595"/>
      <c r="I8" s="595"/>
      <c r="J8" s="595"/>
      <c r="K8" s="595"/>
      <c r="L8" s="595"/>
      <c r="M8" s="595"/>
      <c r="N8" s="595"/>
      <c r="O8" s="595"/>
      <c r="P8" s="595"/>
      <c r="Q8" s="596"/>
      <c r="R8" s="597">
        <v>10058</v>
      </c>
      <c r="S8" s="598"/>
      <c r="T8" s="598"/>
      <c r="U8" s="598"/>
      <c r="V8" s="598"/>
      <c r="W8" s="598"/>
      <c r="X8" s="598"/>
      <c r="Y8" s="599"/>
      <c r="Z8" s="623">
        <v>0.1</v>
      </c>
      <c r="AA8" s="623"/>
      <c r="AB8" s="623"/>
      <c r="AC8" s="623"/>
      <c r="AD8" s="624">
        <v>10058</v>
      </c>
      <c r="AE8" s="624"/>
      <c r="AF8" s="624"/>
      <c r="AG8" s="624"/>
      <c r="AH8" s="624"/>
      <c r="AI8" s="624"/>
      <c r="AJ8" s="624"/>
      <c r="AK8" s="624"/>
      <c r="AL8" s="600">
        <v>0.1</v>
      </c>
      <c r="AM8" s="601"/>
      <c r="AN8" s="601"/>
      <c r="AO8" s="625"/>
      <c r="AP8" s="594" t="s">
        <v>306</v>
      </c>
      <c r="AQ8" s="595"/>
      <c r="AR8" s="595"/>
      <c r="AS8" s="595"/>
      <c r="AT8" s="595"/>
      <c r="AU8" s="595"/>
      <c r="AV8" s="595"/>
      <c r="AW8" s="595"/>
      <c r="AX8" s="595"/>
      <c r="AY8" s="595"/>
      <c r="AZ8" s="595"/>
      <c r="BA8" s="595"/>
      <c r="BB8" s="595"/>
      <c r="BC8" s="595"/>
      <c r="BD8" s="595"/>
      <c r="BE8" s="595"/>
      <c r="BF8" s="596"/>
      <c r="BG8" s="597">
        <v>33352</v>
      </c>
      <c r="BH8" s="598"/>
      <c r="BI8" s="598"/>
      <c r="BJ8" s="598"/>
      <c r="BK8" s="598"/>
      <c r="BL8" s="598"/>
      <c r="BM8" s="598"/>
      <c r="BN8" s="599"/>
      <c r="BO8" s="623">
        <v>1</v>
      </c>
      <c r="BP8" s="623"/>
      <c r="BQ8" s="623"/>
      <c r="BR8" s="623"/>
      <c r="BS8" s="624" t="s">
        <v>174</v>
      </c>
      <c r="BT8" s="624"/>
      <c r="BU8" s="624"/>
      <c r="BV8" s="624"/>
      <c r="BW8" s="624"/>
      <c r="BX8" s="624"/>
      <c r="BY8" s="624"/>
      <c r="BZ8" s="624"/>
      <c r="CA8" s="624"/>
      <c r="CB8" s="669"/>
      <c r="CD8" s="594" t="s">
        <v>307</v>
      </c>
      <c r="CE8" s="595"/>
      <c r="CF8" s="595"/>
      <c r="CG8" s="595"/>
      <c r="CH8" s="595"/>
      <c r="CI8" s="595"/>
      <c r="CJ8" s="595"/>
      <c r="CK8" s="595"/>
      <c r="CL8" s="595"/>
      <c r="CM8" s="595"/>
      <c r="CN8" s="595"/>
      <c r="CO8" s="595"/>
      <c r="CP8" s="595"/>
      <c r="CQ8" s="596"/>
      <c r="CR8" s="597">
        <v>3186053</v>
      </c>
      <c r="CS8" s="598"/>
      <c r="CT8" s="598"/>
      <c r="CU8" s="598"/>
      <c r="CV8" s="598"/>
      <c r="CW8" s="598"/>
      <c r="CX8" s="598"/>
      <c r="CY8" s="599"/>
      <c r="CZ8" s="623">
        <v>19.8</v>
      </c>
      <c r="DA8" s="623"/>
      <c r="DB8" s="623"/>
      <c r="DC8" s="623"/>
      <c r="DD8" s="603">
        <v>29746</v>
      </c>
      <c r="DE8" s="598"/>
      <c r="DF8" s="598"/>
      <c r="DG8" s="598"/>
      <c r="DH8" s="598"/>
      <c r="DI8" s="598"/>
      <c r="DJ8" s="598"/>
      <c r="DK8" s="598"/>
      <c r="DL8" s="598"/>
      <c r="DM8" s="598"/>
      <c r="DN8" s="598"/>
      <c r="DO8" s="598"/>
      <c r="DP8" s="599"/>
      <c r="DQ8" s="603">
        <v>1653666</v>
      </c>
      <c r="DR8" s="598"/>
      <c r="DS8" s="598"/>
      <c r="DT8" s="598"/>
      <c r="DU8" s="598"/>
      <c r="DV8" s="598"/>
      <c r="DW8" s="598"/>
      <c r="DX8" s="598"/>
      <c r="DY8" s="598"/>
      <c r="DZ8" s="598"/>
      <c r="EA8" s="598"/>
      <c r="EB8" s="598"/>
      <c r="EC8" s="636"/>
    </row>
    <row r="9" spans="2:143" ht="11.25" customHeight="1" x14ac:dyDescent="0.2">
      <c r="B9" s="594" t="s">
        <v>308</v>
      </c>
      <c r="C9" s="595"/>
      <c r="D9" s="595"/>
      <c r="E9" s="595"/>
      <c r="F9" s="595"/>
      <c r="G9" s="595"/>
      <c r="H9" s="595"/>
      <c r="I9" s="595"/>
      <c r="J9" s="595"/>
      <c r="K9" s="595"/>
      <c r="L9" s="595"/>
      <c r="M9" s="595"/>
      <c r="N9" s="595"/>
      <c r="O9" s="595"/>
      <c r="P9" s="595"/>
      <c r="Q9" s="596"/>
      <c r="R9" s="597">
        <v>11122</v>
      </c>
      <c r="S9" s="598"/>
      <c r="T9" s="598"/>
      <c r="U9" s="598"/>
      <c r="V9" s="598"/>
      <c r="W9" s="598"/>
      <c r="X9" s="598"/>
      <c r="Y9" s="599"/>
      <c r="Z9" s="623">
        <v>0.1</v>
      </c>
      <c r="AA9" s="623"/>
      <c r="AB9" s="623"/>
      <c r="AC9" s="623"/>
      <c r="AD9" s="624">
        <v>11122</v>
      </c>
      <c r="AE9" s="624"/>
      <c r="AF9" s="624"/>
      <c r="AG9" s="624"/>
      <c r="AH9" s="624"/>
      <c r="AI9" s="624"/>
      <c r="AJ9" s="624"/>
      <c r="AK9" s="624"/>
      <c r="AL9" s="600">
        <v>0.1</v>
      </c>
      <c r="AM9" s="601"/>
      <c r="AN9" s="601"/>
      <c r="AO9" s="625"/>
      <c r="AP9" s="594" t="s">
        <v>309</v>
      </c>
      <c r="AQ9" s="595"/>
      <c r="AR9" s="595"/>
      <c r="AS9" s="595"/>
      <c r="AT9" s="595"/>
      <c r="AU9" s="595"/>
      <c r="AV9" s="595"/>
      <c r="AW9" s="595"/>
      <c r="AX9" s="595"/>
      <c r="AY9" s="595"/>
      <c r="AZ9" s="595"/>
      <c r="BA9" s="595"/>
      <c r="BB9" s="595"/>
      <c r="BC9" s="595"/>
      <c r="BD9" s="595"/>
      <c r="BE9" s="595"/>
      <c r="BF9" s="596"/>
      <c r="BG9" s="597">
        <v>616802</v>
      </c>
      <c r="BH9" s="598"/>
      <c r="BI9" s="598"/>
      <c r="BJ9" s="598"/>
      <c r="BK9" s="598"/>
      <c r="BL9" s="598"/>
      <c r="BM9" s="598"/>
      <c r="BN9" s="599"/>
      <c r="BO9" s="623">
        <v>18.600000000000001</v>
      </c>
      <c r="BP9" s="623"/>
      <c r="BQ9" s="623"/>
      <c r="BR9" s="623"/>
      <c r="BS9" s="624" t="s">
        <v>174</v>
      </c>
      <c r="BT9" s="624"/>
      <c r="BU9" s="624"/>
      <c r="BV9" s="624"/>
      <c r="BW9" s="624"/>
      <c r="BX9" s="624"/>
      <c r="BY9" s="624"/>
      <c r="BZ9" s="624"/>
      <c r="CA9" s="624"/>
      <c r="CB9" s="669"/>
      <c r="CD9" s="594" t="s">
        <v>310</v>
      </c>
      <c r="CE9" s="595"/>
      <c r="CF9" s="595"/>
      <c r="CG9" s="595"/>
      <c r="CH9" s="595"/>
      <c r="CI9" s="595"/>
      <c r="CJ9" s="595"/>
      <c r="CK9" s="595"/>
      <c r="CL9" s="595"/>
      <c r="CM9" s="595"/>
      <c r="CN9" s="595"/>
      <c r="CO9" s="595"/>
      <c r="CP9" s="595"/>
      <c r="CQ9" s="596"/>
      <c r="CR9" s="597">
        <v>1199869</v>
      </c>
      <c r="CS9" s="598"/>
      <c r="CT9" s="598"/>
      <c r="CU9" s="598"/>
      <c r="CV9" s="598"/>
      <c r="CW9" s="598"/>
      <c r="CX9" s="598"/>
      <c r="CY9" s="599"/>
      <c r="CZ9" s="623">
        <v>7.4</v>
      </c>
      <c r="DA9" s="623"/>
      <c r="DB9" s="623"/>
      <c r="DC9" s="623"/>
      <c r="DD9" s="603">
        <v>86443</v>
      </c>
      <c r="DE9" s="598"/>
      <c r="DF9" s="598"/>
      <c r="DG9" s="598"/>
      <c r="DH9" s="598"/>
      <c r="DI9" s="598"/>
      <c r="DJ9" s="598"/>
      <c r="DK9" s="598"/>
      <c r="DL9" s="598"/>
      <c r="DM9" s="598"/>
      <c r="DN9" s="598"/>
      <c r="DO9" s="598"/>
      <c r="DP9" s="599"/>
      <c r="DQ9" s="603">
        <v>838759</v>
      </c>
      <c r="DR9" s="598"/>
      <c r="DS9" s="598"/>
      <c r="DT9" s="598"/>
      <c r="DU9" s="598"/>
      <c r="DV9" s="598"/>
      <c r="DW9" s="598"/>
      <c r="DX9" s="598"/>
      <c r="DY9" s="598"/>
      <c r="DZ9" s="598"/>
      <c r="EA9" s="598"/>
      <c r="EB9" s="598"/>
      <c r="EC9" s="636"/>
    </row>
    <row r="10" spans="2:143" ht="11.25" customHeight="1" x14ac:dyDescent="0.2">
      <c r="B10" s="594" t="s">
        <v>311</v>
      </c>
      <c r="C10" s="595"/>
      <c r="D10" s="595"/>
      <c r="E10" s="595"/>
      <c r="F10" s="595"/>
      <c r="G10" s="595"/>
      <c r="H10" s="595"/>
      <c r="I10" s="595"/>
      <c r="J10" s="595"/>
      <c r="K10" s="595"/>
      <c r="L10" s="595"/>
      <c r="M10" s="595"/>
      <c r="N10" s="595"/>
      <c r="O10" s="595"/>
      <c r="P10" s="595"/>
      <c r="Q10" s="596"/>
      <c r="R10" s="597" t="s">
        <v>174</v>
      </c>
      <c r="S10" s="598"/>
      <c r="T10" s="598"/>
      <c r="U10" s="598"/>
      <c r="V10" s="598"/>
      <c r="W10" s="598"/>
      <c r="X10" s="598"/>
      <c r="Y10" s="599"/>
      <c r="Z10" s="623" t="s">
        <v>174</v>
      </c>
      <c r="AA10" s="623"/>
      <c r="AB10" s="623"/>
      <c r="AC10" s="623"/>
      <c r="AD10" s="624" t="s">
        <v>174</v>
      </c>
      <c r="AE10" s="624"/>
      <c r="AF10" s="624"/>
      <c r="AG10" s="624"/>
      <c r="AH10" s="624"/>
      <c r="AI10" s="624"/>
      <c r="AJ10" s="624"/>
      <c r="AK10" s="624"/>
      <c r="AL10" s="600" t="s">
        <v>174</v>
      </c>
      <c r="AM10" s="601"/>
      <c r="AN10" s="601"/>
      <c r="AO10" s="625"/>
      <c r="AP10" s="594" t="s">
        <v>312</v>
      </c>
      <c r="AQ10" s="595"/>
      <c r="AR10" s="595"/>
      <c r="AS10" s="595"/>
      <c r="AT10" s="595"/>
      <c r="AU10" s="595"/>
      <c r="AV10" s="595"/>
      <c r="AW10" s="595"/>
      <c r="AX10" s="595"/>
      <c r="AY10" s="595"/>
      <c r="AZ10" s="595"/>
      <c r="BA10" s="595"/>
      <c r="BB10" s="595"/>
      <c r="BC10" s="595"/>
      <c r="BD10" s="595"/>
      <c r="BE10" s="595"/>
      <c r="BF10" s="596"/>
      <c r="BG10" s="597">
        <v>70173</v>
      </c>
      <c r="BH10" s="598"/>
      <c r="BI10" s="598"/>
      <c r="BJ10" s="598"/>
      <c r="BK10" s="598"/>
      <c r="BL10" s="598"/>
      <c r="BM10" s="598"/>
      <c r="BN10" s="599"/>
      <c r="BO10" s="623">
        <v>2.1</v>
      </c>
      <c r="BP10" s="623"/>
      <c r="BQ10" s="623"/>
      <c r="BR10" s="623"/>
      <c r="BS10" s="624" t="s">
        <v>174</v>
      </c>
      <c r="BT10" s="624"/>
      <c r="BU10" s="624"/>
      <c r="BV10" s="624"/>
      <c r="BW10" s="624"/>
      <c r="BX10" s="624"/>
      <c r="BY10" s="624"/>
      <c r="BZ10" s="624"/>
      <c r="CA10" s="624"/>
      <c r="CB10" s="669"/>
      <c r="CD10" s="594" t="s">
        <v>313</v>
      </c>
      <c r="CE10" s="595"/>
      <c r="CF10" s="595"/>
      <c r="CG10" s="595"/>
      <c r="CH10" s="595"/>
      <c r="CI10" s="595"/>
      <c r="CJ10" s="595"/>
      <c r="CK10" s="595"/>
      <c r="CL10" s="595"/>
      <c r="CM10" s="595"/>
      <c r="CN10" s="595"/>
      <c r="CO10" s="595"/>
      <c r="CP10" s="595"/>
      <c r="CQ10" s="596"/>
      <c r="CR10" s="597">
        <v>16106</v>
      </c>
      <c r="CS10" s="598"/>
      <c r="CT10" s="598"/>
      <c r="CU10" s="598"/>
      <c r="CV10" s="598"/>
      <c r="CW10" s="598"/>
      <c r="CX10" s="598"/>
      <c r="CY10" s="599"/>
      <c r="CZ10" s="623">
        <v>0.1</v>
      </c>
      <c r="DA10" s="623"/>
      <c r="DB10" s="623"/>
      <c r="DC10" s="623"/>
      <c r="DD10" s="603" t="s">
        <v>174</v>
      </c>
      <c r="DE10" s="598"/>
      <c r="DF10" s="598"/>
      <c r="DG10" s="598"/>
      <c r="DH10" s="598"/>
      <c r="DI10" s="598"/>
      <c r="DJ10" s="598"/>
      <c r="DK10" s="598"/>
      <c r="DL10" s="598"/>
      <c r="DM10" s="598"/>
      <c r="DN10" s="598"/>
      <c r="DO10" s="598"/>
      <c r="DP10" s="599"/>
      <c r="DQ10" s="603">
        <v>106</v>
      </c>
      <c r="DR10" s="598"/>
      <c r="DS10" s="598"/>
      <c r="DT10" s="598"/>
      <c r="DU10" s="598"/>
      <c r="DV10" s="598"/>
      <c r="DW10" s="598"/>
      <c r="DX10" s="598"/>
      <c r="DY10" s="598"/>
      <c r="DZ10" s="598"/>
      <c r="EA10" s="598"/>
      <c r="EB10" s="598"/>
      <c r="EC10" s="636"/>
    </row>
    <row r="11" spans="2:143" ht="11.25" customHeight="1" x14ac:dyDescent="0.2">
      <c r="B11" s="594" t="s">
        <v>314</v>
      </c>
      <c r="C11" s="595"/>
      <c r="D11" s="595"/>
      <c r="E11" s="595"/>
      <c r="F11" s="595"/>
      <c r="G11" s="595"/>
      <c r="H11" s="595"/>
      <c r="I11" s="595"/>
      <c r="J11" s="595"/>
      <c r="K11" s="595"/>
      <c r="L11" s="595"/>
      <c r="M11" s="595"/>
      <c r="N11" s="595"/>
      <c r="O11" s="595"/>
      <c r="P11" s="595"/>
      <c r="Q11" s="596"/>
      <c r="R11" s="597">
        <v>464224</v>
      </c>
      <c r="S11" s="598"/>
      <c r="T11" s="598"/>
      <c r="U11" s="598"/>
      <c r="V11" s="598"/>
      <c r="W11" s="598"/>
      <c r="X11" s="598"/>
      <c r="Y11" s="599"/>
      <c r="Z11" s="600">
        <v>2.7</v>
      </c>
      <c r="AA11" s="601"/>
      <c r="AB11" s="601"/>
      <c r="AC11" s="602"/>
      <c r="AD11" s="603">
        <v>464224</v>
      </c>
      <c r="AE11" s="598"/>
      <c r="AF11" s="598"/>
      <c r="AG11" s="598"/>
      <c r="AH11" s="598"/>
      <c r="AI11" s="598"/>
      <c r="AJ11" s="598"/>
      <c r="AK11" s="599"/>
      <c r="AL11" s="600">
        <v>5</v>
      </c>
      <c r="AM11" s="601"/>
      <c r="AN11" s="601"/>
      <c r="AO11" s="625"/>
      <c r="AP11" s="594" t="s">
        <v>315</v>
      </c>
      <c r="AQ11" s="595"/>
      <c r="AR11" s="595"/>
      <c r="AS11" s="595"/>
      <c r="AT11" s="595"/>
      <c r="AU11" s="595"/>
      <c r="AV11" s="595"/>
      <c r="AW11" s="595"/>
      <c r="AX11" s="595"/>
      <c r="AY11" s="595"/>
      <c r="AZ11" s="595"/>
      <c r="BA11" s="595"/>
      <c r="BB11" s="595"/>
      <c r="BC11" s="595"/>
      <c r="BD11" s="595"/>
      <c r="BE11" s="595"/>
      <c r="BF11" s="596"/>
      <c r="BG11" s="597">
        <v>83926</v>
      </c>
      <c r="BH11" s="598"/>
      <c r="BI11" s="598"/>
      <c r="BJ11" s="598"/>
      <c r="BK11" s="598"/>
      <c r="BL11" s="598"/>
      <c r="BM11" s="598"/>
      <c r="BN11" s="599"/>
      <c r="BO11" s="623">
        <v>2.5</v>
      </c>
      <c r="BP11" s="623"/>
      <c r="BQ11" s="623"/>
      <c r="BR11" s="623"/>
      <c r="BS11" s="624" t="s">
        <v>174</v>
      </c>
      <c r="BT11" s="624"/>
      <c r="BU11" s="624"/>
      <c r="BV11" s="624"/>
      <c r="BW11" s="624"/>
      <c r="BX11" s="624"/>
      <c r="BY11" s="624"/>
      <c r="BZ11" s="624"/>
      <c r="CA11" s="624"/>
      <c r="CB11" s="669"/>
      <c r="CD11" s="594" t="s">
        <v>316</v>
      </c>
      <c r="CE11" s="595"/>
      <c r="CF11" s="595"/>
      <c r="CG11" s="595"/>
      <c r="CH11" s="595"/>
      <c r="CI11" s="595"/>
      <c r="CJ11" s="595"/>
      <c r="CK11" s="595"/>
      <c r="CL11" s="595"/>
      <c r="CM11" s="595"/>
      <c r="CN11" s="595"/>
      <c r="CO11" s="595"/>
      <c r="CP11" s="595"/>
      <c r="CQ11" s="596"/>
      <c r="CR11" s="597">
        <v>714123</v>
      </c>
      <c r="CS11" s="598"/>
      <c r="CT11" s="598"/>
      <c r="CU11" s="598"/>
      <c r="CV11" s="598"/>
      <c r="CW11" s="598"/>
      <c r="CX11" s="598"/>
      <c r="CY11" s="599"/>
      <c r="CZ11" s="623">
        <v>4.4000000000000004</v>
      </c>
      <c r="DA11" s="623"/>
      <c r="DB11" s="623"/>
      <c r="DC11" s="623"/>
      <c r="DD11" s="603">
        <v>271344</v>
      </c>
      <c r="DE11" s="598"/>
      <c r="DF11" s="598"/>
      <c r="DG11" s="598"/>
      <c r="DH11" s="598"/>
      <c r="DI11" s="598"/>
      <c r="DJ11" s="598"/>
      <c r="DK11" s="598"/>
      <c r="DL11" s="598"/>
      <c r="DM11" s="598"/>
      <c r="DN11" s="598"/>
      <c r="DO11" s="598"/>
      <c r="DP11" s="599"/>
      <c r="DQ11" s="603">
        <v>431294</v>
      </c>
      <c r="DR11" s="598"/>
      <c r="DS11" s="598"/>
      <c r="DT11" s="598"/>
      <c r="DU11" s="598"/>
      <c r="DV11" s="598"/>
      <c r="DW11" s="598"/>
      <c r="DX11" s="598"/>
      <c r="DY11" s="598"/>
      <c r="DZ11" s="598"/>
      <c r="EA11" s="598"/>
      <c r="EB11" s="598"/>
      <c r="EC11" s="636"/>
    </row>
    <row r="12" spans="2:143" ht="11.25" customHeight="1" x14ac:dyDescent="0.2">
      <c r="B12" s="594" t="s">
        <v>317</v>
      </c>
      <c r="C12" s="595"/>
      <c r="D12" s="595"/>
      <c r="E12" s="595"/>
      <c r="F12" s="595"/>
      <c r="G12" s="595"/>
      <c r="H12" s="595"/>
      <c r="I12" s="595"/>
      <c r="J12" s="595"/>
      <c r="K12" s="595"/>
      <c r="L12" s="595"/>
      <c r="M12" s="595"/>
      <c r="N12" s="595"/>
      <c r="O12" s="595"/>
      <c r="P12" s="595"/>
      <c r="Q12" s="596"/>
      <c r="R12" s="597">
        <v>9466</v>
      </c>
      <c r="S12" s="598"/>
      <c r="T12" s="598"/>
      <c r="U12" s="598"/>
      <c r="V12" s="598"/>
      <c r="W12" s="598"/>
      <c r="X12" s="598"/>
      <c r="Y12" s="599"/>
      <c r="Z12" s="623">
        <v>0.1</v>
      </c>
      <c r="AA12" s="623"/>
      <c r="AB12" s="623"/>
      <c r="AC12" s="623"/>
      <c r="AD12" s="624">
        <v>9466</v>
      </c>
      <c r="AE12" s="624"/>
      <c r="AF12" s="624"/>
      <c r="AG12" s="624"/>
      <c r="AH12" s="624"/>
      <c r="AI12" s="624"/>
      <c r="AJ12" s="624"/>
      <c r="AK12" s="624"/>
      <c r="AL12" s="600">
        <v>0.1</v>
      </c>
      <c r="AM12" s="601"/>
      <c r="AN12" s="601"/>
      <c r="AO12" s="625"/>
      <c r="AP12" s="594" t="s">
        <v>318</v>
      </c>
      <c r="AQ12" s="595"/>
      <c r="AR12" s="595"/>
      <c r="AS12" s="595"/>
      <c r="AT12" s="595"/>
      <c r="AU12" s="595"/>
      <c r="AV12" s="595"/>
      <c r="AW12" s="595"/>
      <c r="AX12" s="595"/>
      <c r="AY12" s="595"/>
      <c r="AZ12" s="595"/>
      <c r="BA12" s="595"/>
      <c r="BB12" s="595"/>
      <c r="BC12" s="595"/>
      <c r="BD12" s="595"/>
      <c r="BE12" s="595"/>
      <c r="BF12" s="596"/>
      <c r="BG12" s="597">
        <v>2174443</v>
      </c>
      <c r="BH12" s="598"/>
      <c r="BI12" s="598"/>
      <c r="BJ12" s="598"/>
      <c r="BK12" s="598"/>
      <c r="BL12" s="598"/>
      <c r="BM12" s="598"/>
      <c r="BN12" s="599"/>
      <c r="BO12" s="623">
        <v>65.599999999999994</v>
      </c>
      <c r="BP12" s="623"/>
      <c r="BQ12" s="623"/>
      <c r="BR12" s="623"/>
      <c r="BS12" s="624" t="s">
        <v>174</v>
      </c>
      <c r="BT12" s="624"/>
      <c r="BU12" s="624"/>
      <c r="BV12" s="624"/>
      <c r="BW12" s="624"/>
      <c r="BX12" s="624"/>
      <c r="BY12" s="624"/>
      <c r="BZ12" s="624"/>
      <c r="CA12" s="624"/>
      <c r="CB12" s="669"/>
      <c r="CD12" s="594" t="s">
        <v>319</v>
      </c>
      <c r="CE12" s="595"/>
      <c r="CF12" s="595"/>
      <c r="CG12" s="595"/>
      <c r="CH12" s="595"/>
      <c r="CI12" s="595"/>
      <c r="CJ12" s="595"/>
      <c r="CK12" s="595"/>
      <c r="CL12" s="595"/>
      <c r="CM12" s="595"/>
      <c r="CN12" s="595"/>
      <c r="CO12" s="595"/>
      <c r="CP12" s="595"/>
      <c r="CQ12" s="596"/>
      <c r="CR12" s="597">
        <v>1097440</v>
      </c>
      <c r="CS12" s="598"/>
      <c r="CT12" s="598"/>
      <c r="CU12" s="598"/>
      <c r="CV12" s="598"/>
      <c r="CW12" s="598"/>
      <c r="CX12" s="598"/>
      <c r="CY12" s="599"/>
      <c r="CZ12" s="623">
        <v>6.8</v>
      </c>
      <c r="DA12" s="623"/>
      <c r="DB12" s="623"/>
      <c r="DC12" s="623"/>
      <c r="DD12" s="603">
        <v>175998</v>
      </c>
      <c r="DE12" s="598"/>
      <c r="DF12" s="598"/>
      <c r="DG12" s="598"/>
      <c r="DH12" s="598"/>
      <c r="DI12" s="598"/>
      <c r="DJ12" s="598"/>
      <c r="DK12" s="598"/>
      <c r="DL12" s="598"/>
      <c r="DM12" s="598"/>
      <c r="DN12" s="598"/>
      <c r="DO12" s="598"/>
      <c r="DP12" s="599"/>
      <c r="DQ12" s="603">
        <v>587599</v>
      </c>
      <c r="DR12" s="598"/>
      <c r="DS12" s="598"/>
      <c r="DT12" s="598"/>
      <c r="DU12" s="598"/>
      <c r="DV12" s="598"/>
      <c r="DW12" s="598"/>
      <c r="DX12" s="598"/>
      <c r="DY12" s="598"/>
      <c r="DZ12" s="598"/>
      <c r="EA12" s="598"/>
      <c r="EB12" s="598"/>
      <c r="EC12" s="636"/>
    </row>
    <row r="13" spans="2:143" ht="11.25" customHeight="1" x14ac:dyDescent="0.2">
      <c r="B13" s="594" t="s">
        <v>320</v>
      </c>
      <c r="C13" s="595"/>
      <c r="D13" s="595"/>
      <c r="E13" s="595"/>
      <c r="F13" s="595"/>
      <c r="G13" s="595"/>
      <c r="H13" s="595"/>
      <c r="I13" s="595"/>
      <c r="J13" s="595"/>
      <c r="K13" s="595"/>
      <c r="L13" s="595"/>
      <c r="M13" s="595"/>
      <c r="N13" s="595"/>
      <c r="O13" s="595"/>
      <c r="P13" s="595"/>
      <c r="Q13" s="596"/>
      <c r="R13" s="597" t="s">
        <v>174</v>
      </c>
      <c r="S13" s="598"/>
      <c r="T13" s="598"/>
      <c r="U13" s="598"/>
      <c r="V13" s="598"/>
      <c r="W13" s="598"/>
      <c r="X13" s="598"/>
      <c r="Y13" s="599"/>
      <c r="Z13" s="623" t="s">
        <v>174</v>
      </c>
      <c r="AA13" s="623"/>
      <c r="AB13" s="623"/>
      <c r="AC13" s="623"/>
      <c r="AD13" s="624" t="s">
        <v>174</v>
      </c>
      <c r="AE13" s="624"/>
      <c r="AF13" s="624"/>
      <c r="AG13" s="624"/>
      <c r="AH13" s="624"/>
      <c r="AI13" s="624"/>
      <c r="AJ13" s="624"/>
      <c r="AK13" s="624"/>
      <c r="AL13" s="600" t="s">
        <v>174</v>
      </c>
      <c r="AM13" s="601"/>
      <c r="AN13" s="601"/>
      <c r="AO13" s="625"/>
      <c r="AP13" s="594" t="s">
        <v>321</v>
      </c>
      <c r="AQ13" s="595"/>
      <c r="AR13" s="595"/>
      <c r="AS13" s="595"/>
      <c r="AT13" s="595"/>
      <c r="AU13" s="595"/>
      <c r="AV13" s="595"/>
      <c r="AW13" s="595"/>
      <c r="AX13" s="595"/>
      <c r="AY13" s="595"/>
      <c r="AZ13" s="595"/>
      <c r="BA13" s="595"/>
      <c r="BB13" s="595"/>
      <c r="BC13" s="595"/>
      <c r="BD13" s="595"/>
      <c r="BE13" s="595"/>
      <c r="BF13" s="596"/>
      <c r="BG13" s="597">
        <v>2104689</v>
      </c>
      <c r="BH13" s="598"/>
      <c r="BI13" s="598"/>
      <c r="BJ13" s="598"/>
      <c r="BK13" s="598"/>
      <c r="BL13" s="598"/>
      <c r="BM13" s="598"/>
      <c r="BN13" s="599"/>
      <c r="BO13" s="623">
        <v>63.5</v>
      </c>
      <c r="BP13" s="623"/>
      <c r="BQ13" s="623"/>
      <c r="BR13" s="623"/>
      <c r="BS13" s="624" t="s">
        <v>174</v>
      </c>
      <c r="BT13" s="624"/>
      <c r="BU13" s="624"/>
      <c r="BV13" s="624"/>
      <c r="BW13" s="624"/>
      <c r="BX13" s="624"/>
      <c r="BY13" s="624"/>
      <c r="BZ13" s="624"/>
      <c r="CA13" s="624"/>
      <c r="CB13" s="669"/>
      <c r="CD13" s="594" t="s">
        <v>322</v>
      </c>
      <c r="CE13" s="595"/>
      <c r="CF13" s="595"/>
      <c r="CG13" s="595"/>
      <c r="CH13" s="595"/>
      <c r="CI13" s="595"/>
      <c r="CJ13" s="595"/>
      <c r="CK13" s="595"/>
      <c r="CL13" s="595"/>
      <c r="CM13" s="595"/>
      <c r="CN13" s="595"/>
      <c r="CO13" s="595"/>
      <c r="CP13" s="595"/>
      <c r="CQ13" s="596"/>
      <c r="CR13" s="597">
        <v>2335311</v>
      </c>
      <c r="CS13" s="598"/>
      <c r="CT13" s="598"/>
      <c r="CU13" s="598"/>
      <c r="CV13" s="598"/>
      <c r="CW13" s="598"/>
      <c r="CX13" s="598"/>
      <c r="CY13" s="599"/>
      <c r="CZ13" s="623">
        <v>14.5</v>
      </c>
      <c r="DA13" s="623"/>
      <c r="DB13" s="623"/>
      <c r="DC13" s="623"/>
      <c r="DD13" s="603">
        <v>1249389</v>
      </c>
      <c r="DE13" s="598"/>
      <c r="DF13" s="598"/>
      <c r="DG13" s="598"/>
      <c r="DH13" s="598"/>
      <c r="DI13" s="598"/>
      <c r="DJ13" s="598"/>
      <c r="DK13" s="598"/>
      <c r="DL13" s="598"/>
      <c r="DM13" s="598"/>
      <c r="DN13" s="598"/>
      <c r="DO13" s="598"/>
      <c r="DP13" s="599"/>
      <c r="DQ13" s="603">
        <v>1177069</v>
      </c>
      <c r="DR13" s="598"/>
      <c r="DS13" s="598"/>
      <c r="DT13" s="598"/>
      <c r="DU13" s="598"/>
      <c r="DV13" s="598"/>
      <c r="DW13" s="598"/>
      <c r="DX13" s="598"/>
      <c r="DY13" s="598"/>
      <c r="DZ13" s="598"/>
      <c r="EA13" s="598"/>
      <c r="EB13" s="598"/>
      <c r="EC13" s="636"/>
    </row>
    <row r="14" spans="2:143" ht="11.25" customHeight="1" x14ac:dyDescent="0.2">
      <c r="B14" s="594" t="s">
        <v>323</v>
      </c>
      <c r="C14" s="595"/>
      <c r="D14" s="595"/>
      <c r="E14" s="595"/>
      <c r="F14" s="595"/>
      <c r="G14" s="595"/>
      <c r="H14" s="595"/>
      <c r="I14" s="595"/>
      <c r="J14" s="595"/>
      <c r="K14" s="595"/>
      <c r="L14" s="595"/>
      <c r="M14" s="595"/>
      <c r="N14" s="595"/>
      <c r="O14" s="595"/>
      <c r="P14" s="595"/>
      <c r="Q14" s="596"/>
      <c r="R14" s="597" t="s">
        <v>174</v>
      </c>
      <c r="S14" s="598"/>
      <c r="T14" s="598"/>
      <c r="U14" s="598"/>
      <c r="V14" s="598"/>
      <c r="W14" s="598"/>
      <c r="X14" s="598"/>
      <c r="Y14" s="599"/>
      <c r="Z14" s="623" t="s">
        <v>174</v>
      </c>
      <c r="AA14" s="623"/>
      <c r="AB14" s="623"/>
      <c r="AC14" s="623"/>
      <c r="AD14" s="624" t="s">
        <v>174</v>
      </c>
      <c r="AE14" s="624"/>
      <c r="AF14" s="624"/>
      <c r="AG14" s="624"/>
      <c r="AH14" s="624"/>
      <c r="AI14" s="624"/>
      <c r="AJ14" s="624"/>
      <c r="AK14" s="624"/>
      <c r="AL14" s="600" t="s">
        <v>174</v>
      </c>
      <c r="AM14" s="601"/>
      <c r="AN14" s="601"/>
      <c r="AO14" s="625"/>
      <c r="AP14" s="594" t="s">
        <v>324</v>
      </c>
      <c r="AQ14" s="595"/>
      <c r="AR14" s="595"/>
      <c r="AS14" s="595"/>
      <c r="AT14" s="595"/>
      <c r="AU14" s="595"/>
      <c r="AV14" s="595"/>
      <c r="AW14" s="595"/>
      <c r="AX14" s="595"/>
      <c r="AY14" s="595"/>
      <c r="AZ14" s="595"/>
      <c r="BA14" s="595"/>
      <c r="BB14" s="595"/>
      <c r="BC14" s="595"/>
      <c r="BD14" s="595"/>
      <c r="BE14" s="595"/>
      <c r="BF14" s="596"/>
      <c r="BG14" s="597">
        <v>83179</v>
      </c>
      <c r="BH14" s="598"/>
      <c r="BI14" s="598"/>
      <c r="BJ14" s="598"/>
      <c r="BK14" s="598"/>
      <c r="BL14" s="598"/>
      <c r="BM14" s="598"/>
      <c r="BN14" s="599"/>
      <c r="BO14" s="623">
        <v>2.5</v>
      </c>
      <c r="BP14" s="623"/>
      <c r="BQ14" s="623"/>
      <c r="BR14" s="623"/>
      <c r="BS14" s="624" t="s">
        <v>174</v>
      </c>
      <c r="BT14" s="624"/>
      <c r="BU14" s="624"/>
      <c r="BV14" s="624"/>
      <c r="BW14" s="624"/>
      <c r="BX14" s="624"/>
      <c r="BY14" s="624"/>
      <c r="BZ14" s="624"/>
      <c r="CA14" s="624"/>
      <c r="CB14" s="669"/>
      <c r="CD14" s="594" t="s">
        <v>325</v>
      </c>
      <c r="CE14" s="595"/>
      <c r="CF14" s="595"/>
      <c r="CG14" s="595"/>
      <c r="CH14" s="595"/>
      <c r="CI14" s="595"/>
      <c r="CJ14" s="595"/>
      <c r="CK14" s="595"/>
      <c r="CL14" s="595"/>
      <c r="CM14" s="595"/>
      <c r="CN14" s="595"/>
      <c r="CO14" s="595"/>
      <c r="CP14" s="595"/>
      <c r="CQ14" s="596"/>
      <c r="CR14" s="597">
        <v>759537</v>
      </c>
      <c r="CS14" s="598"/>
      <c r="CT14" s="598"/>
      <c r="CU14" s="598"/>
      <c r="CV14" s="598"/>
      <c r="CW14" s="598"/>
      <c r="CX14" s="598"/>
      <c r="CY14" s="599"/>
      <c r="CZ14" s="623">
        <v>4.7</v>
      </c>
      <c r="DA14" s="623"/>
      <c r="DB14" s="623"/>
      <c r="DC14" s="623"/>
      <c r="DD14" s="603">
        <v>314976</v>
      </c>
      <c r="DE14" s="598"/>
      <c r="DF14" s="598"/>
      <c r="DG14" s="598"/>
      <c r="DH14" s="598"/>
      <c r="DI14" s="598"/>
      <c r="DJ14" s="598"/>
      <c r="DK14" s="598"/>
      <c r="DL14" s="598"/>
      <c r="DM14" s="598"/>
      <c r="DN14" s="598"/>
      <c r="DO14" s="598"/>
      <c r="DP14" s="599"/>
      <c r="DQ14" s="603">
        <v>447382</v>
      </c>
      <c r="DR14" s="598"/>
      <c r="DS14" s="598"/>
      <c r="DT14" s="598"/>
      <c r="DU14" s="598"/>
      <c r="DV14" s="598"/>
      <c r="DW14" s="598"/>
      <c r="DX14" s="598"/>
      <c r="DY14" s="598"/>
      <c r="DZ14" s="598"/>
      <c r="EA14" s="598"/>
      <c r="EB14" s="598"/>
      <c r="EC14" s="636"/>
    </row>
    <row r="15" spans="2:143" ht="11.25" customHeight="1" x14ac:dyDescent="0.2">
      <c r="B15" s="594" t="s">
        <v>326</v>
      </c>
      <c r="C15" s="595"/>
      <c r="D15" s="595"/>
      <c r="E15" s="595"/>
      <c r="F15" s="595"/>
      <c r="G15" s="595"/>
      <c r="H15" s="595"/>
      <c r="I15" s="595"/>
      <c r="J15" s="595"/>
      <c r="K15" s="595"/>
      <c r="L15" s="595"/>
      <c r="M15" s="595"/>
      <c r="N15" s="595"/>
      <c r="O15" s="595"/>
      <c r="P15" s="595"/>
      <c r="Q15" s="596"/>
      <c r="R15" s="597" t="s">
        <v>174</v>
      </c>
      <c r="S15" s="598"/>
      <c r="T15" s="598"/>
      <c r="U15" s="598"/>
      <c r="V15" s="598"/>
      <c r="W15" s="598"/>
      <c r="X15" s="598"/>
      <c r="Y15" s="599"/>
      <c r="Z15" s="623" t="s">
        <v>174</v>
      </c>
      <c r="AA15" s="623"/>
      <c r="AB15" s="623"/>
      <c r="AC15" s="623"/>
      <c r="AD15" s="624" t="s">
        <v>174</v>
      </c>
      <c r="AE15" s="624"/>
      <c r="AF15" s="624"/>
      <c r="AG15" s="624"/>
      <c r="AH15" s="624"/>
      <c r="AI15" s="624"/>
      <c r="AJ15" s="624"/>
      <c r="AK15" s="624"/>
      <c r="AL15" s="600" t="s">
        <v>174</v>
      </c>
      <c r="AM15" s="601"/>
      <c r="AN15" s="601"/>
      <c r="AO15" s="625"/>
      <c r="AP15" s="594" t="s">
        <v>327</v>
      </c>
      <c r="AQ15" s="595"/>
      <c r="AR15" s="595"/>
      <c r="AS15" s="595"/>
      <c r="AT15" s="595"/>
      <c r="AU15" s="595"/>
      <c r="AV15" s="595"/>
      <c r="AW15" s="595"/>
      <c r="AX15" s="595"/>
      <c r="AY15" s="595"/>
      <c r="AZ15" s="595"/>
      <c r="BA15" s="595"/>
      <c r="BB15" s="595"/>
      <c r="BC15" s="595"/>
      <c r="BD15" s="595"/>
      <c r="BE15" s="595"/>
      <c r="BF15" s="596"/>
      <c r="BG15" s="597">
        <v>118845</v>
      </c>
      <c r="BH15" s="598"/>
      <c r="BI15" s="598"/>
      <c r="BJ15" s="598"/>
      <c r="BK15" s="598"/>
      <c r="BL15" s="598"/>
      <c r="BM15" s="598"/>
      <c r="BN15" s="599"/>
      <c r="BO15" s="623">
        <v>3.6</v>
      </c>
      <c r="BP15" s="623"/>
      <c r="BQ15" s="623"/>
      <c r="BR15" s="623"/>
      <c r="BS15" s="624" t="s">
        <v>174</v>
      </c>
      <c r="BT15" s="624"/>
      <c r="BU15" s="624"/>
      <c r="BV15" s="624"/>
      <c r="BW15" s="624"/>
      <c r="BX15" s="624"/>
      <c r="BY15" s="624"/>
      <c r="BZ15" s="624"/>
      <c r="CA15" s="624"/>
      <c r="CB15" s="669"/>
      <c r="CD15" s="594" t="s">
        <v>328</v>
      </c>
      <c r="CE15" s="595"/>
      <c r="CF15" s="595"/>
      <c r="CG15" s="595"/>
      <c r="CH15" s="595"/>
      <c r="CI15" s="595"/>
      <c r="CJ15" s="595"/>
      <c r="CK15" s="595"/>
      <c r="CL15" s="595"/>
      <c r="CM15" s="595"/>
      <c r="CN15" s="595"/>
      <c r="CO15" s="595"/>
      <c r="CP15" s="595"/>
      <c r="CQ15" s="596"/>
      <c r="CR15" s="597">
        <v>1878353</v>
      </c>
      <c r="CS15" s="598"/>
      <c r="CT15" s="598"/>
      <c r="CU15" s="598"/>
      <c r="CV15" s="598"/>
      <c r="CW15" s="598"/>
      <c r="CX15" s="598"/>
      <c r="CY15" s="599"/>
      <c r="CZ15" s="623">
        <v>11.7</v>
      </c>
      <c r="DA15" s="623"/>
      <c r="DB15" s="623"/>
      <c r="DC15" s="623"/>
      <c r="DD15" s="603">
        <v>516089</v>
      </c>
      <c r="DE15" s="598"/>
      <c r="DF15" s="598"/>
      <c r="DG15" s="598"/>
      <c r="DH15" s="598"/>
      <c r="DI15" s="598"/>
      <c r="DJ15" s="598"/>
      <c r="DK15" s="598"/>
      <c r="DL15" s="598"/>
      <c r="DM15" s="598"/>
      <c r="DN15" s="598"/>
      <c r="DO15" s="598"/>
      <c r="DP15" s="599"/>
      <c r="DQ15" s="603">
        <v>1332564</v>
      </c>
      <c r="DR15" s="598"/>
      <c r="DS15" s="598"/>
      <c r="DT15" s="598"/>
      <c r="DU15" s="598"/>
      <c r="DV15" s="598"/>
      <c r="DW15" s="598"/>
      <c r="DX15" s="598"/>
      <c r="DY15" s="598"/>
      <c r="DZ15" s="598"/>
      <c r="EA15" s="598"/>
      <c r="EB15" s="598"/>
      <c r="EC15" s="636"/>
    </row>
    <row r="16" spans="2:143" ht="11.25" customHeight="1" x14ac:dyDescent="0.2">
      <c r="B16" s="594" t="s">
        <v>329</v>
      </c>
      <c r="C16" s="595"/>
      <c r="D16" s="595"/>
      <c r="E16" s="595"/>
      <c r="F16" s="595"/>
      <c r="G16" s="595"/>
      <c r="H16" s="595"/>
      <c r="I16" s="595"/>
      <c r="J16" s="595"/>
      <c r="K16" s="595"/>
      <c r="L16" s="595"/>
      <c r="M16" s="595"/>
      <c r="N16" s="595"/>
      <c r="O16" s="595"/>
      <c r="P16" s="595"/>
      <c r="Q16" s="596"/>
      <c r="R16" s="597">
        <v>21749</v>
      </c>
      <c r="S16" s="598"/>
      <c r="T16" s="598"/>
      <c r="U16" s="598"/>
      <c r="V16" s="598"/>
      <c r="W16" s="598"/>
      <c r="X16" s="598"/>
      <c r="Y16" s="599"/>
      <c r="Z16" s="623">
        <v>0.1</v>
      </c>
      <c r="AA16" s="623"/>
      <c r="AB16" s="623"/>
      <c r="AC16" s="623"/>
      <c r="AD16" s="624">
        <v>21749</v>
      </c>
      <c r="AE16" s="624"/>
      <c r="AF16" s="624"/>
      <c r="AG16" s="624"/>
      <c r="AH16" s="624"/>
      <c r="AI16" s="624"/>
      <c r="AJ16" s="624"/>
      <c r="AK16" s="624"/>
      <c r="AL16" s="600">
        <v>0.2</v>
      </c>
      <c r="AM16" s="601"/>
      <c r="AN16" s="601"/>
      <c r="AO16" s="625"/>
      <c r="AP16" s="594" t="s">
        <v>330</v>
      </c>
      <c r="AQ16" s="595"/>
      <c r="AR16" s="595"/>
      <c r="AS16" s="595"/>
      <c r="AT16" s="595"/>
      <c r="AU16" s="595"/>
      <c r="AV16" s="595"/>
      <c r="AW16" s="595"/>
      <c r="AX16" s="595"/>
      <c r="AY16" s="595"/>
      <c r="AZ16" s="595"/>
      <c r="BA16" s="595"/>
      <c r="BB16" s="595"/>
      <c r="BC16" s="595"/>
      <c r="BD16" s="595"/>
      <c r="BE16" s="595"/>
      <c r="BF16" s="596"/>
      <c r="BG16" s="597" t="s">
        <v>174</v>
      </c>
      <c r="BH16" s="598"/>
      <c r="BI16" s="598"/>
      <c r="BJ16" s="598"/>
      <c r="BK16" s="598"/>
      <c r="BL16" s="598"/>
      <c r="BM16" s="598"/>
      <c r="BN16" s="599"/>
      <c r="BO16" s="623" t="s">
        <v>174</v>
      </c>
      <c r="BP16" s="623"/>
      <c r="BQ16" s="623"/>
      <c r="BR16" s="623"/>
      <c r="BS16" s="624" t="s">
        <v>174</v>
      </c>
      <c r="BT16" s="624"/>
      <c r="BU16" s="624"/>
      <c r="BV16" s="624"/>
      <c r="BW16" s="624"/>
      <c r="BX16" s="624"/>
      <c r="BY16" s="624"/>
      <c r="BZ16" s="624"/>
      <c r="CA16" s="624"/>
      <c r="CB16" s="669"/>
      <c r="CD16" s="594" t="s">
        <v>331</v>
      </c>
      <c r="CE16" s="595"/>
      <c r="CF16" s="595"/>
      <c r="CG16" s="595"/>
      <c r="CH16" s="595"/>
      <c r="CI16" s="595"/>
      <c r="CJ16" s="595"/>
      <c r="CK16" s="595"/>
      <c r="CL16" s="595"/>
      <c r="CM16" s="595"/>
      <c r="CN16" s="595"/>
      <c r="CO16" s="595"/>
      <c r="CP16" s="595"/>
      <c r="CQ16" s="596"/>
      <c r="CR16" s="597">
        <v>557107</v>
      </c>
      <c r="CS16" s="598"/>
      <c r="CT16" s="598"/>
      <c r="CU16" s="598"/>
      <c r="CV16" s="598"/>
      <c r="CW16" s="598"/>
      <c r="CX16" s="598"/>
      <c r="CY16" s="599"/>
      <c r="CZ16" s="623">
        <v>3.5</v>
      </c>
      <c r="DA16" s="623"/>
      <c r="DB16" s="623"/>
      <c r="DC16" s="623"/>
      <c r="DD16" s="603" t="s">
        <v>174</v>
      </c>
      <c r="DE16" s="598"/>
      <c r="DF16" s="598"/>
      <c r="DG16" s="598"/>
      <c r="DH16" s="598"/>
      <c r="DI16" s="598"/>
      <c r="DJ16" s="598"/>
      <c r="DK16" s="598"/>
      <c r="DL16" s="598"/>
      <c r="DM16" s="598"/>
      <c r="DN16" s="598"/>
      <c r="DO16" s="598"/>
      <c r="DP16" s="599"/>
      <c r="DQ16" s="603">
        <v>145</v>
      </c>
      <c r="DR16" s="598"/>
      <c r="DS16" s="598"/>
      <c r="DT16" s="598"/>
      <c r="DU16" s="598"/>
      <c r="DV16" s="598"/>
      <c r="DW16" s="598"/>
      <c r="DX16" s="598"/>
      <c r="DY16" s="598"/>
      <c r="DZ16" s="598"/>
      <c r="EA16" s="598"/>
      <c r="EB16" s="598"/>
      <c r="EC16" s="636"/>
    </row>
    <row r="17" spans="2:133" ht="11.25" customHeight="1" x14ac:dyDescent="0.2">
      <c r="B17" s="594" t="s">
        <v>332</v>
      </c>
      <c r="C17" s="595"/>
      <c r="D17" s="595"/>
      <c r="E17" s="595"/>
      <c r="F17" s="595"/>
      <c r="G17" s="595"/>
      <c r="H17" s="595"/>
      <c r="I17" s="595"/>
      <c r="J17" s="595"/>
      <c r="K17" s="595"/>
      <c r="L17" s="595"/>
      <c r="M17" s="595"/>
      <c r="N17" s="595"/>
      <c r="O17" s="595"/>
      <c r="P17" s="595"/>
      <c r="Q17" s="596"/>
      <c r="R17" s="597">
        <v>28483</v>
      </c>
      <c r="S17" s="598"/>
      <c r="T17" s="598"/>
      <c r="U17" s="598"/>
      <c r="V17" s="598"/>
      <c r="W17" s="598"/>
      <c r="X17" s="598"/>
      <c r="Y17" s="599"/>
      <c r="Z17" s="623">
        <v>0.2</v>
      </c>
      <c r="AA17" s="623"/>
      <c r="AB17" s="623"/>
      <c r="AC17" s="623"/>
      <c r="AD17" s="624">
        <v>28483</v>
      </c>
      <c r="AE17" s="624"/>
      <c r="AF17" s="624"/>
      <c r="AG17" s="624"/>
      <c r="AH17" s="624"/>
      <c r="AI17" s="624"/>
      <c r="AJ17" s="624"/>
      <c r="AK17" s="624"/>
      <c r="AL17" s="600">
        <v>0.3</v>
      </c>
      <c r="AM17" s="601"/>
      <c r="AN17" s="601"/>
      <c r="AO17" s="625"/>
      <c r="AP17" s="594" t="s">
        <v>333</v>
      </c>
      <c r="AQ17" s="595"/>
      <c r="AR17" s="595"/>
      <c r="AS17" s="595"/>
      <c r="AT17" s="595"/>
      <c r="AU17" s="595"/>
      <c r="AV17" s="595"/>
      <c r="AW17" s="595"/>
      <c r="AX17" s="595"/>
      <c r="AY17" s="595"/>
      <c r="AZ17" s="595"/>
      <c r="BA17" s="595"/>
      <c r="BB17" s="595"/>
      <c r="BC17" s="595"/>
      <c r="BD17" s="595"/>
      <c r="BE17" s="595"/>
      <c r="BF17" s="596"/>
      <c r="BG17" s="597" t="s">
        <v>174</v>
      </c>
      <c r="BH17" s="598"/>
      <c r="BI17" s="598"/>
      <c r="BJ17" s="598"/>
      <c r="BK17" s="598"/>
      <c r="BL17" s="598"/>
      <c r="BM17" s="598"/>
      <c r="BN17" s="599"/>
      <c r="BO17" s="623" t="s">
        <v>174</v>
      </c>
      <c r="BP17" s="623"/>
      <c r="BQ17" s="623"/>
      <c r="BR17" s="623"/>
      <c r="BS17" s="624" t="s">
        <v>174</v>
      </c>
      <c r="BT17" s="624"/>
      <c r="BU17" s="624"/>
      <c r="BV17" s="624"/>
      <c r="BW17" s="624"/>
      <c r="BX17" s="624"/>
      <c r="BY17" s="624"/>
      <c r="BZ17" s="624"/>
      <c r="CA17" s="624"/>
      <c r="CB17" s="669"/>
      <c r="CD17" s="594" t="s">
        <v>334</v>
      </c>
      <c r="CE17" s="595"/>
      <c r="CF17" s="595"/>
      <c r="CG17" s="595"/>
      <c r="CH17" s="595"/>
      <c r="CI17" s="595"/>
      <c r="CJ17" s="595"/>
      <c r="CK17" s="595"/>
      <c r="CL17" s="595"/>
      <c r="CM17" s="595"/>
      <c r="CN17" s="595"/>
      <c r="CO17" s="595"/>
      <c r="CP17" s="595"/>
      <c r="CQ17" s="596"/>
      <c r="CR17" s="597">
        <v>2019177</v>
      </c>
      <c r="CS17" s="598"/>
      <c r="CT17" s="598"/>
      <c r="CU17" s="598"/>
      <c r="CV17" s="598"/>
      <c r="CW17" s="598"/>
      <c r="CX17" s="598"/>
      <c r="CY17" s="599"/>
      <c r="CZ17" s="623">
        <v>12.5</v>
      </c>
      <c r="DA17" s="623"/>
      <c r="DB17" s="623"/>
      <c r="DC17" s="623"/>
      <c r="DD17" s="603" t="s">
        <v>174</v>
      </c>
      <c r="DE17" s="598"/>
      <c r="DF17" s="598"/>
      <c r="DG17" s="598"/>
      <c r="DH17" s="598"/>
      <c r="DI17" s="598"/>
      <c r="DJ17" s="598"/>
      <c r="DK17" s="598"/>
      <c r="DL17" s="598"/>
      <c r="DM17" s="598"/>
      <c r="DN17" s="598"/>
      <c r="DO17" s="598"/>
      <c r="DP17" s="599"/>
      <c r="DQ17" s="603">
        <v>2010287</v>
      </c>
      <c r="DR17" s="598"/>
      <c r="DS17" s="598"/>
      <c r="DT17" s="598"/>
      <c r="DU17" s="598"/>
      <c r="DV17" s="598"/>
      <c r="DW17" s="598"/>
      <c r="DX17" s="598"/>
      <c r="DY17" s="598"/>
      <c r="DZ17" s="598"/>
      <c r="EA17" s="598"/>
      <c r="EB17" s="598"/>
      <c r="EC17" s="636"/>
    </row>
    <row r="18" spans="2:133" ht="11.25" customHeight="1" x14ac:dyDescent="0.2">
      <c r="B18" s="594" t="s">
        <v>335</v>
      </c>
      <c r="C18" s="595"/>
      <c r="D18" s="595"/>
      <c r="E18" s="595"/>
      <c r="F18" s="595"/>
      <c r="G18" s="595"/>
      <c r="H18" s="595"/>
      <c r="I18" s="595"/>
      <c r="J18" s="595"/>
      <c r="K18" s="595"/>
      <c r="L18" s="595"/>
      <c r="M18" s="595"/>
      <c r="N18" s="595"/>
      <c r="O18" s="595"/>
      <c r="P18" s="595"/>
      <c r="Q18" s="596"/>
      <c r="R18" s="597">
        <v>271829</v>
      </c>
      <c r="S18" s="598"/>
      <c r="T18" s="598"/>
      <c r="U18" s="598"/>
      <c r="V18" s="598"/>
      <c r="W18" s="598"/>
      <c r="X18" s="598"/>
      <c r="Y18" s="599"/>
      <c r="Z18" s="623">
        <v>1.6</v>
      </c>
      <c r="AA18" s="623"/>
      <c r="AB18" s="623"/>
      <c r="AC18" s="623"/>
      <c r="AD18" s="624">
        <v>244140</v>
      </c>
      <c r="AE18" s="624"/>
      <c r="AF18" s="624"/>
      <c r="AG18" s="624"/>
      <c r="AH18" s="624"/>
      <c r="AI18" s="624"/>
      <c r="AJ18" s="624"/>
      <c r="AK18" s="624"/>
      <c r="AL18" s="600">
        <v>2.5999999046325684</v>
      </c>
      <c r="AM18" s="601"/>
      <c r="AN18" s="601"/>
      <c r="AO18" s="625"/>
      <c r="AP18" s="594" t="s">
        <v>336</v>
      </c>
      <c r="AQ18" s="595"/>
      <c r="AR18" s="595"/>
      <c r="AS18" s="595"/>
      <c r="AT18" s="595"/>
      <c r="AU18" s="595"/>
      <c r="AV18" s="595"/>
      <c r="AW18" s="595"/>
      <c r="AX18" s="595"/>
      <c r="AY18" s="595"/>
      <c r="AZ18" s="595"/>
      <c r="BA18" s="595"/>
      <c r="BB18" s="595"/>
      <c r="BC18" s="595"/>
      <c r="BD18" s="595"/>
      <c r="BE18" s="595"/>
      <c r="BF18" s="596"/>
      <c r="BG18" s="597" t="s">
        <v>174</v>
      </c>
      <c r="BH18" s="598"/>
      <c r="BI18" s="598"/>
      <c r="BJ18" s="598"/>
      <c r="BK18" s="598"/>
      <c r="BL18" s="598"/>
      <c r="BM18" s="598"/>
      <c r="BN18" s="599"/>
      <c r="BO18" s="623" t="s">
        <v>174</v>
      </c>
      <c r="BP18" s="623"/>
      <c r="BQ18" s="623"/>
      <c r="BR18" s="623"/>
      <c r="BS18" s="624" t="s">
        <v>174</v>
      </c>
      <c r="BT18" s="624"/>
      <c r="BU18" s="624"/>
      <c r="BV18" s="624"/>
      <c r="BW18" s="624"/>
      <c r="BX18" s="624"/>
      <c r="BY18" s="624"/>
      <c r="BZ18" s="624"/>
      <c r="CA18" s="624"/>
      <c r="CB18" s="669"/>
      <c r="CD18" s="594" t="s">
        <v>337</v>
      </c>
      <c r="CE18" s="595"/>
      <c r="CF18" s="595"/>
      <c r="CG18" s="595"/>
      <c r="CH18" s="595"/>
      <c r="CI18" s="595"/>
      <c r="CJ18" s="595"/>
      <c r="CK18" s="595"/>
      <c r="CL18" s="595"/>
      <c r="CM18" s="595"/>
      <c r="CN18" s="595"/>
      <c r="CO18" s="595"/>
      <c r="CP18" s="595"/>
      <c r="CQ18" s="596"/>
      <c r="CR18" s="597" t="s">
        <v>174</v>
      </c>
      <c r="CS18" s="598"/>
      <c r="CT18" s="598"/>
      <c r="CU18" s="598"/>
      <c r="CV18" s="598"/>
      <c r="CW18" s="598"/>
      <c r="CX18" s="598"/>
      <c r="CY18" s="599"/>
      <c r="CZ18" s="623" t="s">
        <v>174</v>
      </c>
      <c r="DA18" s="623"/>
      <c r="DB18" s="623"/>
      <c r="DC18" s="623"/>
      <c r="DD18" s="603" t="s">
        <v>174</v>
      </c>
      <c r="DE18" s="598"/>
      <c r="DF18" s="598"/>
      <c r="DG18" s="598"/>
      <c r="DH18" s="598"/>
      <c r="DI18" s="598"/>
      <c r="DJ18" s="598"/>
      <c r="DK18" s="598"/>
      <c r="DL18" s="598"/>
      <c r="DM18" s="598"/>
      <c r="DN18" s="598"/>
      <c r="DO18" s="598"/>
      <c r="DP18" s="599"/>
      <c r="DQ18" s="603" t="s">
        <v>174</v>
      </c>
      <c r="DR18" s="598"/>
      <c r="DS18" s="598"/>
      <c r="DT18" s="598"/>
      <c r="DU18" s="598"/>
      <c r="DV18" s="598"/>
      <c r="DW18" s="598"/>
      <c r="DX18" s="598"/>
      <c r="DY18" s="598"/>
      <c r="DZ18" s="598"/>
      <c r="EA18" s="598"/>
      <c r="EB18" s="598"/>
      <c r="EC18" s="636"/>
    </row>
    <row r="19" spans="2:133" ht="11.25" customHeight="1" x14ac:dyDescent="0.2">
      <c r="B19" s="594" t="s">
        <v>338</v>
      </c>
      <c r="C19" s="595"/>
      <c r="D19" s="595"/>
      <c r="E19" s="595"/>
      <c r="F19" s="595"/>
      <c r="G19" s="595"/>
      <c r="H19" s="595"/>
      <c r="I19" s="595"/>
      <c r="J19" s="595"/>
      <c r="K19" s="595"/>
      <c r="L19" s="595"/>
      <c r="M19" s="595"/>
      <c r="N19" s="595"/>
      <c r="O19" s="595"/>
      <c r="P19" s="595"/>
      <c r="Q19" s="596"/>
      <c r="R19" s="597">
        <v>6206</v>
      </c>
      <c r="S19" s="598"/>
      <c r="T19" s="598"/>
      <c r="U19" s="598"/>
      <c r="V19" s="598"/>
      <c r="W19" s="598"/>
      <c r="X19" s="598"/>
      <c r="Y19" s="599"/>
      <c r="Z19" s="623">
        <v>0</v>
      </c>
      <c r="AA19" s="623"/>
      <c r="AB19" s="623"/>
      <c r="AC19" s="623"/>
      <c r="AD19" s="624">
        <v>6206</v>
      </c>
      <c r="AE19" s="624"/>
      <c r="AF19" s="624"/>
      <c r="AG19" s="624"/>
      <c r="AH19" s="624"/>
      <c r="AI19" s="624"/>
      <c r="AJ19" s="624"/>
      <c r="AK19" s="624"/>
      <c r="AL19" s="600">
        <v>0.1</v>
      </c>
      <c r="AM19" s="601"/>
      <c r="AN19" s="601"/>
      <c r="AO19" s="625"/>
      <c r="AP19" s="594" t="s">
        <v>339</v>
      </c>
      <c r="AQ19" s="595"/>
      <c r="AR19" s="595"/>
      <c r="AS19" s="595"/>
      <c r="AT19" s="595"/>
      <c r="AU19" s="595"/>
      <c r="AV19" s="595"/>
      <c r="AW19" s="595"/>
      <c r="AX19" s="595"/>
      <c r="AY19" s="595"/>
      <c r="AZ19" s="595"/>
      <c r="BA19" s="595"/>
      <c r="BB19" s="595"/>
      <c r="BC19" s="595"/>
      <c r="BD19" s="595"/>
      <c r="BE19" s="595"/>
      <c r="BF19" s="596"/>
      <c r="BG19" s="597">
        <v>131784</v>
      </c>
      <c r="BH19" s="598"/>
      <c r="BI19" s="598"/>
      <c r="BJ19" s="598"/>
      <c r="BK19" s="598"/>
      <c r="BL19" s="598"/>
      <c r="BM19" s="598"/>
      <c r="BN19" s="599"/>
      <c r="BO19" s="623">
        <v>4</v>
      </c>
      <c r="BP19" s="623"/>
      <c r="BQ19" s="623"/>
      <c r="BR19" s="623"/>
      <c r="BS19" s="624" t="s">
        <v>174</v>
      </c>
      <c r="BT19" s="624"/>
      <c r="BU19" s="624"/>
      <c r="BV19" s="624"/>
      <c r="BW19" s="624"/>
      <c r="BX19" s="624"/>
      <c r="BY19" s="624"/>
      <c r="BZ19" s="624"/>
      <c r="CA19" s="624"/>
      <c r="CB19" s="669"/>
      <c r="CD19" s="594" t="s">
        <v>340</v>
      </c>
      <c r="CE19" s="595"/>
      <c r="CF19" s="595"/>
      <c r="CG19" s="595"/>
      <c r="CH19" s="595"/>
      <c r="CI19" s="595"/>
      <c r="CJ19" s="595"/>
      <c r="CK19" s="595"/>
      <c r="CL19" s="595"/>
      <c r="CM19" s="595"/>
      <c r="CN19" s="595"/>
      <c r="CO19" s="595"/>
      <c r="CP19" s="595"/>
      <c r="CQ19" s="596"/>
      <c r="CR19" s="597" t="s">
        <v>174</v>
      </c>
      <c r="CS19" s="598"/>
      <c r="CT19" s="598"/>
      <c r="CU19" s="598"/>
      <c r="CV19" s="598"/>
      <c r="CW19" s="598"/>
      <c r="CX19" s="598"/>
      <c r="CY19" s="599"/>
      <c r="CZ19" s="623" t="s">
        <v>174</v>
      </c>
      <c r="DA19" s="623"/>
      <c r="DB19" s="623"/>
      <c r="DC19" s="623"/>
      <c r="DD19" s="603" t="s">
        <v>174</v>
      </c>
      <c r="DE19" s="598"/>
      <c r="DF19" s="598"/>
      <c r="DG19" s="598"/>
      <c r="DH19" s="598"/>
      <c r="DI19" s="598"/>
      <c r="DJ19" s="598"/>
      <c r="DK19" s="598"/>
      <c r="DL19" s="598"/>
      <c r="DM19" s="598"/>
      <c r="DN19" s="598"/>
      <c r="DO19" s="598"/>
      <c r="DP19" s="599"/>
      <c r="DQ19" s="603" t="s">
        <v>174</v>
      </c>
      <c r="DR19" s="598"/>
      <c r="DS19" s="598"/>
      <c r="DT19" s="598"/>
      <c r="DU19" s="598"/>
      <c r="DV19" s="598"/>
      <c r="DW19" s="598"/>
      <c r="DX19" s="598"/>
      <c r="DY19" s="598"/>
      <c r="DZ19" s="598"/>
      <c r="EA19" s="598"/>
      <c r="EB19" s="598"/>
      <c r="EC19" s="636"/>
    </row>
    <row r="20" spans="2:133" ht="11.25" customHeight="1" x14ac:dyDescent="0.2">
      <c r="B20" s="594" t="s">
        <v>341</v>
      </c>
      <c r="C20" s="595"/>
      <c r="D20" s="595"/>
      <c r="E20" s="595"/>
      <c r="F20" s="595"/>
      <c r="G20" s="595"/>
      <c r="H20" s="595"/>
      <c r="I20" s="595"/>
      <c r="J20" s="595"/>
      <c r="K20" s="595"/>
      <c r="L20" s="595"/>
      <c r="M20" s="595"/>
      <c r="N20" s="595"/>
      <c r="O20" s="595"/>
      <c r="P20" s="595"/>
      <c r="Q20" s="596"/>
      <c r="R20" s="597">
        <v>6206</v>
      </c>
      <c r="S20" s="598"/>
      <c r="T20" s="598"/>
      <c r="U20" s="598"/>
      <c r="V20" s="598"/>
      <c r="W20" s="598"/>
      <c r="X20" s="598"/>
      <c r="Y20" s="599"/>
      <c r="Z20" s="623">
        <v>0</v>
      </c>
      <c r="AA20" s="623"/>
      <c r="AB20" s="623"/>
      <c r="AC20" s="623"/>
      <c r="AD20" s="624">
        <v>6206</v>
      </c>
      <c r="AE20" s="624"/>
      <c r="AF20" s="624"/>
      <c r="AG20" s="624"/>
      <c r="AH20" s="624"/>
      <c r="AI20" s="624"/>
      <c r="AJ20" s="624"/>
      <c r="AK20" s="624"/>
      <c r="AL20" s="600">
        <v>0.1</v>
      </c>
      <c r="AM20" s="601"/>
      <c r="AN20" s="601"/>
      <c r="AO20" s="625"/>
      <c r="AP20" s="594" t="s">
        <v>342</v>
      </c>
      <c r="AQ20" s="595"/>
      <c r="AR20" s="595"/>
      <c r="AS20" s="595"/>
      <c r="AT20" s="595"/>
      <c r="AU20" s="595"/>
      <c r="AV20" s="595"/>
      <c r="AW20" s="595"/>
      <c r="AX20" s="595"/>
      <c r="AY20" s="595"/>
      <c r="AZ20" s="595"/>
      <c r="BA20" s="595"/>
      <c r="BB20" s="595"/>
      <c r="BC20" s="595"/>
      <c r="BD20" s="595"/>
      <c r="BE20" s="595"/>
      <c r="BF20" s="596"/>
      <c r="BG20" s="597">
        <v>131784</v>
      </c>
      <c r="BH20" s="598"/>
      <c r="BI20" s="598"/>
      <c r="BJ20" s="598"/>
      <c r="BK20" s="598"/>
      <c r="BL20" s="598"/>
      <c r="BM20" s="598"/>
      <c r="BN20" s="599"/>
      <c r="BO20" s="623">
        <v>4</v>
      </c>
      <c r="BP20" s="623"/>
      <c r="BQ20" s="623"/>
      <c r="BR20" s="623"/>
      <c r="BS20" s="624" t="s">
        <v>174</v>
      </c>
      <c r="BT20" s="624"/>
      <c r="BU20" s="624"/>
      <c r="BV20" s="624"/>
      <c r="BW20" s="624"/>
      <c r="BX20" s="624"/>
      <c r="BY20" s="624"/>
      <c r="BZ20" s="624"/>
      <c r="CA20" s="624"/>
      <c r="CB20" s="669"/>
      <c r="CD20" s="594" t="s">
        <v>343</v>
      </c>
      <c r="CE20" s="595"/>
      <c r="CF20" s="595"/>
      <c r="CG20" s="595"/>
      <c r="CH20" s="595"/>
      <c r="CI20" s="595"/>
      <c r="CJ20" s="595"/>
      <c r="CK20" s="595"/>
      <c r="CL20" s="595"/>
      <c r="CM20" s="595"/>
      <c r="CN20" s="595"/>
      <c r="CO20" s="595"/>
      <c r="CP20" s="595"/>
      <c r="CQ20" s="596"/>
      <c r="CR20" s="597">
        <v>16121778</v>
      </c>
      <c r="CS20" s="598"/>
      <c r="CT20" s="598"/>
      <c r="CU20" s="598"/>
      <c r="CV20" s="598"/>
      <c r="CW20" s="598"/>
      <c r="CX20" s="598"/>
      <c r="CY20" s="599"/>
      <c r="CZ20" s="623">
        <v>100</v>
      </c>
      <c r="DA20" s="623"/>
      <c r="DB20" s="623"/>
      <c r="DC20" s="623"/>
      <c r="DD20" s="603">
        <v>2674866</v>
      </c>
      <c r="DE20" s="598"/>
      <c r="DF20" s="598"/>
      <c r="DG20" s="598"/>
      <c r="DH20" s="598"/>
      <c r="DI20" s="598"/>
      <c r="DJ20" s="598"/>
      <c r="DK20" s="598"/>
      <c r="DL20" s="598"/>
      <c r="DM20" s="598"/>
      <c r="DN20" s="598"/>
      <c r="DO20" s="598"/>
      <c r="DP20" s="599"/>
      <c r="DQ20" s="603">
        <v>9986801</v>
      </c>
      <c r="DR20" s="598"/>
      <c r="DS20" s="598"/>
      <c r="DT20" s="598"/>
      <c r="DU20" s="598"/>
      <c r="DV20" s="598"/>
      <c r="DW20" s="598"/>
      <c r="DX20" s="598"/>
      <c r="DY20" s="598"/>
      <c r="DZ20" s="598"/>
      <c r="EA20" s="598"/>
      <c r="EB20" s="598"/>
      <c r="EC20" s="636"/>
    </row>
    <row r="21" spans="2:133" ht="11.25" customHeight="1" x14ac:dyDescent="0.2">
      <c r="B21" s="594" t="s">
        <v>344</v>
      </c>
      <c r="C21" s="595"/>
      <c r="D21" s="595"/>
      <c r="E21" s="595"/>
      <c r="F21" s="595"/>
      <c r="G21" s="595"/>
      <c r="H21" s="595"/>
      <c r="I21" s="595"/>
      <c r="J21" s="595"/>
      <c r="K21" s="595"/>
      <c r="L21" s="595"/>
      <c r="M21" s="595"/>
      <c r="N21" s="595"/>
      <c r="O21" s="595"/>
      <c r="P21" s="595"/>
      <c r="Q21" s="596"/>
      <c r="R21" s="597">
        <v>1195</v>
      </c>
      <c r="S21" s="598"/>
      <c r="T21" s="598"/>
      <c r="U21" s="598"/>
      <c r="V21" s="598"/>
      <c r="W21" s="598"/>
      <c r="X21" s="598"/>
      <c r="Y21" s="599"/>
      <c r="Z21" s="623">
        <v>0</v>
      </c>
      <c r="AA21" s="623"/>
      <c r="AB21" s="623"/>
      <c r="AC21" s="623"/>
      <c r="AD21" s="624">
        <v>1195</v>
      </c>
      <c r="AE21" s="624"/>
      <c r="AF21" s="624"/>
      <c r="AG21" s="624"/>
      <c r="AH21" s="624"/>
      <c r="AI21" s="624"/>
      <c r="AJ21" s="624"/>
      <c r="AK21" s="624"/>
      <c r="AL21" s="600">
        <v>0</v>
      </c>
      <c r="AM21" s="601"/>
      <c r="AN21" s="601"/>
      <c r="AO21" s="625"/>
      <c r="AP21" s="594" t="s">
        <v>345</v>
      </c>
      <c r="AQ21" s="670"/>
      <c r="AR21" s="670"/>
      <c r="AS21" s="670"/>
      <c r="AT21" s="670"/>
      <c r="AU21" s="670"/>
      <c r="AV21" s="670"/>
      <c r="AW21" s="670"/>
      <c r="AX21" s="670"/>
      <c r="AY21" s="670"/>
      <c r="AZ21" s="670"/>
      <c r="BA21" s="670"/>
      <c r="BB21" s="670"/>
      <c r="BC21" s="670"/>
      <c r="BD21" s="670"/>
      <c r="BE21" s="670"/>
      <c r="BF21" s="671"/>
      <c r="BG21" s="597">
        <v>69394</v>
      </c>
      <c r="BH21" s="598"/>
      <c r="BI21" s="598"/>
      <c r="BJ21" s="598"/>
      <c r="BK21" s="598"/>
      <c r="BL21" s="598"/>
      <c r="BM21" s="598"/>
      <c r="BN21" s="599"/>
      <c r="BO21" s="623">
        <v>2.1</v>
      </c>
      <c r="BP21" s="623"/>
      <c r="BQ21" s="623"/>
      <c r="BR21" s="623"/>
      <c r="BS21" s="624" t="s">
        <v>174</v>
      </c>
      <c r="BT21" s="624"/>
      <c r="BU21" s="624"/>
      <c r="BV21" s="624"/>
      <c r="BW21" s="624"/>
      <c r="BX21" s="624"/>
      <c r="BY21" s="624"/>
      <c r="BZ21" s="624"/>
      <c r="CA21" s="624"/>
      <c r="CB21" s="669"/>
      <c r="CD21" s="574"/>
      <c r="CE21" s="575"/>
      <c r="CF21" s="575"/>
      <c r="CG21" s="575"/>
      <c r="CH21" s="575"/>
      <c r="CI21" s="575"/>
      <c r="CJ21" s="575"/>
      <c r="CK21" s="575"/>
      <c r="CL21" s="575"/>
      <c r="CM21" s="575"/>
      <c r="CN21" s="575"/>
      <c r="CO21" s="575"/>
      <c r="CP21" s="575"/>
      <c r="CQ21" s="576"/>
      <c r="CR21" s="683"/>
      <c r="CS21" s="681"/>
      <c r="CT21" s="681"/>
      <c r="CU21" s="681"/>
      <c r="CV21" s="681"/>
      <c r="CW21" s="681"/>
      <c r="CX21" s="681"/>
      <c r="CY21" s="684"/>
      <c r="CZ21" s="685"/>
      <c r="DA21" s="685"/>
      <c r="DB21" s="685"/>
      <c r="DC21" s="685"/>
      <c r="DD21" s="680"/>
      <c r="DE21" s="681"/>
      <c r="DF21" s="681"/>
      <c r="DG21" s="681"/>
      <c r="DH21" s="681"/>
      <c r="DI21" s="681"/>
      <c r="DJ21" s="681"/>
      <c r="DK21" s="681"/>
      <c r="DL21" s="681"/>
      <c r="DM21" s="681"/>
      <c r="DN21" s="681"/>
      <c r="DO21" s="681"/>
      <c r="DP21" s="684"/>
      <c r="DQ21" s="680"/>
      <c r="DR21" s="681"/>
      <c r="DS21" s="681"/>
      <c r="DT21" s="681"/>
      <c r="DU21" s="681"/>
      <c r="DV21" s="681"/>
      <c r="DW21" s="681"/>
      <c r="DX21" s="681"/>
      <c r="DY21" s="681"/>
      <c r="DZ21" s="681"/>
      <c r="EA21" s="681"/>
      <c r="EB21" s="681"/>
      <c r="EC21" s="682"/>
    </row>
    <row r="22" spans="2:133" ht="11.25" customHeight="1" x14ac:dyDescent="0.2">
      <c r="B22" s="654" t="s">
        <v>346</v>
      </c>
      <c r="C22" s="655"/>
      <c r="D22" s="655"/>
      <c r="E22" s="655"/>
      <c r="F22" s="655"/>
      <c r="G22" s="655"/>
      <c r="H22" s="655"/>
      <c r="I22" s="655"/>
      <c r="J22" s="655"/>
      <c r="K22" s="655"/>
      <c r="L22" s="655"/>
      <c r="M22" s="655"/>
      <c r="N22" s="655"/>
      <c r="O22" s="655"/>
      <c r="P22" s="655"/>
      <c r="Q22" s="656"/>
      <c r="R22" s="597">
        <v>258222</v>
      </c>
      <c r="S22" s="598"/>
      <c r="T22" s="598"/>
      <c r="U22" s="598"/>
      <c r="V22" s="598"/>
      <c r="W22" s="598"/>
      <c r="X22" s="598"/>
      <c r="Y22" s="599"/>
      <c r="Z22" s="623">
        <v>1.5</v>
      </c>
      <c r="AA22" s="623"/>
      <c r="AB22" s="623"/>
      <c r="AC22" s="623"/>
      <c r="AD22" s="624">
        <v>230533</v>
      </c>
      <c r="AE22" s="624"/>
      <c r="AF22" s="624"/>
      <c r="AG22" s="624"/>
      <c r="AH22" s="624"/>
      <c r="AI22" s="624"/>
      <c r="AJ22" s="624"/>
      <c r="AK22" s="624"/>
      <c r="AL22" s="600">
        <v>2.5</v>
      </c>
      <c r="AM22" s="601"/>
      <c r="AN22" s="601"/>
      <c r="AO22" s="625"/>
      <c r="AP22" s="594" t="s">
        <v>347</v>
      </c>
      <c r="AQ22" s="670"/>
      <c r="AR22" s="670"/>
      <c r="AS22" s="670"/>
      <c r="AT22" s="670"/>
      <c r="AU22" s="670"/>
      <c r="AV22" s="670"/>
      <c r="AW22" s="670"/>
      <c r="AX22" s="670"/>
      <c r="AY22" s="670"/>
      <c r="AZ22" s="670"/>
      <c r="BA22" s="670"/>
      <c r="BB22" s="670"/>
      <c r="BC22" s="670"/>
      <c r="BD22" s="670"/>
      <c r="BE22" s="670"/>
      <c r="BF22" s="671"/>
      <c r="BG22" s="597" t="s">
        <v>174</v>
      </c>
      <c r="BH22" s="598"/>
      <c r="BI22" s="598"/>
      <c r="BJ22" s="598"/>
      <c r="BK22" s="598"/>
      <c r="BL22" s="598"/>
      <c r="BM22" s="598"/>
      <c r="BN22" s="599"/>
      <c r="BO22" s="623" t="s">
        <v>174</v>
      </c>
      <c r="BP22" s="623"/>
      <c r="BQ22" s="623"/>
      <c r="BR22" s="623"/>
      <c r="BS22" s="624" t="s">
        <v>174</v>
      </c>
      <c r="BT22" s="624"/>
      <c r="BU22" s="624"/>
      <c r="BV22" s="624"/>
      <c r="BW22" s="624"/>
      <c r="BX22" s="624"/>
      <c r="BY22" s="624"/>
      <c r="BZ22" s="624"/>
      <c r="CA22" s="624"/>
      <c r="CB22" s="669"/>
      <c r="CD22" s="650" t="s">
        <v>348</v>
      </c>
      <c r="CE22" s="651"/>
      <c r="CF22" s="651"/>
      <c r="CG22" s="651"/>
      <c r="CH22" s="651"/>
      <c r="CI22" s="651"/>
      <c r="CJ22" s="651"/>
      <c r="CK22" s="651"/>
      <c r="CL22" s="651"/>
      <c r="CM22" s="651"/>
      <c r="CN22" s="651"/>
      <c r="CO22" s="651"/>
      <c r="CP22" s="651"/>
      <c r="CQ22" s="651"/>
      <c r="CR22" s="651"/>
      <c r="CS22" s="651"/>
      <c r="CT22" s="651"/>
      <c r="CU22" s="651"/>
      <c r="CV22" s="651"/>
      <c r="CW22" s="651"/>
      <c r="CX22" s="651"/>
      <c r="CY22" s="651"/>
      <c r="CZ22" s="651"/>
      <c r="DA22" s="651"/>
      <c r="DB22" s="651"/>
      <c r="DC22" s="651"/>
      <c r="DD22" s="651"/>
      <c r="DE22" s="651"/>
      <c r="DF22" s="651"/>
      <c r="DG22" s="651"/>
      <c r="DH22" s="651"/>
      <c r="DI22" s="651"/>
      <c r="DJ22" s="651"/>
      <c r="DK22" s="651"/>
      <c r="DL22" s="651"/>
      <c r="DM22" s="651"/>
      <c r="DN22" s="651"/>
      <c r="DO22" s="651"/>
      <c r="DP22" s="651"/>
      <c r="DQ22" s="651"/>
      <c r="DR22" s="651"/>
      <c r="DS22" s="651"/>
      <c r="DT22" s="651"/>
      <c r="DU22" s="651"/>
      <c r="DV22" s="651"/>
      <c r="DW22" s="651"/>
      <c r="DX22" s="651"/>
      <c r="DY22" s="651"/>
      <c r="DZ22" s="651"/>
      <c r="EA22" s="651"/>
      <c r="EB22" s="651"/>
      <c r="EC22" s="652"/>
    </row>
    <row r="23" spans="2:133" ht="11.25" customHeight="1" x14ac:dyDescent="0.2">
      <c r="B23" s="594" t="s">
        <v>349</v>
      </c>
      <c r="C23" s="595"/>
      <c r="D23" s="595"/>
      <c r="E23" s="595"/>
      <c r="F23" s="595"/>
      <c r="G23" s="595"/>
      <c r="H23" s="595"/>
      <c r="I23" s="595"/>
      <c r="J23" s="595"/>
      <c r="K23" s="595"/>
      <c r="L23" s="595"/>
      <c r="M23" s="595"/>
      <c r="N23" s="595"/>
      <c r="O23" s="595"/>
      <c r="P23" s="595"/>
      <c r="Q23" s="596"/>
      <c r="R23" s="597">
        <v>5297504</v>
      </c>
      <c r="S23" s="598"/>
      <c r="T23" s="598"/>
      <c r="U23" s="598"/>
      <c r="V23" s="598"/>
      <c r="W23" s="598"/>
      <c r="X23" s="598"/>
      <c r="Y23" s="599"/>
      <c r="Z23" s="623">
        <v>31.1</v>
      </c>
      <c r="AA23" s="623"/>
      <c r="AB23" s="623"/>
      <c r="AC23" s="623"/>
      <c r="AD23" s="624">
        <v>4938019</v>
      </c>
      <c r="AE23" s="624"/>
      <c r="AF23" s="624"/>
      <c r="AG23" s="624"/>
      <c r="AH23" s="624"/>
      <c r="AI23" s="624"/>
      <c r="AJ23" s="624"/>
      <c r="AK23" s="624"/>
      <c r="AL23" s="600">
        <v>53.5</v>
      </c>
      <c r="AM23" s="601"/>
      <c r="AN23" s="601"/>
      <c r="AO23" s="625"/>
      <c r="AP23" s="594" t="s">
        <v>350</v>
      </c>
      <c r="AQ23" s="670"/>
      <c r="AR23" s="670"/>
      <c r="AS23" s="670"/>
      <c r="AT23" s="670"/>
      <c r="AU23" s="670"/>
      <c r="AV23" s="670"/>
      <c r="AW23" s="670"/>
      <c r="AX23" s="670"/>
      <c r="AY23" s="670"/>
      <c r="AZ23" s="670"/>
      <c r="BA23" s="670"/>
      <c r="BB23" s="670"/>
      <c r="BC23" s="670"/>
      <c r="BD23" s="670"/>
      <c r="BE23" s="670"/>
      <c r="BF23" s="671"/>
      <c r="BG23" s="597">
        <v>62390</v>
      </c>
      <c r="BH23" s="598"/>
      <c r="BI23" s="598"/>
      <c r="BJ23" s="598"/>
      <c r="BK23" s="598"/>
      <c r="BL23" s="598"/>
      <c r="BM23" s="598"/>
      <c r="BN23" s="599"/>
      <c r="BO23" s="623">
        <v>1.9</v>
      </c>
      <c r="BP23" s="623"/>
      <c r="BQ23" s="623"/>
      <c r="BR23" s="623"/>
      <c r="BS23" s="624" t="s">
        <v>174</v>
      </c>
      <c r="BT23" s="624"/>
      <c r="BU23" s="624"/>
      <c r="BV23" s="624"/>
      <c r="BW23" s="624"/>
      <c r="BX23" s="624"/>
      <c r="BY23" s="624"/>
      <c r="BZ23" s="624"/>
      <c r="CA23" s="624"/>
      <c r="CB23" s="669"/>
      <c r="CD23" s="650" t="s">
        <v>290</v>
      </c>
      <c r="CE23" s="651"/>
      <c r="CF23" s="651"/>
      <c r="CG23" s="651"/>
      <c r="CH23" s="651"/>
      <c r="CI23" s="651"/>
      <c r="CJ23" s="651"/>
      <c r="CK23" s="651"/>
      <c r="CL23" s="651"/>
      <c r="CM23" s="651"/>
      <c r="CN23" s="651"/>
      <c r="CO23" s="651"/>
      <c r="CP23" s="651"/>
      <c r="CQ23" s="652"/>
      <c r="CR23" s="650" t="s">
        <v>351</v>
      </c>
      <c r="CS23" s="651"/>
      <c r="CT23" s="651"/>
      <c r="CU23" s="651"/>
      <c r="CV23" s="651"/>
      <c r="CW23" s="651"/>
      <c r="CX23" s="651"/>
      <c r="CY23" s="652"/>
      <c r="CZ23" s="650" t="s">
        <v>352</v>
      </c>
      <c r="DA23" s="651"/>
      <c r="DB23" s="651"/>
      <c r="DC23" s="652"/>
      <c r="DD23" s="650" t="s">
        <v>353</v>
      </c>
      <c r="DE23" s="651"/>
      <c r="DF23" s="651"/>
      <c r="DG23" s="651"/>
      <c r="DH23" s="651"/>
      <c r="DI23" s="651"/>
      <c r="DJ23" s="651"/>
      <c r="DK23" s="652"/>
      <c r="DL23" s="677" t="s">
        <v>354</v>
      </c>
      <c r="DM23" s="678"/>
      <c r="DN23" s="678"/>
      <c r="DO23" s="678"/>
      <c r="DP23" s="678"/>
      <c r="DQ23" s="678"/>
      <c r="DR23" s="678"/>
      <c r="DS23" s="678"/>
      <c r="DT23" s="678"/>
      <c r="DU23" s="678"/>
      <c r="DV23" s="679"/>
      <c r="DW23" s="650" t="s">
        <v>355</v>
      </c>
      <c r="DX23" s="651"/>
      <c r="DY23" s="651"/>
      <c r="DZ23" s="651"/>
      <c r="EA23" s="651"/>
      <c r="EB23" s="651"/>
      <c r="EC23" s="652"/>
    </row>
    <row r="24" spans="2:133" ht="11.25" customHeight="1" x14ac:dyDescent="0.2">
      <c r="B24" s="594" t="s">
        <v>356</v>
      </c>
      <c r="C24" s="595"/>
      <c r="D24" s="595"/>
      <c r="E24" s="595"/>
      <c r="F24" s="595"/>
      <c r="G24" s="595"/>
      <c r="H24" s="595"/>
      <c r="I24" s="595"/>
      <c r="J24" s="595"/>
      <c r="K24" s="595"/>
      <c r="L24" s="595"/>
      <c r="M24" s="595"/>
      <c r="N24" s="595"/>
      <c r="O24" s="595"/>
      <c r="P24" s="595"/>
      <c r="Q24" s="596"/>
      <c r="R24" s="597">
        <v>4938019</v>
      </c>
      <c r="S24" s="598"/>
      <c r="T24" s="598"/>
      <c r="U24" s="598"/>
      <c r="V24" s="598"/>
      <c r="W24" s="598"/>
      <c r="X24" s="598"/>
      <c r="Y24" s="599"/>
      <c r="Z24" s="623">
        <v>29</v>
      </c>
      <c r="AA24" s="623"/>
      <c r="AB24" s="623"/>
      <c r="AC24" s="623"/>
      <c r="AD24" s="624">
        <v>4938019</v>
      </c>
      <c r="AE24" s="624"/>
      <c r="AF24" s="624"/>
      <c r="AG24" s="624"/>
      <c r="AH24" s="624"/>
      <c r="AI24" s="624"/>
      <c r="AJ24" s="624"/>
      <c r="AK24" s="624"/>
      <c r="AL24" s="600">
        <v>53.5</v>
      </c>
      <c r="AM24" s="601"/>
      <c r="AN24" s="601"/>
      <c r="AO24" s="625"/>
      <c r="AP24" s="594" t="s">
        <v>357</v>
      </c>
      <c r="AQ24" s="670"/>
      <c r="AR24" s="670"/>
      <c r="AS24" s="670"/>
      <c r="AT24" s="670"/>
      <c r="AU24" s="670"/>
      <c r="AV24" s="670"/>
      <c r="AW24" s="670"/>
      <c r="AX24" s="670"/>
      <c r="AY24" s="670"/>
      <c r="AZ24" s="670"/>
      <c r="BA24" s="670"/>
      <c r="BB24" s="670"/>
      <c r="BC24" s="670"/>
      <c r="BD24" s="670"/>
      <c r="BE24" s="670"/>
      <c r="BF24" s="671"/>
      <c r="BG24" s="597" t="s">
        <v>174</v>
      </c>
      <c r="BH24" s="598"/>
      <c r="BI24" s="598"/>
      <c r="BJ24" s="598"/>
      <c r="BK24" s="598"/>
      <c r="BL24" s="598"/>
      <c r="BM24" s="598"/>
      <c r="BN24" s="599"/>
      <c r="BO24" s="623" t="s">
        <v>174</v>
      </c>
      <c r="BP24" s="623"/>
      <c r="BQ24" s="623"/>
      <c r="BR24" s="623"/>
      <c r="BS24" s="624" t="s">
        <v>174</v>
      </c>
      <c r="BT24" s="624"/>
      <c r="BU24" s="624"/>
      <c r="BV24" s="624"/>
      <c r="BW24" s="624"/>
      <c r="BX24" s="624"/>
      <c r="BY24" s="624"/>
      <c r="BZ24" s="624"/>
      <c r="CA24" s="624"/>
      <c r="CB24" s="669"/>
      <c r="CD24" s="647" t="s">
        <v>358</v>
      </c>
      <c r="CE24" s="648"/>
      <c r="CF24" s="648"/>
      <c r="CG24" s="648"/>
      <c r="CH24" s="648"/>
      <c r="CI24" s="648"/>
      <c r="CJ24" s="648"/>
      <c r="CK24" s="648"/>
      <c r="CL24" s="648"/>
      <c r="CM24" s="648"/>
      <c r="CN24" s="648"/>
      <c r="CO24" s="648"/>
      <c r="CP24" s="648"/>
      <c r="CQ24" s="649"/>
      <c r="CR24" s="644">
        <v>5874380</v>
      </c>
      <c r="CS24" s="645"/>
      <c r="CT24" s="645"/>
      <c r="CU24" s="645"/>
      <c r="CV24" s="645"/>
      <c r="CW24" s="645"/>
      <c r="CX24" s="645"/>
      <c r="CY24" s="673"/>
      <c r="CZ24" s="674">
        <v>36.4</v>
      </c>
      <c r="DA24" s="660"/>
      <c r="DB24" s="660"/>
      <c r="DC24" s="676"/>
      <c r="DD24" s="672">
        <v>4382554</v>
      </c>
      <c r="DE24" s="645"/>
      <c r="DF24" s="645"/>
      <c r="DG24" s="645"/>
      <c r="DH24" s="645"/>
      <c r="DI24" s="645"/>
      <c r="DJ24" s="645"/>
      <c r="DK24" s="673"/>
      <c r="DL24" s="672">
        <v>4354362</v>
      </c>
      <c r="DM24" s="645"/>
      <c r="DN24" s="645"/>
      <c r="DO24" s="645"/>
      <c r="DP24" s="645"/>
      <c r="DQ24" s="645"/>
      <c r="DR24" s="645"/>
      <c r="DS24" s="645"/>
      <c r="DT24" s="645"/>
      <c r="DU24" s="645"/>
      <c r="DV24" s="673"/>
      <c r="DW24" s="674">
        <v>45.1</v>
      </c>
      <c r="DX24" s="660"/>
      <c r="DY24" s="660"/>
      <c r="DZ24" s="660"/>
      <c r="EA24" s="660"/>
      <c r="EB24" s="660"/>
      <c r="EC24" s="675"/>
    </row>
    <row r="25" spans="2:133" ht="11.25" customHeight="1" x14ac:dyDescent="0.2">
      <c r="B25" s="594" t="s">
        <v>359</v>
      </c>
      <c r="C25" s="595"/>
      <c r="D25" s="595"/>
      <c r="E25" s="595"/>
      <c r="F25" s="595"/>
      <c r="G25" s="595"/>
      <c r="H25" s="595"/>
      <c r="I25" s="595"/>
      <c r="J25" s="595"/>
      <c r="K25" s="595"/>
      <c r="L25" s="595"/>
      <c r="M25" s="595"/>
      <c r="N25" s="595"/>
      <c r="O25" s="595"/>
      <c r="P25" s="595"/>
      <c r="Q25" s="596"/>
      <c r="R25" s="597">
        <v>359485</v>
      </c>
      <c r="S25" s="598"/>
      <c r="T25" s="598"/>
      <c r="U25" s="598"/>
      <c r="V25" s="598"/>
      <c r="W25" s="598"/>
      <c r="X25" s="598"/>
      <c r="Y25" s="599"/>
      <c r="Z25" s="623">
        <v>2.1</v>
      </c>
      <c r="AA25" s="623"/>
      <c r="AB25" s="623"/>
      <c r="AC25" s="623"/>
      <c r="AD25" s="624" t="s">
        <v>174</v>
      </c>
      <c r="AE25" s="624"/>
      <c r="AF25" s="624"/>
      <c r="AG25" s="624"/>
      <c r="AH25" s="624"/>
      <c r="AI25" s="624"/>
      <c r="AJ25" s="624"/>
      <c r="AK25" s="624"/>
      <c r="AL25" s="600" t="s">
        <v>174</v>
      </c>
      <c r="AM25" s="601"/>
      <c r="AN25" s="601"/>
      <c r="AO25" s="625"/>
      <c r="AP25" s="594" t="s">
        <v>360</v>
      </c>
      <c r="AQ25" s="670"/>
      <c r="AR25" s="670"/>
      <c r="AS25" s="670"/>
      <c r="AT25" s="670"/>
      <c r="AU25" s="670"/>
      <c r="AV25" s="670"/>
      <c r="AW25" s="670"/>
      <c r="AX25" s="670"/>
      <c r="AY25" s="670"/>
      <c r="AZ25" s="670"/>
      <c r="BA25" s="670"/>
      <c r="BB25" s="670"/>
      <c r="BC25" s="670"/>
      <c r="BD25" s="670"/>
      <c r="BE25" s="670"/>
      <c r="BF25" s="671"/>
      <c r="BG25" s="597" t="s">
        <v>174</v>
      </c>
      <c r="BH25" s="598"/>
      <c r="BI25" s="598"/>
      <c r="BJ25" s="598"/>
      <c r="BK25" s="598"/>
      <c r="BL25" s="598"/>
      <c r="BM25" s="598"/>
      <c r="BN25" s="599"/>
      <c r="BO25" s="623" t="s">
        <v>174</v>
      </c>
      <c r="BP25" s="623"/>
      <c r="BQ25" s="623"/>
      <c r="BR25" s="623"/>
      <c r="BS25" s="624" t="s">
        <v>174</v>
      </c>
      <c r="BT25" s="624"/>
      <c r="BU25" s="624"/>
      <c r="BV25" s="624"/>
      <c r="BW25" s="624"/>
      <c r="BX25" s="624"/>
      <c r="BY25" s="624"/>
      <c r="BZ25" s="624"/>
      <c r="CA25" s="624"/>
      <c r="CB25" s="669"/>
      <c r="CD25" s="594" t="s">
        <v>361</v>
      </c>
      <c r="CE25" s="595"/>
      <c r="CF25" s="595"/>
      <c r="CG25" s="595"/>
      <c r="CH25" s="595"/>
      <c r="CI25" s="595"/>
      <c r="CJ25" s="595"/>
      <c r="CK25" s="595"/>
      <c r="CL25" s="595"/>
      <c r="CM25" s="595"/>
      <c r="CN25" s="595"/>
      <c r="CO25" s="595"/>
      <c r="CP25" s="595"/>
      <c r="CQ25" s="596"/>
      <c r="CR25" s="597">
        <v>2026530</v>
      </c>
      <c r="CS25" s="607"/>
      <c r="CT25" s="607"/>
      <c r="CU25" s="607"/>
      <c r="CV25" s="607"/>
      <c r="CW25" s="607"/>
      <c r="CX25" s="607"/>
      <c r="CY25" s="608"/>
      <c r="CZ25" s="600">
        <v>12.6</v>
      </c>
      <c r="DA25" s="609"/>
      <c r="DB25" s="609"/>
      <c r="DC25" s="610"/>
      <c r="DD25" s="603">
        <v>1978281</v>
      </c>
      <c r="DE25" s="607"/>
      <c r="DF25" s="607"/>
      <c r="DG25" s="607"/>
      <c r="DH25" s="607"/>
      <c r="DI25" s="607"/>
      <c r="DJ25" s="607"/>
      <c r="DK25" s="608"/>
      <c r="DL25" s="603">
        <v>1971232</v>
      </c>
      <c r="DM25" s="607"/>
      <c r="DN25" s="607"/>
      <c r="DO25" s="607"/>
      <c r="DP25" s="607"/>
      <c r="DQ25" s="607"/>
      <c r="DR25" s="607"/>
      <c r="DS25" s="607"/>
      <c r="DT25" s="607"/>
      <c r="DU25" s="607"/>
      <c r="DV25" s="608"/>
      <c r="DW25" s="600">
        <v>20.399999999999999</v>
      </c>
      <c r="DX25" s="609"/>
      <c r="DY25" s="609"/>
      <c r="DZ25" s="609"/>
      <c r="EA25" s="609"/>
      <c r="EB25" s="609"/>
      <c r="EC25" s="631"/>
    </row>
    <row r="26" spans="2:133" ht="11.25" customHeight="1" x14ac:dyDescent="0.2">
      <c r="B26" s="594" t="s">
        <v>362</v>
      </c>
      <c r="C26" s="595"/>
      <c r="D26" s="595"/>
      <c r="E26" s="595"/>
      <c r="F26" s="595"/>
      <c r="G26" s="595"/>
      <c r="H26" s="595"/>
      <c r="I26" s="595"/>
      <c r="J26" s="595"/>
      <c r="K26" s="595"/>
      <c r="L26" s="595"/>
      <c r="M26" s="595"/>
      <c r="N26" s="595"/>
      <c r="O26" s="595"/>
      <c r="P26" s="595"/>
      <c r="Q26" s="596"/>
      <c r="R26" s="597" t="s">
        <v>174</v>
      </c>
      <c r="S26" s="598"/>
      <c r="T26" s="598"/>
      <c r="U26" s="598"/>
      <c r="V26" s="598"/>
      <c r="W26" s="598"/>
      <c r="X26" s="598"/>
      <c r="Y26" s="599"/>
      <c r="Z26" s="623" t="s">
        <v>174</v>
      </c>
      <c r="AA26" s="623"/>
      <c r="AB26" s="623"/>
      <c r="AC26" s="623"/>
      <c r="AD26" s="624" t="s">
        <v>174</v>
      </c>
      <c r="AE26" s="624"/>
      <c r="AF26" s="624"/>
      <c r="AG26" s="624"/>
      <c r="AH26" s="624"/>
      <c r="AI26" s="624"/>
      <c r="AJ26" s="624"/>
      <c r="AK26" s="624"/>
      <c r="AL26" s="600" t="s">
        <v>174</v>
      </c>
      <c r="AM26" s="601"/>
      <c r="AN26" s="601"/>
      <c r="AO26" s="625"/>
      <c r="AP26" s="594" t="s">
        <v>363</v>
      </c>
      <c r="AQ26" s="670"/>
      <c r="AR26" s="670"/>
      <c r="AS26" s="670"/>
      <c r="AT26" s="670"/>
      <c r="AU26" s="670"/>
      <c r="AV26" s="670"/>
      <c r="AW26" s="670"/>
      <c r="AX26" s="670"/>
      <c r="AY26" s="670"/>
      <c r="AZ26" s="670"/>
      <c r="BA26" s="670"/>
      <c r="BB26" s="670"/>
      <c r="BC26" s="670"/>
      <c r="BD26" s="670"/>
      <c r="BE26" s="670"/>
      <c r="BF26" s="671"/>
      <c r="BG26" s="597" t="s">
        <v>174</v>
      </c>
      <c r="BH26" s="598"/>
      <c r="BI26" s="598"/>
      <c r="BJ26" s="598"/>
      <c r="BK26" s="598"/>
      <c r="BL26" s="598"/>
      <c r="BM26" s="598"/>
      <c r="BN26" s="599"/>
      <c r="BO26" s="623" t="s">
        <v>174</v>
      </c>
      <c r="BP26" s="623"/>
      <c r="BQ26" s="623"/>
      <c r="BR26" s="623"/>
      <c r="BS26" s="624" t="s">
        <v>174</v>
      </c>
      <c r="BT26" s="624"/>
      <c r="BU26" s="624"/>
      <c r="BV26" s="624"/>
      <c r="BW26" s="624"/>
      <c r="BX26" s="624"/>
      <c r="BY26" s="624"/>
      <c r="BZ26" s="624"/>
      <c r="CA26" s="624"/>
      <c r="CB26" s="669"/>
      <c r="CD26" s="594" t="s">
        <v>364</v>
      </c>
      <c r="CE26" s="595"/>
      <c r="CF26" s="595"/>
      <c r="CG26" s="595"/>
      <c r="CH26" s="595"/>
      <c r="CI26" s="595"/>
      <c r="CJ26" s="595"/>
      <c r="CK26" s="595"/>
      <c r="CL26" s="595"/>
      <c r="CM26" s="595"/>
      <c r="CN26" s="595"/>
      <c r="CO26" s="595"/>
      <c r="CP26" s="595"/>
      <c r="CQ26" s="596"/>
      <c r="CR26" s="597">
        <v>1270175</v>
      </c>
      <c r="CS26" s="598"/>
      <c r="CT26" s="598"/>
      <c r="CU26" s="598"/>
      <c r="CV26" s="598"/>
      <c r="CW26" s="598"/>
      <c r="CX26" s="598"/>
      <c r="CY26" s="599"/>
      <c r="CZ26" s="600">
        <v>7.9</v>
      </c>
      <c r="DA26" s="609"/>
      <c r="DB26" s="609"/>
      <c r="DC26" s="610"/>
      <c r="DD26" s="603">
        <v>1248636</v>
      </c>
      <c r="DE26" s="598"/>
      <c r="DF26" s="598"/>
      <c r="DG26" s="598"/>
      <c r="DH26" s="598"/>
      <c r="DI26" s="598"/>
      <c r="DJ26" s="598"/>
      <c r="DK26" s="599"/>
      <c r="DL26" s="603" t="s">
        <v>174</v>
      </c>
      <c r="DM26" s="598"/>
      <c r="DN26" s="598"/>
      <c r="DO26" s="598"/>
      <c r="DP26" s="598"/>
      <c r="DQ26" s="598"/>
      <c r="DR26" s="598"/>
      <c r="DS26" s="598"/>
      <c r="DT26" s="598"/>
      <c r="DU26" s="598"/>
      <c r="DV26" s="599"/>
      <c r="DW26" s="600" t="s">
        <v>174</v>
      </c>
      <c r="DX26" s="609"/>
      <c r="DY26" s="609"/>
      <c r="DZ26" s="609"/>
      <c r="EA26" s="609"/>
      <c r="EB26" s="609"/>
      <c r="EC26" s="631"/>
    </row>
    <row r="27" spans="2:133" ht="11.25" customHeight="1" x14ac:dyDescent="0.2">
      <c r="B27" s="594" t="s">
        <v>365</v>
      </c>
      <c r="C27" s="595"/>
      <c r="D27" s="595"/>
      <c r="E27" s="595"/>
      <c r="F27" s="595"/>
      <c r="G27" s="595"/>
      <c r="H27" s="595"/>
      <c r="I27" s="595"/>
      <c r="J27" s="595"/>
      <c r="K27" s="595"/>
      <c r="L27" s="595"/>
      <c r="M27" s="595"/>
      <c r="N27" s="595"/>
      <c r="O27" s="595"/>
      <c r="P27" s="595"/>
      <c r="Q27" s="596"/>
      <c r="R27" s="597">
        <v>9641934</v>
      </c>
      <c r="S27" s="598"/>
      <c r="T27" s="598"/>
      <c r="U27" s="598"/>
      <c r="V27" s="598"/>
      <c r="W27" s="598"/>
      <c r="X27" s="598"/>
      <c r="Y27" s="599"/>
      <c r="Z27" s="623">
        <v>56.6</v>
      </c>
      <c r="AA27" s="623"/>
      <c r="AB27" s="623"/>
      <c r="AC27" s="623"/>
      <c r="AD27" s="624">
        <v>9192370</v>
      </c>
      <c r="AE27" s="624"/>
      <c r="AF27" s="624"/>
      <c r="AG27" s="624"/>
      <c r="AH27" s="624"/>
      <c r="AI27" s="624"/>
      <c r="AJ27" s="624"/>
      <c r="AK27" s="624"/>
      <c r="AL27" s="600">
        <v>99.599998474121094</v>
      </c>
      <c r="AM27" s="601"/>
      <c r="AN27" s="601"/>
      <c r="AO27" s="625"/>
      <c r="AP27" s="594" t="s">
        <v>126</v>
      </c>
      <c r="AQ27" s="595"/>
      <c r="AR27" s="595"/>
      <c r="AS27" s="595"/>
      <c r="AT27" s="595"/>
      <c r="AU27" s="595"/>
      <c r="AV27" s="595"/>
      <c r="AW27" s="595"/>
      <c r="AX27" s="595"/>
      <c r="AY27" s="595"/>
      <c r="AZ27" s="595"/>
      <c r="BA27" s="595"/>
      <c r="BB27" s="595"/>
      <c r="BC27" s="595"/>
      <c r="BD27" s="595"/>
      <c r="BE27" s="595"/>
      <c r="BF27" s="596"/>
      <c r="BG27" s="597">
        <v>3312504</v>
      </c>
      <c r="BH27" s="598"/>
      <c r="BI27" s="598"/>
      <c r="BJ27" s="598"/>
      <c r="BK27" s="598"/>
      <c r="BL27" s="598"/>
      <c r="BM27" s="598"/>
      <c r="BN27" s="599"/>
      <c r="BO27" s="623">
        <v>100</v>
      </c>
      <c r="BP27" s="623"/>
      <c r="BQ27" s="623"/>
      <c r="BR27" s="623"/>
      <c r="BS27" s="624" t="s">
        <v>174</v>
      </c>
      <c r="BT27" s="624"/>
      <c r="BU27" s="624"/>
      <c r="BV27" s="624"/>
      <c r="BW27" s="624"/>
      <c r="BX27" s="624"/>
      <c r="BY27" s="624"/>
      <c r="BZ27" s="624"/>
      <c r="CA27" s="624"/>
      <c r="CB27" s="669"/>
      <c r="CD27" s="594" t="s">
        <v>366</v>
      </c>
      <c r="CE27" s="595"/>
      <c r="CF27" s="595"/>
      <c r="CG27" s="595"/>
      <c r="CH27" s="595"/>
      <c r="CI27" s="595"/>
      <c r="CJ27" s="595"/>
      <c r="CK27" s="595"/>
      <c r="CL27" s="595"/>
      <c r="CM27" s="595"/>
      <c r="CN27" s="595"/>
      <c r="CO27" s="595"/>
      <c r="CP27" s="595"/>
      <c r="CQ27" s="596"/>
      <c r="CR27" s="597">
        <v>1828673</v>
      </c>
      <c r="CS27" s="607"/>
      <c r="CT27" s="607"/>
      <c r="CU27" s="607"/>
      <c r="CV27" s="607"/>
      <c r="CW27" s="607"/>
      <c r="CX27" s="607"/>
      <c r="CY27" s="608"/>
      <c r="CZ27" s="600">
        <v>11.3</v>
      </c>
      <c r="DA27" s="609"/>
      <c r="DB27" s="609"/>
      <c r="DC27" s="610"/>
      <c r="DD27" s="603">
        <v>393986</v>
      </c>
      <c r="DE27" s="607"/>
      <c r="DF27" s="607"/>
      <c r="DG27" s="607"/>
      <c r="DH27" s="607"/>
      <c r="DI27" s="607"/>
      <c r="DJ27" s="607"/>
      <c r="DK27" s="608"/>
      <c r="DL27" s="603">
        <v>372843</v>
      </c>
      <c r="DM27" s="607"/>
      <c r="DN27" s="607"/>
      <c r="DO27" s="607"/>
      <c r="DP27" s="607"/>
      <c r="DQ27" s="607"/>
      <c r="DR27" s="607"/>
      <c r="DS27" s="607"/>
      <c r="DT27" s="607"/>
      <c r="DU27" s="607"/>
      <c r="DV27" s="608"/>
      <c r="DW27" s="600">
        <v>3.9</v>
      </c>
      <c r="DX27" s="609"/>
      <c r="DY27" s="609"/>
      <c r="DZ27" s="609"/>
      <c r="EA27" s="609"/>
      <c r="EB27" s="609"/>
      <c r="EC27" s="631"/>
    </row>
    <row r="28" spans="2:133" ht="11.25" customHeight="1" x14ac:dyDescent="0.2">
      <c r="B28" s="594" t="s">
        <v>367</v>
      </c>
      <c r="C28" s="595"/>
      <c r="D28" s="595"/>
      <c r="E28" s="595"/>
      <c r="F28" s="595"/>
      <c r="G28" s="595"/>
      <c r="H28" s="595"/>
      <c r="I28" s="595"/>
      <c r="J28" s="595"/>
      <c r="K28" s="595"/>
      <c r="L28" s="595"/>
      <c r="M28" s="595"/>
      <c r="N28" s="595"/>
      <c r="O28" s="595"/>
      <c r="P28" s="595"/>
      <c r="Q28" s="596"/>
      <c r="R28" s="597">
        <v>4174</v>
      </c>
      <c r="S28" s="598"/>
      <c r="T28" s="598"/>
      <c r="U28" s="598"/>
      <c r="V28" s="598"/>
      <c r="W28" s="598"/>
      <c r="X28" s="598"/>
      <c r="Y28" s="599"/>
      <c r="Z28" s="623">
        <v>0</v>
      </c>
      <c r="AA28" s="623"/>
      <c r="AB28" s="623"/>
      <c r="AC28" s="623"/>
      <c r="AD28" s="624">
        <v>4174</v>
      </c>
      <c r="AE28" s="624"/>
      <c r="AF28" s="624"/>
      <c r="AG28" s="624"/>
      <c r="AH28" s="624"/>
      <c r="AI28" s="624"/>
      <c r="AJ28" s="624"/>
      <c r="AK28" s="624"/>
      <c r="AL28" s="600">
        <v>0</v>
      </c>
      <c r="AM28" s="601"/>
      <c r="AN28" s="601"/>
      <c r="AO28" s="625"/>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23"/>
      <c r="BP28" s="623"/>
      <c r="BQ28" s="623"/>
      <c r="BR28" s="623"/>
      <c r="BS28" s="603"/>
      <c r="BT28" s="598"/>
      <c r="BU28" s="598"/>
      <c r="BV28" s="598"/>
      <c r="BW28" s="598"/>
      <c r="BX28" s="598"/>
      <c r="BY28" s="598"/>
      <c r="BZ28" s="598"/>
      <c r="CA28" s="598"/>
      <c r="CB28" s="636"/>
      <c r="CD28" s="594" t="s">
        <v>368</v>
      </c>
      <c r="CE28" s="595"/>
      <c r="CF28" s="595"/>
      <c r="CG28" s="595"/>
      <c r="CH28" s="595"/>
      <c r="CI28" s="595"/>
      <c r="CJ28" s="595"/>
      <c r="CK28" s="595"/>
      <c r="CL28" s="595"/>
      <c r="CM28" s="595"/>
      <c r="CN28" s="595"/>
      <c r="CO28" s="595"/>
      <c r="CP28" s="595"/>
      <c r="CQ28" s="596"/>
      <c r="CR28" s="597">
        <v>2019177</v>
      </c>
      <c r="CS28" s="598"/>
      <c r="CT28" s="598"/>
      <c r="CU28" s="598"/>
      <c r="CV28" s="598"/>
      <c r="CW28" s="598"/>
      <c r="CX28" s="598"/>
      <c r="CY28" s="599"/>
      <c r="CZ28" s="600">
        <v>12.5</v>
      </c>
      <c r="DA28" s="609"/>
      <c r="DB28" s="609"/>
      <c r="DC28" s="610"/>
      <c r="DD28" s="603">
        <v>2010287</v>
      </c>
      <c r="DE28" s="598"/>
      <c r="DF28" s="598"/>
      <c r="DG28" s="598"/>
      <c r="DH28" s="598"/>
      <c r="DI28" s="598"/>
      <c r="DJ28" s="598"/>
      <c r="DK28" s="599"/>
      <c r="DL28" s="603">
        <v>2010287</v>
      </c>
      <c r="DM28" s="598"/>
      <c r="DN28" s="598"/>
      <c r="DO28" s="598"/>
      <c r="DP28" s="598"/>
      <c r="DQ28" s="598"/>
      <c r="DR28" s="598"/>
      <c r="DS28" s="598"/>
      <c r="DT28" s="598"/>
      <c r="DU28" s="598"/>
      <c r="DV28" s="599"/>
      <c r="DW28" s="600">
        <v>20.8</v>
      </c>
      <c r="DX28" s="609"/>
      <c r="DY28" s="609"/>
      <c r="DZ28" s="609"/>
      <c r="EA28" s="609"/>
      <c r="EB28" s="609"/>
      <c r="EC28" s="631"/>
    </row>
    <row r="29" spans="2:133" ht="11.25" customHeight="1" x14ac:dyDescent="0.2">
      <c r="B29" s="594" t="s">
        <v>369</v>
      </c>
      <c r="C29" s="595"/>
      <c r="D29" s="595"/>
      <c r="E29" s="595"/>
      <c r="F29" s="595"/>
      <c r="G29" s="595"/>
      <c r="H29" s="595"/>
      <c r="I29" s="595"/>
      <c r="J29" s="595"/>
      <c r="K29" s="595"/>
      <c r="L29" s="595"/>
      <c r="M29" s="595"/>
      <c r="N29" s="595"/>
      <c r="O29" s="595"/>
      <c r="P29" s="595"/>
      <c r="Q29" s="596"/>
      <c r="R29" s="597">
        <v>18810</v>
      </c>
      <c r="S29" s="598"/>
      <c r="T29" s="598"/>
      <c r="U29" s="598"/>
      <c r="V29" s="598"/>
      <c r="W29" s="598"/>
      <c r="X29" s="598"/>
      <c r="Y29" s="599"/>
      <c r="Z29" s="623">
        <v>0.1</v>
      </c>
      <c r="AA29" s="623"/>
      <c r="AB29" s="623"/>
      <c r="AC29" s="623"/>
      <c r="AD29" s="624" t="s">
        <v>174</v>
      </c>
      <c r="AE29" s="624"/>
      <c r="AF29" s="624"/>
      <c r="AG29" s="624"/>
      <c r="AH29" s="624"/>
      <c r="AI29" s="624"/>
      <c r="AJ29" s="624"/>
      <c r="AK29" s="624"/>
      <c r="AL29" s="600" t="s">
        <v>174</v>
      </c>
      <c r="AM29" s="601"/>
      <c r="AN29" s="601"/>
      <c r="AO29" s="625"/>
      <c r="AP29" s="574"/>
      <c r="AQ29" s="575"/>
      <c r="AR29" s="575"/>
      <c r="AS29" s="575"/>
      <c r="AT29" s="575"/>
      <c r="AU29" s="575"/>
      <c r="AV29" s="575"/>
      <c r="AW29" s="575"/>
      <c r="AX29" s="575"/>
      <c r="AY29" s="575"/>
      <c r="AZ29" s="575"/>
      <c r="BA29" s="575"/>
      <c r="BB29" s="575"/>
      <c r="BC29" s="575"/>
      <c r="BD29" s="575"/>
      <c r="BE29" s="575"/>
      <c r="BF29" s="576"/>
      <c r="BG29" s="597"/>
      <c r="BH29" s="598"/>
      <c r="BI29" s="598"/>
      <c r="BJ29" s="598"/>
      <c r="BK29" s="598"/>
      <c r="BL29" s="598"/>
      <c r="BM29" s="598"/>
      <c r="BN29" s="599"/>
      <c r="BO29" s="623"/>
      <c r="BP29" s="623"/>
      <c r="BQ29" s="623"/>
      <c r="BR29" s="623"/>
      <c r="BS29" s="624"/>
      <c r="BT29" s="624"/>
      <c r="BU29" s="624"/>
      <c r="BV29" s="624"/>
      <c r="BW29" s="624"/>
      <c r="BX29" s="624"/>
      <c r="BY29" s="624"/>
      <c r="BZ29" s="624"/>
      <c r="CA29" s="624"/>
      <c r="CB29" s="669"/>
      <c r="CD29" s="617" t="s">
        <v>370</v>
      </c>
      <c r="CE29" s="618"/>
      <c r="CF29" s="594" t="s">
        <v>371</v>
      </c>
      <c r="CG29" s="595"/>
      <c r="CH29" s="595"/>
      <c r="CI29" s="595"/>
      <c r="CJ29" s="595"/>
      <c r="CK29" s="595"/>
      <c r="CL29" s="595"/>
      <c r="CM29" s="595"/>
      <c r="CN29" s="595"/>
      <c r="CO29" s="595"/>
      <c r="CP29" s="595"/>
      <c r="CQ29" s="596"/>
      <c r="CR29" s="597">
        <v>2019177</v>
      </c>
      <c r="CS29" s="607"/>
      <c r="CT29" s="607"/>
      <c r="CU29" s="607"/>
      <c r="CV29" s="607"/>
      <c r="CW29" s="607"/>
      <c r="CX29" s="607"/>
      <c r="CY29" s="608"/>
      <c r="CZ29" s="600">
        <v>12.5</v>
      </c>
      <c r="DA29" s="609"/>
      <c r="DB29" s="609"/>
      <c r="DC29" s="610"/>
      <c r="DD29" s="603">
        <v>2010287</v>
      </c>
      <c r="DE29" s="607"/>
      <c r="DF29" s="607"/>
      <c r="DG29" s="607"/>
      <c r="DH29" s="607"/>
      <c r="DI29" s="607"/>
      <c r="DJ29" s="607"/>
      <c r="DK29" s="608"/>
      <c r="DL29" s="603">
        <v>2010287</v>
      </c>
      <c r="DM29" s="607"/>
      <c r="DN29" s="607"/>
      <c r="DO29" s="607"/>
      <c r="DP29" s="607"/>
      <c r="DQ29" s="607"/>
      <c r="DR29" s="607"/>
      <c r="DS29" s="607"/>
      <c r="DT29" s="607"/>
      <c r="DU29" s="607"/>
      <c r="DV29" s="608"/>
      <c r="DW29" s="600">
        <v>20.8</v>
      </c>
      <c r="DX29" s="609"/>
      <c r="DY29" s="609"/>
      <c r="DZ29" s="609"/>
      <c r="EA29" s="609"/>
      <c r="EB29" s="609"/>
      <c r="EC29" s="631"/>
    </row>
    <row r="30" spans="2:133" ht="11.25" customHeight="1" x14ac:dyDescent="0.2">
      <c r="B30" s="594" t="s">
        <v>372</v>
      </c>
      <c r="C30" s="595"/>
      <c r="D30" s="595"/>
      <c r="E30" s="595"/>
      <c r="F30" s="595"/>
      <c r="G30" s="595"/>
      <c r="H30" s="595"/>
      <c r="I30" s="595"/>
      <c r="J30" s="595"/>
      <c r="K30" s="595"/>
      <c r="L30" s="595"/>
      <c r="M30" s="595"/>
      <c r="N30" s="595"/>
      <c r="O30" s="595"/>
      <c r="P30" s="595"/>
      <c r="Q30" s="596"/>
      <c r="R30" s="597">
        <v>156032</v>
      </c>
      <c r="S30" s="598"/>
      <c r="T30" s="598"/>
      <c r="U30" s="598"/>
      <c r="V30" s="598"/>
      <c r="W30" s="598"/>
      <c r="X30" s="598"/>
      <c r="Y30" s="599"/>
      <c r="Z30" s="623">
        <v>0.9</v>
      </c>
      <c r="AA30" s="623"/>
      <c r="AB30" s="623"/>
      <c r="AC30" s="623"/>
      <c r="AD30" s="624">
        <v>9254</v>
      </c>
      <c r="AE30" s="624"/>
      <c r="AF30" s="624"/>
      <c r="AG30" s="624"/>
      <c r="AH30" s="624"/>
      <c r="AI30" s="624"/>
      <c r="AJ30" s="624"/>
      <c r="AK30" s="624"/>
      <c r="AL30" s="600">
        <v>0.1</v>
      </c>
      <c r="AM30" s="601"/>
      <c r="AN30" s="601"/>
      <c r="AO30" s="625"/>
      <c r="AP30" s="650" t="s">
        <v>290</v>
      </c>
      <c r="AQ30" s="651"/>
      <c r="AR30" s="651"/>
      <c r="AS30" s="651"/>
      <c r="AT30" s="651"/>
      <c r="AU30" s="651"/>
      <c r="AV30" s="651"/>
      <c r="AW30" s="651"/>
      <c r="AX30" s="651"/>
      <c r="AY30" s="651"/>
      <c r="AZ30" s="651"/>
      <c r="BA30" s="651"/>
      <c r="BB30" s="651"/>
      <c r="BC30" s="651"/>
      <c r="BD30" s="651"/>
      <c r="BE30" s="651"/>
      <c r="BF30" s="652"/>
      <c r="BG30" s="650" t="s">
        <v>214</v>
      </c>
      <c r="BH30" s="667"/>
      <c r="BI30" s="667"/>
      <c r="BJ30" s="667"/>
      <c r="BK30" s="667"/>
      <c r="BL30" s="667"/>
      <c r="BM30" s="667"/>
      <c r="BN30" s="667"/>
      <c r="BO30" s="667"/>
      <c r="BP30" s="667"/>
      <c r="BQ30" s="668"/>
      <c r="BR30" s="650" t="s">
        <v>373</v>
      </c>
      <c r="BS30" s="667"/>
      <c r="BT30" s="667"/>
      <c r="BU30" s="667"/>
      <c r="BV30" s="667"/>
      <c r="BW30" s="667"/>
      <c r="BX30" s="667"/>
      <c r="BY30" s="667"/>
      <c r="BZ30" s="667"/>
      <c r="CA30" s="667"/>
      <c r="CB30" s="668"/>
      <c r="CD30" s="619"/>
      <c r="CE30" s="620"/>
      <c r="CF30" s="594" t="s">
        <v>374</v>
      </c>
      <c r="CG30" s="595"/>
      <c r="CH30" s="595"/>
      <c r="CI30" s="595"/>
      <c r="CJ30" s="595"/>
      <c r="CK30" s="595"/>
      <c r="CL30" s="595"/>
      <c r="CM30" s="595"/>
      <c r="CN30" s="595"/>
      <c r="CO30" s="595"/>
      <c r="CP30" s="595"/>
      <c r="CQ30" s="596"/>
      <c r="CR30" s="597">
        <v>1993109</v>
      </c>
      <c r="CS30" s="598"/>
      <c r="CT30" s="598"/>
      <c r="CU30" s="598"/>
      <c r="CV30" s="598"/>
      <c r="CW30" s="598"/>
      <c r="CX30" s="598"/>
      <c r="CY30" s="599"/>
      <c r="CZ30" s="600">
        <v>12.4</v>
      </c>
      <c r="DA30" s="609"/>
      <c r="DB30" s="609"/>
      <c r="DC30" s="610"/>
      <c r="DD30" s="603">
        <v>1984219</v>
      </c>
      <c r="DE30" s="598"/>
      <c r="DF30" s="598"/>
      <c r="DG30" s="598"/>
      <c r="DH30" s="598"/>
      <c r="DI30" s="598"/>
      <c r="DJ30" s="598"/>
      <c r="DK30" s="599"/>
      <c r="DL30" s="603">
        <v>1984219</v>
      </c>
      <c r="DM30" s="598"/>
      <c r="DN30" s="598"/>
      <c r="DO30" s="598"/>
      <c r="DP30" s="598"/>
      <c r="DQ30" s="598"/>
      <c r="DR30" s="598"/>
      <c r="DS30" s="598"/>
      <c r="DT30" s="598"/>
      <c r="DU30" s="598"/>
      <c r="DV30" s="599"/>
      <c r="DW30" s="600">
        <v>20.5</v>
      </c>
      <c r="DX30" s="609"/>
      <c r="DY30" s="609"/>
      <c r="DZ30" s="609"/>
      <c r="EA30" s="609"/>
      <c r="EB30" s="609"/>
      <c r="EC30" s="631"/>
    </row>
    <row r="31" spans="2:133" ht="11.25" customHeight="1" x14ac:dyDescent="0.2">
      <c r="B31" s="594" t="s">
        <v>375</v>
      </c>
      <c r="C31" s="595"/>
      <c r="D31" s="595"/>
      <c r="E31" s="595"/>
      <c r="F31" s="595"/>
      <c r="G31" s="595"/>
      <c r="H31" s="595"/>
      <c r="I31" s="595"/>
      <c r="J31" s="595"/>
      <c r="K31" s="595"/>
      <c r="L31" s="595"/>
      <c r="M31" s="595"/>
      <c r="N31" s="595"/>
      <c r="O31" s="595"/>
      <c r="P31" s="595"/>
      <c r="Q31" s="596"/>
      <c r="R31" s="597">
        <v>67692</v>
      </c>
      <c r="S31" s="598"/>
      <c r="T31" s="598"/>
      <c r="U31" s="598"/>
      <c r="V31" s="598"/>
      <c r="W31" s="598"/>
      <c r="X31" s="598"/>
      <c r="Y31" s="599"/>
      <c r="Z31" s="623">
        <v>0.4</v>
      </c>
      <c r="AA31" s="623"/>
      <c r="AB31" s="623"/>
      <c r="AC31" s="623"/>
      <c r="AD31" s="624" t="s">
        <v>174</v>
      </c>
      <c r="AE31" s="624"/>
      <c r="AF31" s="624"/>
      <c r="AG31" s="624"/>
      <c r="AH31" s="624"/>
      <c r="AI31" s="624"/>
      <c r="AJ31" s="624"/>
      <c r="AK31" s="624"/>
      <c r="AL31" s="600" t="s">
        <v>174</v>
      </c>
      <c r="AM31" s="601"/>
      <c r="AN31" s="601"/>
      <c r="AO31" s="625"/>
      <c r="AP31" s="662" t="s">
        <v>376</v>
      </c>
      <c r="AQ31" s="663"/>
      <c r="AR31" s="663"/>
      <c r="AS31" s="663"/>
      <c r="AT31" s="664" t="s">
        <v>377</v>
      </c>
      <c r="AU31" s="295"/>
      <c r="AV31" s="295"/>
      <c r="AW31" s="295"/>
      <c r="AX31" s="647" t="s">
        <v>107</v>
      </c>
      <c r="AY31" s="648"/>
      <c r="AZ31" s="648"/>
      <c r="BA31" s="648"/>
      <c r="BB31" s="648"/>
      <c r="BC31" s="648"/>
      <c r="BD31" s="648"/>
      <c r="BE31" s="648"/>
      <c r="BF31" s="649"/>
      <c r="BG31" s="658">
        <v>98.1</v>
      </c>
      <c r="BH31" s="659"/>
      <c r="BI31" s="659"/>
      <c r="BJ31" s="659"/>
      <c r="BK31" s="659"/>
      <c r="BL31" s="659"/>
      <c r="BM31" s="660">
        <v>84.6</v>
      </c>
      <c r="BN31" s="659"/>
      <c r="BO31" s="659"/>
      <c r="BP31" s="659"/>
      <c r="BQ31" s="661"/>
      <c r="BR31" s="658">
        <v>95.3</v>
      </c>
      <c r="BS31" s="659"/>
      <c r="BT31" s="659"/>
      <c r="BU31" s="659"/>
      <c r="BV31" s="659"/>
      <c r="BW31" s="659"/>
      <c r="BX31" s="660">
        <v>82.6</v>
      </c>
      <c r="BY31" s="659"/>
      <c r="BZ31" s="659"/>
      <c r="CA31" s="659"/>
      <c r="CB31" s="661"/>
      <c r="CD31" s="619"/>
      <c r="CE31" s="620"/>
      <c r="CF31" s="594" t="s">
        <v>378</v>
      </c>
      <c r="CG31" s="595"/>
      <c r="CH31" s="595"/>
      <c r="CI31" s="595"/>
      <c r="CJ31" s="595"/>
      <c r="CK31" s="595"/>
      <c r="CL31" s="595"/>
      <c r="CM31" s="595"/>
      <c r="CN31" s="595"/>
      <c r="CO31" s="595"/>
      <c r="CP31" s="595"/>
      <c r="CQ31" s="596"/>
      <c r="CR31" s="597">
        <v>26068</v>
      </c>
      <c r="CS31" s="607"/>
      <c r="CT31" s="607"/>
      <c r="CU31" s="607"/>
      <c r="CV31" s="607"/>
      <c r="CW31" s="607"/>
      <c r="CX31" s="607"/>
      <c r="CY31" s="608"/>
      <c r="CZ31" s="600">
        <v>0.2</v>
      </c>
      <c r="DA31" s="609"/>
      <c r="DB31" s="609"/>
      <c r="DC31" s="610"/>
      <c r="DD31" s="603">
        <v>26068</v>
      </c>
      <c r="DE31" s="607"/>
      <c r="DF31" s="607"/>
      <c r="DG31" s="607"/>
      <c r="DH31" s="607"/>
      <c r="DI31" s="607"/>
      <c r="DJ31" s="607"/>
      <c r="DK31" s="608"/>
      <c r="DL31" s="603">
        <v>26068</v>
      </c>
      <c r="DM31" s="607"/>
      <c r="DN31" s="607"/>
      <c r="DO31" s="607"/>
      <c r="DP31" s="607"/>
      <c r="DQ31" s="607"/>
      <c r="DR31" s="607"/>
      <c r="DS31" s="607"/>
      <c r="DT31" s="607"/>
      <c r="DU31" s="607"/>
      <c r="DV31" s="608"/>
      <c r="DW31" s="600">
        <v>0.3</v>
      </c>
      <c r="DX31" s="609"/>
      <c r="DY31" s="609"/>
      <c r="DZ31" s="609"/>
      <c r="EA31" s="609"/>
      <c r="EB31" s="609"/>
      <c r="EC31" s="631"/>
    </row>
    <row r="32" spans="2:133" ht="11.25" customHeight="1" x14ac:dyDescent="0.2">
      <c r="B32" s="594" t="s">
        <v>379</v>
      </c>
      <c r="C32" s="595"/>
      <c r="D32" s="595"/>
      <c r="E32" s="595"/>
      <c r="F32" s="595"/>
      <c r="G32" s="595"/>
      <c r="H32" s="595"/>
      <c r="I32" s="595"/>
      <c r="J32" s="595"/>
      <c r="K32" s="595"/>
      <c r="L32" s="595"/>
      <c r="M32" s="595"/>
      <c r="N32" s="595"/>
      <c r="O32" s="595"/>
      <c r="P32" s="595"/>
      <c r="Q32" s="596"/>
      <c r="R32" s="597">
        <v>2176880</v>
      </c>
      <c r="S32" s="598"/>
      <c r="T32" s="598"/>
      <c r="U32" s="598"/>
      <c r="V32" s="598"/>
      <c r="W32" s="598"/>
      <c r="X32" s="598"/>
      <c r="Y32" s="599"/>
      <c r="Z32" s="623">
        <v>12.8</v>
      </c>
      <c r="AA32" s="623"/>
      <c r="AB32" s="623"/>
      <c r="AC32" s="623"/>
      <c r="AD32" s="624" t="s">
        <v>174</v>
      </c>
      <c r="AE32" s="624"/>
      <c r="AF32" s="624"/>
      <c r="AG32" s="624"/>
      <c r="AH32" s="624"/>
      <c r="AI32" s="624"/>
      <c r="AJ32" s="624"/>
      <c r="AK32" s="624"/>
      <c r="AL32" s="600" t="s">
        <v>174</v>
      </c>
      <c r="AM32" s="601"/>
      <c r="AN32" s="601"/>
      <c r="AO32" s="625"/>
      <c r="AP32" s="637"/>
      <c r="AQ32" s="638"/>
      <c r="AR32" s="638"/>
      <c r="AS32" s="638"/>
      <c r="AT32" s="665"/>
      <c r="AU32" s="291" t="s">
        <v>380</v>
      </c>
      <c r="AX32" s="594" t="s">
        <v>381</v>
      </c>
      <c r="AY32" s="595"/>
      <c r="AZ32" s="595"/>
      <c r="BA32" s="595"/>
      <c r="BB32" s="595"/>
      <c r="BC32" s="595"/>
      <c r="BD32" s="595"/>
      <c r="BE32" s="595"/>
      <c r="BF32" s="596"/>
      <c r="BG32" s="657">
        <v>98.8</v>
      </c>
      <c r="BH32" s="607"/>
      <c r="BI32" s="607"/>
      <c r="BJ32" s="607"/>
      <c r="BK32" s="607"/>
      <c r="BL32" s="607"/>
      <c r="BM32" s="601">
        <v>92.5</v>
      </c>
      <c r="BN32" s="607"/>
      <c r="BO32" s="607"/>
      <c r="BP32" s="607"/>
      <c r="BQ32" s="635"/>
      <c r="BR32" s="657">
        <v>98.4</v>
      </c>
      <c r="BS32" s="607"/>
      <c r="BT32" s="607"/>
      <c r="BU32" s="607"/>
      <c r="BV32" s="607"/>
      <c r="BW32" s="607"/>
      <c r="BX32" s="601">
        <v>92</v>
      </c>
      <c r="BY32" s="607"/>
      <c r="BZ32" s="607"/>
      <c r="CA32" s="607"/>
      <c r="CB32" s="635"/>
      <c r="CD32" s="621"/>
      <c r="CE32" s="622"/>
      <c r="CF32" s="594" t="s">
        <v>382</v>
      </c>
      <c r="CG32" s="595"/>
      <c r="CH32" s="595"/>
      <c r="CI32" s="595"/>
      <c r="CJ32" s="595"/>
      <c r="CK32" s="595"/>
      <c r="CL32" s="595"/>
      <c r="CM32" s="595"/>
      <c r="CN32" s="595"/>
      <c r="CO32" s="595"/>
      <c r="CP32" s="595"/>
      <c r="CQ32" s="596"/>
      <c r="CR32" s="597" t="s">
        <v>174</v>
      </c>
      <c r="CS32" s="598"/>
      <c r="CT32" s="598"/>
      <c r="CU32" s="598"/>
      <c r="CV32" s="598"/>
      <c r="CW32" s="598"/>
      <c r="CX32" s="598"/>
      <c r="CY32" s="599"/>
      <c r="CZ32" s="600" t="s">
        <v>174</v>
      </c>
      <c r="DA32" s="609"/>
      <c r="DB32" s="609"/>
      <c r="DC32" s="610"/>
      <c r="DD32" s="603" t="s">
        <v>174</v>
      </c>
      <c r="DE32" s="598"/>
      <c r="DF32" s="598"/>
      <c r="DG32" s="598"/>
      <c r="DH32" s="598"/>
      <c r="DI32" s="598"/>
      <c r="DJ32" s="598"/>
      <c r="DK32" s="599"/>
      <c r="DL32" s="603" t="s">
        <v>174</v>
      </c>
      <c r="DM32" s="598"/>
      <c r="DN32" s="598"/>
      <c r="DO32" s="598"/>
      <c r="DP32" s="598"/>
      <c r="DQ32" s="598"/>
      <c r="DR32" s="598"/>
      <c r="DS32" s="598"/>
      <c r="DT32" s="598"/>
      <c r="DU32" s="598"/>
      <c r="DV32" s="599"/>
      <c r="DW32" s="600" t="s">
        <v>174</v>
      </c>
      <c r="DX32" s="609"/>
      <c r="DY32" s="609"/>
      <c r="DZ32" s="609"/>
      <c r="EA32" s="609"/>
      <c r="EB32" s="609"/>
      <c r="EC32" s="631"/>
    </row>
    <row r="33" spans="2:133" ht="11.25" customHeight="1" x14ac:dyDescent="0.2">
      <c r="B33" s="654" t="s">
        <v>383</v>
      </c>
      <c r="C33" s="655"/>
      <c r="D33" s="655"/>
      <c r="E33" s="655"/>
      <c r="F33" s="655"/>
      <c r="G33" s="655"/>
      <c r="H33" s="655"/>
      <c r="I33" s="655"/>
      <c r="J33" s="655"/>
      <c r="K33" s="655"/>
      <c r="L33" s="655"/>
      <c r="M33" s="655"/>
      <c r="N33" s="655"/>
      <c r="O33" s="655"/>
      <c r="P33" s="655"/>
      <c r="Q33" s="656"/>
      <c r="R33" s="597" t="s">
        <v>174</v>
      </c>
      <c r="S33" s="598"/>
      <c r="T33" s="598"/>
      <c r="U33" s="598"/>
      <c r="V33" s="598"/>
      <c r="W33" s="598"/>
      <c r="X33" s="598"/>
      <c r="Y33" s="599"/>
      <c r="Z33" s="623" t="s">
        <v>174</v>
      </c>
      <c r="AA33" s="623"/>
      <c r="AB33" s="623"/>
      <c r="AC33" s="623"/>
      <c r="AD33" s="624" t="s">
        <v>174</v>
      </c>
      <c r="AE33" s="624"/>
      <c r="AF33" s="624"/>
      <c r="AG33" s="624"/>
      <c r="AH33" s="624"/>
      <c r="AI33" s="624"/>
      <c r="AJ33" s="624"/>
      <c r="AK33" s="624"/>
      <c r="AL33" s="600" t="s">
        <v>174</v>
      </c>
      <c r="AM33" s="601"/>
      <c r="AN33" s="601"/>
      <c r="AO33" s="625"/>
      <c r="AP33" s="639"/>
      <c r="AQ33" s="640"/>
      <c r="AR33" s="640"/>
      <c r="AS33" s="640"/>
      <c r="AT33" s="666"/>
      <c r="AU33" s="296"/>
      <c r="AV33" s="296"/>
      <c r="AW33" s="296"/>
      <c r="AX33" s="574" t="s">
        <v>384</v>
      </c>
      <c r="AY33" s="575"/>
      <c r="AZ33" s="575"/>
      <c r="BA33" s="575"/>
      <c r="BB33" s="575"/>
      <c r="BC33" s="575"/>
      <c r="BD33" s="575"/>
      <c r="BE33" s="575"/>
      <c r="BF33" s="576"/>
      <c r="BG33" s="653">
        <v>97.7</v>
      </c>
      <c r="BH33" s="578"/>
      <c r="BI33" s="578"/>
      <c r="BJ33" s="578"/>
      <c r="BK33" s="578"/>
      <c r="BL33" s="578"/>
      <c r="BM33" s="615">
        <v>81.2</v>
      </c>
      <c r="BN33" s="578"/>
      <c r="BO33" s="578"/>
      <c r="BP33" s="578"/>
      <c r="BQ33" s="626"/>
      <c r="BR33" s="653">
        <v>94</v>
      </c>
      <c r="BS33" s="578"/>
      <c r="BT33" s="578"/>
      <c r="BU33" s="578"/>
      <c r="BV33" s="578"/>
      <c r="BW33" s="578"/>
      <c r="BX33" s="615">
        <v>79</v>
      </c>
      <c r="BY33" s="578"/>
      <c r="BZ33" s="578"/>
      <c r="CA33" s="578"/>
      <c r="CB33" s="626"/>
      <c r="CD33" s="594" t="s">
        <v>385</v>
      </c>
      <c r="CE33" s="595"/>
      <c r="CF33" s="595"/>
      <c r="CG33" s="595"/>
      <c r="CH33" s="595"/>
      <c r="CI33" s="595"/>
      <c r="CJ33" s="595"/>
      <c r="CK33" s="595"/>
      <c r="CL33" s="595"/>
      <c r="CM33" s="595"/>
      <c r="CN33" s="595"/>
      <c r="CO33" s="595"/>
      <c r="CP33" s="595"/>
      <c r="CQ33" s="596"/>
      <c r="CR33" s="597">
        <v>7015425</v>
      </c>
      <c r="CS33" s="607"/>
      <c r="CT33" s="607"/>
      <c r="CU33" s="607"/>
      <c r="CV33" s="607"/>
      <c r="CW33" s="607"/>
      <c r="CX33" s="607"/>
      <c r="CY33" s="608"/>
      <c r="CZ33" s="600">
        <v>43.5</v>
      </c>
      <c r="DA33" s="609"/>
      <c r="DB33" s="609"/>
      <c r="DC33" s="610"/>
      <c r="DD33" s="603">
        <v>5056058</v>
      </c>
      <c r="DE33" s="607"/>
      <c r="DF33" s="607"/>
      <c r="DG33" s="607"/>
      <c r="DH33" s="607"/>
      <c r="DI33" s="607"/>
      <c r="DJ33" s="607"/>
      <c r="DK33" s="608"/>
      <c r="DL33" s="603">
        <v>4426148</v>
      </c>
      <c r="DM33" s="607"/>
      <c r="DN33" s="607"/>
      <c r="DO33" s="607"/>
      <c r="DP33" s="607"/>
      <c r="DQ33" s="607"/>
      <c r="DR33" s="607"/>
      <c r="DS33" s="607"/>
      <c r="DT33" s="607"/>
      <c r="DU33" s="607"/>
      <c r="DV33" s="608"/>
      <c r="DW33" s="600">
        <v>45.8</v>
      </c>
      <c r="DX33" s="609"/>
      <c r="DY33" s="609"/>
      <c r="DZ33" s="609"/>
      <c r="EA33" s="609"/>
      <c r="EB33" s="609"/>
      <c r="EC33" s="631"/>
    </row>
    <row r="34" spans="2:133" ht="11.25" customHeight="1" x14ac:dyDescent="0.2">
      <c r="B34" s="594" t="s">
        <v>386</v>
      </c>
      <c r="C34" s="595"/>
      <c r="D34" s="595"/>
      <c r="E34" s="595"/>
      <c r="F34" s="595"/>
      <c r="G34" s="595"/>
      <c r="H34" s="595"/>
      <c r="I34" s="595"/>
      <c r="J34" s="595"/>
      <c r="K34" s="595"/>
      <c r="L34" s="595"/>
      <c r="M34" s="595"/>
      <c r="N34" s="595"/>
      <c r="O34" s="595"/>
      <c r="P34" s="595"/>
      <c r="Q34" s="596"/>
      <c r="R34" s="597">
        <v>908507</v>
      </c>
      <c r="S34" s="598"/>
      <c r="T34" s="598"/>
      <c r="U34" s="598"/>
      <c r="V34" s="598"/>
      <c r="W34" s="598"/>
      <c r="X34" s="598"/>
      <c r="Y34" s="599"/>
      <c r="Z34" s="623">
        <v>5.3</v>
      </c>
      <c r="AA34" s="623"/>
      <c r="AB34" s="623"/>
      <c r="AC34" s="623"/>
      <c r="AD34" s="624" t="s">
        <v>174</v>
      </c>
      <c r="AE34" s="624"/>
      <c r="AF34" s="624"/>
      <c r="AG34" s="624"/>
      <c r="AH34" s="624"/>
      <c r="AI34" s="624"/>
      <c r="AJ34" s="624"/>
      <c r="AK34" s="624"/>
      <c r="AL34" s="600" t="s">
        <v>174</v>
      </c>
      <c r="AM34" s="601"/>
      <c r="AN34" s="601"/>
      <c r="AO34" s="625"/>
      <c r="AP34" s="297"/>
      <c r="AQ34" s="298"/>
      <c r="AS34" s="295"/>
      <c r="AT34" s="295"/>
      <c r="AU34" s="295"/>
      <c r="AV34" s="295"/>
      <c r="AW34" s="295"/>
      <c r="AX34" s="295"/>
      <c r="AY34" s="295"/>
      <c r="AZ34" s="295"/>
      <c r="BA34" s="295"/>
      <c r="BB34" s="295"/>
      <c r="BC34" s="295"/>
      <c r="BD34" s="295"/>
      <c r="BE34" s="295"/>
      <c r="BF34" s="295"/>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D34" s="594" t="s">
        <v>387</v>
      </c>
      <c r="CE34" s="595"/>
      <c r="CF34" s="595"/>
      <c r="CG34" s="595"/>
      <c r="CH34" s="595"/>
      <c r="CI34" s="595"/>
      <c r="CJ34" s="595"/>
      <c r="CK34" s="595"/>
      <c r="CL34" s="595"/>
      <c r="CM34" s="595"/>
      <c r="CN34" s="595"/>
      <c r="CO34" s="595"/>
      <c r="CP34" s="595"/>
      <c r="CQ34" s="596"/>
      <c r="CR34" s="597">
        <v>2038384</v>
      </c>
      <c r="CS34" s="598"/>
      <c r="CT34" s="598"/>
      <c r="CU34" s="598"/>
      <c r="CV34" s="598"/>
      <c r="CW34" s="598"/>
      <c r="CX34" s="598"/>
      <c r="CY34" s="599"/>
      <c r="CZ34" s="600">
        <v>12.6</v>
      </c>
      <c r="DA34" s="609"/>
      <c r="DB34" s="609"/>
      <c r="DC34" s="610"/>
      <c r="DD34" s="603">
        <v>1559434</v>
      </c>
      <c r="DE34" s="598"/>
      <c r="DF34" s="598"/>
      <c r="DG34" s="598"/>
      <c r="DH34" s="598"/>
      <c r="DI34" s="598"/>
      <c r="DJ34" s="598"/>
      <c r="DK34" s="599"/>
      <c r="DL34" s="603">
        <v>1447818</v>
      </c>
      <c r="DM34" s="598"/>
      <c r="DN34" s="598"/>
      <c r="DO34" s="598"/>
      <c r="DP34" s="598"/>
      <c r="DQ34" s="598"/>
      <c r="DR34" s="598"/>
      <c r="DS34" s="598"/>
      <c r="DT34" s="598"/>
      <c r="DU34" s="598"/>
      <c r="DV34" s="599"/>
      <c r="DW34" s="600">
        <v>15</v>
      </c>
      <c r="DX34" s="609"/>
      <c r="DY34" s="609"/>
      <c r="DZ34" s="609"/>
      <c r="EA34" s="609"/>
      <c r="EB34" s="609"/>
      <c r="EC34" s="631"/>
    </row>
    <row r="35" spans="2:133" ht="11.25" customHeight="1" x14ac:dyDescent="0.2">
      <c r="B35" s="594" t="s">
        <v>388</v>
      </c>
      <c r="C35" s="595"/>
      <c r="D35" s="595"/>
      <c r="E35" s="595"/>
      <c r="F35" s="595"/>
      <c r="G35" s="595"/>
      <c r="H35" s="595"/>
      <c r="I35" s="595"/>
      <c r="J35" s="595"/>
      <c r="K35" s="595"/>
      <c r="L35" s="595"/>
      <c r="M35" s="595"/>
      <c r="N35" s="595"/>
      <c r="O35" s="595"/>
      <c r="P35" s="595"/>
      <c r="Q35" s="596"/>
      <c r="R35" s="597">
        <v>34844</v>
      </c>
      <c r="S35" s="598"/>
      <c r="T35" s="598"/>
      <c r="U35" s="598"/>
      <c r="V35" s="598"/>
      <c r="W35" s="598"/>
      <c r="X35" s="598"/>
      <c r="Y35" s="599"/>
      <c r="Z35" s="623">
        <v>0.2</v>
      </c>
      <c r="AA35" s="623"/>
      <c r="AB35" s="623"/>
      <c r="AC35" s="623"/>
      <c r="AD35" s="624">
        <v>19214</v>
      </c>
      <c r="AE35" s="624"/>
      <c r="AF35" s="624"/>
      <c r="AG35" s="624"/>
      <c r="AH35" s="624"/>
      <c r="AI35" s="624"/>
      <c r="AJ35" s="624"/>
      <c r="AK35" s="624"/>
      <c r="AL35" s="600">
        <v>0.2</v>
      </c>
      <c r="AM35" s="601"/>
      <c r="AN35" s="601"/>
      <c r="AO35" s="625"/>
      <c r="AP35" s="299"/>
      <c r="AQ35" s="650" t="s">
        <v>389</v>
      </c>
      <c r="AR35" s="651"/>
      <c r="AS35" s="651"/>
      <c r="AT35" s="651"/>
      <c r="AU35" s="651"/>
      <c r="AV35" s="651"/>
      <c r="AW35" s="651"/>
      <c r="AX35" s="651"/>
      <c r="AY35" s="651"/>
      <c r="AZ35" s="651"/>
      <c r="BA35" s="651"/>
      <c r="BB35" s="651"/>
      <c r="BC35" s="651"/>
      <c r="BD35" s="651"/>
      <c r="BE35" s="651"/>
      <c r="BF35" s="652"/>
      <c r="BG35" s="650" t="s">
        <v>390</v>
      </c>
      <c r="BH35" s="651"/>
      <c r="BI35" s="651"/>
      <c r="BJ35" s="651"/>
      <c r="BK35" s="651"/>
      <c r="BL35" s="651"/>
      <c r="BM35" s="651"/>
      <c r="BN35" s="651"/>
      <c r="BO35" s="651"/>
      <c r="BP35" s="651"/>
      <c r="BQ35" s="651"/>
      <c r="BR35" s="651"/>
      <c r="BS35" s="651"/>
      <c r="BT35" s="651"/>
      <c r="BU35" s="651"/>
      <c r="BV35" s="651"/>
      <c r="BW35" s="651"/>
      <c r="BX35" s="651"/>
      <c r="BY35" s="651"/>
      <c r="BZ35" s="651"/>
      <c r="CA35" s="651"/>
      <c r="CB35" s="652"/>
      <c r="CD35" s="594" t="s">
        <v>391</v>
      </c>
      <c r="CE35" s="595"/>
      <c r="CF35" s="595"/>
      <c r="CG35" s="595"/>
      <c r="CH35" s="595"/>
      <c r="CI35" s="595"/>
      <c r="CJ35" s="595"/>
      <c r="CK35" s="595"/>
      <c r="CL35" s="595"/>
      <c r="CM35" s="595"/>
      <c r="CN35" s="595"/>
      <c r="CO35" s="595"/>
      <c r="CP35" s="595"/>
      <c r="CQ35" s="596"/>
      <c r="CR35" s="597">
        <v>461318</v>
      </c>
      <c r="CS35" s="607"/>
      <c r="CT35" s="607"/>
      <c r="CU35" s="607"/>
      <c r="CV35" s="607"/>
      <c r="CW35" s="607"/>
      <c r="CX35" s="607"/>
      <c r="CY35" s="608"/>
      <c r="CZ35" s="600">
        <v>2.9</v>
      </c>
      <c r="DA35" s="609"/>
      <c r="DB35" s="609"/>
      <c r="DC35" s="610"/>
      <c r="DD35" s="603">
        <v>415851</v>
      </c>
      <c r="DE35" s="607"/>
      <c r="DF35" s="607"/>
      <c r="DG35" s="607"/>
      <c r="DH35" s="607"/>
      <c r="DI35" s="607"/>
      <c r="DJ35" s="607"/>
      <c r="DK35" s="608"/>
      <c r="DL35" s="603">
        <v>415851</v>
      </c>
      <c r="DM35" s="607"/>
      <c r="DN35" s="607"/>
      <c r="DO35" s="607"/>
      <c r="DP35" s="607"/>
      <c r="DQ35" s="607"/>
      <c r="DR35" s="607"/>
      <c r="DS35" s="607"/>
      <c r="DT35" s="607"/>
      <c r="DU35" s="607"/>
      <c r="DV35" s="608"/>
      <c r="DW35" s="600">
        <v>4.3</v>
      </c>
      <c r="DX35" s="609"/>
      <c r="DY35" s="609"/>
      <c r="DZ35" s="609"/>
      <c r="EA35" s="609"/>
      <c r="EB35" s="609"/>
      <c r="EC35" s="631"/>
    </row>
    <row r="36" spans="2:133" ht="11.25" customHeight="1" x14ac:dyDescent="0.2">
      <c r="B36" s="594" t="s">
        <v>392</v>
      </c>
      <c r="C36" s="595"/>
      <c r="D36" s="595"/>
      <c r="E36" s="595"/>
      <c r="F36" s="595"/>
      <c r="G36" s="595"/>
      <c r="H36" s="595"/>
      <c r="I36" s="595"/>
      <c r="J36" s="595"/>
      <c r="K36" s="595"/>
      <c r="L36" s="595"/>
      <c r="M36" s="595"/>
      <c r="N36" s="595"/>
      <c r="O36" s="595"/>
      <c r="P36" s="595"/>
      <c r="Q36" s="596"/>
      <c r="R36" s="597">
        <v>686803</v>
      </c>
      <c r="S36" s="598"/>
      <c r="T36" s="598"/>
      <c r="U36" s="598"/>
      <c r="V36" s="598"/>
      <c r="W36" s="598"/>
      <c r="X36" s="598"/>
      <c r="Y36" s="599"/>
      <c r="Z36" s="623">
        <v>4</v>
      </c>
      <c r="AA36" s="623"/>
      <c r="AB36" s="623"/>
      <c r="AC36" s="623"/>
      <c r="AD36" s="624" t="s">
        <v>174</v>
      </c>
      <c r="AE36" s="624"/>
      <c r="AF36" s="624"/>
      <c r="AG36" s="624"/>
      <c r="AH36" s="624"/>
      <c r="AI36" s="624"/>
      <c r="AJ36" s="624"/>
      <c r="AK36" s="624"/>
      <c r="AL36" s="600" t="s">
        <v>174</v>
      </c>
      <c r="AM36" s="601"/>
      <c r="AN36" s="601"/>
      <c r="AO36" s="625"/>
      <c r="AP36" s="299"/>
      <c r="AQ36" s="641" t="s">
        <v>393</v>
      </c>
      <c r="AR36" s="642"/>
      <c r="AS36" s="642"/>
      <c r="AT36" s="642"/>
      <c r="AU36" s="642"/>
      <c r="AV36" s="642"/>
      <c r="AW36" s="642"/>
      <c r="AX36" s="642"/>
      <c r="AY36" s="643"/>
      <c r="AZ36" s="644">
        <v>1598665</v>
      </c>
      <c r="BA36" s="645"/>
      <c r="BB36" s="645"/>
      <c r="BC36" s="645"/>
      <c r="BD36" s="645"/>
      <c r="BE36" s="645"/>
      <c r="BF36" s="646"/>
      <c r="BG36" s="647" t="s">
        <v>394</v>
      </c>
      <c r="BH36" s="648"/>
      <c r="BI36" s="648"/>
      <c r="BJ36" s="648"/>
      <c r="BK36" s="648"/>
      <c r="BL36" s="648"/>
      <c r="BM36" s="648"/>
      <c r="BN36" s="648"/>
      <c r="BO36" s="648"/>
      <c r="BP36" s="648"/>
      <c r="BQ36" s="648"/>
      <c r="BR36" s="648"/>
      <c r="BS36" s="648"/>
      <c r="BT36" s="648"/>
      <c r="BU36" s="649"/>
      <c r="BV36" s="644">
        <v>152511</v>
      </c>
      <c r="BW36" s="645"/>
      <c r="BX36" s="645"/>
      <c r="BY36" s="645"/>
      <c r="BZ36" s="645"/>
      <c r="CA36" s="645"/>
      <c r="CB36" s="646"/>
      <c r="CD36" s="594" t="s">
        <v>395</v>
      </c>
      <c r="CE36" s="595"/>
      <c r="CF36" s="595"/>
      <c r="CG36" s="595"/>
      <c r="CH36" s="595"/>
      <c r="CI36" s="595"/>
      <c r="CJ36" s="595"/>
      <c r="CK36" s="595"/>
      <c r="CL36" s="595"/>
      <c r="CM36" s="595"/>
      <c r="CN36" s="595"/>
      <c r="CO36" s="595"/>
      <c r="CP36" s="595"/>
      <c r="CQ36" s="596"/>
      <c r="CR36" s="597">
        <v>2043049</v>
      </c>
      <c r="CS36" s="598"/>
      <c r="CT36" s="598"/>
      <c r="CU36" s="598"/>
      <c r="CV36" s="598"/>
      <c r="CW36" s="598"/>
      <c r="CX36" s="598"/>
      <c r="CY36" s="599"/>
      <c r="CZ36" s="600">
        <v>12.7</v>
      </c>
      <c r="DA36" s="609"/>
      <c r="DB36" s="609"/>
      <c r="DC36" s="610"/>
      <c r="DD36" s="603">
        <v>1485929</v>
      </c>
      <c r="DE36" s="598"/>
      <c r="DF36" s="598"/>
      <c r="DG36" s="598"/>
      <c r="DH36" s="598"/>
      <c r="DI36" s="598"/>
      <c r="DJ36" s="598"/>
      <c r="DK36" s="599"/>
      <c r="DL36" s="603">
        <v>1252604</v>
      </c>
      <c r="DM36" s="598"/>
      <c r="DN36" s="598"/>
      <c r="DO36" s="598"/>
      <c r="DP36" s="598"/>
      <c r="DQ36" s="598"/>
      <c r="DR36" s="598"/>
      <c r="DS36" s="598"/>
      <c r="DT36" s="598"/>
      <c r="DU36" s="598"/>
      <c r="DV36" s="599"/>
      <c r="DW36" s="600">
        <v>13</v>
      </c>
      <c r="DX36" s="609"/>
      <c r="DY36" s="609"/>
      <c r="DZ36" s="609"/>
      <c r="EA36" s="609"/>
      <c r="EB36" s="609"/>
      <c r="EC36" s="631"/>
    </row>
    <row r="37" spans="2:133" ht="11.25" customHeight="1" x14ac:dyDescent="0.2">
      <c r="B37" s="594" t="s">
        <v>396</v>
      </c>
      <c r="C37" s="595"/>
      <c r="D37" s="595"/>
      <c r="E37" s="595"/>
      <c r="F37" s="595"/>
      <c r="G37" s="595"/>
      <c r="H37" s="595"/>
      <c r="I37" s="595"/>
      <c r="J37" s="595"/>
      <c r="K37" s="595"/>
      <c r="L37" s="595"/>
      <c r="M37" s="595"/>
      <c r="N37" s="595"/>
      <c r="O37" s="595"/>
      <c r="P37" s="595"/>
      <c r="Q37" s="596"/>
      <c r="R37" s="597">
        <v>446269</v>
      </c>
      <c r="S37" s="598"/>
      <c r="T37" s="598"/>
      <c r="U37" s="598"/>
      <c r="V37" s="598"/>
      <c r="W37" s="598"/>
      <c r="X37" s="598"/>
      <c r="Y37" s="599"/>
      <c r="Z37" s="623">
        <v>2.6</v>
      </c>
      <c r="AA37" s="623"/>
      <c r="AB37" s="623"/>
      <c r="AC37" s="623"/>
      <c r="AD37" s="624" t="s">
        <v>174</v>
      </c>
      <c r="AE37" s="624"/>
      <c r="AF37" s="624"/>
      <c r="AG37" s="624"/>
      <c r="AH37" s="624"/>
      <c r="AI37" s="624"/>
      <c r="AJ37" s="624"/>
      <c r="AK37" s="624"/>
      <c r="AL37" s="600" t="s">
        <v>174</v>
      </c>
      <c r="AM37" s="601"/>
      <c r="AN37" s="601"/>
      <c r="AO37" s="625"/>
      <c r="AQ37" s="632" t="s">
        <v>397</v>
      </c>
      <c r="AR37" s="633"/>
      <c r="AS37" s="633"/>
      <c r="AT37" s="633"/>
      <c r="AU37" s="633"/>
      <c r="AV37" s="633"/>
      <c r="AW37" s="633"/>
      <c r="AX37" s="633"/>
      <c r="AY37" s="634"/>
      <c r="AZ37" s="597">
        <v>456083</v>
      </c>
      <c r="BA37" s="598"/>
      <c r="BB37" s="598"/>
      <c r="BC37" s="598"/>
      <c r="BD37" s="607"/>
      <c r="BE37" s="607"/>
      <c r="BF37" s="635"/>
      <c r="BG37" s="594" t="s">
        <v>398</v>
      </c>
      <c r="BH37" s="595"/>
      <c r="BI37" s="595"/>
      <c r="BJ37" s="595"/>
      <c r="BK37" s="595"/>
      <c r="BL37" s="595"/>
      <c r="BM37" s="595"/>
      <c r="BN37" s="595"/>
      <c r="BO37" s="595"/>
      <c r="BP37" s="595"/>
      <c r="BQ37" s="595"/>
      <c r="BR37" s="595"/>
      <c r="BS37" s="595"/>
      <c r="BT37" s="595"/>
      <c r="BU37" s="596"/>
      <c r="BV37" s="597">
        <v>137659</v>
      </c>
      <c r="BW37" s="598"/>
      <c r="BX37" s="598"/>
      <c r="BY37" s="598"/>
      <c r="BZ37" s="598"/>
      <c r="CA37" s="598"/>
      <c r="CB37" s="636"/>
      <c r="CD37" s="594" t="s">
        <v>399</v>
      </c>
      <c r="CE37" s="595"/>
      <c r="CF37" s="595"/>
      <c r="CG37" s="595"/>
      <c r="CH37" s="595"/>
      <c r="CI37" s="595"/>
      <c r="CJ37" s="595"/>
      <c r="CK37" s="595"/>
      <c r="CL37" s="595"/>
      <c r="CM37" s="595"/>
      <c r="CN37" s="595"/>
      <c r="CO37" s="595"/>
      <c r="CP37" s="595"/>
      <c r="CQ37" s="596"/>
      <c r="CR37" s="597">
        <v>880743</v>
      </c>
      <c r="CS37" s="607"/>
      <c r="CT37" s="607"/>
      <c r="CU37" s="607"/>
      <c r="CV37" s="607"/>
      <c r="CW37" s="607"/>
      <c r="CX37" s="607"/>
      <c r="CY37" s="608"/>
      <c r="CZ37" s="600">
        <v>5.5</v>
      </c>
      <c r="DA37" s="609"/>
      <c r="DB37" s="609"/>
      <c r="DC37" s="610"/>
      <c r="DD37" s="603">
        <v>876419</v>
      </c>
      <c r="DE37" s="607"/>
      <c r="DF37" s="607"/>
      <c r="DG37" s="607"/>
      <c r="DH37" s="607"/>
      <c r="DI37" s="607"/>
      <c r="DJ37" s="607"/>
      <c r="DK37" s="608"/>
      <c r="DL37" s="603">
        <v>872243</v>
      </c>
      <c r="DM37" s="607"/>
      <c r="DN37" s="607"/>
      <c r="DO37" s="607"/>
      <c r="DP37" s="607"/>
      <c r="DQ37" s="607"/>
      <c r="DR37" s="607"/>
      <c r="DS37" s="607"/>
      <c r="DT37" s="607"/>
      <c r="DU37" s="607"/>
      <c r="DV37" s="608"/>
      <c r="DW37" s="600">
        <v>9</v>
      </c>
      <c r="DX37" s="609"/>
      <c r="DY37" s="609"/>
      <c r="DZ37" s="609"/>
      <c r="EA37" s="609"/>
      <c r="EB37" s="609"/>
      <c r="EC37" s="631"/>
    </row>
    <row r="38" spans="2:133" ht="11.25" customHeight="1" x14ac:dyDescent="0.2">
      <c r="B38" s="594" t="s">
        <v>400</v>
      </c>
      <c r="C38" s="595"/>
      <c r="D38" s="595"/>
      <c r="E38" s="595"/>
      <c r="F38" s="595"/>
      <c r="G38" s="595"/>
      <c r="H38" s="595"/>
      <c r="I38" s="595"/>
      <c r="J38" s="595"/>
      <c r="K38" s="595"/>
      <c r="L38" s="595"/>
      <c r="M38" s="595"/>
      <c r="N38" s="595"/>
      <c r="O38" s="595"/>
      <c r="P38" s="595"/>
      <c r="Q38" s="596"/>
      <c r="R38" s="597">
        <v>618585</v>
      </c>
      <c r="S38" s="598"/>
      <c r="T38" s="598"/>
      <c r="U38" s="598"/>
      <c r="V38" s="598"/>
      <c r="W38" s="598"/>
      <c r="X38" s="598"/>
      <c r="Y38" s="599"/>
      <c r="Z38" s="623">
        <v>3.6</v>
      </c>
      <c r="AA38" s="623"/>
      <c r="AB38" s="623"/>
      <c r="AC38" s="623"/>
      <c r="AD38" s="624" t="s">
        <v>174</v>
      </c>
      <c r="AE38" s="624"/>
      <c r="AF38" s="624"/>
      <c r="AG38" s="624"/>
      <c r="AH38" s="624"/>
      <c r="AI38" s="624"/>
      <c r="AJ38" s="624"/>
      <c r="AK38" s="624"/>
      <c r="AL38" s="600" t="s">
        <v>174</v>
      </c>
      <c r="AM38" s="601"/>
      <c r="AN38" s="601"/>
      <c r="AO38" s="625"/>
      <c r="AQ38" s="632" t="s">
        <v>401</v>
      </c>
      <c r="AR38" s="633"/>
      <c r="AS38" s="633"/>
      <c r="AT38" s="633"/>
      <c r="AU38" s="633"/>
      <c r="AV38" s="633"/>
      <c r="AW38" s="633"/>
      <c r="AX38" s="633"/>
      <c r="AY38" s="634"/>
      <c r="AZ38" s="597">
        <v>64677</v>
      </c>
      <c r="BA38" s="598"/>
      <c r="BB38" s="598"/>
      <c r="BC38" s="598"/>
      <c r="BD38" s="607"/>
      <c r="BE38" s="607"/>
      <c r="BF38" s="635"/>
      <c r="BG38" s="594" t="s">
        <v>402</v>
      </c>
      <c r="BH38" s="595"/>
      <c r="BI38" s="595"/>
      <c r="BJ38" s="595"/>
      <c r="BK38" s="595"/>
      <c r="BL38" s="595"/>
      <c r="BM38" s="595"/>
      <c r="BN38" s="595"/>
      <c r="BO38" s="595"/>
      <c r="BP38" s="595"/>
      <c r="BQ38" s="595"/>
      <c r="BR38" s="595"/>
      <c r="BS38" s="595"/>
      <c r="BT38" s="595"/>
      <c r="BU38" s="596"/>
      <c r="BV38" s="597">
        <v>3019</v>
      </c>
      <c r="BW38" s="598"/>
      <c r="BX38" s="598"/>
      <c r="BY38" s="598"/>
      <c r="BZ38" s="598"/>
      <c r="CA38" s="598"/>
      <c r="CB38" s="636"/>
      <c r="CD38" s="594" t="s">
        <v>403</v>
      </c>
      <c r="CE38" s="595"/>
      <c r="CF38" s="595"/>
      <c r="CG38" s="595"/>
      <c r="CH38" s="595"/>
      <c r="CI38" s="595"/>
      <c r="CJ38" s="595"/>
      <c r="CK38" s="595"/>
      <c r="CL38" s="595"/>
      <c r="CM38" s="595"/>
      <c r="CN38" s="595"/>
      <c r="CO38" s="595"/>
      <c r="CP38" s="595"/>
      <c r="CQ38" s="596"/>
      <c r="CR38" s="597">
        <v>1533988</v>
      </c>
      <c r="CS38" s="598"/>
      <c r="CT38" s="598"/>
      <c r="CU38" s="598"/>
      <c r="CV38" s="598"/>
      <c r="CW38" s="598"/>
      <c r="CX38" s="598"/>
      <c r="CY38" s="599"/>
      <c r="CZ38" s="600">
        <v>9.5</v>
      </c>
      <c r="DA38" s="609"/>
      <c r="DB38" s="609"/>
      <c r="DC38" s="610"/>
      <c r="DD38" s="603">
        <v>1358527</v>
      </c>
      <c r="DE38" s="598"/>
      <c r="DF38" s="598"/>
      <c r="DG38" s="598"/>
      <c r="DH38" s="598"/>
      <c r="DI38" s="598"/>
      <c r="DJ38" s="598"/>
      <c r="DK38" s="599"/>
      <c r="DL38" s="603">
        <v>1309875</v>
      </c>
      <c r="DM38" s="598"/>
      <c r="DN38" s="598"/>
      <c r="DO38" s="598"/>
      <c r="DP38" s="598"/>
      <c r="DQ38" s="598"/>
      <c r="DR38" s="598"/>
      <c r="DS38" s="598"/>
      <c r="DT38" s="598"/>
      <c r="DU38" s="598"/>
      <c r="DV38" s="599"/>
      <c r="DW38" s="600">
        <v>13.6</v>
      </c>
      <c r="DX38" s="609"/>
      <c r="DY38" s="609"/>
      <c r="DZ38" s="609"/>
      <c r="EA38" s="609"/>
      <c r="EB38" s="609"/>
      <c r="EC38" s="631"/>
    </row>
    <row r="39" spans="2:133" ht="11.25" customHeight="1" x14ac:dyDescent="0.2">
      <c r="B39" s="594" t="s">
        <v>404</v>
      </c>
      <c r="C39" s="595"/>
      <c r="D39" s="595"/>
      <c r="E39" s="595"/>
      <c r="F39" s="595"/>
      <c r="G39" s="595"/>
      <c r="H39" s="595"/>
      <c r="I39" s="595"/>
      <c r="J39" s="595"/>
      <c r="K39" s="595"/>
      <c r="L39" s="595"/>
      <c r="M39" s="595"/>
      <c r="N39" s="595"/>
      <c r="O39" s="595"/>
      <c r="P39" s="595"/>
      <c r="Q39" s="596"/>
      <c r="R39" s="597">
        <v>294742</v>
      </c>
      <c r="S39" s="598"/>
      <c r="T39" s="598"/>
      <c r="U39" s="598"/>
      <c r="V39" s="598"/>
      <c r="W39" s="598"/>
      <c r="X39" s="598"/>
      <c r="Y39" s="599"/>
      <c r="Z39" s="623">
        <v>1.7</v>
      </c>
      <c r="AA39" s="623"/>
      <c r="AB39" s="623"/>
      <c r="AC39" s="623"/>
      <c r="AD39" s="624">
        <v>1172</v>
      </c>
      <c r="AE39" s="624"/>
      <c r="AF39" s="624"/>
      <c r="AG39" s="624"/>
      <c r="AH39" s="624"/>
      <c r="AI39" s="624"/>
      <c r="AJ39" s="624"/>
      <c r="AK39" s="624"/>
      <c r="AL39" s="600">
        <v>0</v>
      </c>
      <c r="AM39" s="601"/>
      <c r="AN39" s="601"/>
      <c r="AO39" s="625"/>
      <c r="AQ39" s="632" t="s">
        <v>405</v>
      </c>
      <c r="AR39" s="633"/>
      <c r="AS39" s="633"/>
      <c r="AT39" s="633"/>
      <c r="AU39" s="633"/>
      <c r="AV39" s="633"/>
      <c r="AW39" s="633"/>
      <c r="AX39" s="633"/>
      <c r="AY39" s="634"/>
      <c r="AZ39" s="597" t="s">
        <v>174</v>
      </c>
      <c r="BA39" s="598"/>
      <c r="BB39" s="598"/>
      <c r="BC39" s="598"/>
      <c r="BD39" s="607"/>
      <c r="BE39" s="607"/>
      <c r="BF39" s="635"/>
      <c r="BG39" s="594" t="s">
        <v>406</v>
      </c>
      <c r="BH39" s="595"/>
      <c r="BI39" s="595"/>
      <c r="BJ39" s="595"/>
      <c r="BK39" s="595"/>
      <c r="BL39" s="595"/>
      <c r="BM39" s="595"/>
      <c r="BN39" s="595"/>
      <c r="BO39" s="595"/>
      <c r="BP39" s="595"/>
      <c r="BQ39" s="595"/>
      <c r="BR39" s="595"/>
      <c r="BS39" s="595"/>
      <c r="BT39" s="595"/>
      <c r="BU39" s="596"/>
      <c r="BV39" s="597">
        <v>4819</v>
      </c>
      <c r="BW39" s="598"/>
      <c r="BX39" s="598"/>
      <c r="BY39" s="598"/>
      <c r="BZ39" s="598"/>
      <c r="CA39" s="598"/>
      <c r="CB39" s="636"/>
      <c r="CD39" s="594" t="s">
        <v>407</v>
      </c>
      <c r="CE39" s="595"/>
      <c r="CF39" s="595"/>
      <c r="CG39" s="595"/>
      <c r="CH39" s="595"/>
      <c r="CI39" s="595"/>
      <c r="CJ39" s="595"/>
      <c r="CK39" s="595"/>
      <c r="CL39" s="595"/>
      <c r="CM39" s="595"/>
      <c r="CN39" s="595"/>
      <c r="CO39" s="595"/>
      <c r="CP39" s="595"/>
      <c r="CQ39" s="596"/>
      <c r="CR39" s="597">
        <v>922686</v>
      </c>
      <c r="CS39" s="607"/>
      <c r="CT39" s="607"/>
      <c r="CU39" s="607"/>
      <c r="CV39" s="607"/>
      <c r="CW39" s="607"/>
      <c r="CX39" s="607"/>
      <c r="CY39" s="608"/>
      <c r="CZ39" s="600">
        <v>5.7</v>
      </c>
      <c r="DA39" s="609"/>
      <c r="DB39" s="609"/>
      <c r="DC39" s="610"/>
      <c r="DD39" s="603">
        <v>236317</v>
      </c>
      <c r="DE39" s="607"/>
      <c r="DF39" s="607"/>
      <c r="DG39" s="607"/>
      <c r="DH39" s="607"/>
      <c r="DI39" s="607"/>
      <c r="DJ39" s="607"/>
      <c r="DK39" s="608"/>
      <c r="DL39" s="603" t="s">
        <v>174</v>
      </c>
      <c r="DM39" s="607"/>
      <c r="DN39" s="607"/>
      <c r="DO39" s="607"/>
      <c r="DP39" s="607"/>
      <c r="DQ39" s="607"/>
      <c r="DR39" s="607"/>
      <c r="DS39" s="607"/>
      <c r="DT39" s="607"/>
      <c r="DU39" s="607"/>
      <c r="DV39" s="608"/>
      <c r="DW39" s="600" t="s">
        <v>174</v>
      </c>
      <c r="DX39" s="609"/>
      <c r="DY39" s="609"/>
      <c r="DZ39" s="609"/>
      <c r="EA39" s="609"/>
      <c r="EB39" s="609"/>
      <c r="EC39" s="631"/>
    </row>
    <row r="40" spans="2:133" ht="11.25" customHeight="1" x14ac:dyDescent="0.2">
      <c r="B40" s="594" t="s">
        <v>408</v>
      </c>
      <c r="C40" s="595"/>
      <c r="D40" s="595"/>
      <c r="E40" s="595"/>
      <c r="F40" s="595"/>
      <c r="G40" s="595"/>
      <c r="H40" s="595"/>
      <c r="I40" s="595"/>
      <c r="J40" s="595"/>
      <c r="K40" s="595"/>
      <c r="L40" s="595"/>
      <c r="M40" s="595"/>
      <c r="N40" s="595"/>
      <c r="O40" s="595"/>
      <c r="P40" s="595"/>
      <c r="Q40" s="596"/>
      <c r="R40" s="597">
        <v>1976600</v>
      </c>
      <c r="S40" s="598"/>
      <c r="T40" s="598"/>
      <c r="U40" s="598"/>
      <c r="V40" s="598"/>
      <c r="W40" s="598"/>
      <c r="X40" s="598"/>
      <c r="Y40" s="599"/>
      <c r="Z40" s="623">
        <v>11.6</v>
      </c>
      <c r="AA40" s="623"/>
      <c r="AB40" s="623"/>
      <c r="AC40" s="623"/>
      <c r="AD40" s="624" t="s">
        <v>174</v>
      </c>
      <c r="AE40" s="624"/>
      <c r="AF40" s="624"/>
      <c r="AG40" s="624"/>
      <c r="AH40" s="624"/>
      <c r="AI40" s="624"/>
      <c r="AJ40" s="624"/>
      <c r="AK40" s="624"/>
      <c r="AL40" s="600" t="s">
        <v>174</v>
      </c>
      <c r="AM40" s="601"/>
      <c r="AN40" s="601"/>
      <c r="AO40" s="625"/>
      <c r="AQ40" s="632" t="s">
        <v>409</v>
      </c>
      <c r="AR40" s="633"/>
      <c r="AS40" s="633"/>
      <c r="AT40" s="633"/>
      <c r="AU40" s="633"/>
      <c r="AV40" s="633"/>
      <c r="AW40" s="633"/>
      <c r="AX40" s="633"/>
      <c r="AY40" s="634"/>
      <c r="AZ40" s="597" t="s">
        <v>174</v>
      </c>
      <c r="BA40" s="598"/>
      <c r="BB40" s="598"/>
      <c r="BC40" s="598"/>
      <c r="BD40" s="607"/>
      <c r="BE40" s="607"/>
      <c r="BF40" s="635"/>
      <c r="BG40" s="637" t="s">
        <v>410</v>
      </c>
      <c r="BH40" s="638"/>
      <c r="BI40" s="638"/>
      <c r="BJ40" s="638"/>
      <c r="BK40" s="638"/>
      <c r="BL40" s="300"/>
      <c r="BM40" s="595" t="s">
        <v>411</v>
      </c>
      <c r="BN40" s="595"/>
      <c r="BO40" s="595"/>
      <c r="BP40" s="595"/>
      <c r="BQ40" s="595"/>
      <c r="BR40" s="595"/>
      <c r="BS40" s="595"/>
      <c r="BT40" s="595"/>
      <c r="BU40" s="596"/>
      <c r="BV40" s="597">
        <v>91</v>
      </c>
      <c r="BW40" s="598"/>
      <c r="BX40" s="598"/>
      <c r="BY40" s="598"/>
      <c r="BZ40" s="598"/>
      <c r="CA40" s="598"/>
      <c r="CB40" s="636"/>
      <c r="CD40" s="594" t="s">
        <v>412</v>
      </c>
      <c r="CE40" s="595"/>
      <c r="CF40" s="595"/>
      <c r="CG40" s="595"/>
      <c r="CH40" s="595"/>
      <c r="CI40" s="595"/>
      <c r="CJ40" s="595"/>
      <c r="CK40" s="595"/>
      <c r="CL40" s="595"/>
      <c r="CM40" s="595"/>
      <c r="CN40" s="595"/>
      <c r="CO40" s="595"/>
      <c r="CP40" s="595"/>
      <c r="CQ40" s="596"/>
      <c r="CR40" s="597">
        <v>16000</v>
      </c>
      <c r="CS40" s="598"/>
      <c r="CT40" s="598"/>
      <c r="CU40" s="598"/>
      <c r="CV40" s="598"/>
      <c r="CW40" s="598"/>
      <c r="CX40" s="598"/>
      <c r="CY40" s="599"/>
      <c r="CZ40" s="600">
        <v>0.1</v>
      </c>
      <c r="DA40" s="609"/>
      <c r="DB40" s="609"/>
      <c r="DC40" s="610"/>
      <c r="DD40" s="603" t="s">
        <v>174</v>
      </c>
      <c r="DE40" s="598"/>
      <c r="DF40" s="598"/>
      <c r="DG40" s="598"/>
      <c r="DH40" s="598"/>
      <c r="DI40" s="598"/>
      <c r="DJ40" s="598"/>
      <c r="DK40" s="599"/>
      <c r="DL40" s="603" t="s">
        <v>174</v>
      </c>
      <c r="DM40" s="598"/>
      <c r="DN40" s="598"/>
      <c r="DO40" s="598"/>
      <c r="DP40" s="598"/>
      <c r="DQ40" s="598"/>
      <c r="DR40" s="598"/>
      <c r="DS40" s="598"/>
      <c r="DT40" s="598"/>
      <c r="DU40" s="598"/>
      <c r="DV40" s="599"/>
      <c r="DW40" s="600" t="s">
        <v>174</v>
      </c>
      <c r="DX40" s="609"/>
      <c r="DY40" s="609"/>
      <c r="DZ40" s="609"/>
      <c r="EA40" s="609"/>
      <c r="EB40" s="609"/>
      <c r="EC40" s="631"/>
    </row>
    <row r="41" spans="2:133" ht="11.25" customHeight="1" x14ac:dyDescent="0.2">
      <c r="B41" s="594" t="s">
        <v>413</v>
      </c>
      <c r="C41" s="595"/>
      <c r="D41" s="595"/>
      <c r="E41" s="595"/>
      <c r="F41" s="595"/>
      <c r="G41" s="595"/>
      <c r="H41" s="595"/>
      <c r="I41" s="595"/>
      <c r="J41" s="595"/>
      <c r="K41" s="595"/>
      <c r="L41" s="595"/>
      <c r="M41" s="595"/>
      <c r="N41" s="595"/>
      <c r="O41" s="595"/>
      <c r="P41" s="595"/>
      <c r="Q41" s="596"/>
      <c r="R41" s="597" t="s">
        <v>174</v>
      </c>
      <c r="S41" s="598"/>
      <c r="T41" s="598"/>
      <c r="U41" s="598"/>
      <c r="V41" s="598"/>
      <c r="W41" s="598"/>
      <c r="X41" s="598"/>
      <c r="Y41" s="599"/>
      <c r="Z41" s="623" t="s">
        <v>174</v>
      </c>
      <c r="AA41" s="623"/>
      <c r="AB41" s="623"/>
      <c r="AC41" s="623"/>
      <c r="AD41" s="624" t="s">
        <v>174</v>
      </c>
      <c r="AE41" s="624"/>
      <c r="AF41" s="624"/>
      <c r="AG41" s="624"/>
      <c r="AH41" s="624"/>
      <c r="AI41" s="624"/>
      <c r="AJ41" s="624"/>
      <c r="AK41" s="624"/>
      <c r="AL41" s="600" t="s">
        <v>174</v>
      </c>
      <c r="AM41" s="601"/>
      <c r="AN41" s="601"/>
      <c r="AO41" s="625"/>
      <c r="AQ41" s="632" t="s">
        <v>414</v>
      </c>
      <c r="AR41" s="633"/>
      <c r="AS41" s="633"/>
      <c r="AT41" s="633"/>
      <c r="AU41" s="633"/>
      <c r="AV41" s="633"/>
      <c r="AW41" s="633"/>
      <c r="AX41" s="633"/>
      <c r="AY41" s="634"/>
      <c r="AZ41" s="597">
        <v>184100</v>
      </c>
      <c r="BA41" s="598"/>
      <c r="BB41" s="598"/>
      <c r="BC41" s="598"/>
      <c r="BD41" s="607"/>
      <c r="BE41" s="607"/>
      <c r="BF41" s="635"/>
      <c r="BG41" s="637"/>
      <c r="BH41" s="638"/>
      <c r="BI41" s="638"/>
      <c r="BJ41" s="638"/>
      <c r="BK41" s="638"/>
      <c r="BL41" s="300"/>
      <c r="BM41" s="595" t="s">
        <v>415</v>
      </c>
      <c r="BN41" s="595"/>
      <c r="BO41" s="595"/>
      <c r="BP41" s="595"/>
      <c r="BQ41" s="595"/>
      <c r="BR41" s="595"/>
      <c r="BS41" s="595"/>
      <c r="BT41" s="595"/>
      <c r="BU41" s="596"/>
      <c r="BV41" s="597" t="s">
        <v>174</v>
      </c>
      <c r="BW41" s="598"/>
      <c r="BX41" s="598"/>
      <c r="BY41" s="598"/>
      <c r="BZ41" s="598"/>
      <c r="CA41" s="598"/>
      <c r="CB41" s="636"/>
      <c r="CD41" s="594" t="s">
        <v>416</v>
      </c>
      <c r="CE41" s="595"/>
      <c r="CF41" s="595"/>
      <c r="CG41" s="595"/>
      <c r="CH41" s="595"/>
      <c r="CI41" s="595"/>
      <c r="CJ41" s="595"/>
      <c r="CK41" s="595"/>
      <c r="CL41" s="595"/>
      <c r="CM41" s="595"/>
      <c r="CN41" s="595"/>
      <c r="CO41" s="595"/>
      <c r="CP41" s="595"/>
      <c r="CQ41" s="596"/>
      <c r="CR41" s="597" t="s">
        <v>174</v>
      </c>
      <c r="CS41" s="607"/>
      <c r="CT41" s="607"/>
      <c r="CU41" s="607"/>
      <c r="CV41" s="607"/>
      <c r="CW41" s="607"/>
      <c r="CX41" s="607"/>
      <c r="CY41" s="608"/>
      <c r="CZ41" s="600" t="s">
        <v>174</v>
      </c>
      <c r="DA41" s="609"/>
      <c r="DB41" s="609"/>
      <c r="DC41" s="610"/>
      <c r="DD41" s="603" t="s">
        <v>174</v>
      </c>
      <c r="DE41" s="607"/>
      <c r="DF41" s="607"/>
      <c r="DG41" s="607"/>
      <c r="DH41" s="607"/>
      <c r="DI41" s="607"/>
      <c r="DJ41" s="607"/>
      <c r="DK41" s="608"/>
      <c r="DL41" s="604"/>
      <c r="DM41" s="605"/>
      <c r="DN41" s="605"/>
      <c r="DO41" s="605"/>
      <c r="DP41" s="605"/>
      <c r="DQ41" s="605"/>
      <c r="DR41" s="605"/>
      <c r="DS41" s="605"/>
      <c r="DT41" s="605"/>
      <c r="DU41" s="605"/>
      <c r="DV41" s="606"/>
      <c r="DW41" s="590"/>
      <c r="DX41" s="591"/>
      <c r="DY41" s="591"/>
      <c r="DZ41" s="591"/>
      <c r="EA41" s="591"/>
      <c r="EB41" s="591"/>
      <c r="EC41" s="592"/>
    </row>
    <row r="42" spans="2:133" ht="11.25" customHeight="1" x14ac:dyDescent="0.2">
      <c r="B42" s="594" t="s">
        <v>417</v>
      </c>
      <c r="C42" s="595"/>
      <c r="D42" s="595"/>
      <c r="E42" s="595"/>
      <c r="F42" s="595"/>
      <c r="G42" s="595"/>
      <c r="H42" s="595"/>
      <c r="I42" s="595"/>
      <c r="J42" s="595"/>
      <c r="K42" s="595"/>
      <c r="L42" s="595"/>
      <c r="M42" s="595"/>
      <c r="N42" s="595"/>
      <c r="O42" s="595"/>
      <c r="P42" s="595"/>
      <c r="Q42" s="596"/>
      <c r="R42" s="597" t="s">
        <v>174</v>
      </c>
      <c r="S42" s="598"/>
      <c r="T42" s="598"/>
      <c r="U42" s="598"/>
      <c r="V42" s="598"/>
      <c r="W42" s="598"/>
      <c r="X42" s="598"/>
      <c r="Y42" s="599"/>
      <c r="Z42" s="623" t="s">
        <v>174</v>
      </c>
      <c r="AA42" s="623"/>
      <c r="AB42" s="623"/>
      <c r="AC42" s="623"/>
      <c r="AD42" s="624" t="s">
        <v>174</v>
      </c>
      <c r="AE42" s="624"/>
      <c r="AF42" s="624"/>
      <c r="AG42" s="624"/>
      <c r="AH42" s="624"/>
      <c r="AI42" s="624"/>
      <c r="AJ42" s="624"/>
      <c r="AK42" s="624"/>
      <c r="AL42" s="600" t="s">
        <v>174</v>
      </c>
      <c r="AM42" s="601"/>
      <c r="AN42" s="601"/>
      <c r="AO42" s="625"/>
      <c r="AQ42" s="628" t="s">
        <v>418</v>
      </c>
      <c r="AR42" s="629"/>
      <c r="AS42" s="629"/>
      <c r="AT42" s="629"/>
      <c r="AU42" s="629"/>
      <c r="AV42" s="629"/>
      <c r="AW42" s="629"/>
      <c r="AX42" s="629"/>
      <c r="AY42" s="630"/>
      <c r="AZ42" s="577">
        <v>893805</v>
      </c>
      <c r="BA42" s="611"/>
      <c r="BB42" s="611"/>
      <c r="BC42" s="611"/>
      <c r="BD42" s="578"/>
      <c r="BE42" s="578"/>
      <c r="BF42" s="626"/>
      <c r="BG42" s="639"/>
      <c r="BH42" s="640"/>
      <c r="BI42" s="640"/>
      <c r="BJ42" s="640"/>
      <c r="BK42" s="640"/>
      <c r="BL42" s="301"/>
      <c r="BM42" s="575" t="s">
        <v>419</v>
      </c>
      <c r="BN42" s="575"/>
      <c r="BO42" s="575"/>
      <c r="BP42" s="575"/>
      <c r="BQ42" s="575"/>
      <c r="BR42" s="575"/>
      <c r="BS42" s="575"/>
      <c r="BT42" s="575"/>
      <c r="BU42" s="576"/>
      <c r="BV42" s="577">
        <v>335</v>
      </c>
      <c r="BW42" s="611"/>
      <c r="BX42" s="611"/>
      <c r="BY42" s="611"/>
      <c r="BZ42" s="611"/>
      <c r="CA42" s="611"/>
      <c r="CB42" s="627"/>
      <c r="CD42" s="594" t="s">
        <v>420</v>
      </c>
      <c r="CE42" s="595"/>
      <c r="CF42" s="595"/>
      <c r="CG42" s="595"/>
      <c r="CH42" s="595"/>
      <c r="CI42" s="595"/>
      <c r="CJ42" s="595"/>
      <c r="CK42" s="595"/>
      <c r="CL42" s="595"/>
      <c r="CM42" s="595"/>
      <c r="CN42" s="595"/>
      <c r="CO42" s="595"/>
      <c r="CP42" s="595"/>
      <c r="CQ42" s="596"/>
      <c r="CR42" s="597">
        <v>3231973</v>
      </c>
      <c r="CS42" s="607"/>
      <c r="CT42" s="607"/>
      <c r="CU42" s="607"/>
      <c r="CV42" s="607"/>
      <c r="CW42" s="607"/>
      <c r="CX42" s="607"/>
      <c r="CY42" s="608"/>
      <c r="CZ42" s="600">
        <v>20</v>
      </c>
      <c r="DA42" s="609"/>
      <c r="DB42" s="609"/>
      <c r="DC42" s="610"/>
      <c r="DD42" s="603">
        <v>548189</v>
      </c>
      <c r="DE42" s="607"/>
      <c r="DF42" s="607"/>
      <c r="DG42" s="607"/>
      <c r="DH42" s="607"/>
      <c r="DI42" s="607"/>
      <c r="DJ42" s="607"/>
      <c r="DK42" s="608"/>
      <c r="DL42" s="604"/>
      <c r="DM42" s="605"/>
      <c r="DN42" s="605"/>
      <c r="DO42" s="605"/>
      <c r="DP42" s="605"/>
      <c r="DQ42" s="605"/>
      <c r="DR42" s="605"/>
      <c r="DS42" s="605"/>
      <c r="DT42" s="605"/>
      <c r="DU42" s="605"/>
      <c r="DV42" s="606"/>
      <c r="DW42" s="590"/>
      <c r="DX42" s="591"/>
      <c r="DY42" s="591"/>
      <c r="DZ42" s="591"/>
      <c r="EA42" s="591"/>
      <c r="EB42" s="591"/>
      <c r="EC42" s="592"/>
    </row>
    <row r="43" spans="2:133" ht="11.25" customHeight="1" x14ac:dyDescent="0.2">
      <c r="B43" s="594" t="s">
        <v>421</v>
      </c>
      <c r="C43" s="595"/>
      <c r="D43" s="595"/>
      <c r="E43" s="595"/>
      <c r="F43" s="595"/>
      <c r="G43" s="595"/>
      <c r="H43" s="595"/>
      <c r="I43" s="595"/>
      <c r="J43" s="595"/>
      <c r="K43" s="595"/>
      <c r="L43" s="595"/>
      <c r="M43" s="595"/>
      <c r="N43" s="595"/>
      <c r="O43" s="595"/>
      <c r="P43" s="595"/>
      <c r="Q43" s="596"/>
      <c r="R43" s="597">
        <v>436200</v>
      </c>
      <c r="S43" s="598"/>
      <c r="T43" s="598"/>
      <c r="U43" s="598"/>
      <c r="V43" s="598"/>
      <c r="W43" s="598"/>
      <c r="X43" s="598"/>
      <c r="Y43" s="599"/>
      <c r="Z43" s="623">
        <v>2.6</v>
      </c>
      <c r="AA43" s="623"/>
      <c r="AB43" s="623"/>
      <c r="AC43" s="623"/>
      <c r="AD43" s="624" t="s">
        <v>174</v>
      </c>
      <c r="AE43" s="624"/>
      <c r="AF43" s="624"/>
      <c r="AG43" s="624"/>
      <c r="AH43" s="624"/>
      <c r="AI43" s="624"/>
      <c r="AJ43" s="624"/>
      <c r="AK43" s="624"/>
      <c r="AL43" s="600" t="s">
        <v>174</v>
      </c>
      <c r="AM43" s="601"/>
      <c r="AN43" s="601"/>
      <c r="AO43" s="625"/>
      <c r="CD43" s="594" t="s">
        <v>422</v>
      </c>
      <c r="CE43" s="595"/>
      <c r="CF43" s="595"/>
      <c r="CG43" s="595"/>
      <c r="CH43" s="595"/>
      <c r="CI43" s="595"/>
      <c r="CJ43" s="595"/>
      <c r="CK43" s="595"/>
      <c r="CL43" s="595"/>
      <c r="CM43" s="595"/>
      <c r="CN43" s="595"/>
      <c r="CO43" s="595"/>
      <c r="CP43" s="595"/>
      <c r="CQ43" s="596"/>
      <c r="CR43" s="597">
        <v>53247</v>
      </c>
      <c r="CS43" s="607"/>
      <c r="CT43" s="607"/>
      <c r="CU43" s="607"/>
      <c r="CV43" s="607"/>
      <c r="CW43" s="607"/>
      <c r="CX43" s="607"/>
      <c r="CY43" s="608"/>
      <c r="CZ43" s="600">
        <v>0.3</v>
      </c>
      <c r="DA43" s="609"/>
      <c r="DB43" s="609"/>
      <c r="DC43" s="610"/>
      <c r="DD43" s="603">
        <v>53247</v>
      </c>
      <c r="DE43" s="607"/>
      <c r="DF43" s="607"/>
      <c r="DG43" s="607"/>
      <c r="DH43" s="607"/>
      <c r="DI43" s="607"/>
      <c r="DJ43" s="607"/>
      <c r="DK43" s="608"/>
      <c r="DL43" s="604"/>
      <c r="DM43" s="605"/>
      <c r="DN43" s="605"/>
      <c r="DO43" s="605"/>
      <c r="DP43" s="605"/>
      <c r="DQ43" s="605"/>
      <c r="DR43" s="605"/>
      <c r="DS43" s="605"/>
      <c r="DT43" s="605"/>
      <c r="DU43" s="605"/>
      <c r="DV43" s="606"/>
      <c r="DW43" s="590"/>
      <c r="DX43" s="591"/>
      <c r="DY43" s="591"/>
      <c r="DZ43" s="591"/>
      <c r="EA43" s="591"/>
      <c r="EB43" s="591"/>
      <c r="EC43" s="592"/>
    </row>
    <row r="44" spans="2:133" ht="11.25" customHeight="1" x14ac:dyDescent="0.2">
      <c r="B44" s="574" t="s">
        <v>423</v>
      </c>
      <c r="C44" s="575"/>
      <c r="D44" s="575"/>
      <c r="E44" s="575"/>
      <c r="F44" s="575"/>
      <c r="G44" s="575"/>
      <c r="H44" s="575"/>
      <c r="I44" s="575"/>
      <c r="J44" s="575"/>
      <c r="K44" s="575"/>
      <c r="L44" s="575"/>
      <c r="M44" s="575"/>
      <c r="N44" s="575"/>
      <c r="O44" s="575"/>
      <c r="P44" s="575"/>
      <c r="Q44" s="576"/>
      <c r="R44" s="577">
        <v>17031872</v>
      </c>
      <c r="S44" s="611"/>
      <c r="T44" s="611"/>
      <c r="U44" s="611"/>
      <c r="V44" s="611"/>
      <c r="W44" s="611"/>
      <c r="X44" s="611"/>
      <c r="Y44" s="612"/>
      <c r="Z44" s="613">
        <v>100</v>
      </c>
      <c r="AA44" s="613"/>
      <c r="AB44" s="613"/>
      <c r="AC44" s="613"/>
      <c r="AD44" s="614">
        <v>9226184</v>
      </c>
      <c r="AE44" s="614"/>
      <c r="AF44" s="614"/>
      <c r="AG44" s="614"/>
      <c r="AH44" s="614"/>
      <c r="AI44" s="614"/>
      <c r="AJ44" s="614"/>
      <c r="AK44" s="614"/>
      <c r="AL44" s="580">
        <v>100</v>
      </c>
      <c r="AM44" s="615"/>
      <c r="AN44" s="615"/>
      <c r="AO44" s="616"/>
      <c r="CD44" s="617" t="s">
        <v>370</v>
      </c>
      <c r="CE44" s="618"/>
      <c r="CF44" s="594" t="s">
        <v>424</v>
      </c>
      <c r="CG44" s="595"/>
      <c r="CH44" s="595"/>
      <c r="CI44" s="595"/>
      <c r="CJ44" s="595"/>
      <c r="CK44" s="595"/>
      <c r="CL44" s="595"/>
      <c r="CM44" s="595"/>
      <c r="CN44" s="595"/>
      <c r="CO44" s="595"/>
      <c r="CP44" s="595"/>
      <c r="CQ44" s="596"/>
      <c r="CR44" s="597">
        <v>2674866</v>
      </c>
      <c r="CS44" s="598"/>
      <c r="CT44" s="598"/>
      <c r="CU44" s="598"/>
      <c r="CV44" s="598"/>
      <c r="CW44" s="598"/>
      <c r="CX44" s="598"/>
      <c r="CY44" s="599"/>
      <c r="CZ44" s="600">
        <v>16.600000000000001</v>
      </c>
      <c r="DA44" s="601"/>
      <c r="DB44" s="601"/>
      <c r="DC44" s="602"/>
      <c r="DD44" s="603">
        <v>548044</v>
      </c>
      <c r="DE44" s="598"/>
      <c r="DF44" s="598"/>
      <c r="DG44" s="598"/>
      <c r="DH44" s="598"/>
      <c r="DI44" s="598"/>
      <c r="DJ44" s="598"/>
      <c r="DK44" s="599"/>
      <c r="DL44" s="604"/>
      <c r="DM44" s="605"/>
      <c r="DN44" s="605"/>
      <c r="DO44" s="605"/>
      <c r="DP44" s="605"/>
      <c r="DQ44" s="605"/>
      <c r="DR44" s="605"/>
      <c r="DS44" s="605"/>
      <c r="DT44" s="605"/>
      <c r="DU44" s="605"/>
      <c r="DV44" s="606"/>
      <c r="DW44" s="590"/>
      <c r="DX44" s="591"/>
      <c r="DY44" s="591"/>
      <c r="DZ44" s="591"/>
      <c r="EA44" s="591"/>
      <c r="EB44" s="591"/>
      <c r="EC44" s="592"/>
    </row>
    <row r="45" spans="2:133" ht="11.25" customHeight="1" x14ac:dyDescent="0.2">
      <c r="CD45" s="619"/>
      <c r="CE45" s="620"/>
      <c r="CF45" s="594" t="s">
        <v>425</v>
      </c>
      <c r="CG45" s="595"/>
      <c r="CH45" s="595"/>
      <c r="CI45" s="595"/>
      <c r="CJ45" s="595"/>
      <c r="CK45" s="595"/>
      <c r="CL45" s="595"/>
      <c r="CM45" s="595"/>
      <c r="CN45" s="595"/>
      <c r="CO45" s="595"/>
      <c r="CP45" s="595"/>
      <c r="CQ45" s="596"/>
      <c r="CR45" s="597">
        <v>1302378</v>
      </c>
      <c r="CS45" s="607"/>
      <c r="CT45" s="607"/>
      <c r="CU45" s="607"/>
      <c r="CV45" s="607"/>
      <c r="CW45" s="607"/>
      <c r="CX45" s="607"/>
      <c r="CY45" s="608"/>
      <c r="CZ45" s="600">
        <v>8.1</v>
      </c>
      <c r="DA45" s="609"/>
      <c r="DB45" s="609"/>
      <c r="DC45" s="610"/>
      <c r="DD45" s="603">
        <v>121674</v>
      </c>
      <c r="DE45" s="607"/>
      <c r="DF45" s="607"/>
      <c r="DG45" s="607"/>
      <c r="DH45" s="607"/>
      <c r="DI45" s="607"/>
      <c r="DJ45" s="607"/>
      <c r="DK45" s="608"/>
      <c r="DL45" s="604"/>
      <c r="DM45" s="605"/>
      <c r="DN45" s="605"/>
      <c r="DO45" s="605"/>
      <c r="DP45" s="605"/>
      <c r="DQ45" s="605"/>
      <c r="DR45" s="605"/>
      <c r="DS45" s="605"/>
      <c r="DT45" s="605"/>
      <c r="DU45" s="605"/>
      <c r="DV45" s="606"/>
      <c r="DW45" s="590"/>
      <c r="DX45" s="591"/>
      <c r="DY45" s="591"/>
      <c r="DZ45" s="591"/>
      <c r="EA45" s="591"/>
      <c r="EB45" s="591"/>
      <c r="EC45" s="592"/>
    </row>
    <row r="46" spans="2:133" ht="11.25" customHeight="1" x14ac:dyDescent="0.2">
      <c r="B46" s="291" t="s">
        <v>426</v>
      </c>
      <c r="CD46" s="619"/>
      <c r="CE46" s="620"/>
      <c r="CF46" s="594" t="s">
        <v>427</v>
      </c>
      <c r="CG46" s="595"/>
      <c r="CH46" s="595"/>
      <c r="CI46" s="595"/>
      <c r="CJ46" s="595"/>
      <c r="CK46" s="595"/>
      <c r="CL46" s="595"/>
      <c r="CM46" s="595"/>
      <c r="CN46" s="595"/>
      <c r="CO46" s="595"/>
      <c r="CP46" s="595"/>
      <c r="CQ46" s="596"/>
      <c r="CR46" s="597">
        <v>1332444</v>
      </c>
      <c r="CS46" s="598"/>
      <c r="CT46" s="598"/>
      <c r="CU46" s="598"/>
      <c r="CV46" s="598"/>
      <c r="CW46" s="598"/>
      <c r="CX46" s="598"/>
      <c r="CY46" s="599"/>
      <c r="CZ46" s="600">
        <v>8.3000000000000007</v>
      </c>
      <c r="DA46" s="601"/>
      <c r="DB46" s="601"/>
      <c r="DC46" s="602"/>
      <c r="DD46" s="603">
        <v>393926</v>
      </c>
      <c r="DE46" s="598"/>
      <c r="DF46" s="598"/>
      <c r="DG46" s="598"/>
      <c r="DH46" s="598"/>
      <c r="DI46" s="598"/>
      <c r="DJ46" s="598"/>
      <c r="DK46" s="599"/>
      <c r="DL46" s="604"/>
      <c r="DM46" s="605"/>
      <c r="DN46" s="605"/>
      <c r="DO46" s="605"/>
      <c r="DP46" s="605"/>
      <c r="DQ46" s="605"/>
      <c r="DR46" s="605"/>
      <c r="DS46" s="605"/>
      <c r="DT46" s="605"/>
      <c r="DU46" s="605"/>
      <c r="DV46" s="606"/>
      <c r="DW46" s="590"/>
      <c r="DX46" s="591"/>
      <c r="DY46" s="591"/>
      <c r="DZ46" s="591"/>
      <c r="EA46" s="591"/>
      <c r="EB46" s="591"/>
      <c r="EC46" s="592"/>
    </row>
    <row r="47" spans="2:133" ht="11.25" customHeight="1" x14ac:dyDescent="0.2">
      <c r="B47" s="593" t="s">
        <v>428</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D47" s="619"/>
      <c r="CE47" s="620"/>
      <c r="CF47" s="594" t="s">
        <v>429</v>
      </c>
      <c r="CG47" s="595"/>
      <c r="CH47" s="595"/>
      <c r="CI47" s="595"/>
      <c r="CJ47" s="595"/>
      <c r="CK47" s="595"/>
      <c r="CL47" s="595"/>
      <c r="CM47" s="595"/>
      <c r="CN47" s="595"/>
      <c r="CO47" s="595"/>
      <c r="CP47" s="595"/>
      <c r="CQ47" s="596"/>
      <c r="CR47" s="597">
        <v>557107</v>
      </c>
      <c r="CS47" s="607"/>
      <c r="CT47" s="607"/>
      <c r="CU47" s="607"/>
      <c r="CV47" s="607"/>
      <c r="CW47" s="607"/>
      <c r="CX47" s="607"/>
      <c r="CY47" s="608"/>
      <c r="CZ47" s="600">
        <v>3.5</v>
      </c>
      <c r="DA47" s="609"/>
      <c r="DB47" s="609"/>
      <c r="DC47" s="610"/>
      <c r="DD47" s="603">
        <v>145</v>
      </c>
      <c r="DE47" s="607"/>
      <c r="DF47" s="607"/>
      <c r="DG47" s="607"/>
      <c r="DH47" s="607"/>
      <c r="DI47" s="607"/>
      <c r="DJ47" s="607"/>
      <c r="DK47" s="608"/>
      <c r="DL47" s="604"/>
      <c r="DM47" s="605"/>
      <c r="DN47" s="605"/>
      <c r="DO47" s="605"/>
      <c r="DP47" s="605"/>
      <c r="DQ47" s="605"/>
      <c r="DR47" s="605"/>
      <c r="DS47" s="605"/>
      <c r="DT47" s="605"/>
      <c r="DU47" s="605"/>
      <c r="DV47" s="606"/>
      <c r="DW47" s="590"/>
      <c r="DX47" s="591"/>
      <c r="DY47" s="591"/>
      <c r="DZ47" s="591"/>
      <c r="EA47" s="591"/>
      <c r="EB47" s="591"/>
      <c r="EC47" s="592"/>
    </row>
    <row r="48" spans="2:133" ht="11" x14ac:dyDescent="0.2">
      <c r="B48" s="593" t="s">
        <v>430</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3"/>
      <c r="AL48" s="593"/>
      <c r="AM48" s="593"/>
      <c r="AN48" s="593"/>
      <c r="AO48" s="593"/>
      <c r="AP48" s="593"/>
      <c r="AQ48" s="593"/>
      <c r="AR48" s="593"/>
      <c r="AS48" s="593"/>
      <c r="AT48" s="593"/>
      <c r="AU48" s="593"/>
      <c r="AV48" s="593"/>
      <c r="AW48" s="593"/>
      <c r="AX48" s="593"/>
      <c r="AY48" s="593"/>
      <c r="AZ48" s="593"/>
      <c r="BA48" s="593"/>
      <c r="BB48" s="593"/>
      <c r="BC48" s="593"/>
      <c r="BD48" s="593"/>
      <c r="BE48" s="593"/>
      <c r="BF48" s="593"/>
      <c r="BG48" s="593"/>
      <c r="BH48" s="593"/>
      <c r="BI48" s="593"/>
      <c r="BJ48" s="593"/>
      <c r="BK48" s="593"/>
      <c r="BL48" s="593"/>
      <c r="BM48" s="593"/>
      <c r="BN48" s="593"/>
      <c r="BO48" s="593"/>
      <c r="BP48" s="593"/>
      <c r="BQ48" s="593"/>
      <c r="BR48" s="593"/>
      <c r="BS48" s="593"/>
      <c r="BT48" s="593"/>
      <c r="BU48" s="593"/>
      <c r="BV48" s="593"/>
      <c r="BW48" s="593"/>
      <c r="BX48" s="593"/>
      <c r="BY48" s="593"/>
      <c r="BZ48" s="593"/>
      <c r="CA48" s="593"/>
      <c r="CB48" s="593"/>
      <c r="CD48" s="621"/>
      <c r="CE48" s="622"/>
      <c r="CF48" s="594" t="s">
        <v>431</v>
      </c>
      <c r="CG48" s="595"/>
      <c r="CH48" s="595"/>
      <c r="CI48" s="595"/>
      <c r="CJ48" s="595"/>
      <c r="CK48" s="595"/>
      <c r="CL48" s="595"/>
      <c r="CM48" s="595"/>
      <c r="CN48" s="595"/>
      <c r="CO48" s="595"/>
      <c r="CP48" s="595"/>
      <c r="CQ48" s="596"/>
      <c r="CR48" s="597" t="s">
        <v>174</v>
      </c>
      <c r="CS48" s="598"/>
      <c r="CT48" s="598"/>
      <c r="CU48" s="598"/>
      <c r="CV48" s="598"/>
      <c r="CW48" s="598"/>
      <c r="CX48" s="598"/>
      <c r="CY48" s="599"/>
      <c r="CZ48" s="600" t="s">
        <v>174</v>
      </c>
      <c r="DA48" s="601"/>
      <c r="DB48" s="601"/>
      <c r="DC48" s="602"/>
      <c r="DD48" s="603" t="s">
        <v>174</v>
      </c>
      <c r="DE48" s="598"/>
      <c r="DF48" s="598"/>
      <c r="DG48" s="598"/>
      <c r="DH48" s="598"/>
      <c r="DI48" s="598"/>
      <c r="DJ48" s="598"/>
      <c r="DK48" s="599"/>
      <c r="DL48" s="604"/>
      <c r="DM48" s="605"/>
      <c r="DN48" s="605"/>
      <c r="DO48" s="605"/>
      <c r="DP48" s="605"/>
      <c r="DQ48" s="605"/>
      <c r="DR48" s="605"/>
      <c r="DS48" s="605"/>
      <c r="DT48" s="605"/>
      <c r="DU48" s="605"/>
      <c r="DV48" s="606"/>
      <c r="DW48" s="590"/>
      <c r="DX48" s="591"/>
      <c r="DY48" s="591"/>
      <c r="DZ48" s="591"/>
      <c r="EA48" s="591"/>
      <c r="EB48" s="591"/>
      <c r="EC48" s="592"/>
    </row>
    <row r="49" spans="2:133" ht="11.25" customHeight="1" x14ac:dyDescent="0.2">
      <c r="B49" s="302"/>
      <c r="CD49" s="574" t="s">
        <v>432</v>
      </c>
      <c r="CE49" s="575"/>
      <c r="CF49" s="575"/>
      <c r="CG49" s="575"/>
      <c r="CH49" s="575"/>
      <c r="CI49" s="575"/>
      <c r="CJ49" s="575"/>
      <c r="CK49" s="575"/>
      <c r="CL49" s="575"/>
      <c r="CM49" s="575"/>
      <c r="CN49" s="575"/>
      <c r="CO49" s="575"/>
      <c r="CP49" s="575"/>
      <c r="CQ49" s="576"/>
      <c r="CR49" s="577">
        <v>16121778</v>
      </c>
      <c r="CS49" s="578"/>
      <c r="CT49" s="578"/>
      <c r="CU49" s="578"/>
      <c r="CV49" s="578"/>
      <c r="CW49" s="578"/>
      <c r="CX49" s="578"/>
      <c r="CY49" s="579"/>
      <c r="CZ49" s="580">
        <v>100</v>
      </c>
      <c r="DA49" s="581"/>
      <c r="DB49" s="581"/>
      <c r="DC49" s="582"/>
      <c r="DD49" s="583">
        <v>9986801</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row r="50" spans="2:133" ht="11" hidden="1" x14ac:dyDescent="0.2">
      <c r="B50" s="302"/>
    </row>
  </sheetData>
  <sheetProtection algorithmName="SHA-512" hashValue="CdMGARJsGYyM/qxsN81IZDegkBxA8eCQycMLNJ+AUQ4gBNVns8BeVWkxrpxgiv6fT3q0n2gyyDEq47HUDXK9OA==" saltValue="acq6hmGBpGutfwjRVFne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D7DE-A93C-41BA-8A6C-B9C26677DA0E}">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61" customWidth="1"/>
    <col min="131" max="131" width="1.6328125" style="261" customWidth="1"/>
    <col min="132" max="16384" width="9" style="261" hidden="1"/>
  </cols>
  <sheetData>
    <row r="1" spans="1:131" ht="11.25" customHeight="1" thickBot="1" x14ac:dyDescent="0.25">
      <c r="A1" s="257"/>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9"/>
      <c r="DR1" s="259"/>
      <c r="DS1" s="259"/>
      <c r="DT1" s="259"/>
      <c r="DU1" s="259"/>
      <c r="DV1" s="259"/>
      <c r="DW1" s="259"/>
      <c r="DX1" s="259"/>
      <c r="DY1" s="259"/>
      <c r="DZ1" s="259"/>
      <c r="EA1" s="260"/>
    </row>
    <row r="2" spans="1:131" ht="26.25" customHeight="1" thickBot="1" x14ac:dyDescent="0.25">
      <c r="A2" s="1078" t="s">
        <v>143</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258"/>
      <c r="BK2" s="258"/>
      <c r="BL2" s="258"/>
      <c r="BM2" s="258"/>
      <c r="BN2" s="258"/>
      <c r="BO2" s="258"/>
      <c r="BP2" s="258"/>
      <c r="BQ2" s="258"/>
      <c r="BR2" s="258"/>
      <c r="BS2" s="258"/>
      <c r="BT2" s="258"/>
      <c r="BU2" s="258"/>
      <c r="BV2" s="258"/>
      <c r="BW2" s="258"/>
      <c r="BX2" s="258"/>
      <c r="BY2" s="258"/>
      <c r="BZ2" s="258"/>
      <c r="CA2" s="258"/>
      <c r="CB2" s="258"/>
      <c r="CC2" s="258"/>
      <c r="CD2" s="258"/>
      <c r="CE2" s="258"/>
      <c r="CF2" s="258"/>
      <c r="CG2" s="258"/>
      <c r="CH2" s="258"/>
      <c r="CI2" s="258"/>
      <c r="CJ2" s="258"/>
      <c r="CK2" s="258"/>
      <c r="CL2" s="258"/>
      <c r="CM2" s="258"/>
      <c r="CN2" s="258"/>
      <c r="CO2" s="258"/>
      <c r="CP2" s="258"/>
      <c r="CQ2" s="258"/>
      <c r="CR2" s="258"/>
      <c r="CS2" s="258"/>
      <c r="CT2" s="258"/>
      <c r="CU2" s="258"/>
      <c r="CV2" s="258"/>
      <c r="CW2" s="258"/>
      <c r="CX2" s="258"/>
      <c r="CY2" s="258"/>
      <c r="CZ2" s="258"/>
      <c r="DA2" s="258"/>
      <c r="DB2" s="258"/>
      <c r="DC2" s="258"/>
      <c r="DD2" s="258"/>
      <c r="DE2" s="258"/>
      <c r="DF2" s="258"/>
      <c r="DG2" s="258"/>
      <c r="DH2" s="258"/>
      <c r="DI2" s="258"/>
      <c r="DJ2" s="1079" t="s">
        <v>144</v>
      </c>
      <c r="DK2" s="1080"/>
      <c r="DL2" s="1080"/>
      <c r="DM2" s="1080"/>
      <c r="DN2" s="1080"/>
      <c r="DO2" s="1081"/>
      <c r="DP2" s="258"/>
      <c r="DQ2" s="1079" t="s">
        <v>145</v>
      </c>
      <c r="DR2" s="1080"/>
      <c r="DS2" s="1080"/>
      <c r="DT2" s="1080"/>
      <c r="DU2" s="1080"/>
      <c r="DV2" s="1080"/>
      <c r="DW2" s="1080"/>
      <c r="DX2" s="1080"/>
      <c r="DY2" s="1080"/>
      <c r="DZ2" s="1081"/>
      <c r="EA2" s="260"/>
    </row>
    <row r="3" spans="1:131" ht="11.25" customHeight="1" x14ac:dyDescent="0.2">
      <c r="A3" s="258"/>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60"/>
    </row>
    <row r="4" spans="1:131" s="265" customFormat="1" ht="26.25" customHeight="1" thickBot="1" x14ac:dyDescent="0.25">
      <c r="A4" s="1030" t="s">
        <v>146</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262"/>
      <c r="BA4" s="262"/>
      <c r="BB4" s="262"/>
      <c r="BC4" s="262"/>
      <c r="BD4" s="262"/>
      <c r="BE4" s="263"/>
      <c r="BF4" s="263"/>
      <c r="BG4" s="263"/>
      <c r="BH4" s="263"/>
      <c r="BI4" s="263"/>
      <c r="BJ4" s="263"/>
      <c r="BK4" s="263"/>
      <c r="BL4" s="263"/>
      <c r="BM4" s="263"/>
      <c r="BN4" s="263"/>
      <c r="BO4" s="263"/>
      <c r="BP4" s="263"/>
      <c r="BQ4" s="701" t="s">
        <v>147</v>
      </c>
      <c r="BR4" s="701"/>
      <c r="BS4" s="701"/>
      <c r="BT4" s="701"/>
      <c r="BU4" s="701"/>
      <c r="BV4" s="701"/>
      <c r="BW4" s="701"/>
      <c r="BX4" s="701"/>
      <c r="BY4" s="701"/>
      <c r="BZ4" s="701"/>
      <c r="CA4" s="701"/>
      <c r="CB4" s="701"/>
      <c r="CC4" s="701"/>
      <c r="CD4" s="701"/>
      <c r="CE4" s="701"/>
      <c r="CF4" s="701"/>
      <c r="CG4" s="701"/>
      <c r="CH4" s="701"/>
      <c r="CI4" s="701"/>
      <c r="CJ4" s="701"/>
      <c r="CK4" s="701"/>
      <c r="CL4" s="701"/>
      <c r="CM4" s="701"/>
      <c r="CN4" s="701"/>
      <c r="CO4" s="701"/>
      <c r="CP4" s="701"/>
      <c r="CQ4" s="701"/>
      <c r="CR4" s="701"/>
      <c r="CS4" s="701"/>
      <c r="CT4" s="701"/>
      <c r="CU4" s="701"/>
      <c r="CV4" s="701"/>
      <c r="CW4" s="701"/>
      <c r="CX4" s="701"/>
      <c r="CY4" s="701"/>
      <c r="CZ4" s="701"/>
      <c r="DA4" s="701"/>
      <c r="DB4" s="701"/>
      <c r="DC4" s="701"/>
      <c r="DD4" s="701"/>
      <c r="DE4" s="701"/>
      <c r="DF4" s="701"/>
      <c r="DG4" s="701"/>
      <c r="DH4" s="701"/>
      <c r="DI4" s="701"/>
      <c r="DJ4" s="701"/>
      <c r="DK4" s="701"/>
      <c r="DL4" s="701"/>
      <c r="DM4" s="701"/>
      <c r="DN4" s="701"/>
      <c r="DO4" s="701"/>
      <c r="DP4" s="701"/>
      <c r="DQ4" s="701"/>
      <c r="DR4" s="701"/>
      <c r="DS4" s="701"/>
      <c r="DT4" s="701"/>
      <c r="DU4" s="701"/>
      <c r="DV4" s="701"/>
      <c r="DW4" s="701"/>
      <c r="DX4" s="701"/>
      <c r="DY4" s="701"/>
      <c r="DZ4" s="701"/>
      <c r="EA4" s="264"/>
    </row>
    <row r="5" spans="1:131" s="265" customFormat="1" ht="26.25" customHeight="1" x14ac:dyDescent="0.2">
      <c r="A5" s="974" t="s">
        <v>148</v>
      </c>
      <c r="B5" s="975"/>
      <c r="C5" s="975"/>
      <c r="D5" s="975"/>
      <c r="E5" s="975"/>
      <c r="F5" s="975"/>
      <c r="G5" s="975"/>
      <c r="H5" s="975"/>
      <c r="I5" s="975"/>
      <c r="J5" s="975"/>
      <c r="K5" s="975"/>
      <c r="L5" s="975"/>
      <c r="M5" s="975"/>
      <c r="N5" s="975"/>
      <c r="O5" s="975"/>
      <c r="P5" s="976"/>
      <c r="Q5" s="960" t="s">
        <v>149</v>
      </c>
      <c r="R5" s="961"/>
      <c r="S5" s="961"/>
      <c r="T5" s="961"/>
      <c r="U5" s="962"/>
      <c r="V5" s="960" t="s">
        <v>150</v>
      </c>
      <c r="W5" s="961"/>
      <c r="X5" s="961"/>
      <c r="Y5" s="961"/>
      <c r="Z5" s="962"/>
      <c r="AA5" s="960" t="s">
        <v>151</v>
      </c>
      <c r="AB5" s="961"/>
      <c r="AC5" s="961"/>
      <c r="AD5" s="961"/>
      <c r="AE5" s="961"/>
      <c r="AF5" s="1082" t="s">
        <v>152</v>
      </c>
      <c r="AG5" s="961"/>
      <c r="AH5" s="961"/>
      <c r="AI5" s="961"/>
      <c r="AJ5" s="966"/>
      <c r="AK5" s="961" t="s">
        <v>153</v>
      </c>
      <c r="AL5" s="961"/>
      <c r="AM5" s="961"/>
      <c r="AN5" s="961"/>
      <c r="AO5" s="962"/>
      <c r="AP5" s="960" t="s">
        <v>154</v>
      </c>
      <c r="AQ5" s="961"/>
      <c r="AR5" s="961"/>
      <c r="AS5" s="961"/>
      <c r="AT5" s="962"/>
      <c r="AU5" s="960" t="s">
        <v>155</v>
      </c>
      <c r="AV5" s="961"/>
      <c r="AW5" s="961"/>
      <c r="AX5" s="961"/>
      <c r="AY5" s="966"/>
      <c r="AZ5" s="262"/>
      <c r="BA5" s="262"/>
      <c r="BB5" s="262"/>
      <c r="BC5" s="262"/>
      <c r="BD5" s="262"/>
      <c r="BE5" s="263"/>
      <c r="BF5" s="263"/>
      <c r="BG5" s="263"/>
      <c r="BH5" s="263"/>
      <c r="BI5" s="263"/>
      <c r="BJ5" s="263"/>
      <c r="BK5" s="263"/>
      <c r="BL5" s="263"/>
      <c r="BM5" s="263"/>
      <c r="BN5" s="263"/>
      <c r="BO5" s="263"/>
      <c r="BP5" s="263"/>
      <c r="BQ5" s="974" t="s">
        <v>156</v>
      </c>
      <c r="BR5" s="975"/>
      <c r="BS5" s="975"/>
      <c r="BT5" s="975"/>
      <c r="BU5" s="975"/>
      <c r="BV5" s="975"/>
      <c r="BW5" s="975"/>
      <c r="BX5" s="975"/>
      <c r="BY5" s="975"/>
      <c r="BZ5" s="975"/>
      <c r="CA5" s="975"/>
      <c r="CB5" s="975"/>
      <c r="CC5" s="975"/>
      <c r="CD5" s="975"/>
      <c r="CE5" s="975"/>
      <c r="CF5" s="975"/>
      <c r="CG5" s="976"/>
      <c r="CH5" s="960" t="s">
        <v>157</v>
      </c>
      <c r="CI5" s="961"/>
      <c r="CJ5" s="961"/>
      <c r="CK5" s="961"/>
      <c r="CL5" s="962"/>
      <c r="CM5" s="960" t="s">
        <v>158</v>
      </c>
      <c r="CN5" s="961"/>
      <c r="CO5" s="961"/>
      <c r="CP5" s="961"/>
      <c r="CQ5" s="962"/>
      <c r="CR5" s="960" t="s">
        <v>159</v>
      </c>
      <c r="CS5" s="961"/>
      <c r="CT5" s="961"/>
      <c r="CU5" s="961"/>
      <c r="CV5" s="962"/>
      <c r="CW5" s="960" t="s">
        <v>160</v>
      </c>
      <c r="CX5" s="961"/>
      <c r="CY5" s="961"/>
      <c r="CZ5" s="961"/>
      <c r="DA5" s="962"/>
      <c r="DB5" s="960" t="s">
        <v>161</v>
      </c>
      <c r="DC5" s="961"/>
      <c r="DD5" s="961"/>
      <c r="DE5" s="961"/>
      <c r="DF5" s="962"/>
      <c r="DG5" s="1072" t="s">
        <v>162</v>
      </c>
      <c r="DH5" s="1073"/>
      <c r="DI5" s="1073"/>
      <c r="DJ5" s="1073"/>
      <c r="DK5" s="1074"/>
      <c r="DL5" s="1072" t="s">
        <v>163</v>
      </c>
      <c r="DM5" s="1073"/>
      <c r="DN5" s="1073"/>
      <c r="DO5" s="1073"/>
      <c r="DP5" s="1074"/>
      <c r="DQ5" s="960" t="s">
        <v>164</v>
      </c>
      <c r="DR5" s="961"/>
      <c r="DS5" s="961"/>
      <c r="DT5" s="961"/>
      <c r="DU5" s="962"/>
      <c r="DV5" s="960" t="s">
        <v>155</v>
      </c>
      <c r="DW5" s="961"/>
      <c r="DX5" s="961"/>
      <c r="DY5" s="961"/>
      <c r="DZ5" s="966"/>
      <c r="EA5" s="264"/>
    </row>
    <row r="6" spans="1:131" s="265" customFormat="1" ht="26.25" customHeight="1" thickBot="1" x14ac:dyDescent="0.25">
      <c r="A6" s="977"/>
      <c r="B6" s="978"/>
      <c r="C6" s="978"/>
      <c r="D6" s="978"/>
      <c r="E6" s="978"/>
      <c r="F6" s="978"/>
      <c r="G6" s="978"/>
      <c r="H6" s="978"/>
      <c r="I6" s="978"/>
      <c r="J6" s="978"/>
      <c r="K6" s="978"/>
      <c r="L6" s="978"/>
      <c r="M6" s="978"/>
      <c r="N6" s="978"/>
      <c r="O6" s="978"/>
      <c r="P6" s="979"/>
      <c r="Q6" s="963"/>
      <c r="R6" s="964"/>
      <c r="S6" s="964"/>
      <c r="T6" s="964"/>
      <c r="U6" s="965"/>
      <c r="V6" s="963"/>
      <c r="W6" s="964"/>
      <c r="X6" s="964"/>
      <c r="Y6" s="964"/>
      <c r="Z6" s="965"/>
      <c r="AA6" s="963"/>
      <c r="AB6" s="964"/>
      <c r="AC6" s="964"/>
      <c r="AD6" s="964"/>
      <c r="AE6" s="964"/>
      <c r="AF6" s="1083"/>
      <c r="AG6" s="964"/>
      <c r="AH6" s="964"/>
      <c r="AI6" s="964"/>
      <c r="AJ6" s="967"/>
      <c r="AK6" s="964"/>
      <c r="AL6" s="964"/>
      <c r="AM6" s="964"/>
      <c r="AN6" s="964"/>
      <c r="AO6" s="965"/>
      <c r="AP6" s="963"/>
      <c r="AQ6" s="964"/>
      <c r="AR6" s="964"/>
      <c r="AS6" s="964"/>
      <c r="AT6" s="965"/>
      <c r="AU6" s="963"/>
      <c r="AV6" s="964"/>
      <c r="AW6" s="964"/>
      <c r="AX6" s="964"/>
      <c r="AY6" s="967"/>
      <c r="AZ6" s="262"/>
      <c r="BA6" s="262"/>
      <c r="BB6" s="262"/>
      <c r="BC6" s="262"/>
      <c r="BD6" s="262"/>
      <c r="BE6" s="263"/>
      <c r="BF6" s="263"/>
      <c r="BG6" s="263"/>
      <c r="BH6" s="263"/>
      <c r="BI6" s="263"/>
      <c r="BJ6" s="263"/>
      <c r="BK6" s="263"/>
      <c r="BL6" s="263"/>
      <c r="BM6" s="263"/>
      <c r="BN6" s="263"/>
      <c r="BO6" s="263"/>
      <c r="BP6" s="263"/>
      <c r="BQ6" s="977"/>
      <c r="BR6" s="978"/>
      <c r="BS6" s="978"/>
      <c r="BT6" s="978"/>
      <c r="BU6" s="978"/>
      <c r="BV6" s="978"/>
      <c r="BW6" s="978"/>
      <c r="BX6" s="978"/>
      <c r="BY6" s="978"/>
      <c r="BZ6" s="978"/>
      <c r="CA6" s="978"/>
      <c r="CB6" s="978"/>
      <c r="CC6" s="978"/>
      <c r="CD6" s="978"/>
      <c r="CE6" s="978"/>
      <c r="CF6" s="978"/>
      <c r="CG6" s="979"/>
      <c r="CH6" s="963"/>
      <c r="CI6" s="964"/>
      <c r="CJ6" s="964"/>
      <c r="CK6" s="964"/>
      <c r="CL6" s="965"/>
      <c r="CM6" s="963"/>
      <c r="CN6" s="964"/>
      <c r="CO6" s="964"/>
      <c r="CP6" s="964"/>
      <c r="CQ6" s="965"/>
      <c r="CR6" s="963"/>
      <c r="CS6" s="964"/>
      <c r="CT6" s="964"/>
      <c r="CU6" s="964"/>
      <c r="CV6" s="965"/>
      <c r="CW6" s="963"/>
      <c r="CX6" s="964"/>
      <c r="CY6" s="964"/>
      <c r="CZ6" s="964"/>
      <c r="DA6" s="965"/>
      <c r="DB6" s="963"/>
      <c r="DC6" s="964"/>
      <c r="DD6" s="964"/>
      <c r="DE6" s="964"/>
      <c r="DF6" s="965"/>
      <c r="DG6" s="1075"/>
      <c r="DH6" s="1076"/>
      <c r="DI6" s="1076"/>
      <c r="DJ6" s="1076"/>
      <c r="DK6" s="1077"/>
      <c r="DL6" s="1075"/>
      <c r="DM6" s="1076"/>
      <c r="DN6" s="1076"/>
      <c r="DO6" s="1076"/>
      <c r="DP6" s="1077"/>
      <c r="DQ6" s="963"/>
      <c r="DR6" s="964"/>
      <c r="DS6" s="964"/>
      <c r="DT6" s="964"/>
      <c r="DU6" s="965"/>
      <c r="DV6" s="963"/>
      <c r="DW6" s="964"/>
      <c r="DX6" s="964"/>
      <c r="DY6" s="964"/>
      <c r="DZ6" s="967"/>
      <c r="EA6" s="264"/>
    </row>
    <row r="7" spans="1:131" s="265" customFormat="1" ht="26.25" customHeight="1" thickTop="1" x14ac:dyDescent="0.2">
      <c r="A7" s="266">
        <v>1</v>
      </c>
      <c r="B7" s="1015" t="s">
        <v>165</v>
      </c>
      <c r="C7" s="1016"/>
      <c r="D7" s="1016"/>
      <c r="E7" s="1016"/>
      <c r="F7" s="1016"/>
      <c r="G7" s="1016"/>
      <c r="H7" s="1016"/>
      <c r="I7" s="1016"/>
      <c r="J7" s="1016"/>
      <c r="K7" s="1016"/>
      <c r="L7" s="1016"/>
      <c r="M7" s="1016"/>
      <c r="N7" s="1016"/>
      <c r="O7" s="1016"/>
      <c r="P7" s="1017"/>
      <c r="Q7" s="1061">
        <v>17035</v>
      </c>
      <c r="R7" s="1062"/>
      <c r="S7" s="1062"/>
      <c r="T7" s="1062"/>
      <c r="U7" s="1062"/>
      <c r="V7" s="1062">
        <v>16124</v>
      </c>
      <c r="W7" s="1062"/>
      <c r="X7" s="1062"/>
      <c r="Y7" s="1062"/>
      <c r="Z7" s="1062"/>
      <c r="AA7" s="1062">
        <v>910</v>
      </c>
      <c r="AB7" s="1062"/>
      <c r="AC7" s="1062"/>
      <c r="AD7" s="1062"/>
      <c r="AE7" s="1063"/>
      <c r="AF7" s="1064">
        <v>763</v>
      </c>
      <c r="AG7" s="1065"/>
      <c r="AH7" s="1065"/>
      <c r="AI7" s="1065"/>
      <c r="AJ7" s="1066"/>
      <c r="AK7" s="1067">
        <v>446</v>
      </c>
      <c r="AL7" s="1068"/>
      <c r="AM7" s="1068"/>
      <c r="AN7" s="1068"/>
      <c r="AO7" s="1068"/>
      <c r="AP7" s="1068">
        <v>9693</v>
      </c>
      <c r="AQ7" s="1068"/>
      <c r="AR7" s="1068"/>
      <c r="AS7" s="1068"/>
      <c r="AT7" s="1068"/>
      <c r="AU7" s="1069"/>
      <c r="AV7" s="1069"/>
      <c r="AW7" s="1069"/>
      <c r="AX7" s="1069"/>
      <c r="AY7" s="1070"/>
      <c r="AZ7" s="262"/>
      <c r="BA7" s="262"/>
      <c r="BB7" s="262"/>
      <c r="BC7" s="262"/>
      <c r="BD7" s="262"/>
      <c r="BE7" s="263"/>
      <c r="BF7" s="263"/>
      <c r="BG7" s="263"/>
      <c r="BH7" s="263"/>
      <c r="BI7" s="263"/>
      <c r="BJ7" s="263"/>
      <c r="BK7" s="263"/>
      <c r="BL7" s="263"/>
      <c r="BM7" s="263"/>
      <c r="BN7" s="263"/>
      <c r="BO7" s="263"/>
      <c r="BP7" s="263"/>
      <c r="BQ7" s="266">
        <v>1</v>
      </c>
      <c r="BR7" s="267"/>
      <c r="BS7" s="1058" t="s">
        <v>166</v>
      </c>
      <c r="BT7" s="1059"/>
      <c r="BU7" s="1059"/>
      <c r="BV7" s="1059"/>
      <c r="BW7" s="1059"/>
      <c r="BX7" s="1059"/>
      <c r="BY7" s="1059"/>
      <c r="BZ7" s="1059"/>
      <c r="CA7" s="1059"/>
      <c r="CB7" s="1059"/>
      <c r="CC7" s="1059"/>
      <c r="CD7" s="1059"/>
      <c r="CE7" s="1059"/>
      <c r="CF7" s="1059"/>
      <c r="CG7" s="1071"/>
      <c r="CH7" s="1055">
        <v>5</v>
      </c>
      <c r="CI7" s="1056"/>
      <c r="CJ7" s="1056"/>
      <c r="CK7" s="1056"/>
      <c r="CL7" s="1057"/>
      <c r="CM7" s="1055">
        <v>3</v>
      </c>
      <c r="CN7" s="1056"/>
      <c r="CO7" s="1056"/>
      <c r="CP7" s="1056"/>
      <c r="CQ7" s="1057"/>
      <c r="CR7" s="1055">
        <v>9</v>
      </c>
      <c r="CS7" s="1056"/>
      <c r="CT7" s="1056"/>
      <c r="CU7" s="1056"/>
      <c r="CV7" s="1057"/>
      <c r="CW7" s="1055" t="s">
        <v>71</v>
      </c>
      <c r="CX7" s="1056"/>
      <c r="CY7" s="1056"/>
      <c r="CZ7" s="1056"/>
      <c r="DA7" s="1057"/>
      <c r="DB7" s="1055" t="s">
        <v>71</v>
      </c>
      <c r="DC7" s="1056"/>
      <c r="DD7" s="1056"/>
      <c r="DE7" s="1056"/>
      <c r="DF7" s="1057"/>
      <c r="DG7" s="1055" t="s">
        <v>71</v>
      </c>
      <c r="DH7" s="1056"/>
      <c r="DI7" s="1056"/>
      <c r="DJ7" s="1056"/>
      <c r="DK7" s="1057"/>
      <c r="DL7" s="1055" t="s">
        <v>71</v>
      </c>
      <c r="DM7" s="1056"/>
      <c r="DN7" s="1056"/>
      <c r="DO7" s="1056"/>
      <c r="DP7" s="1057"/>
      <c r="DQ7" s="1055" t="s">
        <v>71</v>
      </c>
      <c r="DR7" s="1056"/>
      <c r="DS7" s="1056"/>
      <c r="DT7" s="1056"/>
      <c r="DU7" s="1057"/>
      <c r="DV7" s="1058"/>
      <c r="DW7" s="1059"/>
      <c r="DX7" s="1059"/>
      <c r="DY7" s="1059"/>
      <c r="DZ7" s="1060"/>
      <c r="EA7" s="264"/>
    </row>
    <row r="8" spans="1:131" s="265" customFormat="1" ht="26.25" customHeight="1" x14ac:dyDescent="0.2">
      <c r="A8" s="268">
        <v>2</v>
      </c>
      <c r="B8" s="1001"/>
      <c r="C8" s="1002"/>
      <c r="D8" s="1002"/>
      <c r="E8" s="1002"/>
      <c r="F8" s="1002"/>
      <c r="G8" s="1002"/>
      <c r="H8" s="1002"/>
      <c r="I8" s="1002"/>
      <c r="J8" s="1002"/>
      <c r="K8" s="1002"/>
      <c r="L8" s="1002"/>
      <c r="M8" s="1002"/>
      <c r="N8" s="1002"/>
      <c r="O8" s="1002"/>
      <c r="P8" s="1003"/>
      <c r="Q8" s="1009"/>
      <c r="R8" s="1010"/>
      <c r="S8" s="1010"/>
      <c r="T8" s="1010"/>
      <c r="U8" s="1010"/>
      <c r="V8" s="1010"/>
      <c r="W8" s="1010"/>
      <c r="X8" s="1010"/>
      <c r="Y8" s="1010"/>
      <c r="Z8" s="1010"/>
      <c r="AA8" s="1010"/>
      <c r="AB8" s="1010"/>
      <c r="AC8" s="1010"/>
      <c r="AD8" s="1010"/>
      <c r="AE8" s="1011"/>
      <c r="AF8" s="1006"/>
      <c r="AG8" s="1007"/>
      <c r="AH8" s="1007"/>
      <c r="AI8" s="1007"/>
      <c r="AJ8" s="1008"/>
      <c r="AK8" s="1051"/>
      <c r="AL8" s="1052"/>
      <c r="AM8" s="1052"/>
      <c r="AN8" s="1052"/>
      <c r="AO8" s="1052"/>
      <c r="AP8" s="1052"/>
      <c r="AQ8" s="1052"/>
      <c r="AR8" s="1052"/>
      <c r="AS8" s="1052"/>
      <c r="AT8" s="1052"/>
      <c r="AU8" s="1053"/>
      <c r="AV8" s="1053"/>
      <c r="AW8" s="1053"/>
      <c r="AX8" s="1053"/>
      <c r="AY8" s="1054"/>
      <c r="AZ8" s="262"/>
      <c r="BA8" s="262"/>
      <c r="BB8" s="262"/>
      <c r="BC8" s="262"/>
      <c r="BD8" s="262"/>
      <c r="BE8" s="263"/>
      <c r="BF8" s="263"/>
      <c r="BG8" s="263"/>
      <c r="BH8" s="263"/>
      <c r="BI8" s="263"/>
      <c r="BJ8" s="263"/>
      <c r="BK8" s="263"/>
      <c r="BL8" s="263"/>
      <c r="BM8" s="263"/>
      <c r="BN8" s="263"/>
      <c r="BO8" s="263"/>
      <c r="BP8" s="263"/>
      <c r="BQ8" s="268">
        <v>2</v>
      </c>
      <c r="BR8" s="269"/>
      <c r="BS8" s="971" t="s">
        <v>167</v>
      </c>
      <c r="BT8" s="972"/>
      <c r="BU8" s="972"/>
      <c r="BV8" s="972"/>
      <c r="BW8" s="972"/>
      <c r="BX8" s="972"/>
      <c r="BY8" s="972"/>
      <c r="BZ8" s="972"/>
      <c r="CA8" s="972"/>
      <c r="CB8" s="972"/>
      <c r="CC8" s="972"/>
      <c r="CD8" s="972"/>
      <c r="CE8" s="972"/>
      <c r="CF8" s="972"/>
      <c r="CG8" s="987"/>
      <c r="CH8" s="968">
        <v>-3</v>
      </c>
      <c r="CI8" s="969"/>
      <c r="CJ8" s="969"/>
      <c r="CK8" s="969"/>
      <c r="CL8" s="970"/>
      <c r="CM8" s="968">
        <v>103</v>
      </c>
      <c r="CN8" s="969"/>
      <c r="CO8" s="969"/>
      <c r="CP8" s="969"/>
      <c r="CQ8" s="970"/>
      <c r="CR8" s="968">
        <v>9</v>
      </c>
      <c r="CS8" s="969"/>
      <c r="CT8" s="969"/>
      <c r="CU8" s="969"/>
      <c r="CV8" s="970"/>
      <c r="CW8" s="968" t="s">
        <v>71</v>
      </c>
      <c r="CX8" s="969"/>
      <c r="CY8" s="969"/>
      <c r="CZ8" s="969"/>
      <c r="DA8" s="970"/>
      <c r="DB8" s="968" t="s">
        <v>71</v>
      </c>
      <c r="DC8" s="969"/>
      <c r="DD8" s="969"/>
      <c r="DE8" s="969"/>
      <c r="DF8" s="970"/>
      <c r="DG8" s="968" t="s">
        <v>71</v>
      </c>
      <c r="DH8" s="969"/>
      <c r="DI8" s="969"/>
      <c r="DJ8" s="969"/>
      <c r="DK8" s="970"/>
      <c r="DL8" s="968" t="s">
        <v>71</v>
      </c>
      <c r="DM8" s="969"/>
      <c r="DN8" s="969"/>
      <c r="DO8" s="969"/>
      <c r="DP8" s="970"/>
      <c r="DQ8" s="968" t="s">
        <v>71</v>
      </c>
      <c r="DR8" s="969"/>
      <c r="DS8" s="969"/>
      <c r="DT8" s="969"/>
      <c r="DU8" s="970"/>
      <c r="DV8" s="971"/>
      <c r="DW8" s="972"/>
      <c r="DX8" s="972"/>
      <c r="DY8" s="972"/>
      <c r="DZ8" s="973"/>
      <c r="EA8" s="264"/>
    </row>
    <row r="9" spans="1:131" s="265" customFormat="1" ht="26.25" customHeight="1" x14ac:dyDescent="0.2">
      <c r="A9" s="268">
        <v>3</v>
      </c>
      <c r="B9" s="1001"/>
      <c r="C9" s="1002"/>
      <c r="D9" s="1002"/>
      <c r="E9" s="1002"/>
      <c r="F9" s="1002"/>
      <c r="G9" s="1002"/>
      <c r="H9" s="1002"/>
      <c r="I9" s="1002"/>
      <c r="J9" s="1002"/>
      <c r="K9" s="1002"/>
      <c r="L9" s="1002"/>
      <c r="M9" s="1002"/>
      <c r="N9" s="1002"/>
      <c r="O9" s="1002"/>
      <c r="P9" s="1003"/>
      <c r="Q9" s="1009"/>
      <c r="R9" s="1010"/>
      <c r="S9" s="1010"/>
      <c r="T9" s="1010"/>
      <c r="U9" s="1010"/>
      <c r="V9" s="1010"/>
      <c r="W9" s="1010"/>
      <c r="X9" s="1010"/>
      <c r="Y9" s="1010"/>
      <c r="Z9" s="1010"/>
      <c r="AA9" s="1010"/>
      <c r="AB9" s="1010"/>
      <c r="AC9" s="1010"/>
      <c r="AD9" s="1010"/>
      <c r="AE9" s="1011"/>
      <c r="AF9" s="1006"/>
      <c r="AG9" s="1007"/>
      <c r="AH9" s="1007"/>
      <c r="AI9" s="1007"/>
      <c r="AJ9" s="1008"/>
      <c r="AK9" s="1051"/>
      <c r="AL9" s="1052"/>
      <c r="AM9" s="1052"/>
      <c r="AN9" s="1052"/>
      <c r="AO9" s="1052"/>
      <c r="AP9" s="1052"/>
      <c r="AQ9" s="1052"/>
      <c r="AR9" s="1052"/>
      <c r="AS9" s="1052"/>
      <c r="AT9" s="1052"/>
      <c r="AU9" s="1053"/>
      <c r="AV9" s="1053"/>
      <c r="AW9" s="1053"/>
      <c r="AX9" s="1053"/>
      <c r="AY9" s="1054"/>
      <c r="AZ9" s="262"/>
      <c r="BA9" s="262"/>
      <c r="BB9" s="262"/>
      <c r="BC9" s="262"/>
      <c r="BD9" s="262"/>
      <c r="BE9" s="263"/>
      <c r="BF9" s="263"/>
      <c r="BG9" s="263"/>
      <c r="BH9" s="263"/>
      <c r="BI9" s="263"/>
      <c r="BJ9" s="263"/>
      <c r="BK9" s="263"/>
      <c r="BL9" s="263"/>
      <c r="BM9" s="263"/>
      <c r="BN9" s="263"/>
      <c r="BO9" s="263"/>
      <c r="BP9" s="263"/>
      <c r="BQ9" s="268">
        <v>3</v>
      </c>
      <c r="BR9" s="269"/>
      <c r="BS9" s="971" t="s">
        <v>168</v>
      </c>
      <c r="BT9" s="972"/>
      <c r="BU9" s="972"/>
      <c r="BV9" s="972"/>
      <c r="BW9" s="972"/>
      <c r="BX9" s="972"/>
      <c r="BY9" s="972"/>
      <c r="BZ9" s="972"/>
      <c r="CA9" s="972"/>
      <c r="CB9" s="972"/>
      <c r="CC9" s="972"/>
      <c r="CD9" s="972"/>
      <c r="CE9" s="972"/>
      <c r="CF9" s="972"/>
      <c r="CG9" s="987"/>
      <c r="CH9" s="968">
        <v>5</v>
      </c>
      <c r="CI9" s="969"/>
      <c r="CJ9" s="969"/>
      <c r="CK9" s="969"/>
      <c r="CL9" s="970"/>
      <c r="CM9" s="968">
        <v>16</v>
      </c>
      <c r="CN9" s="969"/>
      <c r="CO9" s="969"/>
      <c r="CP9" s="969"/>
      <c r="CQ9" s="970"/>
      <c r="CR9" s="968">
        <v>25</v>
      </c>
      <c r="CS9" s="969"/>
      <c r="CT9" s="969"/>
      <c r="CU9" s="969"/>
      <c r="CV9" s="970"/>
      <c r="CW9" s="968" t="s">
        <v>71</v>
      </c>
      <c r="CX9" s="969"/>
      <c r="CY9" s="969"/>
      <c r="CZ9" s="969"/>
      <c r="DA9" s="970"/>
      <c r="DB9" s="968" t="s">
        <v>71</v>
      </c>
      <c r="DC9" s="969"/>
      <c r="DD9" s="969"/>
      <c r="DE9" s="969"/>
      <c r="DF9" s="970"/>
      <c r="DG9" s="968" t="s">
        <v>71</v>
      </c>
      <c r="DH9" s="969"/>
      <c r="DI9" s="969"/>
      <c r="DJ9" s="969"/>
      <c r="DK9" s="970"/>
      <c r="DL9" s="968" t="s">
        <v>71</v>
      </c>
      <c r="DM9" s="969"/>
      <c r="DN9" s="969"/>
      <c r="DO9" s="969"/>
      <c r="DP9" s="970"/>
      <c r="DQ9" s="968" t="s">
        <v>71</v>
      </c>
      <c r="DR9" s="969"/>
      <c r="DS9" s="969"/>
      <c r="DT9" s="969"/>
      <c r="DU9" s="970"/>
      <c r="DV9" s="971"/>
      <c r="DW9" s="972"/>
      <c r="DX9" s="972"/>
      <c r="DY9" s="972"/>
      <c r="DZ9" s="973"/>
      <c r="EA9" s="264"/>
    </row>
    <row r="10" spans="1:131" s="265" customFormat="1" ht="26.25" customHeight="1" x14ac:dyDescent="0.2">
      <c r="A10" s="268">
        <v>4</v>
      </c>
      <c r="B10" s="1001"/>
      <c r="C10" s="1002"/>
      <c r="D10" s="1002"/>
      <c r="E10" s="1002"/>
      <c r="F10" s="1002"/>
      <c r="G10" s="1002"/>
      <c r="H10" s="1002"/>
      <c r="I10" s="1002"/>
      <c r="J10" s="1002"/>
      <c r="K10" s="1002"/>
      <c r="L10" s="1002"/>
      <c r="M10" s="1002"/>
      <c r="N10" s="1002"/>
      <c r="O10" s="1002"/>
      <c r="P10" s="1003"/>
      <c r="Q10" s="1009"/>
      <c r="R10" s="1010"/>
      <c r="S10" s="1010"/>
      <c r="T10" s="1010"/>
      <c r="U10" s="1010"/>
      <c r="V10" s="1010"/>
      <c r="W10" s="1010"/>
      <c r="X10" s="1010"/>
      <c r="Y10" s="1010"/>
      <c r="Z10" s="1010"/>
      <c r="AA10" s="1010"/>
      <c r="AB10" s="1010"/>
      <c r="AC10" s="1010"/>
      <c r="AD10" s="1010"/>
      <c r="AE10" s="1011"/>
      <c r="AF10" s="1006"/>
      <c r="AG10" s="1007"/>
      <c r="AH10" s="1007"/>
      <c r="AI10" s="1007"/>
      <c r="AJ10" s="1008"/>
      <c r="AK10" s="1051"/>
      <c r="AL10" s="1052"/>
      <c r="AM10" s="1052"/>
      <c r="AN10" s="1052"/>
      <c r="AO10" s="1052"/>
      <c r="AP10" s="1052"/>
      <c r="AQ10" s="1052"/>
      <c r="AR10" s="1052"/>
      <c r="AS10" s="1052"/>
      <c r="AT10" s="1052"/>
      <c r="AU10" s="1053"/>
      <c r="AV10" s="1053"/>
      <c r="AW10" s="1053"/>
      <c r="AX10" s="1053"/>
      <c r="AY10" s="1054"/>
      <c r="AZ10" s="262"/>
      <c r="BA10" s="262"/>
      <c r="BB10" s="262"/>
      <c r="BC10" s="262"/>
      <c r="BD10" s="262"/>
      <c r="BE10" s="263"/>
      <c r="BF10" s="263"/>
      <c r="BG10" s="263"/>
      <c r="BH10" s="263"/>
      <c r="BI10" s="263"/>
      <c r="BJ10" s="263"/>
      <c r="BK10" s="263"/>
      <c r="BL10" s="263"/>
      <c r="BM10" s="263"/>
      <c r="BN10" s="263"/>
      <c r="BO10" s="263"/>
      <c r="BP10" s="263"/>
      <c r="BQ10" s="268">
        <v>4</v>
      </c>
      <c r="BR10" s="269" t="s">
        <v>169</v>
      </c>
      <c r="BS10" s="971" t="s">
        <v>170</v>
      </c>
      <c r="BT10" s="972"/>
      <c r="BU10" s="972"/>
      <c r="BV10" s="972"/>
      <c r="BW10" s="972"/>
      <c r="BX10" s="972"/>
      <c r="BY10" s="972"/>
      <c r="BZ10" s="972"/>
      <c r="CA10" s="972"/>
      <c r="CB10" s="972"/>
      <c r="CC10" s="972"/>
      <c r="CD10" s="972"/>
      <c r="CE10" s="972"/>
      <c r="CF10" s="972"/>
      <c r="CG10" s="987"/>
      <c r="CH10" s="968">
        <v>-2</v>
      </c>
      <c r="CI10" s="969"/>
      <c r="CJ10" s="969"/>
      <c r="CK10" s="969"/>
      <c r="CL10" s="970"/>
      <c r="CM10" s="968">
        <v>43</v>
      </c>
      <c r="CN10" s="969"/>
      <c r="CO10" s="969"/>
      <c r="CP10" s="969"/>
      <c r="CQ10" s="970"/>
      <c r="CR10" s="968">
        <v>5</v>
      </c>
      <c r="CS10" s="969"/>
      <c r="CT10" s="969"/>
      <c r="CU10" s="969"/>
      <c r="CV10" s="970"/>
      <c r="CW10" s="968" t="s">
        <v>71</v>
      </c>
      <c r="CX10" s="969"/>
      <c r="CY10" s="969"/>
      <c r="CZ10" s="969"/>
      <c r="DA10" s="970"/>
      <c r="DB10" s="968" t="s">
        <v>71</v>
      </c>
      <c r="DC10" s="969"/>
      <c r="DD10" s="969"/>
      <c r="DE10" s="969"/>
      <c r="DF10" s="970"/>
      <c r="DG10" s="968">
        <v>87</v>
      </c>
      <c r="DH10" s="969"/>
      <c r="DI10" s="969"/>
      <c r="DJ10" s="969"/>
      <c r="DK10" s="970"/>
      <c r="DL10" s="968" t="s">
        <v>71</v>
      </c>
      <c r="DM10" s="969"/>
      <c r="DN10" s="969"/>
      <c r="DO10" s="969"/>
      <c r="DP10" s="970"/>
      <c r="DQ10" s="968" t="s">
        <v>71</v>
      </c>
      <c r="DR10" s="969"/>
      <c r="DS10" s="969"/>
      <c r="DT10" s="969"/>
      <c r="DU10" s="970"/>
      <c r="DV10" s="971"/>
      <c r="DW10" s="972"/>
      <c r="DX10" s="972"/>
      <c r="DY10" s="972"/>
      <c r="DZ10" s="973"/>
      <c r="EA10" s="264"/>
    </row>
    <row r="11" spans="1:131" s="265" customFormat="1" ht="26.25" customHeight="1" x14ac:dyDescent="0.2">
      <c r="A11" s="268">
        <v>5</v>
      </c>
      <c r="B11" s="1001"/>
      <c r="C11" s="1002"/>
      <c r="D11" s="1002"/>
      <c r="E11" s="1002"/>
      <c r="F11" s="1002"/>
      <c r="G11" s="1002"/>
      <c r="H11" s="1002"/>
      <c r="I11" s="1002"/>
      <c r="J11" s="1002"/>
      <c r="K11" s="1002"/>
      <c r="L11" s="1002"/>
      <c r="M11" s="1002"/>
      <c r="N11" s="1002"/>
      <c r="O11" s="1002"/>
      <c r="P11" s="1003"/>
      <c r="Q11" s="1009"/>
      <c r="R11" s="1010"/>
      <c r="S11" s="1010"/>
      <c r="T11" s="1010"/>
      <c r="U11" s="1010"/>
      <c r="V11" s="1010"/>
      <c r="W11" s="1010"/>
      <c r="X11" s="1010"/>
      <c r="Y11" s="1010"/>
      <c r="Z11" s="1010"/>
      <c r="AA11" s="1010"/>
      <c r="AB11" s="1010"/>
      <c r="AC11" s="1010"/>
      <c r="AD11" s="1010"/>
      <c r="AE11" s="1011"/>
      <c r="AF11" s="1006"/>
      <c r="AG11" s="1007"/>
      <c r="AH11" s="1007"/>
      <c r="AI11" s="1007"/>
      <c r="AJ11" s="1008"/>
      <c r="AK11" s="1051"/>
      <c r="AL11" s="1052"/>
      <c r="AM11" s="1052"/>
      <c r="AN11" s="1052"/>
      <c r="AO11" s="1052"/>
      <c r="AP11" s="1052"/>
      <c r="AQ11" s="1052"/>
      <c r="AR11" s="1052"/>
      <c r="AS11" s="1052"/>
      <c r="AT11" s="1052"/>
      <c r="AU11" s="1053"/>
      <c r="AV11" s="1053"/>
      <c r="AW11" s="1053"/>
      <c r="AX11" s="1053"/>
      <c r="AY11" s="1054"/>
      <c r="AZ11" s="262"/>
      <c r="BA11" s="262"/>
      <c r="BB11" s="262"/>
      <c r="BC11" s="262"/>
      <c r="BD11" s="262"/>
      <c r="BE11" s="263"/>
      <c r="BF11" s="263"/>
      <c r="BG11" s="263"/>
      <c r="BH11" s="263"/>
      <c r="BI11" s="263"/>
      <c r="BJ11" s="263"/>
      <c r="BK11" s="263"/>
      <c r="BL11" s="263"/>
      <c r="BM11" s="263"/>
      <c r="BN11" s="263"/>
      <c r="BO11" s="263"/>
      <c r="BP11" s="263"/>
      <c r="BQ11" s="268">
        <v>5</v>
      </c>
      <c r="BR11" s="269"/>
      <c r="BS11" s="971"/>
      <c r="BT11" s="972"/>
      <c r="BU11" s="972"/>
      <c r="BV11" s="972"/>
      <c r="BW11" s="972"/>
      <c r="BX11" s="972"/>
      <c r="BY11" s="972"/>
      <c r="BZ11" s="972"/>
      <c r="CA11" s="972"/>
      <c r="CB11" s="972"/>
      <c r="CC11" s="972"/>
      <c r="CD11" s="972"/>
      <c r="CE11" s="972"/>
      <c r="CF11" s="972"/>
      <c r="CG11" s="987"/>
      <c r="CH11" s="968"/>
      <c r="CI11" s="969"/>
      <c r="CJ11" s="969"/>
      <c r="CK11" s="969"/>
      <c r="CL11" s="970"/>
      <c r="CM11" s="968"/>
      <c r="CN11" s="969"/>
      <c r="CO11" s="969"/>
      <c r="CP11" s="969"/>
      <c r="CQ11" s="970"/>
      <c r="CR11" s="968"/>
      <c r="CS11" s="969"/>
      <c r="CT11" s="969"/>
      <c r="CU11" s="969"/>
      <c r="CV11" s="970"/>
      <c r="CW11" s="968"/>
      <c r="CX11" s="969"/>
      <c r="CY11" s="969"/>
      <c r="CZ11" s="969"/>
      <c r="DA11" s="970"/>
      <c r="DB11" s="968"/>
      <c r="DC11" s="969"/>
      <c r="DD11" s="969"/>
      <c r="DE11" s="969"/>
      <c r="DF11" s="970"/>
      <c r="DG11" s="968"/>
      <c r="DH11" s="969"/>
      <c r="DI11" s="969"/>
      <c r="DJ11" s="969"/>
      <c r="DK11" s="970"/>
      <c r="DL11" s="968"/>
      <c r="DM11" s="969"/>
      <c r="DN11" s="969"/>
      <c r="DO11" s="969"/>
      <c r="DP11" s="970"/>
      <c r="DQ11" s="968"/>
      <c r="DR11" s="969"/>
      <c r="DS11" s="969"/>
      <c r="DT11" s="969"/>
      <c r="DU11" s="970"/>
      <c r="DV11" s="971"/>
      <c r="DW11" s="972"/>
      <c r="DX11" s="972"/>
      <c r="DY11" s="972"/>
      <c r="DZ11" s="973"/>
      <c r="EA11" s="264"/>
    </row>
    <row r="12" spans="1:131" s="265" customFormat="1" ht="26.25" customHeight="1" x14ac:dyDescent="0.2">
      <c r="A12" s="268">
        <v>6</v>
      </c>
      <c r="B12" s="1001"/>
      <c r="C12" s="1002"/>
      <c r="D12" s="1002"/>
      <c r="E12" s="1002"/>
      <c r="F12" s="1002"/>
      <c r="G12" s="1002"/>
      <c r="H12" s="1002"/>
      <c r="I12" s="1002"/>
      <c r="J12" s="1002"/>
      <c r="K12" s="1002"/>
      <c r="L12" s="1002"/>
      <c r="M12" s="1002"/>
      <c r="N12" s="1002"/>
      <c r="O12" s="1002"/>
      <c r="P12" s="1003"/>
      <c r="Q12" s="1009"/>
      <c r="R12" s="1010"/>
      <c r="S12" s="1010"/>
      <c r="T12" s="1010"/>
      <c r="U12" s="1010"/>
      <c r="V12" s="1010"/>
      <c r="W12" s="1010"/>
      <c r="X12" s="1010"/>
      <c r="Y12" s="1010"/>
      <c r="Z12" s="1010"/>
      <c r="AA12" s="1010"/>
      <c r="AB12" s="1010"/>
      <c r="AC12" s="1010"/>
      <c r="AD12" s="1010"/>
      <c r="AE12" s="1011"/>
      <c r="AF12" s="1006"/>
      <c r="AG12" s="1007"/>
      <c r="AH12" s="1007"/>
      <c r="AI12" s="1007"/>
      <c r="AJ12" s="1008"/>
      <c r="AK12" s="1051"/>
      <c r="AL12" s="1052"/>
      <c r="AM12" s="1052"/>
      <c r="AN12" s="1052"/>
      <c r="AO12" s="1052"/>
      <c r="AP12" s="1052"/>
      <c r="AQ12" s="1052"/>
      <c r="AR12" s="1052"/>
      <c r="AS12" s="1052"/>
      <c r="AT12" s="1052"/>
      <c r="AU12" s="1053"/>
      <c r="AV12" s="1053"/>
      <c r="AW12" s="1053"/>
      <c r="AX12" s="1053"/>
      <c r="AY12" s="1054"/>
      <c r="AZ12" s="262"/>
      <c r="BA12" s="262"/>
      <c r="BB12" s="262"/>
      <c r="BC12" s="262"/>
      <c r="BD12" s="262"/>
      <c r="BE12" s="263"/>
      <c r="BF12" s="263"/>
      <c r="BG12" s="263"/>
      <c r="BH12" s="263"/>
      <c r="BI12" s="263"/>
      <c r="BJ12" s="263"/>
      <c r="BK12" s="263"/>
      <c r="BL12" s="263"/>
      <c r="BM12" s="263"/>
      <c r="BN12" s="263"/>
      <c r="BO12" s="263"/>
      <c r="BP12" s="263"/>
      <c r="BQ12" s="268">
        <v>6</v>
      </c>
      <c r="BR12" s="269"/>
      <c r="BS12" s="971"/>
      <c r="BT12" s="972"/>
      <c r="BU12" s="972"/>
      <c r="BV12" s="972"/>
      <c r="BW12" s="972"/>
      <c r="BX12" s="972"/>
      <c r="BY12" s="972"/>
      <c r="BZ12" s="972"/>
      <c r="CA12" s="972"/>
      <c r="CB12" s="972"/>
      <c r="CC12" s="972"/>
      <c r="CD12" s="972"/>
      <c r="CE12" s="972"/>
      <c r="CF12" s="972"/>
      <c r="CG12" s="987"/>
      <c r="CH12" s="968"/>
      <c r="CI12" s="969"/>
      <c r="CJ12" s="969"/>
      <c r="CK12" s="969"/>
      <c r="CL12" s="970"/>
      <c r="CM12" s="968"/>
      <c r="CN12" s="969"/>
      <c r="CO12" s="969"/>
      <c r="CP12" s="969"/>
      <c r="CQ12" s="970"/>
      <c r="CR12" s="968"/>
      <c r="CS12" s="969"/>
      <c r="CT12" s="969"/>
      <c r="CU12" s="969"/>
      <c r="CV12" s="970"/>
      <c r="CW12" s="968"/>
      <c r="CX12" s="969"/>
      <c r="CY12" s="969"/>
      <c r="CZ12" s="969"/>
      <c r="DA12" s="970"/>
      <c r="DB12" s="968"/>
      <c r="DC12" s="969"/>
      <c r="DD12" s="969"/>
      <c r="DE12" s="969"/>
      <c r="DF12" s="970"/>
      <c r="DG12" s="968"/>
      <c r="DH12" s="969"/>
      <c r="DI12" s="969"/>
      <c r="DJ12" s="969"/>
      <c r="DK12" s="970"/>
      <c r="DL12" s="968"/>
      <c r="DM12" s="969"/>
      <c r="DN12" s="969"/>
      <c r="DO12" s="969"/>
      <c r="DP12" s="970"/>
      <c r="DQ12" s="968"/>
      <c r="DR12" s="969"/>
      <c r="DS12" s="969"/>
      <c r="DT12" s="969"/>
      <c r="DU12" s="970"/>
      <c r="DV12" s="971"/>
      <c r="DW12" s="972"/>
      <c r="DX12" s="972"/>
      <c r="DY12" s="972"/>
      <c r="DZ12" s="973"/>
      <c r="EA12" s="264"/>
    </row>
    <row r="13" spans="1:131" s="265" customFormat="1" ht="26.25" customHeight="1" x14ac:dyDescent="0.2">
      <c r="A13" s="268">
        <v>7</v>
      </c>
      <c r="B13" s="1001"/>
      <c r="C13" s="1002"/>
      <c r="D13" s="1002"/>
      <c r="E13" s="1002"/>
      <c r="F13" s="1002"/>
      <c r="G13" s="1002"/>
      <c r="H13" s="1002"/>
      <c r="I13" s="1002"/>
      <c r="J13" s="1002"/>
      <c r="K13" s="1002"/>
      <c r="L13" s="1002"/>
      <c r="M13" s="1002"/>
      <c r="N13" s="1002"/>
      <c r="O13" s="1002"/>
      <c r="P13" s="1003"/>
      <c r="Q13" s="1009"/>
      <c r="R13" s="1010"/>
      <c r="S13" s="1010"/>
      <c r="T13" s="1010"/>
      <c r="U13" s="1010"/>
      <c r="V13" s="1010"/>
      <c r="W13" s="1010"/>
      <c r="X13" s="1010"/>
      <c r="Y13" s="1010"/>
      <c r="Z13" s="1010"/>
      <c r="AA13" s="1010"/>
      <c r="AB13" s="1010"/>
      <c r="AC13" s="1010"/>
      <c r="AD13" s="1010"/>
      <c r="AE13" s="1011"/>
      <c r="AF13" s="1006"/>
      <c r="AG13" s="1007"/>
      <c r="AH13" s="1007"/>
      <c r="AI13" s="1007"/>
      <c r="AJ13" s="1008"/>
      <c r="AK13" s="1051"/>
      <c r="AL13" s="1052"/>
      <c r="AM13" s="1052"/>
      <c r="AN13" s="1052"/>
      <c r="AO13" s="1052"/>
      <c r="AP13" s="1052"/>
      <c r="AQ13" s="1052"/>
      <c r="AR13" s="1052"/>
      <c r="AS13" s="1052"/>
      <c r="AT13" s="1052"/>
      <c r="AU13" s="1053"/>
      <c r="AV13" s="1053"/>
      <c r="AW13" s="1053"/>
      <c r="AX13" s="1053"/>
      <c r="AY13" s="1054"/>
      <c r="AZ13" s="262"/>
      <c r="BA13" s="262"/>
      <c r="BB13" s="262"/>
      <c r="BC13" s="262"/>
      <c r="BD13" s="262"/>
      <c r="BE13" s="263"/>
      <c r="BF13" s="263"/>
      <c r="BG13" s="263"/>
      <c r="BH13" s="263"/>
      <c r="BI13" s="263"/>
      <c r="BJ13" s="263"/>
      <c r="BK13" s="263"/>
      <c r="BL13" s="263"/>
      <c r="BM13" s="263"/>
      <c r="BN13" s="263"/>
      <c r="BO13" s="263"/>
      <c r="BP13" s="263"/>
      <c r="BQ13" s="268">
        <v>7</v>
      </c>
      <c r="BR13" s="269"/>
      <c r="BS13" s="971"/>
      <c r="BT13" s="972"/>
      <c r="BU13" s="972"/>
      <c r="BV13" s="972"/>
      <c r="BW13" s="972"/>
      <c r="BX13" s="972"/>
      <c r="BY13" s="972"/>
      <c r="BZ13" s="972"/>
      <c r="CA13" s="972"/>
      <c r="CB13" s="972"/>
      <c r="CC13" s="972"/>
      <c r="CD13" s="972"/>
      <c r="CE13" s="972"/>
      <c r="CF13" s="972"/>
      <c r="CG13" s="987"/>
      <c r="CH13" s="968"/>
      <c r="CI13" s="969"/>
      <c r="CJ13" s="969"/>
      <c r="CK13" s="969"/>
      <c r="CL13" s="970"/>
      <c r="CM13" s="968"/>
      <c r="CN13" s="969"/>
      <c r="CO13" s="969"/>
      <c r="CP13" s="969"/>
      <c r="CQ13" s="970"/>
      <c r="CR13" s="968"/>
      <c r="CS13" s="969"/>
      <c r="CT13" s="969"/>
      <c r="CU13" s="969"/>
      <c r="CV13" s="970"/>
      <c r="CW13" s="968"/>
      <c r="CX13" s="969"/>
      <c r="CY13" s="969"/>
      <c r="CZ13" s="969"/>
      <c r="DA13" s="970"/>
      <c r="DB13" s="968"/>
      <c r="DC13" s="969"/>
      <c r="DD13" s="969"/>
      <c r="DE13" s="969"/>
      <c r="DF13" s="970"/>
      <c r="DG13" s="968"/>
      <c r="DH13" s="969"/>
      <c r="DI13" s="969"/>
      <c r="DJ13" s="969"/>
      <c r="DK13" s="970"/>
      <c r="DL13" s="968"/>
      <c r="DM13" s="969"/>
      <c r="DN13" s="969"/>
      <c r="DO13" s="969"/>
      <c r="DP13" s="970"/>
      <c r="DQ13" s="968"/>
      <c r="DR13" s="969"/>
      <c r="DS13" s="969"/>
      <c r="DT13" s="969"/>
      <c r="DU13" s="970"/>
      <c r="DV13" s="971"/>
      <c r="DW13" s="972"/>
      <c r="DX13" s="972"/>
      <c r="DY13" s="972"/>
      <c r="DZ13" s="973"/>
      <c r="EA13" s="264"/>
    </row>
    <row r="14" spans="1:131" s="265" customFormat="1" ht="26.25" customHeight="1" x14ac:dyDescent="0.2">
      <c r="A14" s="268">
        <v>8</v>
      </c>
      <c r="B14" s="1001"/>
      <c r="C14" s="1002"/>
      <c r="D14" s="1002"/>
      <c r="E14" s="1002"/>
      <c r="F14" s="1002"/>
      <c r="G14" s="1002"/>
      <c r="H14" s="1002"/>
      <c r="I14" s="1002"/>
      <c r="J14" s="1002"/>
      <c r="K14" s="1002"/>
      <c r="L14" s="1002"/>
      <c r="M14" s="1002"/>
      <c r="N14" s="1002"/>
      <c r="O14" s="1002"/>
      <c r="P14" s="1003"/>
      <c r="Q14" s="1009"/>
      <c r="R14" s="1010"/>
      <c r="S14" s="1010"/>
      <c r="T14" s="1010"/>
      <c r="U14" s="1010"/>
      <c r="V14" s="1010"/>
      <c r="W14" s="1010"/>
      <c r="X14" s="1010"/>
      <c r="Y14" s="1010"/>
      <c r="Z14" s="1010"/>
      <c r="AA14" s="1010"/>
      <c r="AB14" s="1010"/>
      <c r="AC14" s="1010"/>
      <c r="AD14" s="1010"/>
      <c r="AE14" s="1011"/>
      <c r="AF14" s="1006"/>
      <c r="AG14" s="1007"/>
      <c r="AH14" s="1007"/>
      <c r="AI14" s="1007"/>
      <c r="AJ14" s="1008"/>
      <c r="AK14" s="1051"/>
      <c r="AL14" s="1052"/>
      <c r="AM14" s="1052"/>
      <c r="AN14" s="1052"/>
      <c r="AO14" s="1052"/>
      <c r="AP14" s="1052"/>
      <c r="AQ14" s="1052"/>
      <c r="AR14" s="1052"/>
      <c r="AS14" s="1052"/>
      <c r="AT14" s="1052"/>
      <c r="AU14" s="1053"/>
      <c r="AV14" s="1053"/>
      <c r="AW14" s="1053"/>
      <c r="AX14" s="1053"/>
      <c r="AY14" s="1054"/>
      <c r="AZ14" s="262"/>
      <c r="BA14" s="262"/>
      <c r="BB14" s="262"/>
      <c r="BC14" s="262"/>
      <c r="BD14" s="262"/>
      <c r="BE14" s="263"/>
      <c r="BF14" s="263"/>
      <c r="BG14" s="263"/>
      <c r="BH14" s="263"/>
      <c r="BI14" s="263"/>
      <c r="BJ14" s="263"/>
      <c r="BK14" s="263"/>
      <c r="BL14" s="263"/>
      <c r="BM14" s="263"/>
      <c r="BN14" s="263"/>
      <c r="BO14" s="263"/>
      <c r="BP14" s="263"/>
      <c r="BQ14" s="268">
        <v>8</v>
      </c>
      <c r="BR14" s="269"/>
      <c r="BS14" s="971"/>
      <c r="BT14" s="972"/>
      <c r="BU14" s="972"/>
      <c r="BV14" s="972"/>
      <c r="BW14" s="972"/>
      <c r="BX14" s="972"/>
      <c r="BY14" s="972"/>
      <c r="BZ14" s="972"/>
      <c r="CA14" s="972"/>
      <c r="CB14" s="972"/>
      <c r="CC14" s="972"/>
      <c r="CD14" s="972"/>
      <c r="CE14" s="972"/>
      <c r="CF14" s="972"/>
      <c r="CG14" s="987"/>
      <c r="CH14" s="968"/>
      <c r="CI14" s="969"/>
      <c r="CJ14" s="969"/>
      <c r="CK14" s="969"/>
      <c r="CL14" s="970"/>
      <c r="CM14" s="968"/>
      <c r="CN14" s="969"/>
      <c r="CO14" s="969"/>
      <c r="CP14" s="969"/>
      <c r="CQ14" s="970"/>
      <c r="CR14" s="968"/>
      <c r="CS14" s="969"/>
      <c r="CT14" s="969"/>
      <c r="CU14" s="969"/>
      <c r="CV14" s="970"/>
      <c r="CW14" s="968"/>
      <c r="CX14" s="969"/>
      <c r="CY14" s="969"/>
      <c r="CZ14" s="969"/>
      <c r="DA14" s="970"/>
      <c r="DB14" s="968"/>
      <c r="DC14" s="969"/>
      <c r="DD14" s="969"/>
      <c r="DE14" s="969"/>
      <c r="DF14" s="970"/>
      <c r="DG14" s="968"/>
      <c r="DH14" s="969"/>
      <c r="DI14" s="969"/>
      <c r="DJ14" s="969"/>
      <c r="DK14" s="970"/>
      <c r="DL14" s="968"/>
      <c r="DM14" s="969"/>
      <c r="DN14" s="969"/>
      <c r="DO14" s="969"/>
      <c r="DP14" s="970"/>
      <c r="DQ14" s="968"/>
      <c r="DR14" s="969"/>
      <c r="DS14" s="969"/>
      <c r="DT14" s="969"/>
      <c r="DU14" s="970"/>
      <c r="DV14" s="971"/>
      <c r="DW14" s="972"/>
      <c r="DX14" s="972"/>
      <c r="DY14" s="972"/>
      <c r="DZ14" s="973"/>
      <c r="EA14" s="264"/>
    </row>
    <row r="15" spans="1:131" s="265" customFormat="1" ht="26.25" customHeight="1" x14ac:dyDescent="0.2">
      <c r="A15" s="268">
        <v>9</v>
      </c>
      <c r="B15" s="1001"/>
      <c r="C15" s="1002"/>
      <c r="D15" s="1002"/>
      <c r="E15" s="1002"/>
      <c r="F15" s="1002"/>
      <c r="G15" s="1002"/>
      <c r="H15" s="1002"/>
      <c r="I15" s="1002"/>
      <c r="J15" s="1002"/>
      <c r="K15" s="1002"/>
      <c r="L15" s="1002"/>
      <c r="M15" s="1002"/>
      <c r="N15" s="1002"/>
      <c r="O15" s="1002"/>
      <c r="P15" s="1003"/>
      <c r="Q15" s="1009"/>
      <c r="R15" s="1010"/>
      <c r="S15" s="1010"/>
      <c r="T15" s="1010"/>
      <c r="U15" s="1010"/>
      <c r="V15" s="1010"/>
      <c r="W15" s="1010"/>
      <c r="X15" s="1010"/>
      <c r="Y15" s="1010"/>
      <c r="Z15" s="1010"/>
      <c r="AA15" s="1010"/>
      <c r="AB15" s="1010"/>
      <c r="AC15" s="1010"/>
      <c r="AD15" s="1010"/>
      <c r="AE15" s="1011"/>
      <c r="AF15" s="1006"/>
      <c r="AG15" s="1007"/>
      <c r="AH15" s="1007"/>
      <c r="AI15" s="1007"/>
      <c r="AJ15" s="1008"/>
      <c r="AK15" s="1051"/>
      <c r="AL15" s="1052"/>
      <c r="AM15" s="1052"/>
      <c r="AN15" s="1052"/>
      <c r="AO15" s="1052"/>
      <c r="AP15" s="1052"/>
      <c r="AQ15" s="1052"/>
      <c r="AR15" s="1052"/>
      <c r="AS15" s="1052"/>
      <c r="AT15" s="1052"/>
      <c r="AU15" s="1053"/>
      <c r="AV15" s="1053"/>
      <c r="AW15" s="1053"/>
      <c r="AX15" s="1053"/>
      <c r="AY15" s="1054"/>
      <c r="AZ15" s="262"/>
      <c r="BA15" s="262"/>
      <c r="BB15" s="262"/>
      <c r="BC15" s="262"/>
      <c r="BD15" s="262"/>
      <c r="BE15" s="263"/>
      <c r="BF15" s="263"/>
      <c r="BG15" s="263"/>
      <c r="BH15" s="263"/>
      <c r="BI15" s="263"/>
      <c r="BJ15" s="263"/>
      <c r="BK15" s="263"/>
      <c r="BL15" s="263"/>
      <c r="BM15" s="263"/>
      <c r="BN15" s="263"/>
      <c r="BO15" s="263"/>
      <c r="BP15" s="263"/>
      <c r="BQ15" s="268">
        <v>9</v>
      </c>
      <c r="BR15" s="269"/>
      <c r="BS15" s="971"/>
      <c r="BT15" s="972"/>
      <c r="BU15" s="972"/>
      <c r="BV15" s="972"/>
      <c r="BW15" s="972"/>
      <c r="BX15" s="972"/>
      <c r="BY15" s="972"/>
      <c r="BZ15" s="972"/>
      <c r="CA15" s="972"/>
      <c r="CB15" s="972"/>
      <c r="CC15" s="972"/>
      <c r="CD15" s="972"/>
      <c r="CE15" s="972"/>
      <c r="CF15" s="972"/>
      <c r="CG15" s="987"/>
      <c r="CH15" s="968"/>
      <c r="CI15" s="969"/>
      <c r="CJ15" s="969"/>
      <c r="CK15" s="969"/>
      <c r="CL15" s="970"/>
      <c r="CM15" s="968"/>
      <c r="CN15" s="969"/>
      <c r="CO15" s="969"/>
      <c r="CP15" s="969"/>
      <c r="CQ15" s="970"/>
      <c r="CR15" s="968"/>
      <c r="CS15" s="969"/>
      <c r="CT15" s="969"/>
      <c r="CU15" s="969"/>
      <c r="CV15" s="970"/>
      <c r="CW15" s="968"/>
      <c r="CX15" s="969"/>
      <c r="CY15" s="969"/>
      <c r="CZ15" s="969"/>
      <c r="DA15" s="970"/>
      <c r="DB15" s="968"/>
      <c r="DC15" s="969"/>
      <c r="DD15" s="969"/>
      <c r="DE15" s="969"/>
      <c r="DF15" s="970"/>
      <c r="DG15" s="968"/>
      <c r="DH15" s="969"/>
      <c r="DI15" s="969"/>
      <c r="DJ15" s="969"/>
      <c r="DK15" s="970"/>
      <c r="DL15" s="968"/>
      <c r="DM15" s="969"/>
      <c r="DN15" s="969"/>
      <c r="DO15" s="969"/>
      <c r="DP15" s="970"/>
      <c r="DQ15" s="968"/>
      <c r="DR15" s="969"/>
      <c r="DS15" s="969"/>
      <c r="DT15" s="969"/>
      <c r="DU15" s="970"/>
      <c r="DV15" s="971"/>
      <c r="DW15" s="972"/>
      <c r="DX15" s="972"/>
      <c r="DY15" s="972"/>
      <c r="DZ15" s="973"/>
      <c r="EA15" s="264"/>
    </row>
    <row r="16" spans="1:131" s="265" customFormat="1" ht="26.25" customHeight="1" x14ac:dyDescent="0.2">
      <c r="A16" s="268">
        <v>10</v>
      </c>
      <c r="B16" s="1001"/>
      <c r="C16" s="1002"/>
      <c r="D16" s="1002"/>
      <c r="E16" s="1002"/>
      <c r="F16" s="1002"/>
      <c r="G16" s="1002"/>
      <c r="H16" s="1002"/>
      <c r="I16" s="1002"/>
      <c r="J16" s="1002"/>
      <c r="K16" s="1002"/>
      <c r="L16" s="1002"/>
      <c r="M16" s="1002"/>
      <c r="N16" s="1002"/>
      <c r="O16" s="1002"/>
      <c r="P16" s="1003"/>
      <c r="Q16" s="1009"/>
      <c r="R16" s="1010"/>
      <c r="S16" s="1010"/>
      <c r="T16" s="1010"/>
      <c r="U16" s="1010"/>
      <c r="V16" s="1010"/>
      <c r="W16" s="1010"/>
      <c r="X16" s="1010"/>
      <c r="Y16" s="1010"/>
      <c r="Z16" s="1010"/>
      <c r="AA16" s="1010"/>
      <c r="AB16" s="1010"/>
      <c r="AC16" s="1010"/>
      <c r="AD16" s="1010"/>
      <c r="AE16" s="1011"/>
      <c r="AF16" s="1006"/>
      <c r="AG16" s="1007"/>
      <c r="AH16" s="1007"/>
      <c r="AI16" s="1007"/>
      <c r="AJ16" s="1008"/>
      <c r="AK16" s="1051"/>
      <c r="AL16" s="1052"/>
      <c r="AM16" s="1052"/>
      <c r="AN16" s="1052"/>
      <c r="AO16" s="1052"/>
      <c r="AP16" s="1052"/>
      <c r="AQ16" s="1052"/>
      <c r="AR16" s="1052"/>
      <c r="AS16" s="1052"/>
      <c r="AT16" s="1052"/>
      <c r="AU16" s="1053"/>
      <c r="AV16" s="1053"/>
      <c r="AW16" s="1053"/>
      <c r="AX16" s="1053"/>
      <c r="AY16" s="1054"/>
      <c r="AZ16" s="262"/>
      <c r="BA16" s="262"/>
      <c r="BB16" s="262"/>
      <c r="BC16" s="262"/>
      <c r="BD16" s="262"/>
      <c r="BE16" s="263"/>
      <c r="BF16" s="263"/>
      <c r="BG16" s="263"/>
      <c r="BH16" s="263"/>
      <c r="BI16" s="263"/>
      <c r="BJ16" s="263"/>
      <c r="BK16" s="263"/>
      <c r="BL16" s="263"/>
      <c r="BM16" s="263"/>
      <c r="BN16" s="263"/>
      <c r="BO16" s="263"/>
      <c r="BP16" s="263"/>
      <c r="BQ16" s="268">
        <v>10</v>
      </c>
      <c r="BR16" s="269"/>
      <c r="BS16" s="971"/>
      <c r="BT16" s="972"/>
      <c r="BU16" s="972"/>
      <c r="BV16" s="972"/>
      <c r="BW16" s="972"/>
      <c r="BX16" s="972"/>
      <c r="BY16" s="972"/>
      <c r="BZ16" s="972"/>
      <c r="CA16" s="972"/>
      <c r="CB16" s="972"/>
      <c r="CC16" s="972"/>
      <c r="CD16" s="972"/>
      <c r="CE16" s="972"/>
      <c r="CF16" s="972"/>
      <c r="CG16" s="987"/>
      <c r="CH16" s="968"/>
      <c r="CI16" s="969"/>
      <c r="CJ16" s="969"/>
      <c r="CK16" s="969"/>
      <c r="CL16" s="970"/>
      <c r="CM16" s="968"/>
      <c r="CN16" s="969"/>
      <c r="CO16" s="969"/>
      <c r="CP16" s="969"/>
      <c r="CQ16" s="970"/>
      <c r="CR16" s="968"/>
      <c r="CS16" s="969"/>
      <c r="CT16" s="969"/>
      <c r="CU16" s="969"/>
      <c r="CV16" s="970"/>
      <c r="CW16" s="968"/>
      <c r="CX16" s="969"/>
      <c r="CY16" s="969"/>
      <c r="CZ16" s="969"/>
      <c r="DA16" s="970"/>
      <c r="DB16" s="968"/>
      <c r="DC16" s="969"/>
      <c r="DD16" s="969"/>
      <c r="DE16" s="969"/>
      <c r="DF16" s="970"/>
      <c r="DG16" s="968"/>
      <c r="DH16" s="969"/>
      <c r="DI16" s="969"/>
      <c r="DJ16" s="969"/>
      <c r="DK16" s="970"/>
      <c r="DL16" s="968"/>
      <c r="DM16" s="969"/>
      <c r="DN16" s="969"/>
      <c r="DO16" s="969"/>
      <c r="DP16" s="970"/>
      <c r="DQ16" s="968"/>
      <c r="DR16" s="969"/>
      <c r="DS16" s="969"/>
      <c r="DT16" s="969"/>
      <c r="DU16" s="970"/>
      <c r="DV16" s="971"/>
      <c r="DW16" s="972"/>
      <c r="DX16" s="972"/>
      <c r="DY16" s="972"/>
      <c r="DZ16" s="973"/>
      <c r="EA16" s="264"/>
    </row>
    <row r="17" spans="1:131" s="265" customFormat="1" ht="26.25" customHeight="1" x14ac:dyDescent="0.2">
      <c r="A17" s="268">
        <v>11</v>
      </c>
      <c r="B17" s="1001"/>
      <c r="C17" s="1002"/>
      <c r="D17" s="1002"/>
      <c r="E17" s="1002"/>
      <c r="F17" s="1002"/>
      <c r="G17" s="1002"/>
      <c r="H17" s="1002"/>
      <c r="I17" s="1002"/>
      <c r="J17" s="1002"/>
      <c r="K17" s="1002"/>
      <c r="L17" s="1002"/>
      <c r="M17" s="1002"/>
      <c r="N17" s="1002"/>
      <c r="O17" s="1002"/>
      <c r="P17" s="1003"/>
      <c r="Q17" s="1009"/>
      <c r="R17" s="1010"/>
      <c r="S17" s="1010"/>
      <c r="T17" s="1010"/>
      <c r="U17" s="1010"/>
      <c r="V17" s="1010"/>
      <c r="W17" s="1010"/>
      <c r="X17" s="1010"/>
      <c r="Y17" s="1010"/>
      <c r="Z17" s="1010"/>
      <c r="AA17" s="1010"/>
      <c r="AB17" s="1010"/>
      <c r="AC17" s="1010"/>
      <c r="AD17" s="1010"/>
      <c r="AE17" s="1011"/>
      <c r="AF17" s="1006"/>
      <c r="AG17" s="1007"/>
      <c r="AH17" s="1007"/>
      <c r="AI17" s="1007"/>
      <c r="AJ17" s="1008"/>
      <c r="AK17" s="1051"/>
      <c r="AL17" s="1052"/>
      <c r="AM17" s="1052"/>
      <c r="AN17" s="1052"/>
      <c r="AO17" s="1052"/>
      <c r="AP17" s="1052"/>
      <c r="AQ17" s="1052"/>
      <c r="AR17" s="1052"/>
      <c r="AS17" s="1052"/>
      <c r="AT17" s="1052"/>
      <c r="AU17" s="1053"/>
      <c r="AV17" s="1053"/>
      <c r="AW17" s="1053"/>
      <c r="AX17" s="1053"/>
      <c r="AY17" s="1054"/>
      <c r="AZ17" s="262"/>
      <c r="BA17" s="262"/>
      <c r="BB17" s="262"/>
      <c r="BC17" s="262"/>
      <c r="BD17" s="262"/>
      <c r="BE17" s="263"/>
      <c r="BF17" s="263"/>
      <c r="BG17" s="263"/>
      <c r="BH17" s="263"/>
      <c r="BI17" s="263"/>
      <c r="BJ17" s="263"/>
      <c r="BK17" s="263"/>
      <c r="BL17" s="263"/>
      <c r="BM17" s="263"/>
      <c r="BN17" s="263"/>
      <c r="BO17" s="263"/>
      <c r="BP17" s="263"/>
      <c r="BQ17" s="268">
        <v>11</v>
      </c>
      <c r="BR17" s="269"/>
      <c r="BS17" s="971"/>
      <c r="BT17" s="972"/>
      <c r="BU17" s="972"/>
      <c r="BV17" s="972"/>
      <c r="BW17" s="972"/>
      <c r="BX17" s="972"/>
      <c r="BY17" s="972"/>
      <c r="BZ17" s="972"/>
      <c r="CA17" s="972"/>
      <c r="CB17" s="972"/>
      <c r="CC17" s="972"/>
      <c r="CD17" s="972"/>
      <c r="CE17" s="972"/>
      <c r="CF17" s="972"/>
      <c r="CG17" s="987"/>
      <c r="CH17" s="968"/>
      <c r="CI17" s="969"/>
      <c r="CJ17" s="969"/>
      <c r="CK17" s="969"/>
      <c r="CL17" s="970"/>
      <c r="CM17" s="968"/>
      <c r="CN17" s="969"/>
      <c r="CO17" s="969"/>
      <c r="CP17" s="969"/>
      <c r="CQ17" s="970"/>
      <c r="CR17" s="968"/>
      <c r="CS17" s="969"/>
      <c r="CT17" s="969"/>
      <c r="CU17" s="969"/>
      <c r="CV17" s="970"/>
      <c r="CW17" s="968"/>
      <c r="CX17" s="969"/>
      <c r="CY17" s="969"/>
      <c r="CZ17" s="969"/>
      <c r="DA17" s="970"/>
      <c r="DB17" s="968"/>
      <c r="DC17" s="969"/>
      <c r="DD17" s="969"/>
      <c r="DE17" s="969"/>
      <c r="DF17" s="970"/>
      <c r="DG17" s="968"/>
      <c r="DH17" s="969"/>
      <c r="DI17" s="969"/>
      <c r="DJ17" s="969"/>
      <c r="DK17" s="970"/>
      <c r="DL17" s="968"/>
      <c r="DM17" s="969"/>
      <c r="DN17" s="969"/>
      <c r="DO17" s="969"/>
      <c r="DP17" s="970"/>
      <c r="DQ17" s="968"/>
      <c r="DR17" s="969"/>
      <c r="DS17" s="969"/>
      <c r="DT17" s="969"/>
      <c r="DU17" s="970"/>
      <c r="DV17" s="971"/>
      <c r="DW17" s="972"/>
      <c r="DX17" s="972"/>
      <c r="DY17" s="972"/>
      <c r="DZ17" s="973"/>
      <c r="EA17" s="264"/>
    </row>
    <row r="18" spans="1:131" s="265" customFormat="1" ht="26.25" customHeight="1" x14ac:dyDescent="0.2">
      <c r="A18" s="268">
        <v>12</v>
      </c>
      <c r="B18" s="1001"/>
      <c r="C18" s="1002"/>
      <c r="D18" s="1002"/>
      <c r="E18" s="1002"/>
      <c r="F18" s="1002"/>
      <c r="G18" s="1002"/>
      <c r="H18" s="1002"/>
      <c r="I18" s="1002"/>
      <c r="J18" s="1002"/>
      <c r="K18" s="1002"/>
      <c r="L18" s="1002"/>
      <c r="M18" s="1002"/>
      <c r="N18" s="1002"/>
      <c r="O18" s="1002"/>
      <c r="P18" s="1003"/>
      <c r="Q18" s="1009"/>
      <c r="R18" s="1010"/>
      <c r="S18" s="1010"/>
      <c r="T18" s="1010"/>
      <c r="U18" s="1010"/>
      <c r="V18" s="1010"/>
      <c r="W18" s="1010"/>
      <c r="X18" s="1010"/>
      <c r="Y18" s="1010"/>
      <c r="Z18" s="1010"/>
      <c r="AA18" s="1010"/>
      <c r="AB18" s="1010"/>
      <c r="AC18" s="1010"/>
      <c r="AD18" s="1010"/>
      <c r="AE18" s="1011"/>
      <c r="AF18" s="1006"/>
      <c r="AG18" s="1007"/>
      <c r="AH18" s="1007"/>
      <c r="AI18" s="1007"/>
      <c r="AJ18" s="1008"/>
      <c r="AK18" s="1051"/>
      <c r="AL18" s="1052"/>
      <c r="AM18" s="1052"/>
      <c r="AN18" s="1052"/>
      <c r="AO18" s="1052"/>
      <c r="AP18" s="1052"/>
      <c r="AQ18" s="1052"/>
      <c r="AR18" s="1052"/>
      <c r="AS18" s="1052"/>
      <c r="AT18" s="1052"/>
      <c r="AU18" s="1053"/>
      <c r="AV18" s="1053"/>
      <c r="AW18" s="1053"/>
      <c r="AX18" s="1053"/>
      <c r="AY18" s="1054"/>
      <c r="AZ18" s="262"/>
      <c r="BA18" s="262"/>
      <c r="BB18" s="262"/>
      <c r="BC18" s="262"/>
      <c r="BD18" s="262"/>
      <c r="BE18" s="263"/>
      <c r="BF18" s="263"/>
      <c r="BG18" s="263"/>
      <c r="BH18" s="263"/>
      <c r="BI18" s="263"/>
      <c r="BJ18" s="263"/>
      <c r="BK18" s="263"/>
      <c r="BL18" s="263"/>
      <c r="BM18" s="263"/>
      <c r="BN18" s="263"/>
      <c r="BO18" s="263"/>
      <c r="BP18" s="263"/>
      <c r="BQ18" s="268">
        <v>12</v>
      </c>
      <c r="BR18" s="269"/>
      <c r="BS18" s="971"/>
      <c r="BT18" s="972"/>
      <c r="BU18" s="972"/>
      <c r="BV18" s="972"/>
      <c r="BW18" s="972"/>
      <c r="BX18" s="972"/>
      <c r="BY18" s="972"/>
      <c r="BZ18" s="972"/>
      <c r="CA18" s="972"/>
      <c r="CB18" s="972"/>
      <c r="CC18" s="972"/>
      <c r="CD18" s="972"/>
      <c r="CE18" s="972"/>
      <c r="CF18" s="972"/>
      <c r="CG18" s="987"/>
      <c r="CH18" s="968"/>
      <c r="CI18" s="969"/>
      <c r="CJ18" s="969"/>
      <c r="CK18" s="969"/>
      <c r="CL18" s="970"/>
      <c r="CM18" s="968"/>
      <c r="CN18" s="969"/>
      <c r="CO18" s="969"/>
      <c r="CP18" s="969"/>
      <c r="CQ18" s="970"/>
      <c r="CR18" s="968"/>
      <c r="CS18" s="969"/>
      <c r="CT18" s="969"/>
      <c r="CU18" s="969"/>
      <c r="CV18" s="970"/>
      <c r="CW18" s="968"/>
      <c r="CX18" s="969"/>
      <c r="CY18" s="969"/>
      <c r="CZ18" s="969"/>
      <c r="DA18" s="970"/>
      <c r="DB18" s="968"/>
      <c r="DC18" s="969"/>
      <c r="DD18" s="969"/>
      <c r="DE18" s="969"/>
      <c r="DF18" s="970"/>
      <c r="DG18" s="968"/>
      <c r="DH18" s="969"/>
      <c r="DI18" s="969"/>
      <c r="DJ18" s="969"/>
      <c r="DK18" s="970"/>
      <c r="DL18" s="968"/>
      <c r="DM18" s="969"/>
      <c r="DN18" s="969"/>
      <c r="DO18" s="969"/>
      <c r="DP18" s="970"/>
      <c r="DQ18" s="968"/>
      <c r="DR18" s="969"/>
      <c r="DS18" s="969"/>
      <c r="DT18" s="969"/>
      <c r="DU18" s="970"/>
      <c r="DV18" s="971"/>
      <c r="DW18" s="972"/>
      <c r="DX18" s="972"/>
      <c r="DY18" s="972"/>
      <c r="DZ18" s="973"/>
      <c r="EA18" s="264"/>
    </row>
    <row r="19" spans="1:131" s="265" customFormat="1" ht="26.25" customHeight="1" x14ac:dyDescent="0.2">
      <c r="A19" s="268">
        <v>13</v>
      </c>
      <c r="B19" s="1001"/>
      <c r="C19" s="1002"/>
      <c r="D19" s="1002"/>
      <c r="E19" s="1002"/>
      <c r="F19" s="1002"/>
      <c r="G19" s="1002"/>
      <c r="H19" s="1002"/>
      <c r="I19" s="1002"/>
      <c r="J19" s="1002"/>
      <c r="K19" s="1002"/>
      <c r="L19" s="1002"/>
      <c r="M19" s="1002"/>
      <c r="N19" s="1002"/>
      <c r="O19" s="1002"/>
      <c r="P19" s="1003"/>
      <c r="Q19" s="1009"/>
      <c r="R19" s="1010"/>
      <c r="S19" s="1010"/>
      <c r="T19" s="1010"/>
      <c r="U19" s="1010"/>
      <c r="V19" s="1010"/>
      <c r="W19" s="1010"/>
      <c r="X19" s="1010"/>
      <c r="Y19" s="1010"/>
      <c r="Z19" s="1010"/>
      <c r="AA19" s="1010"/>
      <c r="AB19" s="1010"/>
      <c r="AC19" s="1010"/>
      <c r="AD19" s="1010"/>
      <c r="AE19" s="1011"/>
      <c r="AF19" s="1006"/>
      <c r="AG19" s="1007"/>
      <c r="AH19" s="1007"/>
      <c r="AI19" s="1007"/>
      <c r="AJ19" s="1008"/>
      <c r="AK19" s="1051"/>
      <c r="AL19" s="1052"/>
      <c r="AM19" s="1052"/>
      <c r="AN19" s="1052"/>
      <c r="AO19" s="1052"/>
      <c r="AP19" s="1052"/>
      <c r="AQ19" s="1052"/>
      <c r="AR19" s="1052"/>
      <c r="AS19" s="1052"/>
      <c r="AT19" s="1052"/>
      <c r="AU19" s="1053"/>
      <c r="AV19" s="1053"/>
      <c r="AW19" s="1053"/>
      <c r="AX19" s="1053"/>
      <c r="AY19" s="1054"/>
      <c r="AZ19" s="262"/>
      <c r="BA19" s="262"/>
      <c r="BB19" s="262"/>
      <c r="BC19" s="262"/>
      <c r="BD19" s="262"/>
      <c r="BE19" s="263"/>
      <c r="BF19" s="263"/>
      <c r="BG19" s="263"/>
      <c r="BH19" s="263"/>
      <c r="BI19" s="263"/>
      <c r="BJ19" s="263"/>
      <c r="BK19" s="263"/>
      <c r="BL19" s="263"/>
      <c r="BM19" s="263"/>
      <c r="BN19" s="263"/>
      <c r="BO19" s="263"/>
      <c r="BP19" s="263"/>
      <c r="BQ19" s="268">
        <v>13</v>
      </c>
      <c r="BR19" s="269"/>
      <c r="BS19" s="971"/>
      <c r="BT19" s="972"/>
      <c r="BU19" s="972"/>
      <c r="BV19" s="972"/>
      <c r="BW19" s="972"/>
      <c r="BX19" s="972"/>
      <c r="BY19" s="972"/>
      <c r="BZ19" s="972"/>
      <c r="CA19" s="972"/>
      <c r="CB19" s="972"/>
      <c r="CC19" s="972"/>
      <c r="CD19" s="972"/>
      <c r="CE19" s="972"/>
      <c r="CF19" s="972"/>
      <c r="CG19" s="987"/>
      <c r="CH19" s="968"/>
      <c r="CI19" s="969"/>
      <c r="CJ19" s="969"/>
      <c r="CK19" s="969"/>
      <c r="CL19" s="970"/>
      <c r="CM19" s="968"/>
      <c r="CN19" s="969"/>
      <c r="CO19" s="969"/>
      <c r="CP19" s="969"/>
      <c r="CQ19" s="970"/>
      <c r="CR19" s="968"/>
      <c r="CS19" s="969"/>
      <c r="CT19" s="969"/>
      <c r="CU19" s="969"/>
      <c r="CV19" s="970"/>
      <c r="CW19" s="968"/>
      <c r="CX19" s="969"/>
      <c r="CY19" s="969"/>
      <c r="CZ19" s="969"/>
      <c r="DA19" s="970"/>
      <c r="DB19" s="968"/>
      <c r="DC19" s="969"/>
      <c r="DD19" s="969"/>
      <c r="DE19" s="969"/>
      <c r="DF19" s="970"/>
      <c r="DG19" s="968"/>
      <c r="DH19" s="969"/>
      <c r="DI19" s="969"/>
      <c r="DJ19" s="969"/>
      <c r="DK19" s="970"/>
      <c r="DL19" s="968"/>
      <c r="DM19" s="969"/>
      <c r="DN19" s="969"/>
      <c r="DO19" s="969"/>
      <c r="DP19" s="970"/>
      <c r="DQ19" s="968"/>
      <c r="DR19" s="969"/>
      <c r="DS19" s="969"/>
      <c r="DT19" s="969"/>
      <c r="DU19" s="970"/>
      <c r="DV19" s="971"/>
      <c r="DW19" s="972"/>
      <c r="DX19" s="972"/>
      <c r="DY19" s="972"/>
      <c r="DZ19" s="973"/>
      <c r="EA19" s="264"/>
    </row>
    <row r="20" spans="1:131" s="265" customFormat="1" ht="26.25" customHeight="1" x14ac:dyDescent="0.2">
      <c r="A20" s="268">
        <v>14</v>
      </c>
      <c r="B20" s="1001"/>
      <c r="C20" s="1002"/>
      <c r="D20" s="1002"/>
      <c r="E20" s="1002"/>
      <c r="F20" s="1002"/>
      <c r="G20" s="1002"/>
      <c r="H20" s="1002"/>
      <c r="I20" s="1002"/>
      <c r="J20" s="1002"/>
      <c r="K20" s="1002"/>
      <c r="L20" s="1002"/>
      <c r="M20" s="1002"/>
      <c r="N20" s="1002"/>
      <c r="O20" s="1002"/>
      <c r="P20" s="1003"/>
      <c r="Q20" s="1009"/>
      <c r="R20" s="1010"/>
      <c r="S20" s="1010"/>
      <c r="T20" s="1010"/>
      <c r="U20" s="1010"/>
      <c r="V20" s="1010"/>
      <c r="W20" s="1010"/>
      <c r="X20" s="1010"/>
      <c r="Y20" s="1010"/>
      <c r="Z20" s="1010"/>
      <c r="AA20" s="1010"/>
      <c r="AB20" s="1010"/>
      <c r="AC20" s="1010"/>
      <c r="AD20" s="1010"/>
      <c r="AE20" s="1011"/>
      <c r="AF20" s="1006"/>
      <c r="AG20" s="1007"/>
      <c r="AH20" s="1007"/>
      <c r="AI20" s="1007"/>
      <c r="AJ20" s="1008"/>
      <c r="AK20" s="1051"/>
      <c r="AL20" s="1052"/>
      <c r="AM20" s="1052"/>
      <c r="AN20" s="1052"/>
      <c r="AO20" s="1052"/>
      <c r="AP20" s="1052"/>
      <c r="AQ20" s="1052"/>
      <c r="AR20" s="1052"/>
      <c r="AS20" s="1052"/>
      <c r="AT20" s="1052"/>
      <c r="AU20" s="1053"/>
      <c r="AV20" s="1053"/>
      <c r="AW20" s="1053"/>
      <c r="AX20" s="1053"/>
      <c r="AY20" s="1054"/>
      <c r="AZ20" s="262"/>
      <c r="BA20" s="262"/>
      <c r="BB20" s="262"/>
      <c r="BC20" s="262"/>
      <c r="BD20" s="262"/>
      <c r="BE20" s="263"/>
      <c r="BF20" s="263"/>
      <c r="BG20" s="263"/>
      <c r="BH20" s="263"/>
      <c r="BI20" s="263"/>
      <c r="BJ20" s="263"/>
      <c r="BK20" s="263"/>
      <c r="BL20" s="263"/>
      <c r="BM20" s="263"/>
      <c r="BN20" s="263"/>
      <c r="BO20" s="263"/>
      <c r="BP20" s="263"/>
      <c r="BQ20" s="268">
        <v>14</v>
      </c>
      <c r="BR20" s="269"/>
      <c r="BS20" s="971"/>
      <c r="BT20" s="972"/>
      <c r="BU20" s="972"/>
      <c r="BV20" s="972"/>
      <c r="BW20" s="972"/>
      <c r="BX20" s="972"/>
      <c r="BY20" s="972"/>
      <c r="BZ20" s="972"/>
      <c r="CA20" s="972"/>
      <c r="CB20" s="972"/>
      <c r="CC20" s="972"/>
      <c r="CD20" s="972"/>
      <c r="CE20" s="972"/>
      <c r="CF20" s="972"/>
      <c r="CG20" s="987"/>
      <c r="CH20" s="968"/>
      <c r="CI20" s="969"/>
      <c r="CJ20" s="969"/>
      <c r="CK20" s="969"/>
      <c r="CL20" s="970"/>
      <c r="CM20" s="968"/>
      <c r="CN20" s="969"/>
      <c r="CO20" s="969"/>
      <c r="CP20" s="969"/>
      <c r="CQ20" s="970"/>
      <c r="CR20" s="968"/>
      <c r="CS20" s="969"/>
      <c r="CT20" s="969"/>
      <c r="CU20" s="969"/>
      <c r="CV20" s="970"/>
      <c r="CW20" s="968"/>
      <c r="CX20" s="969"/>
      <c r="CY20" s="969"/>
      <c r="CZ20" s="969"/>
      <c r="DA20" s="970"/>
      <c r="DB20" s="968"/>
      <c r="DC20" s="969"/>
      <c r="DD20" s="969"/>
      <c r="DE20" s="969"/>
      <c r="DF20" s="970"/>
      <c r="DG20" s="968"/>
      <c r="DH20" s="969"/>
      <c r="DI20" s="969"/>
      <c r="DJ20" s="969"/>
      <c r="DK20" s="970"/>
      <c r="DL20" s="968"/>
      <c r="DM20" s="969"/>
      <c r="DN20" s="969"/>
      <c r="DO20" s="969"/>
      <c r="DP20" s="970"/>
      <c r="DQ20" s="968"/>
      <c r="DR20" s="969"/>
      <c r="DS20" s="969"/>
      <c r="DT20" s="969"/>
      <c r="DU20" s="970"/>
      <c r="DV20" s="971"/>
      <c r="DW20" s="972"/>
      <c r="DX20" s="972"/>
      <c r="DY20" s="972"/>
      <c r="DZ20" s="973"/>
      <c r="EA20" s="264"/>
    </row>
    <row r="21" spans="1:131" s="265" customFormat="1" ht="26.25" customHeight="1" thickBot="1" x14ac:dyDescent="0.25">
      <c r="A21" s="268">
        <v>15</v>
      </c>
      <c r="B21" s="1001"/>
      <c r="C21" s="1002"/>
      <c r="D21" s="1002"/>
      <c r="E21" s="1002"/>
      <c r="F21" s="1002"/>
      <c r="G21" s="1002"/>
      <c r="H21" s="1002"/>
      <c r="I21" s="1002"/>
      <c r="J21" s="1002"/>
      <c r="K21" s="1002"/>
      <c r="L21" s="1002"/>
      <c r="M21" s="1002"/>
      <c r="N21" s="1002"/>
      <c r="O21" s="1002"/>
      <c r="P21" s="1003"/>
      <c r="Q21" s="1009"/>
      <c r="R21" s="1010"/>
      <c r="S21" s="1010"/>
      <c r="T21" s="1010"/>
      <c r="U21" s="1010"/>
      <c r="V21" s="1010"/>
      <c r="W21" s="1010"/>
      <c r="X21" s="1010"/>
      <c r="Y21" s="1010"/>
      <c r="Z21" s="1010"/>
      <c r="AA21" s="1010"/>
      <c r="AB21" s="1010"/>
      <c r="AC21" s="1010"/>
      <c r="AD21" s="1010"/>
      <c r="AE21" s="1011"/>
      <c r="AF21" s="1006"/>
      <c r="AG21" s="1007"/>
      <c r="AH21" s="1007"/>
      <c r="AI21" s="1007"/>
      <c r="AJ21" s="1008"/>
      <c r="AK21" s="1051"/>
      <c r="AL21" s="1052"/>
      <c r="AM21" s="1052"/>
      <c r="AN21" s="1052"/>
      <c r="AO21" s="1052"/>
      <c r="AP21" s="1052"/>
      <c r="AQ21" s="1052"/>
      <c r="AR21" s="1052"/>
      <c r="AS21" s="1052"/>
      <c r="AT21" s="1052"/>
      <c r="AU21" s="1053"/>
      <c r="AV21" s="1053"/>
      <c r="AW21" s="1053"/>
      <c r="AX21" s="1053"/>
      <c r="AY21" s="1054"/>
      <c r="AZ21" s="262"/>
      <c r="BA21" s="262"/>
      <c r="BB21" s="262"/>
      <c r="BC21" s="262"/>
      <c r="BD21" s="262"/>
      <c r="BE21" s="263"/>
      <c r="BF21" s="263"/>
      <c r="BG21" s="263"/>
      <c r="BH21" s="263"/>
      <c r="BI21" s="263"/>
      <c r="BJ21" s="263"/>
      <c r="BK21" s="263"/>
      <c r="BL21" s="263"/>
      <c r="BM21" s="263"/>
      <c r="BN21" s="263"/>
      <c r="BO21" s="263"/>
      <c r="BP21" s="263"/>
      <c r="BQ21" s="268">
        <v>15</v>
      </c>
      <c r="BR21" s="269"/>
      <c r="BS21" s="971"/>
      <c r="BT21" s="972"/>
      <c r="BU21" s="972"/>
      <c r="BV21" s="972"/>
      <c r="BW21" s="972"/>
      <c r="BX21" s="972"/>
      <c r="BY21" s="972"/>
      <c r="BZ21" s="972"/>
      <c r="CA21" s="972"/>
      <c r="CB21" s="972"/>
      <c r="CC21" s="972"/>
      <c r="CD21" s="972"/>
      <c r="CE21" s="972"/>
      <c r="CF21" s="972"/>
      <c r="CG21" s="987"/>
      <c r="CH21" s="968"/>
      <c r="CI21" s="969"/>
      <c r="CJ21" s="969"/>
      <c r="CK21" s="969"/>
      <c r="CL21" s="970"/>
      <c r="CM21" s="968"/>
      <c r="CN21" s="969"/>
      <c r="CO21" s="969"/>
      <c r="CP21" s="969"/>
      <c r="CQ21" s="970"/>
      <c r="CR21" s="968"/>
      <c r="CS21" s="969"/>
      <c r="CT21" s="969"/>
      <c r="CU21" s="969"/>
      <c r="CV21" s="970"/>
      <c r="CW21" s="968"/>
      <c r="CX21" s="969"/>
      <c r="CY21" s="969"/>
      <c r="CZ21" s="969"/>
      <c r="DA21" s="970"/>
      <c r="DB21" s="968"/>
      <c r="DC21" s="969"/>
      <c r="DD21" s="969"/>
      <c r="DE21" s="969"/>
      <c r="DF21" s="970"/>
      <c r="DG21" s="968"/>
      <c r="DH21" s="969"/>
      <c r="DI21" s="969"/>
      <c r="DJ21" s="969"/>
      <c r="DK21" s="970"/>
      <c r="DL21" s="968"/>
      <c r="DM21" s="969"/>
      <c r="DN21" s="969"/>
      <c r="DO21" s="969"/>
      <c r="DP21" s="970"/>
      <c r="DQ21" s="968"/>
      <c r="DR21" s="969"/>
      <c r="DS21" s="969"/>
      <c r="DT21" s="969"/>
      <c r="DU21" s="970"/>
      <c r="DV21" s="971"/>
      <c r="DW21" s="972"/>
      <c r="DX21" s="972"/>
      <c r="DY21" s="972"/>
      <c r="DZ21" s="973"/>
      <c r="EA21" s="264"/>
    </row>
    <row r="22" spans="1:131" s="265" customFormat="1" ht="26.25" customHeight="1" x14ac:dyDescent="0.2">
      <c r="A22" s="268">
        <v>16</v>
      </c>
      <c r="B22" s="1001"/>
      <c r="C22" s="1002"/>
      <c r="D22" s="1002"/>
      <c r="E22" s="1002"/>
      <c r="F22" s="1002"/>
      <c r="G22" s="1002"/>
      <c r="H22" s="1002"/>
      <c r="I22" s="1002"/>
      <c r="J22" s="1002"/>
      <c r="K22" s="1002"/>
      <c r="L22" s="1002"/>
      <c r="M22" s="1002"/>
      <c r="N22" s="1002"/>
      <c r="O22" s="1002"/>
      <c r="P22" s="1003"/>
      <c r="Q22" s="1044"/>
      <c r="R22" s="1045"/>
      <c r="S22" s="1045"/>
      <c r="T22" s="1045"/>
      <c r="U22" s="1045"/>
      <c r="V22" s="1045"/>
      <c r="W22" s="1045"/>
      <c r="X22" s="1045"/>
      <c r="Y22" s="1045"/>
      <c r="Z22" s="1045"/>
      <c r="AA22" s="1045"/>
      <c r="AB22" s="1045"/>
      <c r="AC22" s="1045"/>
      <c r="AD22" s="1045"/>
      <c r="AE22" s="1046"/>
      <c r="AF22" s="1006"/>
      <c r="AG22" s="1007"/>
      <c r="AH22" s="1007"/>
      <c r="AI22" s="1007"/>
      <c r="AJ22" s="1008"/>
      <c r="AK22" s="1047"/>
      <c r="AL22" s="1048"/>
      <c r="AM22" s="1048"/>
      <c r="AN22" s="1048"/>
      <c r="AO22" s="1048"/>
      <c r="AP22" s="1048"/>
      <c r="AQ22" s="1048"/>
      <c r="AR22" s="1048"/>
      <c r="AS22" s="1048"/>
      <c r="AT22" s="1048"/>
      <c r="AU22" s="1049"/>
      <c r="AV22" s="1049"/>
      <c r="AW22" s="1049"/>
      <c r="AX22" s="1049"/>
      <c r="AY22" s="1050"/>
      <c r="AZ22" s="999" t="s">
        <v>171</v>
      </c>
      <c r="BA22" s="999"/>
      <c r="BB22" s="999"/>
      <c r="BC22" s="999"/>
      <c r="BD22" s="1000"/>
      <c r="BE22" s="263"/>
      <c r="BF22" s="263"/>
      <c r="BG22" s="263"/>
      <c r="BH22" s="263"/>
      <c r="BI22" s="263"/>
      <c r="BJ22" s="263"/>
      <c r="BK22" s="263"/>
      <c r="BL22" s="263"/>
      <c r="BM22" s="263"/>
      <c r="BN22" s="263"/>
      <c r="BO22" s="263"/>
      <c r="BP22" s="263"/>
      <c r="BQ22" s="268">
        <v>16</v>
      </c>
      <c r="BR22" s="269"/>
      <c r="BS22" s="971"/>
      <c r="BT22" s="972"/>
      <c r="BU22" s="972"/>
      <c r="BV22" s="972"/>
      <c r="BW22" s="972"/>
      <c r="BX22" s="972"/>
      <c r="BY22" s="972"/>
      <c r="BZ22" s="972"/>
      <c r="CA22" s="972"/>
      <c r="CB22" s="972"/>
      <c r="CC22" s="972"/>
      <c r="CD22" s="972"/>
      <c r="CE22" s="972"/>
      <c r="CF22" s="972"/>
      <c r="CG22" s="987"/>
      <c r="CH22" s="968"/>
      <c r="CI22" s="969"/>
      <c r="CJ22" s="969"/>
      <c r="CK22" s="969"/>
      <c r="CL22" s="970"/>
      <c r="CM22" s="968"/>
      <c r="CN22" s="969"/>
      <c r="CO22" s="969"/>
      <c r="CP22" s="969"/>
      <c r="CQ22" s="970"/>
      <c r="CR22" s="968"/>
      <c r="CS22" s="969"/>
      <c r="CT22" s="969"/>
      <c r="CU22" s="969"/>
      <c r="CV22" s="970"/>
      <c r="CW22" s="968"/>
      <c r="CX22" s="969"/>
      <c r="CY22" s="969"/>
      <c r="CZ22" s="969"/>
      <c r="DA22" s="970"/>
      <c r="DB22" s="968"/>
      <c r="DC22" s="969"/>
      <c r="DD22" s="969"/>
      <c r="DE22" s="969"/>
      <c r="DF22" s="970"/>
      <c r="DG22" s="968"/>
      <c r="DH22" s="969"/>
      <c r="DI22" s="969"/>
      <c r="DJ22" s="969"/>
      <c r="DK22" s="970"/>
      <c r="DL22" s="968"/>
      <c r="DM22" s="969"/>
      <c r="DN22" s="969"/>
      <c r="DO22" s="969"/>
      <c r="DP22" s="970"/>
      <c r="DQ22" s="968"/>
      <c r="DR22" s="969"/>
      <c r="DS22" s="969"/>
      <c r="DT22" s="969"/>
      <c r="DU22" s="970"/>
      <c r="DV22" s="971"/>
      <c r="DW22" s="972"/>
      <c r="DX22" s="972"/>
      <c r="DY22" s="972"/>
      <c r="DZ22" s="973"/>
      <c r="EA22" s="264"/>
    </row>
    <row r="23" spans="1:131" s="265" customFormat="1" ht="26.25" customHeight="1" thickBot="1" x14ac:dyDescent="0.25">
      <c r="A23" s="270" t="s">
        <v>172</v>
      </c>
      <c r="B23" s="908" t="s">
        <v>173</v>
      </c>
      <c r="C23" s="909"/>
      <c r="D23" s="909"/>
      <c r="E23" s="909"/>
      <c r="F23" s="909"/>
      <c r="G23" s="909"/>
      <c r="H23" s="909"/>
      <c r="I23" s="909"/>
      <c r="J23" s="909"/>
      <c r="K23" s="909"/>
      <c r="L23" s="909"/>
      <c r="M23" s="909"/>
      <c r="N23" s="909"/>
      <c r="O23" s="909"/>
      <c r="P23" s="919"/>
      <c r="Q23" s="1038">
        <v>17032</v>
      </c>
      <c r="R23" s="1032"/>
      <c r="S23" s="1032"/>
      <c r="T23" s="1032"/>
      <c r="U23" s="1032"/>
      <c r="V23" s="1032">
        <v>16122</v>
      </c>
      <c r="W23" s="1032"/>
      <c r="X23" s="1032"/>
      <c r="Y23" s="1032"/>
      <c r="Z23" s="1032"/>
      <c r="AA23" s="1032">
        <v>910</v>
      </c>
      <c r="AB23" s="1032"/>
      <c r="AC23" s="1032"/>
      <c r="AD23" s="1032"/>
      <c r="AE23" s="1039"/>
      <c r="AF23" s="1040">
        <v>763</v>
      </c>
      <c r="AG23" s="1032"/>
      <c r="AH23" s="1032"/>
      <c r="AI23" s="1032"/>
      <c r="AJ23" s="1041"/>
      <c r="AK23" s="1042"/>
      <c r="AL23" s="1043"/>
      <c r="AM23" s="1043"/>
      <c r="AN23" s="1043"/>
      <c r="AO23" s="1043"/>
      <c r="AP23" s="1032">
        <v>9693</v>
      </c>
      <c r="AQ23" s="1032"/>
      <c r="AR23" s="1032"/>
      <c r="AS23" s="1032"/>
      <c r="AT23" s="1032"/>
      <c r="AU23" s="1033"/>
      <c r="AV23" s="1033"/>
      <c r="AW23" s="1033"/>
      <c r="AX23" s="1033"/>
      <c r="AY23" s="1034"/>
      <c r="AZ23" s="1035" t="s">
        <v>174</v>
      </c>
      <c r="BA23" s="1036"/>
      <c r="BB23" s="1036"/>
      <c r="BC23" s="1036"/>
      <c r="BD23" s="1037"/>
      <c r="BE23" s="263"/>
      <c r="BF23" s="263"/>
      <c r="BG23" s="263"/>
      <c r="BH23" s="263"/>
      <c r="BI23" s="263"/>
      <c r="BJ23" s="263"/>
      <c r="BK23" s="263"/>
      <c r="BL23" s="263"/>
      <c r="BM23" s="263"/>
      <c r="BN23" s="263"/>
      <c r="BO23" s="263"/>
      <c r="BP23" s="263"/>
      <c r="BQ23" s="268">
        <v>17</v>
      </c>
      <c r="BR23" s="269"/>
      <c r="BS23" s="971"/>
      <c r="BT23" s="972"/>
      <c r="BU23" s="972"/>
      <c r="BV23" s="972"/>
      <c r="BW23" s="972"/>
      <c r="BX23" s="972"/>
      <c r="BY23" s="972"/>
      <c r="BZ23" s="972"/>
      <c r="CA23" s="972"/>
      <c r="CB23" s="972"/>
      <c r="CC23" s="972"/>
      <c r="CD23" s="972"/>
      <c r="CE23" s="972"/>
      <c r="CF23" s="972"/>
      <c r="CG23" s="987"/>
      <c r="CH23" s="968"/>
      <c r="CI23" s="969"/>
      <c r="CJ23" s="969"/>
      <c r="CK23" s="969"/>
      <c r="CL23" s="970"/>
      <c r="CM23" s="968"/>
      <c r="CN23" s="969"/>
      <c r="CO23" s="969"/>
      <c r="CP23" s="969"/>
      <c r="CQ23" s="970"/>
      <c r="CR23" s="968"/>
      <c r="CS23" s="969"/>
      <c r="CT23" s="969"/>
      <c r="CU23" s="969"/>
      <c r="CV23" s="970"/>
      <c r="CW23" s="968"/>
      <c r="CX23" s="969"/>
      <c r="CY23" s="969"/>
      <c r="CZ23" s="969"/>
      <c r="DA23" s="970"/>
      <c r="DB23" s="968"/>
      <c r="DC23" s="969"/>
      <c r="DD23" s="969"/>
      <c r="DE23" s="969"/>
      <c r="DF23" s="970"/>
      <c r="DG23" s="968"/>
      <c r="DH23" s="969"/>
      <c r="DI23" s="969"/>
      <c r="DJ23" s="969"/>
      <c r="DK23" s="970"/>
      <c r="DL23" s="968"/>
      <c r="DM23" s="969"/>
      <c r="DN23" s="969"/>
      <c r="DO23" s="969"/>
      <c r="DP23" s="970"/>
      <c r="DQ23" s="968"/>
      <c r="DR23" s="969"/>
      <c r="DS23" s="969"/>
      <c r="DT23" s="969"/>
      <c r="DU23" s="970"/>
      <c r="DV23" s="971"/>
      <c r="DW23" s="972"/>
      <c r="DX23" s="972"/>
      <c r="DY23" s="972"/>
      <c r="DZ23" s="973"/>
      <c r="EA23" s="264"/>
    </row>
    <row r="24" spans="1:131" s="265" customFormat="1" ht="26.25" customHeight="1" x14ac:dyDescent="0.2">
      <c r="A24" s="1031" t="s">
        <v>175</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262"/>
      <c r="BA24" s="262"/>
      <c r="BB24" s="262"/>
      <c r="BC24" s="262"/>
      <c r="BD24" s="262"/>
      <c r="BE24" s="263"/>
      <c r="BF24" s="263"/>
      <c r="BG24" s="263"/>
      <c r="BH24" s="263"/>
      <c r="BI24" s="263"/>
      <c r="BJ24" s="263"/>
      <c r="BK24" s="263"/>
      <c r="BL24" s="263"/>
      <c r="BM24" s="263"/>
      <c r="BN24" s="263"/>
      <c r="BO24" s="263"/>
      <c r="BP24" s="263"/>
      <c r="BQ24" s="268">
        <v>18</v>
      </c>
      <c r="BR24" s="269"/>
      <c r="BS24" s="971"/>
      <c r="BT24" s="972"/>
      <c r="BU24" s="972"/>
      <c r="BV24" s="972"/>
      <c r="BW24" s="972"/>
      <c r="BX24" s="972"/>
      <c r="BY24" s="972"/>
      <c r="BZ24" s="972"/>
      <c r="CA24" s="972"/>
      <c r="CB24" s="972"/>
      <c r="CC24" s="972"/>
      <c r="CD24" s="972"/>
      <c r="CE24" s="972"/>
      <c r="CF24" s="972"/>
      <c r="CG24" s="987"/>
      <c r="CH24" s="968"/>
      <c r="CI24" s="969"/>
      <c r="CJ24" s="969"/>
      <c r="CK24" s="969"/>
      <c r="CL24" s="970"/>
      <c r="CM24" s="968"/>
      <c r="CN24" s="969"/>
      <c r="CO24" s="969"/>
      <c r="CP24" s="969"/>
      <c r="CQ24" s="970"/>
      <c r="CR24" s="968"/>
      <c r="CS24" s="969"/>
      <c r="CT24" s="969"/>
      <c r="CU24" s="969"/>
      <c r="CV24" s="970"/>
      <c r="CW24" s="968"/>
      <c r="CX24" s="969"/>
      <c r="CY24" s="969"/>
      <c r="CZ24" s="969"/>
      <c r="DA24" s="970"/>
      <c r="DB24" s="968"/>
      <c r="DC24" s="969"/>
      <c r="DD24" s="969"/>
      <c r="DE24" s="969"/>
      <c r="DF24" s="970"/>
      <c r="DG24" s="968"/>
      <c r="DH24" s="969"/>
      <c r="DI24" s="969"/>
      <c r="DJ24" s="969"/>
      <c r="DK24" s="970"/>
      <c r="DL24" s="968"/>
      <c r="DM24" s="969"/>
      <c r="DN24" s="969"/>
      <c r="DO24" s="969"/>
      <c r="DP24" s="970"/>
      <c r="DQ24" s="968"/>
      <c r="DR24" s="969"/>
      <c r="DS24" s="969"/>
      <c r="DT24" s="969"/>
      <c r="DU24" s="970"/>
      <c r="DV24" s="971"/>
      <c r="DW24" s="972"/>
      <c r="DX24" s="972"/>
      <c r="DY24" s="972"/>
      <c r="DZ24" s="973"/>
      <c r="EA24" s="264"/>
    </row>
    <row r="25" spans="1:131" ht="26.25" customHeight="1" thickBot="1" x14ac:dyDescent="0.25">
      <c r="A25" s="1030" t="s">
        <v>176</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262"/>
      <c r="BK25" s="262"/>
      <c r="BL25" s="262"/>
      <c r="BM25" s="262"/>
      <c r="BN25" s="262"/>
      <c r="BO25" s="271"/>
      <c r="BP25" s="271"/>
      <c r="BQ25" s="268">
        <v>19</v>
      </c>
      <c r="BR25" s="269"/>
      <c r="BS25" s="971"/>
      <c r="BT25" s="972"/>
      <c r="BU25" s="972"/>
      <c r="BV25" s="972"/>
      <c r="BW25" s="972"/>
      <c r="BX25" s="972"/>
      <c r="BY25" s="972"/>
      <c r="BZ25" s="972"/>
      <c r="CA25" s="972"/>
      <c r="CB25" s="972"/>
      <c r="CC25" s="972"/>
      <c r="CD25" s="972"/>
      <c r="CE25" s="972"/>
      <c r="CF25" s="972"/>
      <c r="CG25" s="987"/>
      <c r="CH25" s="968"/>
      <c r="CI25" s="969"/>
      <c r="CJ25" s="969"/>
      <c r="CK25" s="969"/>
      <c r="CL25" s="970"/>
      <c r="CM25" s="968"/>
      <c r="CN25" s="969"/>
      <c r="CO25" s="969"/>
      <c r="CP25" s="969"/>
      <c r="CQ25" s="970"/>
      <c r="CR25" s="968"/>
      <c r="CS25" s="969"/>
      <c r="CT25" s="969"/>
      <c r="CU25" s="969"/>
      <c r="CV25" s="970"/>
      <c r="CW25" s="968"/>
      <c r="CX25" s="969"/>
      <c r="CY25" s="969"/>
      <c r="CZ25" s="969"/>
      <c r="DA25" s="970"/>
      <c r="DB25" s="968"/>
      <c r="DC25" s="969"/>
      <c r="DD25" s="969"/>
      <c r="DE25" s="969"/>
      <c r="DF25" s="970"/>
      <c r="DG25" s="968"/>
      <c r="DH25" s="969"/>
      <c r="DI25" s="969"/>
      <c r="DJ25" s="969"/>
      <c r="DK25" s="970"/>
      <c r="DL25" s="968"/>
      <c r="DM25" s="969"/>
      <c r="DN25" s="969"/>
      <c r="DO25" s="969"/>
      <c r="DP25" s="970"/>
      <c r="DQ25" s="968"/>
      <c r="DR25" s="969"/>
      <c r="DS25" s="969"/>
      <c r="DT25" s="969"/>
      <c r="DU25" s="970"/>
      <c r="DV25" s="971"/>
      <c r="DW25" s="972"/>
      <c r="DX25" s="972"/>
      <c r="DY25" s="972"/>
      <c r="DZ25" s="973"/>
      <c r="EA25" s="260"/>
    </row>
    <row r="26" spans="1:131" ht="26.25" customHeight="1" x14ac:dyDescent="0.2">
      <c r="A26" s="974" t="s">
        <v>148</v>
      </c>
      <c r="B26" s="975"/>
      <c r="C26" s="975"/>
      <c r="D26" s="975"/>
      <c r="E26" s="975"/>
      <c r="F26" s="975"/>
      <c r="G26" s="975"/>
      <c r="H26" s="975"/>
      <c r="I26" s="975"/>
      <c r="J26" s="975"/>
      <c r="K26" s="975"/>
      <c r="L26" s="975"/>
      <c r="M26" s="975"/>
      <c r="N26" s="975"/>
      <c r="O26" s="975"/>
      <c r="P26" s="976"/>
      <c r="Q26" s="960" t="s">
        <v>177</v>
      </c>
      <c r="R26" s="961"/>
      <c r="S26" s="961"/>
      <c r="T26" s="961"/>
      <c r="U26" s="962"/>
      <c r="V26" s="960" t="s">
        <v>178</v>
      </c>
      <c r="W26" s="961"/>
      <c r="X26" s="961"/>
      <c r="Y26" s="961"/>
      <c r="Z26" s="962"/>
      <c r="AA26" s="960" t="s">
        <v>179</v>
      </c>
      <c r="AB26" s="961"/>
      <c r="AC26" s="961"/>
      <c r="AD26" s="961"/>
      <c r="AE26" s="961"/>
      <c r="AF26" s="1026" t="s">
        <v>180</v>
      </c>
      <c r="AG26" s="981"/>
      <c r="AH26" s="981"/>
      <c r="AI26" s="981"/>
      <c r="AJ26" s="1027"/>
      <c r="AK26" s="961" t="s">
        <v>181</v>
      </c>
      <c r="AL26" s="961"/>
      <c r="AM26" s="961"/>
      <c r="AN26" s="961"/>
      <c r="AO26" s="962"/>
      <c r="AP26" s="960" t="s">
        <v>182</v>
      </c>
      <c r="AQ26" s="961"/>
      <c r="AR26" s="961"/>
      <c r="AS26" s="961"/>
      <c r="AT26" s="962"/>
      <c r="AU26" s="960" t="s">
        <v>183</v>
      </c>
      <c r="AV26" s="961"/>
      <c r="AW26" s="961"/>
      <c r="AX26" s="961"/>
      <c r="AY26" s="962"/>
      <c r="AZ26" s="960" t="s">
        <v>184</v>
      </c>
      <c r="BA26" s="961"/>
      <c r="BB26" s="961"/>
      <c r="BC26" s="961"/>
      <c r="BD26" s="962"/>
      <c r="BE26" s="960" t="s">
        <v>155</v>
      </c>
      <c r="BF26" s="961"/>
      <c r="BG26" s="961"/>
      <c r="BH26" s="961"/>
      <c r="BI26" s="966"/>
      <c r="BJ26" s="262"/>
      <c r="BK26" s="262"/>
      <c r="BL26" s="262"/>
      <c r="BM26" s="262"/>
      <c r="BN26" s="262"/>
      <c r="BO26" s="271"/>
      <c r="BP26" s="271"/>
      <c r="BQ26" s="268">
        <v>20</v>
      </c>
      <c r="BR26" s="269"/>
      <c r="BS26" s="971"/>
      <c r="BT26" s="972"/>
      <c r="BU26" s="972"/>
      <c r="BV26" s="972"/>
      <c r="BW26" s="972"/>
      <c r="BX26" s="972"/>
      <c r="BY26" s="972"/>
      <c r="BZ26" s="972"/>
      <c r="CA26" s="972"/>
      <c r="CB26" s="972"/>
      <c r="CC26" s="972"/>
      <c r="CD26" s="972"/>
      <c r="CE26" s="972"/>
      <c r="CF26" s="972"/>
      <c r="CG26" s="987"/>
      <c r="CH26" s="968"/>
      <c r="CI26" s="969"/>
      <c r="CJ26" s="969"/>
      <c r="CK26" s="969"/>
      <c r="CL26" s="970"/>
      <c r="CM26" s="968"/>
      <c r="CN26" s="969"/>
      <c r="CO26" s="969"/>
      <c r="CP26" s="969"/>
      <c r="CQ26" s="970"/>
      <c r="CR26" s="968"/>
      <c r="CS26" s="969"/>
      <c r="CT26" s="969"/>
      <c r="CU26" s="969"/>
      <c r="CV26" s="970"/>
      <c r="CW26" s="968"/>
      <c r="CX26" s="969"/>
      <c r="CY26" s="969"/>
      <c r="CZ26" s="969"/>
      <c r="DA26" s="970"/>
      <c r="DB26" s="968"/>
      <c r="DC26" s="969"/>
      <c r="DD26" s="969"/>
      <c r="DE26" s="969"/>
      <c r="DF26" s="970"/>
      <c r="DG26" s="968"/>
      <c r="DH26" s="969"/>
      <c r="DI26" s="969"/>
      <c r="DJ26" s="969"/>
      <c r="DK26" s="970"/>
      <c r="DL26" s="968"/>
      <c r="DM26" s="969"/>
      <c r="DN26" s="969"/>
      <c r="DO26" s="969"/>
      <c r="DP26" s="970"/>
      <c r="DQ26" s="968"/>
      <c r="DR26" s="969"/>
      <c r="DS26" s="969"/>
      <c r="DT26" s="969"/>
      <c r="DU26" s="970"/>
      <c r="DV26" s="971"/>
      <c r="DW26" s="972"/>
      <c r="DX26" s="972"/>
      <c r="DY26" s="972"/>
      <c r="DZ26" s="973"/>
      <c r="EA26" s="260"/>
    </row>
    <row r="27" spans="1:131" ht="26.25" customHeight="1" thickBot="1" x14ac:dyDescent="0.25">
      <c r="A27" s="977"/>
      <c r="B27" s="978"/>
      <c r="C27" s="978"/>
      <c r="D27" s="978"/>
      <c r="E27" s="978"/>
      <c r="F27" s="978"/>
      <c r="G27" s="978"/>
      <c r="H27" s="978"/>
      <c r="I27" s="978"/>
      <c r="J27" s="978"/>
      <c r="K27" s="978"/>
      <c r="L27" s="978"/>
      <c r="M27" s="978"/>
      <c r="N27" s="978"/>
      <c r="O27" s="978"/>
      <c r="P27" s="979"/>
      <c r="Q27" s="963"/>
      <c r="R27" s="964"/>
      <c r="S27" s="964"/>
      <c r="T27" s="964"/>
      <c r="U27" s="965"/>
      <c r="V27" s="963"/>
      <c r="W27" s="964"/>
      <c r="X27" s="964"/>
      <c r="Y27" s="964"/>
      <c r="Z27" s="965"/>
      <c r="AA27" s="963"/>
      <c r="AB27" s="964"/>
      <c r="AC27" s="964"/>
      <c r="AD27" s="964"/>
      <c r="AE27" s="964"/>
      <c r="AF27" s="1028"/>
      <c r="AG27" s="984"/>
      <c r="AH27" s="984"/>
      <c r="AI27" s="984"/>
      <c r="AJ27" s="1029"/>
      <c r="AK27" s="964"/>
      <c r="AL27" s="964"/>
      <c r="AM27" s="964"/>
      <c r="AN27" s="964"/>
      <c r="AO27" s="965"/>
      <c r="AP27" s="963"/>
      <c r="AQ27" s="964"/>
      <c r="AR27" s="964"/>
      <c r="AS27" s="964"/>
      <c r="AT27" s="965"/>
      <c r="AU27" s="963"/>
      <c r="AV27" s="964"/>
      <c r="AW27" s="964"/>
      <c r="AX27" s="964"/>
      <c r="AY27" s="965"/>
      <c r="AZ27" s="963"/>
      <c r="BA27" s="964"/>
      <c r="BB27" s="964"/>
      <c r="BC27" s="964"/>
      <c r="BD27" s="965"/>
      <c r="BE27" s="963"/>
      <c r="BF27" s="964"/>
      <c r="BG27" s="964"/>
      <c r="BH27" s="964"/>
      <c r="BI27" s="967"/>
      <c r="BJ27" s="262"/>
      <c r="BK27" s="262"/>
      <c r="BL27" s="262"/>
      <c r="BM27" s="262"/>
      <c r="BN27" s="262"/>
      <c r="BO27" s="271"/>
      <c r="BP27" s="271"/>
      <c r="BQ27" s="268">
        <v>21</v>
      </c>
      <c r="BR27" s="269"/>
      <c r="BS27" s="971"/>
      <c r="BT27" s="972"/>
      <c r="BU27" s="972"/>
      <c r="BV27" s="972"/>
      <c r="BW27" s="972"/>
      <c r="BX27" s="972"/>
      <c r="BY27" s="972"/>
      <c r="BZ27" s="972"/>
      <c r="CA27" s="972"/>
      <c r="CB27" s="972"/>
      <c r="CC27" s="972"/>
      <c r="CD27" s="972"/>
      <c r="CE27" s="972"/>
      <c r="CF27" s="972"/>
      <c r="CG27" s="987"/>
      <c r="CH27" s="968"/>
      <c r="CI27" s="969"/>
      <c r="CJ27" s="969"/>
      <c r="CK27" s="969"/>
      <c r="CL27" s="970"/>
      <c r="CM27" s="968"/>
      <c r="CN27" s="969"/>
      <c r="CO27" s="969"/>
      <c r="CP27" s="969"/>
      <c r="CQ27" s="970"/>
      <c r="CR27" s="968"/>
      <c r="CS27" s="969"/>
      <c r="CT27" s="969"/>
      <c r="CU27" s="969"/>
      <c r="CV27" s="970"/>
      <c r="CW27" s="968"/>
      <c r="CX27" s="969"/>
      <c r="CY27" s="969"/>
      <c r="CZ27" s="969"/>
      <c r="DA27" s="970"/>
      <c r="DB27" s="968"/>
      <c r="DC27" s="969"/>
      <c r="DD27" s="969"/>
      <c r="DE27" s="969"/>
      <c r="DF27" s="970"/>
      <c r="DG27" s="968"/>
      <c r="DH27" s="969"/>
      <c r="DI27" s="969"/>
      <c r="DJ27" s="969"/>
      <c r="DK27" s="970"/>
      <c r="DL27" s="968"/>
      <c r="DM27" s="969"/>
      <c r="DN27" s="969"/>
      <c r="DO27" s="969"/>
      <c r="DP27" s="970"/>
      <c r="DQ27" s="968"/>
      <c r="DR27" s="969"/>
      <c r="DS27" s="969"/>
      <c r="DT27" s="969"/>
      <c r="DU27" s="970"/>
      <c r="DV27" s="971"/>
      <c r="DW27" s="972"/>
      <c r="DX27" s="972"/>
      <c r="DY27" s="972"/>
      <c r="DZ27" s="973"/>
      <c r="EA27" s="260"/>
    </row>
    <row r="28" spans="1:131" ht="26.25" customHeight="1" thickTop="1" x14ac:dyDescent="0.2">
      <c r="A28" s="272">
        <v>1</v>
      </c>
      <c r="B28" s="1015" t="s">
        <v>185</v>
      </c>
      <c r="C28" s="1016"/>
      <c r="D28" s="1016"/>
      <c r="E28" s="1016"/>
      <c r="F28" s="1016"/>
      <c r="G28" s="1016"/>
      <c r="H28" s="1016"/>
      <c r="I28" s="1016"/>
      <c r="J28" s="1016"/>
      <c r="K28" s="1016"/>
      <c r="L28" s="1016"/>
      <c r="M28" s="1016"/>
      <c r="N28" s="1016"/>
      <c r="O28" s="1016"/>
      <c r="P28" s="1017"/>
      <c r="Q28" s="1018">
        <v>2408</v>
      </c>
      <c r="R28" s="1019"/>
      <c r="S28" s="1019"/>
      <c r="T28" s="1019"/>
      <c r="U28" s="1019"/>
      <c r="V28" s="1019">
        <v>2255</v>
      </c>
      <c r="W28" s="1019"/>
      <c r="X28" s="1019"/>
      <c r="Y28" s="1019"/>
      <c r="Z28" s="1019"/>
      <c r="AA28" s="1019">
        <v>153</v>
      </c>
      <c r="AB28" s="1019"/>
      <c r="AC28" s="1019"/>
      <c r="AD28" s="1019"/>
      <c r="AE28" s="1020"/>
      <c r="AF28" s="1021">
        <v>153</v>
      </c>
      <c r="AG28" s="1019"/>
      <c r="AH28" s="1019"/>
      <c r="AI28" s="1019"/>
      <c r="AJ28" s="1022"/>
      <c r="AK28" s="1023">
        <v>152</v>
      </c>
      <c r="AL28" s="1024"/>
      <c r="AM28" s="1024"/>
      <c r="AN28" s="1024"/>
      <c r="AO28" s="1024"/>
      <c r="AP28" s="1024" t="s">
        <v>71</v>
      </c>
      <c r="AQ28" s="1024"/>
      <c r="AR28" s="1024"/>
      <c r="AS28" s="1024"/>
      <c r="AT28" s="1024"/>
      <c r="AU28" s="1024" t="s">
        <v>71</v>
      </c>
      <c r="AV28" s="1024"/>
      <c r="AW28" s="1024"/>
      <c r="AX28" s="1024"/>
      <c r="AY28" s="1024"/>
      <c r="AZ28" s="1025" t="s">
        <v>71</v>
      </c>
      <c r="BA28" s="1025"/>
      <c r="BB28" s="1025"/>
      <c r="BC28" s="1025"/>
      <c r="BD28" s="1025"/>
      <c r="BE28" s="1013"/>
      <c r="BF28" s="1013"/>
      <c r="BG28" s="1013"/>
      <c r="BH28" s="1013"/>
      <c r="BI28" s="1014"/>
      <c r="BJ28" s="262"/>
      <c r="BK28" s="262"/>
      <c r="BL28" s="262"/>
      <c r="BM28" s="262"/>
      <c r="BN28" s="262"/>
      <c r="BO28" s="271"/>
      <c r="BP28" s="271"/>
      <c r="BQ28" s="268">
        <v>22</v>
      </c>
      <c r="BR28" s="269"/>
      <c r="BS28" s="971"/>
      <c r="BT28" s="972"/>
      <c r="BU28" s="972"/>
      <c r="BV28" s="972"/>
      <c r="BW28" s="972"/>
      <c r="BX28" s="972"/>
      <c r="BY28" s="972"/>
      <c r="BZ28" s="972"/>
      <c r="CA28" s="972"/>
      <c r="CB28" s="972"/>
      <c r="CC28" s="972"/>
      <c r="CD28" s="972"/>
      <c r="CE28" s="972"/>
      <c r="CF28" s="972"/>
      <c r="CG28" s="987"/>
      <c r="CH28" s="968"/>
      <c r="CI28" s="969"/>
      <c r="CJ28" s="969"/>
      <c r="CK28" s="969"/>
      <c r="CL28" s="970"/>
      <c r="CM28" s="968"/>
      <c r="CN28" s="969"/>
      <c r="CO28" s="969"/>
      <c r="CP28" s="969"/>
      <c r="CQ28" s="970"/>
      <c r="CR28" s="968"/>
      <c r="CS28" s="969"/>
      <c r="CT28" s="969"/>
      <c r="CU28" s="969"/>
      <c r="CV28" s="970"/>
      <c r="CW28" s="968"/>
      <c r="CX28" s="969"/>
      <c r="CY28" s="969"/>
      <c r="CZ28" s="969"/>
      <c r="DA28" s="970"/>
      <c r="DB28" s="968"/>
      <c r="DC28" s="969"/>
      <c r="DD28" s="969"/>
      <c r="DE28" s="969"/>
      <c r="DF28" s="970"/>
      <c r="DG28" s="968"/>
      <c r="DH28" s="969"/>
      <c r="DI28" s="969"/>
      <c r="DJ28" s="969"/>
      <c r="DK28" s="970"/>
      <c r="DL28" s="968"/>
      <c r="DM28" s="969"/>
      <c r="DN28" s="969"/>
      <c r="DO28" s="969"/>
      <c r="DP28" s="970"/>
      <c r="DQ28" s="968"/>
      <c r="DR28" s="969"/>
      <c r="DS28" s="969"/>
      <c r="DT28" s="969"/>
      <c r="DU28" s="970"/>
      <c r="DV28" s="971"/>
      <c r="DW28" s="972"/>
      <c r="DX28" s="972"/>
      <c r="DY28" s="972"/>
      <c r="DZ28" s="973"/>
      <c r="EA28" s="260"/>
    </row>
    <row r="29" spans="1:131" ht="26.25" customHeight="1" x14ac:dyDescent="0.2">
      <c r="A29" s="272">
        <v>2</v>
      </c>
      <c r="B29" s="1001" t="s">
        <v>186</v>
      </c>
      <c r="C29" s="1002"/>
      <c r="D29" s="1002"/>
      <c r="E29" s="1002"/>
      <c r="F29" s="1002"/>
      <c r="G29" s="1002"/>
      <c r="H29" s="1002"/>
      <c r="I29" s="1002"/>
      <c r="J29" s="1002"/>
      <c r="K29" s="1002"/>
      <c r="L29" s="1002"/>
      <c r="M29" s="1002"/>
      <c r="N29" s="1002"/>
      <c r="O29" s="1002"/>
      <c r="P29" s="1003"/>
      <c r="Q29" s="1009">
        <v>2960</v>
      </c>
      <c r="R29" s="1010"/>
      <c r="S29" s="1010"/>
      <c r="T29" s="1010"/>
      <c r="U29" s="1010"/>
      <c r="V29" s="1010">
        <v>2889</v>
      </c>
      <c r="W29" s="1010"/>
      <c r="X29" s="1010"/>
      <c r="Y29" s="1010"/>
      <c r="Z29" s="1010"/>
      <c r="AA29" s="1010">
        <v>71</v>
      </c>
      <c r="AB29" s="1010"/>
      <c r="AC29" s="1010"/>
      <c r="AD29" s="1010"/>
      <c r="AE29" s="1011"/>
      <c r="AF29" s="1006">
        <v>71</v>
      </c>
      <c r="AG29" s="1007"/>
      <c r="AH29" s="1007"/>
      <c r="AI29" s="1007"/>
      <c r="AJ29" s="1008"/>
      <c r="AK29" s="951">
        <v>411</v>
      </c>
      <c r="AL29" s="942"/>
      <c r="AM29" s="942"/>
      <c r="AN29" s="942"/>
      <c r="AO29" s="942"/>
      <c r="AP29" s="942" t="s">
        <v>71</v>
      </c>
      <c r="AQ29" s="942"/>
      <c r="AR29" s="942"/>
      <c r="AS29" s="942"/>
      <c r="AT29" s="942"/>
      <c r="AU29" s="942" t="s">
        <v>71</v>
      </c>
      <c r="AV29" s="942"/>
      <c r="AW29" s="942"/>
      <c r="AX29" s="942"/>
      <c r="AY29" s="942"/>
      <c r="AZ29" s="1012" t="s">
        <v>71</v>
      </c>
      <c r="BA29" s="1012"/>
      <c r="BB29" s="1012"/>
      <c r="BC29" s="1012"/>
      <c r="BD29" s="1012"/>
      <c r="BE29" s="943"/>
      <c r="BF29" s="943"/>
      <c r="BG29" s="943"/>
      <c r="BH29" s="943"/>
      <c r="BI29" s="944"/>
      <c r="BJ29" s="262"/>
      <c r="BK29" s="262"/>
      <c r="BL29" s="262"/>
      <c r="BM29" s="262"/>
      <c r="BN29" s="262"/>
      <c r="BO29" s="271"/>
      <c r="BP29" s="271"/>
      <c r="BQ29" s="268">
        <v>23</v>
      </c>
      <c r="BR29" s="269"/>
      <c r="BS29" s="971"/>
      <c r="BT29" s="972"/>
      <c r="BU29" s="972"/>
      <c r="BV29" s="972"/>
      <c r="BW29" s="972"/>
      <c r="BX29" s="972"/>
      <c r="BY29" s="972"/>
      <c r="BZ29" s="972"/>
      <c r="CA29" s="972"/>
      <c r="CB29" s="972"/>
      <c r="CC29" s="972"/>
      <c r="CD29" s="972"/>
      <c r="CE29" s="972"/>
      <c r="CF29" s="972"/>
      <c r="CG29" s="987"/>
      <c r="CH29" s="968"/>
      <c r="CI29" s="969"/>
      <c r="CJ29" s="969"/>
      <c r="CK29" s="969"/>
      <c r="CL29" s="970"/>
      <c r="CM29" s="968"/>
      <c r="CN29" s="969"/>
      <c r="CO29" s="969"/>
      <c r="CP29" s="969"/>
      <c r="CQ29" s="970"/>
      <c r="CR29" s="968"/>
      <c r="CS29" s="969"/>
      <c r="CT29" s="969"/>
      <c r="CU29" s="969"/>
      <c r="CV29" s="970"/>
      <c r="CW29" s="968"/>
      <c r="CX29" s="969"/>
      <c r="CY29" s="969"/>
      <c r="CZ29" s="969"/>
      <c r="DA29" s="970"/>
      <c r="DB29" s="968"/>
      <c r="DC29" s="969"/>
      <c r="DD29" s="969"/>
      <c r="DE29" s="969"/>
      <c r="DF29" s="970"/>
      <c r="DG29" s="968"/>
      <c r="DH29" s="969"/>
      <c r="DI29" s="969"/>
      <c r="DJ29" s="969"/>
      <c r="DK29" s="970"/>
      <c r="DL29" s="968"/>
      <c r="DM29" s="969"/>
      <c r="DN29" s="969"/>
      <c r="DO29" s="969"/>
      <c r="DP29" s="970"/>
      <c r="DQ29" s="968"/>
      <c r="DR29" s="969"/>
      <c r="DS29" s="969"/>
      <c r="DT29" s="969"/>
      <c r="DU29" s="970"/>
      <c r="DV29" s="971"/>
      <c r="DW29" s="972"/>
      <c r="DX29" s="972"/>
      <c r="DY29" s="972"/>
      <c r="DZ29" s="973"/>
      <c r="EA29" s="260"/>
    </row>
    <row r="30" spans="1:131" ht="26.25" customHeight="1" x14ac:dyDescent="0.2">
      <c r="A30" s="272">
        <v>3</v>
      </c>
      <c r="B30" s="1001" t="s">
        <v>187</v>
      </c>
      <c r="C30" s="1002"/>
      <c r="D30" s="1002"/>
      <c r="E30" s="1002"/>
      <c r="F30" s="1002"/>
      <c r="G30" s="1002"/>
      <c r="H30" s="1002"/>
      <c r="I30" s="1002"/>
      <c r="J30" s="1002"/>
      <c r="K30" s="1002"/>
      <c r="L30" s="1002"/>
      <c r="M30" s="1002"/>
      <c r="N30" s="1002"/>
      <c r="O30" s="1002"/>
      <c r="P30" s="1003"/>
      <c r="Q30" s="1009">
        <v>302</v>
      </c>
      <c r="R30" s="1010"/>
      <c r="S30" s="1010"/>
      <c r="T30" s="1010"/>
      <c r="U30" s="1010"/>
      <c r="V30" s="1010">
        <v>278</v>
      </c>
      <c r="W30" s="1010"/>
      <c r="X30" s="1010"/>
      <c r="Y30" s="1010"/>
      <c r="Z30" s="1010"/>
      <c r="AA30" s="1010">
        <v>24</v>
      </c>
      <c r="AB30" s="1010"/>
      <c r="AC30" s="1010"/>
      <c r="AD30" s="1010"/>
      <c r="AE30" s="1011"/>
      <c r="AF30" s="1006">
        <v>24</v>
      </c>
      <c r="AG30" s="1007"/>
      <c r="AH30" s="1007"/>
      <c r="AI30" s="1007"/>
      <c r="AJ30" s="1008"/>
      <c r="AK30" s="951">
        <v>85</v>
      </c>
      <c r="AL30" s="942"/>
      <c r="AM30" s="942"/>
      <c r="AN30" s="942"/>
      <c r="AO30" s="942"/>
      <c r="AP30" s="942" t="s">
        <v>71</v>
      </c>
      <c r="AQ30" s="942"/>
      <c r="AR30" s="942"/>
      <c r="AS30" s="942"/>
      <c r="AT30" s="942"/>
      <c r="AU30" s="942" t="s">
        <v>71</v>
      </c>
      <c r="AV30" s="942"/>
      <c r="AW30" s="942"/>
      <c r="AX30" s="942"/>
      <c r="AY30" s="942"/>
      <c r="AZ30" s="1012" t="s">
        <v>71</v>
      </c>
      <c r="BA30" s="1012"/>
      <c r="BB30" s="1012"/>
      <c r="BC30" s="1012"/>
      <c r="BD30" s="1012"/>
      <c r="BE30" s="943"/>
      <c r="BF30" s="943"/>
      <c r="BG30" s="943"/>
      <c r="BH30" s="943"/>
      <c r="BI30" s="944"/>
      <c r="BJ30" s="262"/>
      <c r="BK30" s="262"/>
      <c r="BL30" s="262"/>
      <c r="BM30" s="262"/>
      <c r="BN30" s="262"/>
      <c r="BO30" s="271"/>
      <c r="BP30" s="271"/>
      <c r="BQ30" s="268">
        <v>24</v>
      </c>
      <c r="BR30" s="269"/>
      <c r="BS30" s="971"/>
      <c r="BT30" s="972"/>
      <c r="BU30" s="972"/>
      <c r="BV30" s="972"/>
      <c r="BW30" s="972"/>
      <c r="BX30" s="972"/>
      <c r="BY30" s="972"/>
      <c r="BZ30" s="972"/>
      <c r="CA30" s="972"/>
      <c r="CB30" s="972"/>
      <c r="CC30" s="972"/>
      <c r="CD30" s="972"/>
      <c r="CE30" s="972"/>
      <c r="CF30" s="972"/>
      <c r="CG30" s="987"/>
      <c r="CH30" s="968"/>
      <c r="CI30" s="969"/>
      <c r="CJ30" s="969"/>
      <c r="CK30" s="969"/>
      <c r="CL30" s="970"/>
      <c r="CM30" s="968"/>
      <c r="CN30" s="969"/>
      <c r="CO30" s="969"/>
      <c r="CP30" s="969"/>
      <c r="CQ30" s="970"/>
      <c r="CR30" s="968"/>
      <c r="CS30" s="969"/>
      <c r="CT30" s="969"/>
      <c r="CU30" s="969"/>
      <c r="CV30" s="970"/>
      <c r="CW30" s="968"/>
      <c r="CX30" s="969"/>
      <c r="CY30" s="969"/>
      <c r="CZ30" s="969"/>
      <c r="DA30" s="970"/>
      <c r="DB30" s="968"/>
      <c r="DC30" s="969"/>
      <c r="DD30" s="969"/>
      <c r="DE30" s="969"/>
      <c r="DF30" s="970"/>
      <c r="DG30" s="968"/>
      <c r="DH30" s="969"/>
      <c r="DI30" s="969"/>
      <c r="DJ30" s="969"/>
      <c r="DK30" s="970"/>
      <c r="DL30" s="968"/>
      <c r="DM30" s="969"/>
      <c r="DN30" s="969"/>
      <c r="DO30" s="969"/>
      <c r="DP30" s="970"/>
      <c r="DQ30" s="968"/>
      <c r="DR30" s="969"/>
      <c r="DS30" s="969"/>
      <c r="DT30" s="969"/>
      <c r="DU30" s="970"/>
      <c r="DV30" s="971"/>
      <c r="DW30" s="972"/>
      <c r="DX30" s="972"/>
      <c r="DY30" s="972"/>
      <c r="DZ30" s="973"/>
      <c r="EA30" s="260"/>
    </row>
    <row r="31" spans="1:131" ht="26.25" customHeight="1" x14ac:dyDescent="0.2">
      <c r="A31" s="272">
        <v>4</v>
      </c>
      <c r="B31" s="1001" t="s">
        <v>188</v>
      </c>
      <c r="C31" s="1002"/>
      <c r="D31" s="1002"/>
      <c r="E31" s="1002"/>
      <c r="F31" s="1002"/>
      <c r="G31" s="1002"/>
      <c r="H31" s="1002"/>
      <c r="I31" s="1002"/>
      <c r="J31" s="1002"/>
      <c r="K31" s="1002"/>
      <c r="L31" s="1002"/>
      <c r="M31" s="1002"/>
      <c r="N31" s="1002"/>
      <c r="O31" s="1002"/>
      <c r="P31" s="1003"/>
      <c r="Q31" s="1009">
        <v>370</v>
      </c>
      <c r="R31" s="1010"/>
      <c r="S31" s="1010"/>
      <c r="T31" s="1010"/>
      <c r="U31" s="1010"/>
      <c r="V31" s="1010">
        <v>339</v>
      </c>
      <c r="W31" s="1010"/>
      <c r="X31" s="1010"/>
      <c r="Y31" s="1010"/>
      <c r="Z31" s="1010"/>
      <c r="AA31" s="1010">
        <v>31</v>
      </c>
      <c r="AB31" s="1010"/>
      <c r="AC31" s="1010"/>
      <c r="AD31" s="1010"/>
      <c r="AE31" s="1011"/>
      <c r="AF31" s="1006">
        <v>600</v>
      </c>
      <c r="AG31" s="1007"/>
      <c r="AH31" s="1007"/>
      <c r="AI31" s="1007"/>
      <c r="AJ31" s="1008"/>
      <c r="AK31" s="951">
        <v>65</v>
      </c>
      <c r="AL31" s="942"/>
      <c r="AM31" s="942"/>
      <c r="AN31" s="942"/>
      <c r="AO31" s="942"/>
      <c r="AP31" s="942">
        <v>838</v>
      </c>
      <c r="AQ31" s="942"/>
      <c r="AR31" s="942"/>
      <c r="AS31" s="942"/>
      <c r="AT31" s="942"/>
      <c r="AU31" s="942">
        <v>334</v>
      </c>
      <c r="AV31" s="942"/>
      <c r="AW31" s="942"/>
      <c r="AX31" s="942"/>
      <c r="AY31" s="942"/>
      <c r="AZ31" s="1012" t="s">
        <v>71</v>
      </c>
      <c r="BA31" s="1012"/>
      <c r="BB31" s="1012"/>
      <c r="BC31" s="1012"/>
      <c r="BD31" s="1012"/>
      <c r="BE31" s="943" t="s">
        <v>189</v>
      </c>
      <c r="BF31" s="943"/>
      <c r="BG31" s="943"/>
      <c r="BH31" s="943"/>
      <c r="BI31" s="944"/>
      <c r="BJ31" s="262"/>
      <c r="BK31" s="262"/>
      <c r="BL31" s="262"/>
      <c r="BM31" s="262"/>
      <c r="BN31" s="262"/>
      <c r="BO31" s="271"/>
      <c r="BP31" s="271"/>
      <c r="BQ31" s="268">
        <v>25</v>
      </c>
      <c r="BR31" s="269"/>
      <c r="BS31" s="971"/>
      <c r="BT31" s="972"/>
      <c r="BU31" s="972"/>
      <c r="BV31" s="972"/>
      <c r="BW31" s="972"/>
      <c r="BX31" s="972"/>
      <c r="BY31" s="972"/>
      <c r="BZ31" s="972"/>
      <c r="CA31" s="972"/>
      <c r="CB31" s="972"/>
      <c r="CC31" s="972"/>
      <c r="CD31" s="972"/>
      <c r="CE31" s="972"/>
      <c r="CF31" s="972"/>
      <c r="CG31" s="987"/>
      <c r="CH31" s="968"/>
      <c r="CI31" s="969"/>
      <c r="CJ31" s="969"/>
      <c r="CK31" s="969"/>
      <c r="CL31" s="970"/>
      <c r="CM31" s="968"/>
      <c r="CN31" s="969"/>
      <c r="CO31" s="969"/>
      <c r="CP31" s="969"/>
      <c r="CQ31" s="970"/>
      <c r="CR31" s="968"/>
      <c r="CS31" s="969"/>
      <c r="CT31" s="969"/>
      <c r="CU31" s="969"/>
      <c r="CV31" s="970"/>
      <c r="CW31" s="968"/>
      <c r="CX31" s="969"/>
      <c r="CY31" s="969"/>
      <c r="CZ31" s="969"/>
      <c r="DA31" s="970"/>
      <c r="DB31" s="968"/>
      <c r="DC31" s="969"/>
      <c r="DD31" s="969"/>
      <c r="DE31" s="969"/>
      <c r="DF31" s="970"/>
      <c r="DG31" s="968"/>
      <c r="DH31" s="969"/>
      <c r="DI31" s="969"/>
      <c r="DJ31" s="969"/>
      <c r="DK31" s="970"/>
      <c r="DL31" s="968"/>
      <c r="DM31" s="969"/>
      <c r="DN31" s="969"/>
      <c r="DO31" s="969"/>
      <c r="DP31" s="970"/>
      <c r="DQ31" s="968"/>
      <c r="DR31" s="969"/>
      <c r="DS31" s="969"/>
      <c r="DT31" s="969"/>
      <c r="DU31" s="970"/>
      <c r="DV31" s="971"/>
      <c r="DW31" s="972"/>
      <c r="DX31" s="972"/>
      <c r="DY31" s="972"/>
      <c r="DZ31" s="973"/>
      <c r="EA31" s="260"/>
    </row>
    <row r="32" spans="1:131" ht="26.25" customHeight="1" x14ac:dyDescent="0.2">
      <c r="A32" s="272">
        <v>5</v>
      </c>
      <c r="B32" s="1001" t="s">
        <v>190</v>
      </c>
      <c r="C32" s="1002"/>
      <c r="D32" s="1002"/>
      <c r="E32" s="1002"/>
      <c r="F32" s="1002"/>
      <c r="G32" s="1002"/>
      <c r="H32" s="1002"/>
      <c r="I32" s="1002"/>
      <c r="J32" s="1002"/>
      <c r="K32" s="1002"/>
      <c r="L32" s="1002"/>
      <c r="M32" s="1002"/>
      <c r="N32" s="1002"/>
      <c r="O32" s="1002"/>
      <c r="P32" s="1003"/>
      <c r="Q32" s="1009">
        <v>879</v>
      </c>
      <c r="R32" s="1010"/>
      <c r="S32" s="1010"/>
      <c r="T32" s="1010"/>
      <c r="U32" s="1010"/>
      <c r="V32" s="1010">
        <v>848</v>
      </c>
      <c r="W32" s="1010"/>
      <c r="X32" s="1010"/>
      <c r="Y32" s="1010"/>
      <c r="Z32" s="1010"/>
      <c r="AA32" s="1010">
        <v>31</v>
      </c>
      <c r="AB32" s="1010"/>
      <c r="AC32" s="1010"/>
      <c r="AD32" s="1010"/>
      <c r="AE32" s="1011"/>
      <c r="AF32" s="1006">
        <v>31</v>
      </c>
      <c r="AG32" s="1007"/>
      <c r="AH32" s="1007"/>
      <c r="AI32" s="1007"/>
      <c r="AJ32" s="1008"/>
      <c r="AK32" s="951">
        <v>457</v>
      </c>
      <c r="AL32" s="942"/>
      <c r="AM32" s="942"/>
      <c r="AN32" s="942"/>
      <c r="AO32" s="942"/>
      <c r="AP32" s="942">
        <v>3113</v>
      </c>
      <c r="AQ32" s="942"/>
      <c r="AR32" s="942"/>
      <c r="AS32" s="942"/>
      <c r="AT32" s="942"/>
      <c r="AU32" s="942">
        <v>2742</v>
      </c>
      <c r="AV32" s="942"/>
      <c r="AW32" s="942"/>
      <c r="AX32" s="942"/>
      <c r="AY32" s="942"/>
      <c r="AZ32" s="1012" t="s">
        <v>71</v>
      </c>
      <c r="BA32" s="1012"/>
      <c r="BB32" s="1012"/>
      <c r="BC32" s="1012"/>
      <c r="BD32" s="1012"/>
      <c r="BE32" s="943" t="s">
        <v>191</v>
      </c>
      <c r="BF32" s="943"/>
      <c r="BG32" s="943"/>
      <c r="BH32" s="943"/>
      <c r="BI32" s="944"/>
      <c r="BJ32" s="262"/>
      <c r="BK32" s="262"/>
      <c r="BL32" s="262"/>
      <c r="BM32" s="262"/>
      <c r="BN32" s="262"/>
      <c r="BO32" s="271"/>
      <c r="BP32" s="271"/>
      <c r="BQ32" s="268">
        <v>26</v>
      </c>
      <c r="BR32" s="269"/>
      <c r="BS32" s="971"/>
      <c r="BT32" s="972"/>
      <c r="BU32" s="972"/>
      <c r="BV32" s="972"/>
      <c r="BW32" s="972"/>
      <c r="BX32" s="972"/>
      <c r="BY32" s="972"/>
      <c r="BZ32" s="972"/>
      <c r="CA32" s="972"/>
      <c r="CB32" s="972"/>
      <c r="CC32" s="972"/>
      <c r="CD32" s="972"/>
      <c r="CE32" s="972"/>
      <c r="CF32" s="972"/>
      <c r="CG32" s="987"/>
      <c r="CH32" s="968"/>
      <c r="CI32" s="969"/>
      <c r="CJ32" s="969"/>
      <c r="CK32" s="969"/>
      <c r="CL32" s="970"/>
      <c r="CM32" s="968"/>
      <c r="CN32" s="969"/>
      <c r="CO32" s="969"/>
      <c r="CP32" s="969"/>
      <c r="CQ32" s="970"/>
      <c r="CR32" s="968"/>
      <c r="CS32" s="969"/>
      <c r="CT32" s="969"/>
      <c r="CU32" s="969"/>
      <c r="CV32" s="970"/>
      <c r="CW32" s="968"/>
      <c r="CX32" s="969"/>
      <c r="CY32" s="969"/>
      <c r="CZ32" s="969"/>
      <c r="DA32" s="970"/>
      <c r="DB32" s="968"/>
      <c r="DC32" s="969"/>
      <c r="DD32" s="969"/>
      <c r="DE32" s="969"/>
      <c r="DF32" s="970"/>
      <c r="DG32" s="968"/>
      <c r="DH32" s="969"/>
      <c r="DI32" s="969"/>
      <c r="DJ32" s="969"/>
      <c r="DK32" s="970"/>
      <c r="DL32" s="968"/>
      <c r="DM32" s="969"/>
      <c r="DN32" s="969"/>
      <c r="DO32" s="969"/>
      <c r="DP32" s="970"/>
      <c r="DQ32" s="968"/>
      <c r="DR32" s="969"/>
      <c r="DS32" s="969"/>
      <c r="DT32" s="969"/>
      <c r="DU32" s="970"/>
      <c r="DV32" s="971"/>
      <c r="DW32" s="972"/>
      <c r="DX32" s="972"/>
      <c r="DY32" s="972"/>
      <c r="DZ32" s="973"/>
      <c r="EA32" s="260"/>
    </row>
    <row r="33" spans="1:131" ht="26.25" customHeight="1" x14ac:dyDescent="0.2">
      <c r="A33" s="272">
        <v>6</v>
      </c>
      <c r="B33" s="1001"/>
      <c r="C33" s="1002"/>
      <c r="D33" s="1002"/>
      <c r="E33" s="1002"/>
      <c r="F33" s="1002"/>
      <c r="G33" s="1002"/>
      <c r="H33" s="1002"/>
      <c r="I33" s="1002"/>
      <c r="J33" s="1002"/>
      <c r="K33" s="1002"/>
      <c r="L33" s="1002"/>
      <c r="M33" s="1002"/>
      <c r="N33" s="1002"/>
      <c r="O33" s="1002"/>
      <c r="P33" s="1003"/>
      <c r="Q33" s="1009"/>
      <c r="R33" s="1010"/>
      <c r="S33" s="1010"/>
      <c r="T33" s="1010"/>
      <c r="U33" s="1010"/>
      <c r="V33" s="1010"/>
      <c r="W33" s="1010"/>
      <c r="X33" s="1010"/>
      <c r="Y33" s="1010"/>
      <c r="Z33" s="1010"/>
      <c r="AA33" s="1010"/>
      <c r="AB33" s="1010"/>
      <c r="AC33" s="1010"/>
      <c r="AD33" s="1010"/>
      <c r="AE33" s="1011"/>
      <c r="AF33" s="1006"/>
      <c r="AG33" s="1007"/>
      <c r="AH33" s="1007"/>
      <c r="AI33" s="1007"/>
      <c r="AJ33" s="1008"/>
      <c r="AK33" s="951"/>
      <c r="AL33" s="942"/>
      <c r="AM33" s="942"/>
      <c r="AN33" s="942"/>
      <c r="AO33" s="942"/>
      <c r="AP33" s="942"/>
      <c r="AQ33" s="942"/>
      <c r="AR33" s="942"/>
      <c r="AS33" s="942"/>
      <c r="AT33" s="942"/>
      <c r="AU33" s="942"/>
      <c r="AV33" s="942"/>
      <c r="AW33" s="942"/>
      <c r="AX33" s="942"/>
      <c r="AY33" s="942"/>
      <c r="AZ33" s="1012"/>
      <c r="BA33" s="1012"/>
      <c r="BB33" s="1012"/>
      <c r="BC33" s="1012"/>
      <c r="BD33" s="1012"/>
      <c r="BE33" s="943"/>
      <c r="BF33" s="943"/>
      <c r="BG33" s="943"/>
      <c r="BH33" s="943"/>
      <c r="BI33" s="944"/>
      <c r="BJ33" s="262"/>
      <c r="BK33" s="262"/>
      <c r="BL33" s="262"/>
      <c r="BM33" s="262"/>
      <c r="BN33" s="262"/>
      <c r="BO33" s="271"/>
      <c r="BP33" s="271"/>
      <c r="BQ33" s="268">
        <v>27</v>
      </c>
      <c r="BR33" s="269"/>
      <c r="BS33" s="971"/>
      <c r="BT33" s="972"/>
      <c r="BU33" s="972"/>
      <c r="BV33" s="972"/>
      <c r="BW33" s="972"/>
      <c r="BX33" s="972"/>
      <c r="BY33" s="972"/>
      <c r="BZ33" s="972"/>
      <c r="CA33" s="972"/>
      <c r="CB33" s="972"/>
      <c r="CC33" s="972"/>
      <c r="CD33" s="972"/>
      <c r="CE33" s="972"/>
      <c r="CF33" s="972"/>
      <c r="CG33" s="987"/>
      <c r="CH33" s="968"/>
      <c r="CI33" s="969"/>
      <c r="CJ33" s="969"/>
      <c r="CK33" s="969"/>
      <c r="CL33" s="970"/>
      <c r="CM33" s="968"/>
      <c r="CN33" s="969"/>
      <c r="CO33" s="969"/>
      <c r="CP33" s="969"/>
      <c r="CQ33" s="970"/>
      <c r="CR33" s="968"/>
      <c r="CS33" s="969"/>
      <c r="CT33" s="969"/>
      <c r="CU33" s="969"/>
      <c r="CV33" s="970"/>
      <c r="CW33" s="968"/>
      <c r="CX33" s="969"/>
      <c r="CY33" s="969"/>
      <c r="CZ33" s="969"/>
      <c r="DA33" s="970"/>
      <c r="DB33" s="968"/>
      <c r="DC33" s="969"/>
      <c r="DD33" s="969"/>
      <c r="DE33" s="969"/>
      <c r="DF33" s="970"/>
      <c r="DG33" s="968"/>
      <c r="DH33" s="969"/>
      <c r="DI33" s="969"/>
      <c r="DJ33" s="969"/>
      <c r="DK33" s="970"/>
      <c r="DL33" s="968"/>
      <c r="DM33" s="969"/>
      <c r="DN33" s="969"/>
      <c r="DO33" s="969"/>
      <c r="DP33" s="970"/>
      <c r="DQ33" s="968"/>
      <c r="DR33" s="969"/>
      <c r="DS33" s="969"/>
      <c r="DT33" s="969"/>
      <c r="DU33" s="970"/>
      <c r="DV33" s="971"/>
      <c r="DW33" s="972"/>
      <c r="DX33" s="972"/>
      <c r="DY33" s="972"/>
      <c r="DZ33" s="973"/>
      <c r="EA33" s="260"/>
    </row>
    <row r="34" spans="1:131" ht="26.25" customHeight="1" x14ac:dyDescent="0.2">
      <c r="A34" s="272">
        <v>7</v>
      </c>
      <c r="B34" s="1001"/>
      <c r="C34" s="1002"/>
      <c r="D34" s="1002"/>
      <c r="E34" s="1002"/>
      <c r="F34" s="1002"/>
      <c r="G34" s="1002"/>
      <c r="H34" s="1002"/>
      <c r="I34" s="1002"/>
      <c r="J34" s="1002"/>
      <c r="K34" s="1002"/>
      <c r="L34" s="1002"/>
      <c r="M34" s="1002"/>
      <c r="N34" s="1002"/>
      <c r="O34" s="1002"/>
      <c r="P34" s="1003"/>
      <c r="Q34" s="1009"/>
      <c r="R34" s="1010"/>
      <c r="S34" s="1010"/>
      <c r="T34" s="1010"/>
      <c r="U34" s="1010"/>
      <c r="V34" s="1010"/>
      <c r="W34" s="1010"/>
      <c r="X34" s="1010"/>
      <c r="Y34" s="1010"/>
      <c r="Z34" s="1010"/>
      <c r="AA34" s="1010"/>
      <c r="AB34" s="1010"/>
      <c r="AC34" s="1010"/>
      <c r="AD34" s="1010"/>
      <c r="AE34" s="1011"/>
      <c r="AF34" s="1006"/>
      <c r="AG34" s="1007"/>
      <c r="AH34" s="1007"/>
      <c r="AI34" s="1007"/>
      <c r="AJ34" s="1008"/>
      <c r="AK34" s="951"/>
      <c r="AL34" s="942"/>
      <c r="AM34" s="942"/>
      <c r="AN34" s="942"/>
      <c r="AO34" s="942"/>
      <c r="AP34" s="942"/>
      <c r="AQ34" s="942"/>
      <c r="AR34" s="942"/>
      <c r="AS34" s="942"/>
      <c r="AT34" s="942"/>
      <c r="AU34" s="942"/>
      <c r="AV34" s="942"/>
      <c r="AW34" s="942"/>
      <c r="AX34" s="942"/>
      <c r="AY34" s="942"/>
      <c r="AZ34" s="1012"/>
      <c r="BA34" s="1012"/>
      <c r="BB34" s="1012"/>
      <c r="BC34" s="1012"/>
      <c r="BD34" s="1012"/>
      <c r="BE34" s="943"/>
      <c r="BF34" s="943"/>
      <c r="BG34" s="943"/>
      <c r="BH34" s="943"/>
      <c r="BI34" s="944"/>
      <c r="BJ34" s="262"/>
      <c r="BK34" s="262"/>
      <c r="BL34" s="262"/>
      <c r="BM34" s="262"/>
      <c r="BN34" s="262"/>
      <c r="BO34" s="271"/>
      <c r="BP34" s="271"/>
      <c r="BQ34" s="268">
        <v>28</v>
      </c>
      <c r="BR34" s="269"/>
      <c r="BS34" s="971"/>
      <c r="BT34" s="972"/>
      <c r="BU34" s="972"/>
      <c r="BV34" s="972"/>
      <c r="BW34" s="972"/>
      <c r="BX34" s="972"/>
      <c r="BY34" s="972"/>
      <c r="BZ34" s="972"/>
      <c r="CA34" s="972"/>
      <c r="CB34" s="972"/>
      <c r="CC34" s="972"/>
      <c r="CD34" s="972"/>
      <c r="CE34" s="972"/>
      <c r="CF34" s="972"/>
      <c r="CG34" s="987"/>
      <c r="CH34" s="968"/>
      <c r="CI34" s="969"/>
      <c r="CJ34" s="969"/>
      <c r="CK34" s="969"/>
      <c r="CL34" s="970"/>
      <c r="CM34" s="968"/>
      <c r="CN34" s="969"/>
      <c r="CO34" s="969"/>
      <c r="CP34" s="969"/>
      <c r="CQ34" s="970"/>
      <c r="CR34" s="968"/>
      <c r="CS34" s="969"/>
      <c r="CT34" s="969"/>
      <c r="CU34" s="969"/>
      <c r="CV34" s="970"/>
      <c r="CW34" s="968"/>
      <c r="CX34" s="969"/>
      <c r="CY34" s="969"/>
      <c r="CZ34" s="969"/>
      <c r="DA34" s="970"/>
      <c r="DB34" s="968"/>
      <c r="DC34" s="969"/>
      <c r="DD34" s="969"/>
      <c r="DE34" s="969"/>
      <c r="DF34" s="970"/>
      <c r="DG34" s="968"/>
      <c r="DH34" s="969"/>
      <c r="DI34" s="969"/>
      <c r="DJ34" s="969"/>
      <c r="DK34" s="970"/>
      <c r="DL34" s="968"/>
      <c r="DM34" s="969"/>
      <c r="DN34" s="969"/>
      <c r="DO34" s="969"/>
      <c r="DP34" s="970"/>
      <c r="DQ34" s="968"/>
      <c r="DR34" s="969"/>
      <c r="DS34" s="969"/>
      <c r="DT34" s="969"/>
      <c r="DU34" s="970"/>
      <c r="DV34" s="971"/>
      <c r="DW34" s="972"/>
      <c r="DX34" s="972"/>
      <c r="DY34" s="972"/>
      <c r="DZ34" s="973"/>
      <c r="EA34" s="260"/>
    </row>
    <row r="35" spans="1:131" ht="26.25" customHeight="1" x14ac:dyDescent="0.2">
      <c r="A35" s="272">
        <v>8</v>
      </c>
      <c r="B35" s="1001"/>
      <c r="C35" s="1002"/>
      <c r="D35" s="1002"/>
      <c r="E35" s="1002"/>
      <c r="F35" s="1002"/>
      <c r="G35" s="1002"/>
      <c r="H35" s="1002"/>
      <c r="I35" s="1002"/>
      <c r="J35" s="1002"/>
      <c r="K35" s="1002"/>
      <c r="L35" s="1002"/>
      <c r="M35" s="1002"/>
      <c r="N35" s="1002"/>
      <c r="O35" s="1002"/>
      <c r="P35" s="1003"/>
      <c r="Q35" s="1009"/>
      <c r="R35" s="1010"/>
      <c r="S35" s="1010"/>
      <c r="T35" s="1010"/>
      <c r="U35" s="1010"/>
      <c r="V35" s="1010"/>
      <c r="W35" s="1010"/>
      <c r="X35" s="1010"/>
      <c r="Y35" s="1010"/>
      <c r="Z35" s="1010"/>
      <c r="AA35" s="1010"/>
      <c r="AB35" s="1010"/>
      <c r="AC35" s="1010"/>
      <c r="AD35" s="1010"/>
      <c r="AE35" s="1011"/>
      <c r="AF35" s="1006"/>
      <c r="AG35" s="1007"/>
      <c r="AH35" s="1007"/>
      <c r="AI35" s="1007"/>
      <c r="AJ35" s="1008"/>
      <c r="AK35" s="951"/>
      <c r="AL35" s="942"/>
      <c r="AM35" s="942"/>
      <c r="AN35" s="942"/>
      <c r="AO35" s="942"/>
      <c r="AP35" s="942"/>
      <c r="AQ35" s="942"/>
      <c r="AR35" s="942"/>
      <c r="AS35" s="942"/>
      <c r="AT35" s="942"/>
      <c r="AU35" s="942"/>
      <c r="AV35" s="942"/>
      <c r="AW35" s="942"/>
      <c r="AX35" s="942"/>
      <c r="AY35" s="942"/>
      <c r="AZ35" s="1012"/>
      <c r="BA35" s="1012"/>
      <c r="BB35" s="1012"/>
      <c r="BC35" s="1012"/>
      <c r="BD35" s="1012"/>
      <c r="BE35" s="943"/>
      <c r="BF35" s="943"/>
      <c r="BG35" s="943"/>
      <c r="BH35" s="943"/>
      <c r="BI35" s="944"/>
      <c r="BJ35" s="262"/>
      <c r="BK35" s="262"/>
      <c r="BL35" s="262"/>
      <c r="BM35" s="262"/>
      <c r="BN35" s="262"/>
      <c r="BO35" s="271"/>
      <c r="BP35" s="271"/>
      <c r="BQ35" s="268">
        <v>29</v>
      </c>
      <c r="BR35" s="269"/>
      <c r="BS35" s="971"/>
      <c r="BT35" s="972"/>
      <c r="BU35" s="972"/>
      <c r="BV35" s="972"/>
      <c r="BW35" s="972"/>
      <c r="BX35" s="972"/>
      <c r="BY35" s="972"/>
      <c r="BZ35" s="972"/>
      <c r="CA35" s="972"/>
      <c r="CB35" s="972"/>
      <c r="CC35" s="972"/>
      <c r="CD35" s="972"/>
      <c r="CE35" s="972"/>
      <c r="CF35" s="972"/>
      <c r="CG35" s="987"/>
      <c r="CH35" s="968"/>
      <c r="CI35" s="969"/>
      <c r="CJ35" s="969"/>
      <c r="CK35" s="969"/>
      <c r="CL35" s="970"/>
      <c r="CM35" s="968"/>
      <c r="CN35" s="969"/>
      <c r="CO35" s="969"/>
      <c r="CP35" s="969"/>
      <c r="CQ35" s="970"/>
      <c r="CR35" s="968"/>
      <c r="CS35" s="969"/>
      <c r="CT35" s="969"/>
      <c r="CU35" s="969"/>
      <c r="CV35" s="970"/>
      <c r="CW35" s="968"/>
      <c r="CX35" s="969"/>
      <c r="CY35" s="969"/>
      <c r="CZ35" s="969"/>
      <c r="DA35" s="970"/>
      <c r="DB35" s="968"/>
      <c r="DC35" s="969"/>
      <c r="DD35" s="969"/>
      <c r="DE35" s="969"/>
      <c r="DF35" s="970"/>
      <c r="DG35" s="968"/>
      <c r="DH35" s="969"/>
      <c r="DI35" s="969"/>
      <c r="DJ35" s="969"/>
      <c r="DK35" s="970"/>
      <c r="DL35" s="968"/>
      <c r="DM35" s="969"/>
      <c r="DN35" s="969"/>
      <c r="DO35" s="969"/>
      <c r="DP35" s="970"/>
      <c r="DQ35" s="968"/>
      <c r="DR35" s="969"/>
      <c r="DS35" s="969"/>
      <c r="DT35" s="969"/>
      <c r="DU35" s="970"/>
      <c r="DV35" s="971"/>
      <c r="DW35" s="972"/>
      <c r="DX35" s="972"/>
      <c r="DY35" s="972"/>
      <c r="DZ35" s="973"/>
      <c r="EA35" s="260"/>
    </row>
    <row r="36" spans="1:131" ht="26.25" customHeight="1" x14ac:dyDescent="0.2">
      <c r="A36" s="272">
        <v>9</v>
      </c>
      <c r="B36" s="1001"/>
      <c r="C36" s="1002"/>
      <c r="D36" s="1002"/>
      <c r="E36" s="1002"/>
      <c r="F36" s="1002"/>
      <c r="G36" s="1002"/>
      <c r="H36" s="1002"/>
      <c r="I36" s="1002"/>
      <c r="J36" s="1002"/>
      <c r="K36" s="1002"/>
      <c r="L36" s="1002"/>
      <c r="M36" s="1002"/>
      <c r="N36" s="1002"/>
      <c r="O36" s="1002"/>
      <c r="P36" s="1003"/>
      <c r="Q36" s="1009"/>
      <c r="R36" s="1010"/>
      <c r="S36" s="1010"/>
      <c r="T36" s="1010"/>
      <c r="U36" s="1010"/>
      <c r="V36" s="1010"/>
      <c r="W36" s="1010"/>
      <c r="X36" s="1010"/>
      <c r="Y36" s="1010"/>
      <c r="Z36" s="1010"/>
      <c r="AA36" s="1010"/>
      <c r="AB36" s="1010"/>
      <c r="AC36" s="1010"/>
      <c r="AD36" s="1010"/>
      <c r="AE36" s="1011"/>
      <c r="AF36" s="1006"/>
      <c r="AG36" s="1007"/>
      <c r="AH36" s="1007"/>
      <c r="AI36" s="1007"/>
      <c r="AJ36" s="1008"/>
      <c r="AK36" s="951"/>
      <c r="AL36" s="942"/>
      <c r="AM36" s="942"/>
      <c r="AN36" s="942"/>
      <c r="AO36" s="942"/>
      <c r="AP36" s="942"/>
      <c r="AQ36" s="942"/>
      <c r="AR36" s="942"/>
      <c r="AS36" s="942"/>
      <c r="AT36" s="942"/>
      <c r="AU36" s="942"/>
      <c r="AV36" s="942"/>
      <c r="AW36" s="942"/>
      <c r="AX36" s="942"/>
      <c r="AY36" s="942"/>
      <c r="AZ36" s="1012"/>
      <c r="BA36" s="1012"/>
      <c r="BB36" s="1012"/>
      <c r="BC36" s="1012"/>
      <c r="BD36" s="1012"/>
      <c r="BE36" s="943"/>
      <c r="BF36" s="943"/>
      <c r="BG36" s="943"/>
      <c r="BH36" s="943"/>
      <c r="BI36" s="944"/>
      <c r="BJ36" s="262"/>
      <c r="BK36" s="262"/>
      <c r="BL36" s="262"/>
      <c r="BM36" s="262"/>
      <c r="BN36" s="262"/>
      <c r="BO36" s="271"/>
      <c r="BP36" s="271"/>
      <c r="BQ36" s="268">
        <v>30</v>
      </c>
      <c r="BR36" s="269"/>
      <c r="BS36" s="971"/>
      <c r="BT36" s="972"/>
      <c r="BU36" s="972"/>
      <c r="BV36" s="972"/>
      <c r="BW36" s="972"/>
      <c r="BX36" s="972"/>
      <c r="BY36" s="972"/>
      <c r="BZ36" s="972"/>
      <c r="CA36" s="972"/>
      <c r="CB36" s="972"/>
      <c r="CC36" s="972"/>
      <c r="CD36" s="972"/>
      <c r="CE36" s="972"/>
      <c r="CF36" s="972"/>
      <c r="CG36" s="987"/>
      <c r="CH36" s="968"/>
      <c r="CI36" s="969"/>
      <c r="CJ36" s="969"/>
      <c r="CK36" s="969"/>
      <c r="CL36" s="970"/>
      <c r="CM36" s="968"/>
      <c r="CN36" s="969"/>
      <c r="CO36" s="969"/>
      <c r="CP36" s="969"/>
      <c r="CQ36" s="970"/>
      <c r="CR36" s="968"/>
      <c r="CS36" s="969"/>
      <c r="CT36" s="969"/>
      <c r="CU36" s="969"/>
      <c r="CV36" s="970"/>
      <c r="CW36" s="968"/>
      <c r="CX36" s="969"/>
      <c r="CY36" s="969"/>
      <c r="CZ36" s="969"/>
      <c r="DA36" s="970"/>
      <c r="DB36" s="968"/>
      <c r="DC36" s="969"/>
      <c r="DD36" s="969"/>
      <c r="DE36" s="969"/>
      <c r="DF36" s="970"/>
      <c r="DG36" s="968"/>
      <c r="DH36" s="969"/>
      <c r="DI36" s="969"/>
      <c r="DJ36" s="969"/>
      <c r="DK36" s="970"/>
      <c r="DL36" s="968"/>
      <c r="DM36" s="969"/>
      <c r="DN36" s="969"/>
      <c r="DO36" s="969"/>
      <c r="DP36" s="970"/>
      <c r="DQ36" s="968"/>
      <c r="DR36" s="969"/>
      <c r="DS36" s="969"/>
      <c r="DT36" s="969"/>
      <c r="DU36" s="970"/>
      <c r="DV36" s="971"/>
      <c r="DW36" s="972"/>
      <c r="DX36" s="972"/>
      <c r="DY36" s="972"/>
      <c r="DZ36" s="973"/>
      <c r="EA36" s="260"/>
    </row>
    <row r="37" spans="1:131" ht="26.25" customHeight="1" x14ac:dyDescent="0.2">
      <c r="A37" s="272">
        <v>10</v>
      </c>
      <c r="B37" s="1001"/>
      <c r="C37" s="1002"/>
      <c r="D37" s="1002"/>
      <c r="E37" s="1002"/>
      <c r="F37" s="1002"/>
      <c r="G37" s="1002"/>
      <c r="H37" s="1002"/>
      <c r="I37" s="1002"/>
      <c r="J37" s="1002"/>
      <c r="K37" s="1002"/>
      <c r="L37" s="1002"/>
      <c r="M37" s="1002"/>
      <c r="N37" s="1002"/>
      <c r="O37" s="1002"/>
      <c r="P37" s="1003"/>
      <c r="Q37" s="1009"/>
      <c r="R37" s="1010"/>
      <c r="S37" s="1010"/>
      <c r="T37" s="1010"/>
      <c r="U37" s="1010"/>
      <c r="V37" s="1010"/>
      <c r="W37" s="1010"/>
      <c r="X37" s="1010"/>
      <c r="Y37" s="1010"/>
      <c r="Z37" s="1010"/>
      <c r="AA37" s="1010"/>
      <c r="AB37" s="1010"/>
      <c r="AC37" s="1010"/>
      <c r="AD37" s="1010"/>
      <c r="AE37" s="1011"/>
      <c r="AF37" s="1006"/>
      <c r="AG37" s="1007"/>
      <c r="AH37" s="1007"/>
      <c r="AI37" s="1007"/>
      <c r="AJ37" s="1008"/>
      <c r="AK37" s="951"/>
      <c r="AL37" s="942"/>
      <c r="AM37" s="942"/>
      <c r="AN37" s="942"/>
      <c r="AO37" s="942"/>
      <c r="AP37" s="942"/>
      <c r="AQ37" s="942"/>
      <c r="AR37" s="942"/>
      <c r="AS37" s="942"/>
      <c r="AT37" s="942"/>
      <c r="AU37" s="942"/>
      <c r="AV37" s="942"/>
      <c r="AW37" s="942"/>
      <c r="AX37" s="942"/>
      <c r="AY37" s="942"/>
      <c r="AZ37" s="1012"/>
      <c r="BA37" s="1012"/>
      <c r="BB37" s="1012"/>
      <c r="BC37" s="1012"/>
      <c r="BD37" s="1012"/>
      <c r="BE37" s="943"/>
      <c r="BF37" s="943"/>
      <c r="BG37" s="943"/>
      <c r="BH37" s="943"/>
      <c r="BI37" s="944"/>
      <c r="BJ37" s="262"/>
      <c r="BK37" s="262"/>
      <c r="BL37" s="262"/>
      <c r="BM37" s="262"/>
      <c r="BN37" s="262"/>
      <c r="BO37" s="271"/>
      <c r="BP37" s="271"/>
      <c r="BQ37" s="268">
        <v>31</v>
      </c>
      <c r="BR37" s="269"/>
      <c r="BS37" s="971"/>
      <c r="BT37" s="972"/>
      <c r="BU37" s="972"/>
      <c r="BV37" s="972"/>
      <c r="BW37" s="972"/>
      <c r="BX37" s="972"/>
      <c r="BY37" s="972"/>
      <c r="BZ37" s="972"/>
      <c r="CA37" s="972"/>
      <c r="CB37" s="972"/>
      <c r="CC37" s="972"/>
      <c r="CD37" s="972"/>
      <c r="CE37" s="972"/>
      <c r="CF37" s="972"/>
      <c r="CG37" s="987"/>
      <c r="CH37" s="968"/>
      <c r="CI37" s="969"/>
      <c r="CJ37" s="969"/>
      <c r="CK37" s="969"/>
      <c r="CL37" s="970"/>
      <c r="CM37" s="968"/>
      <c r="CN37" s="969"/>
      <c r="CO37" s="969"/>
      <c r="CP37" s="969"/>
      <c r="CQ37" s="970"/>
      <c r="CR37" s="968"/>
      <c r="CS37" s="969"/>
      <c r="CT37" s="969"/>
      <c r="CU37" s="969"/>
      <c r="CV37" s="970"/>
      <c r="CW37" s="968"/>
      <c r="CX37" s="969"/>
      <c r="CY37" s="969"/>
      <c r="CZ37" s="969"/>
      <c r="DA37" s="970"/>
      <c r="DB37" s="968"/>
      <c r="DC37" s="969"/>
      <c r="DD37" s="969"/>
      <c r="DE37" s="969"/>
      <c r="DF37" s="970"/>
      <c r="DG37" s="968"/>
      <c r="DH37" s="969"/>
      <c r="DI37" s="969"/>
      <c r="DJ37" s="969"/>
      <c r="DK37" s="970"/>
      <c r="DL37" s="968"/>
      <c r="DM37" s="969"/>
      <c r="DN37" s="969"/>
      <c r="DO37" s="969"/>
      <c r="DP37" s="970"/>
      <c r="DQ37" s="968"/>
      <c r="DR37" s="969"/>
      <c r="DS37" s="969"/>
      <c r="DT37" s="969"/>
      <c r="DU37" s="970"/>
      <c r="DV37" s="971"/>
      <c r="DW37" s="972"/>
      <c r="DX37" s="972"/>
      <c r="DY37" s="972"/>
      <c r="DZ37" s="973"/>
      <c r="EA37" s="260"/>
    </row>
    <row r="38" spans="1:131" ht="26.25" customHeight="1" x14ac:dyDescent="0.2">
      <c r="A38" s="272">
        <v>11</v>
      </c>
      <c r="B38" s="1001"/>
      <c r="C38" s="1002"/>
      <c r="D38" s="1002"/>
      <c r="E38" s="1002"/>
      <c r="F38" s="1002"/>
      <c r="G38" s="1002"/>
      <c r="H38" s="1002"/>
      <c r="I38" s="1002"/>
      <c r="J38" s="1002"/>
      <c r="K38" s="1002"/>
      <c r="L38" s="1002"/>
      <c r="M38" s="1002"/>
      <c r="N38" s="1002"/>
      <c r="O38" s="1002"/>
      <c r="P38" s="1003"/>
      <c r="Q38" s="1009"/>
      <c r="R38" s="1010"/>
      <c r="S38" s="1010"/>
      <c r="T38" s="1010"/>
      <c r="U38" s="1010"/>
      <c r="V38" s="1010"/>
      <c r="W38" s="1010"/>
      <c r="X38" s="1010"/>
      <c r="Y38" s="1010"/>
      <c r="Z38" s="1010"/>
      <c r="AA38" s="1010"/>
      <c r="AB38" s="1010"/>
      <c r="AC38" s="1010"/>
      <c r="AD38" s="1010"/>
      <c r="AE38" s="1011"/>
      <c r="AF38" s="1006"/>
      <c r="AG38" s="1007"/>
      <c r="AH38" s="1007"/>
      <c r="AI38" s="1007"/>
      <c r="AJ38" s="1008"/>
      <c r="AK38" s="951"/>
      <c r="AL38" s="942"/>
      <c r="AM38" s="942"/>
      <c r="AN38" s="942"/>
      <c r="AO38" s="942"/>
      <c r="AP38" s="942"/>
      <c r="AQ38" s="942"/>
      <c r="AR38" s="942"/>
      <c r="AS38" s="942"/>
      <c r="AT38" s="942"/>
      <c r="AU38" s="942"/>
      <c r="AV38" s="942"/>
      <c r="AW38" s="942"/>
      <c r="AX38" s="942"/>
      <c r="AY38" s="942"/>
      <c r="AZ38" s="1012"/>
      <c r="BA38" s="1012"/>
      <c r="BB38" s="1012"/>
      <c r="BC38" s="1012"/>
      <c r="BD38" s="1012"/>
      <c r="BE38" s="943"/>
      <c r="BF38" s="943"/>
      <c r="BG38" s="943"/>
      <c r="BH38" s="943"/>
      <c r="BI38" s="944"/>
      <c r="BJ38" s="262"/>
      <c r="BK38" s="262"/>
      <c r="BL38" s="262"/>
      <c r="BM38" s="262"/>
      <c r="BN38" s="262"/>
      <c r="BO38" s="271"/>
      <c r="BP38" s="271"/>
      <c r="BQ38" s="268">
        <v>32</v>
      </c>
      <c r="BR38" s="269"/>
      <c r="BS38" s="971"/>
      <c r="BT38" s="972"/>
      <c r="BU38" s="972"/>
      <c r="BV38" s="972"/>
      <c r="BW38" s="972"/>
      <c r="BX38" s="972"/>
      <c r="BY38" s="972"/>
      <c r="BZ38" s="972"/>
      <c r="CA38" s="972"/>
      <c r="CB38" s="972"/>
      <c r="CC38" s="972"/>
      <c r="CD38" s="972"/>
      <c r="CE38" s="972"/>
      <c r="CF38" s="972"/>
      <c r="CG38" s="987"/>
      <c r="CH38" s="968"/>
      <c r="CI38" s="969"/>
      <c r="CJ38" s="969"/>
      <c r="CK38" s="969"/>
      <c r="CL38" s="970"/>
      <c r="CM38" s="968"/>
      <c r="CN38" s="969"/>
      <c r="CO38" s="969"/>
      <c r="CP38" s="969"/>
      <c r="CQ38" s="970"/>
      <c r="CR38" s="968"/>
      <c r="CS38" s="969"/>
      <c r="CT38" s="969"/>
      <c r="CU38" s="969"/>
      <c r="CV38" s="970"/>
      <c r="CW38" s="968"/>
      <c r="CX38" s="969"/>
      <c r="CY38" s="969"/>
      <c r="CZ38" s="969"/>
      <c r="DA38" s="970"/>
      <c r="DB38" s="968"/>
      <c r="DC38" s="969"/>
      <c r="DD38" s="969"/>
      <c r="DE38" s="969"/>
      <c r="DF38" s="970"/>
      <c r="DG38" s="968"/>
      <c r="DH38" s="969"/>
      <c r="DI38" s="969"/>
      <c r="DJ38" s="969"/>
      <c r="DK38" s="970"/>
      <c r="DL38" s="968"/>
      <c r="DM38" s="969"/>
      <c r="DN38" s="969"/>
      <c r="DO38" s="969"/>
      <c r="DP38" s="970"/>
      <c r="DQ38" s="968"/>
      <c r="DR38" s="969"/>
      <c r="DS38" s="969"/>
      <c r="DT38" s="969"/>
      <c r="DU38" s="970"/>
      <c r="DV38" s="971"/>
      <c r="DW38" s="972"/>
      <c r="DX38" s="972"/>
      <c r="DY38" s="972"/>
      <c r="DZ38" s="973"/>
      <c r="EA38" s="260"/>
    </row>
    <row r="39" spans="1:131" ht="26.25" customHeight="1" x14ac:dyDescent="0.2">
      <c r="A39" s="272">
        <v>12</v>
      </c>
      <c r="B39" s="1001"/>
      <c r="C39" s="1002"/>
      <c r="D39" s="1002"/>
      <c r="E39" s="1002"/>
      <c r="F39" s="1002"/>
      <c r="G39" s="1002"/>
      <c r="H39" s="1002"/>
      <c r="I39" s="1002"/>
      <c r="J39" s="1002"/>
      <c r="K39" s="1002"/>
      <c r="L39" s="1002"/>
      <c r="M39" s="1002"/>
      <c r="N39" s="1002"/>
      <c r="O39" s="1002"/>
      <c r="P39" s="1003"/>
      <c r="Q39" s="1009"/>
      <c r="R39" s="1010"/>
      <c r="S39" s="1010"/>
      <c r="T39" s="1010"/>
      <c r="U39" s="1010"/>
      <c r="V39" s="1010"/>
      <c r="W39" s="1010"/>
      <c r="X39" s="1010"/>
      <c r="Y39" s="1010"/>
      <c r="Z39" s="1010"/>
      <c r="AA39" s="1010"/>
      <c r="AB39" s="1010"/>
      <c r="AC39" s="1010"/>
      <c r="AD39" s="1010"/>
      <c r="AE39" s="1011"/>
      <c r="AF39" s="1006"/>
      <c r="AG39" s="1007"/>
      <c r="AH39" s="1007"/>
      <c r="AI39" s="1007"/>
      <c r="AJ39" s="1008"/>
      <c r="AK39" s="951"/>
      <c r="AL39" s="942"/>
      <c r="AM39" s="942"/>
      <c r="AN39" s="942"/>
      <c r="AO39" s="942"/>
      <c r="AP39" s="942"/>
      <c r="AQ39" s="942"/>
      <c r="AR39" s="942"/>
      <c r="AS39" s="942"/>
      <c r="AT39" s="942"/>
      <c r="AU39" s="942"/>
      <c r="AV39" s="942"/>
      <c r="AW39" s="942"/>
      <c r="AX39" s="942"/>
      <c r="AY39" s="942"/>
      <c r="AZ39" s="1012"/>
      <c r="BA39" s="1012"/>
      <c r="BB39" s="1012"/>
      <c r="BC39" s="1012"/>
      <c r="BD39" s="1012"/>
      <c r="BE39" s="943"/>
      <c r="BF39" s="943"/>
      <c r="BG39" s="943"/>
      <c r="BH39" s="943"/>
      <c r="BI39" s="944"/>
      <c r="BJ39" s="262"/>
      <c r="BK39" s="262"/>
      <c r="BL39" s="262"/>
      <c r="BM39" s="262"/>
      <c r="BN39" s="262"/>
      <c r="BO39" s="271"/>
      <c r="BP39" s="271"/>
      <c r="BQ39" s="268">
        <v>33</v>
      </c>
      <c r="BR39" s="269"/>
      <c r="BS39" s="971"/>
      <c r="BT39" s="972"/>
      <c r="BU39" s="972"/>
      <c r="BV39" s="972"/>
      <c r="BW39" s="972"/>
      <c r="BX39" s="972"/>
      <c r="BY39" s="972"/>
      <c r="BZ39" s="972"/>
      <c r="CA39" s="972"/>
      <c r="CB39" s="972"/>
      <c r="CC39" s="972"/>
      <c r="CD39" s="972"/>
      <c r="CE39" s="972"/>
      <c r="CF39" s="972"/>
      <c r="CG39" s="987"/>
      <c r="CH39" s="968"/>
      <c r="CI39" s="969"/>
      <c r="CJ39" s="969"/>
      <c r="CK39" s="969"/>
      <c r="CL39" s="970"/>
      <c r="CM39" s="968"/>
      <c r="CN39" s="969"/>
      <c r="CO39" s="969"/>
      <c r="CP39" s="969"/>
      <c r="CQ39" s="970"/>
      <c r="CR39" s="968"/>
      <c r="CS39" s="969"/>
      <c r="CT39" s="969"/>
      <c r="CU39" s="969"/>
      <c r="CV39" s="970"/>
      <c r="CW39" s="968"/>
      <c r="CX39" s="969"/>
      <c r="CY39" s="969"/>
      <c r="CZ39" s="969"/>
      <c r="DA39" s="970"/>
      <c r="DB39" s="968"/>
      <c r="DC39" s="969"/>
      <c r="DD39" s="969"/>
      <c r="DE39" s="969"/>
      <c r="DF39" s="970"/>
      <c r="DG39" s="968"/>
      <c r="DH39" s="969"/>
      <c r="DI39" s="969"/>
      <c r="DJ39" s="969"/>
      <c r="DK39" s="970"/>
      <c r="DL39" s="968"/>
      <c r="DM39" s="969"/>
      <c r="DN39" s="969"/>
      <c r="DO39" s="969"/>
      <c r="DP39" s="970"/>
      <c r="DQ39" s="968"/>
      <c r="DR39" s="969"/>
      <c r="DS39" s="969"/>
      <c r="DT39" s="969"/>
      <c r="DU39" s="970"/>
      <c r="DV39" s="971"/>
      <c r="DW39" s="972"/>
      <c r="DX39" s="972"/>
      <c r="DY39" s="972"/>
      <c r="DZ39" s="973"/>
      <c r="EA39" s="260"/>
    </row>
    <row r="40" spans="1:131" ht="26.25" customHeight="1" x14ac:dyDescent="0.2">
      <c r="A40" s="268">
        <v>13</v>
      </c>
      <c r="B40" s="1001"/>
      <c r="C40" s="1002"/>
      <c r="D40" s="1002"/>
      <c r="E40" s="1002"/>
      <c r="F40" s="1002"/>
      <c r="G40" s="1002"/>
      <c r="H40" s="1002"/>
      <c r="I40" s="1002"/>
      <c r="J40" s="1002"/>
      <c r="K40" s="1002"/>
      <c r="L40" s="1002"/>
      <c r="M40" s="1002"/>
      <c r="N40" s="1002"/>
      <c r="O40" s="1002"/>
      <c r="P40" s="1003"/>
      <c r="Q40" s="1009"/>
      <c r="R40" s="1010"/>
      <c r="S40" s="1010"/>
      <c r="T40" s="1010"/>
      <c r="U40" s="1010"/>
      <c r="V40" s="1010"/>
      <c r="W40" s="1010"/>
      <c r="X40" s="1010"/>
      <c r="Y40" s="1010"/>
      <c r="Z40" s="1010"/>
      <c r="AA40" s="1010"/>
      <c r="AB40" s="1010"/>
      <c r="AC40" s="1010"/>
      <c r="AD40" s="1010"/>
      <c r="AE40" s="1011"/>
      <c r="AF40" s="1006"/>
      <c r="AG40" s="1007"/>
      <c r="AH40" s="1007"/>
      <c r="AI40" s="1007"/>
      <c r="AJ40" s="1008"/>
      <c r="AK40" s="951"/>
      <c r="AL40" s="942"/>
      <c r="AM40" s="942"/>
      <c r="AN40" s="942"/>
      <c r="AO40" s="942"/>
      <c r="AP40" s="942"/>
      <c r="AQ40" s="942"/>
      <c r="AR40" s="942"/>
      <c r="AS40" s="942"/>
      <c r="AT40" s="942"/>
      <c r="AU40" s="942"/>
      <c r="AV40" s="942"/>
      <c r="AW40" s="942"/>
      <c r="AX40" s="942"/>
      <c r="AY40" s="942"/>
      <c r="AZ40" s="1012"/>
      <c r="BA40" s="1012"/>
      <c r="BB40" s="1012"/>
      <c r="BC40" s="1012"/>
      <c r="BD40" s="1012"/>
      <c r="BE40" s="943"/>
      <c r="BF40" s="943"/>
      <c r="BG40" s="943"/>
      <c r="BH40" s="943"/>
      <c r="BI40" s="944"/>
      <c r="BJ40" s="262"/>
      <c r="BK40" s="262"/>
      <c r="BL40" s="262"/>
      <c r="BM40" s="262"/>
      <c r="BN40" s="262"/>
      <c r="BO40" s="271"/>
      <c r="BP40" s="271"/>
      <c r="BQ40" s="268">
        <v>34</v>
      </c>
      <c r="BR40" s="269"/>
      <c r="BS40" s="971"/>
      <c r="BT40" s="972"/>
      <c r="BU40" s="972"/>
      <c r="BV40" s="972"/>
      <c r="BW40" s="972"/>
      <c r="BX40" s="972"/>
      <c r="BY40" s="972"/>
      <c r="BZ40" s="972"/>
      <c r="CA40" s="972"/>
      <c r="CB40" s="972"/>
      <c r="CC40" s="972"/>
      <c r="CD40" s="972"/>
      <c r="CE40" s="972"/>
      <c r="CF40" s="972"/>
      <c r="CG40" s="987"/>
      <c r="CH40" s="968"/>
      <c r="CI40" s="969"/>
      <c r="CJ40" s="969"/>
      <c r="CK40" s="969"/>
      <c r="CL40" s="970"/>
      <c r="CM40" s="968"/>
      <c r="CN40" s="969"/>
      <c r="CO40" s="969"/>
      <c r="CP40" s="969"/>
      <c r="CQ40" s="970"/>
      <c r="CR40" s="968"/>
      <c r="CS40" s="969"/>
      <c r="CT40" s="969"/>
      <c r="CU40" s="969"/>
      <c r="CV40" s="970"/>
      <c r="CW40" s="968"/>
      <c r="CX40" s="969"/>
      <c r="CY40" s="969"/>
      <c r="CZ40" s="969"/>
      <c r="DA40" s="970"/>
      <c r="DB40" s="968"/>
      <c r="DC40" s="969"/>
      <c r="DD40" s="969"/>
      <c r="DE40" s="969"/>
      <c r="DF40" s="970"/>
      <c r="DG40" s="968"/>
      <c r="DH40" s="969"/>
      <c r="DI40" s="969"/>
      <c r="DJ40" s="969"/>
      <c r="DK40" s="970"/>
      <c r="DL40" s="968"/>
      <c r="DM40" s="969"/>
      <c r="DN40" s="969"/>
      <c r="DO40" s="969"/>
      <c r="DP40" s="970"/>
      <c r="DQ40" s="968"/>
      <c r="DR40" s="969"/>
      <c r="DS40" s="969"/>
      <c r="DT40" s="969"/>
      <c r="DU40" s="970"/>
      <c r="DV40" s="971"/>
      <c r="DW40" s="972"/>
      <c r="DX40" s="972"/>
      <c r="DY40" s="972"/>
      <c r="DZ40" s="973"/>
      <c r="EA40" s="260"/>
    </row>
    <row r="41" spans="1:131" ht="26.25" customHeight="1" x14ac:dyDescent="0.2">
      <c r="A41" s="268">
        <v>14</v>
      </c>
      <c r="B41" s="1001"/>
      <c r="C41" s="1002"/>
      <c r="D41" s="1002"/>
      <c r="E41" s="1002"/>
      <c r="F41" s="1002"/>
      <c r="G41" s="1002"/>
      <c r="H41" s="1002"/>
      <c r="I41" s="1002"/>
      <c r="J41" s="1002"/>
      <c r="K41" s="1002"/>
      <c r="L41" s="1002"/>
      <c r="M41" s="1002"/>
      <c r="N41" s="1002"/>
      <c r="O41" s="1002"/>
      <c r="P41" s="1003"/>
      <c r="Q41" s="1009"/>
      <c r="R41" s="1010"/>
      <c r="S41" s="1010"/>
      <c r="T41" s="1010"/>
      <c r="U41" s="1010"/>
      <c r="V41" s="1010"/>
      <c r="W41" s="1010"/>
      <c r="X41" s="1010"/>
      <c r="Y41" s="1010"/>
      <c r="Z41" s="1010"/>
      <c r="AA41" s="1010"/>
      <c r="AB41" s="1010"/>
      <c r="AC41" s="1010"/>
      <c r="AD41" s="1010"/>
      <c r="AE41" s="1011"/>
      <c r="AF41" s="1006"/>
      <c r="AG41" s="1007"/>
      <c r="AH41" s="1007"/>
      <c r="AI41" s="1007"/>
      <c r="AJ41" s="1008"/>
      <c r="AK41" s="951"/>
      <c r="AL41" s="942"/>
      <c r="AM41" s="942"/>
      <c r="AN41" s="942"/>
      <c r="AO41" s="942"/>
      <c r="AP41" s="942"/>
      <c r="AQ41" s="942"/>
      <c r="AR41" s="942"/>
      <c r="AS41" s="942"/>
      <c r="AT41" s="942"/>
      <c r="AU41" s="942"/>
      <c r="AV41" s="942"/>
      <c r="AW41" s="942"/>
      <c r="AX41" s="942"/>
      <c r="AY41" s="942"/>
      <c r="AZ41" s="1012"/>
      <c r="BA41" s="1012"/>
      <c r="BB41" s="1012"/>
      <c r="BC41" s="1012"/>
      <c r="BD41" s="1012"/>
      <c r="BE41" s="943"/>
      <c r="BF41" s="943"/>
      <c r="BG41" s="943"/>
      <c r="BH41" s="943"/>
      <c r="BI41" s="944"/>
      <c r="BJ41" s="262"/>
      <c r="BK41" s="262"/>
      <c r="BL41" s="262"/>
      <c r="BM41" s="262"/>
      <c r="BN41" s="262"/>
      <c r="BO41" s="271"/>
      <c r="BP41" s="271"/>
      <c r="BQ41" s="268">
        <v>35</v>
      </c>
      <c r="BR41" s="269"/>
      <c r="BS41" s="971"/>
      <c r="BT41" s="972"/>
      <c r="BU41" s="972"/>
      <c r="BV41" s="972"/>
      <c r="BW41" s="972"/>
      <c r="BX41" s="972"/>
      <c r="BY41" s="972"/>
      <c r="BZ41" s="972"/>
      <c r="CA41" s="972"/>
      <c r="CB41" s="972"/>
      <c r="CC41" s="972"/>
      <c r="CD41" s="972"/>
      <c r="CE41" s="972"/>
      <c r="CF41" s="972"/>
      <c r="CG41" s="987"/>
      <c r="CH41" s="968"/>
      <c r="CI41" s="969"/>
      <c r="CJ41" s="969"/>
      <c r="CK41" s="969"/>
      <c r="CL41" s="970"/>
      <c r="CM41" s="968"/>
      <c r="CN41" s="969"/>
      <c r="CO41" s="969"/>
      <c r="CP41" s="969"/>
      <c r="CQ41" s="970"/>
      <c r="CR41" s="968"/>
      <c r="CS41" s="969"/>
      <c r="CT41" s="969"/>
      <c r="CU41" s="969"/>
      <c r="CV41" s="970"/>
      <c r="CW41" s="968"/>
      <c r="CX41" s="969"/>
      <c r="CY41" s="969"/>
      <c r="CZ41" s="969"/>
      <c r="DA41" s="970"/>
      <c r="DB41" s="968"/>
      <c r="DC41" s="969"/>
      <c r="DD41" s="969"/>
      <c r="DE41" s="969"/>
      <c r="DF41" s="970"/>
      <c r="DG41" s="968"/>
      <c r="DH41" s="969"/>
      <c r="DI41" s="969"/>
      <c r="DJ41" s="969"/>
      <c r="DK41" s="970"/>
      <c r="DL41" s="968"/>
      <c r="DM41" s="969"/>
      <c r="DN41" s="969"/>
      <c r="DO41" s="969"/>
      <c r="DP41" s="970"/>
      <c r="DQ41" s="968"/>
      <c r="DR41" s="969"/>
      <c r="DS41" s="969"/>
      <c r="DT41" s="969"/>
      <c r="DU41" s="970"/>
      <c r="DV41" s="971"/>
      <c r="DW41" s="972"/>
      <c r="DX41" s="972"/>
      <c r="DY41" s="972"/>
      <c r="DZ41" s="973"/>
      <c r="EA41" s="260"/>
    </row>
    <row r="42" spans="1:131" ht="26.25" customHeight="1" x14ac:dyDescent="0.2">
      <c r="A42" s="268">
        <v>15</v>
      </c>
      <c r="B42" s="1001"/>
      <c r="C42" s="1002"/>
      <c r="D42" s="1002"/>
      <c r="E42" s="1002"/>
      <c r="F42" s="1002"/>
      <c r="G42" s="1002"/>
      <c r="H42" s="1002"/>
      <c r="I42" s="1002"/>
      <c r="J42" s="1002"/>
      <c r="K42" s="1002"/>
      <c r="L42" s="1002"/>
      <c r="M42" s="1002"/>
      <c r="N42" s="1002"/>
      <c r="O42" s="1002"/>
      <c r="P42" s="1003"/>
      <c r="Q42" s="1009"/>
      <c r="R42" s="1010"/>
      <c r="S42" s="1010"/>
      <c r="T42" s="1010"/>
      <c r="U42" s="1010"/>
      <c r="V42" s="1010"/>
      <c r="W42" s="1010"/>
      <c r="X42" s="1010"/>
      <c r="Y42" s="1010"/>
      <c r="Z42" s="1010"/>
      <c r="AA42" s="1010"/>
      <c r="AB42" s="1010"/>
      <c r="AC42" s="1010"/>
      <c r="AD42" s="1010"/>
      <c r="AE42" s="1011"/>
      <c r="AF42" s="1006"/>
      <c r="AG42" s="1007"/>
      <c r="AH42" s="1007"/>
      <c r="AI42" s="1007"/>
      <c r="AJ42" s="1008"/>
      <c r="AK42" s="951"/>
      <c r="AL42" s="942"/>
      <c r="AM42" s="942"/>
      <c r="AN42" s="942"/>
      <c r="AO42" s="942"/>
      <c r="AP42" s="942"/>
      <c r="AQ42" s="942"/>
      <c r="AR42" s="942"/>
      <c r="AS42" s="942"/>
      <c r="AT42" s="942"/>
      <c r="AU42" s="942"/>
      <c r="AV42" s="942"/>
      <c r="AW42" s="942"/>
      <c r="AX42" s="942"/>
      <c r="AY42" s="942"/>
      <c r="AZ42" s="1012"/>
      <c r="BA42" s="1012"/>
      <c r="BB42" s="1012"/>
      <c r="BC42" s="1012"/>
      <c r="BD42" s="1012"/>
      <c r="BE42" s="943"/>
      <c r="BF42" s="943"/>
      <c r="BG42" s="943"/>
      <c r="BH42" s="943"/>
      <c r="BI42" s="944"/>
      <c r="BJ42" s="262"/>
      <c r="BK42" s="262"/>
      <c r="BL42" s="262"/>
      <c r="BM42" s="262"/>
      <c r="BN42" s="262"/>
      <c r="BO42" s="271"/>
      <c r="BP42" s="271"/>
      <c r="BQ42" s="268">
        <v>36</v>
      </c>
      <c r="BR42" s="269"/>
      <c r="BS42" s="971"/>
      <c r="BT42" s="972"/>
      <c r="BU42" s="972"/>
      <c r="BV42" s="972"/>
      <c r="BW42" s="972"/>
      <c r="BX42" s="972"/>
      <c r="BY42" s="972"/>
      <c r="BZ42" s="972"/>
      <c r="CA42" s="972"/>
      <c r="CB42" s="972"/>
      <c r="CC42" s="972"/>
      <c r="CD42" s="972"/>
      <c r="CE42" s="972"/>
      <c r="CF42" s="972"/>
      <c r="CG42" s="987"/>
      <c r="CH42" s="968"/>
      <c r="CI42" s="969"/>
      <c r="CJ42" s="969"/>
      <c r="CK42" s="969"/>
      <c r="CL42" s="970"/>
      <c r="CM42" s="968"/>
      <c r="CN42" s="969"/>
      <c r="CO42" s="969"/>
      <c r="CP42" s="969"/>
      <c r="CQ42" s="970"/>
      <c r="CR42" s="968"/>
      <c r="CS42" s="969"/>
      <c r="CT42" s="969"/>
      <c r="CU42" s="969"/>
      <c r="CV42" s="970"/>
      <c r="CW42" s="968"/>
      <c r="CX42" s="969"/>
      <c r="CY42" s="969"/>
      <c r="CZ42" s="969"/>
      <c r="DA42" s="970"/>
      <c r="DB42" s="968"/>
      <c r="DC42" s="969"/>
      <c r="DD42" s="969"/>
      <c r="DE42" s="969"/>
      <c r="DF42" s="970"/>
      <c r="DG42" s="968"/>
      <c r="DH42" s="969"/>
      <c r="DI42" s="969"/>
      <c r="DJ42" s="969"/>
      <c r="DK42" s="970"/>
      <c r="DL42" s="968"/>
      <c r="DM42" s="969"/>
      <c r="DN42" s="969"/>
      <c r="DO42" s="969"/>
      <c r="DP42" s="970"/>
      <c r="DQ42" s="968"/>
      <c r="DR42" s="969"/>
      <c r="DS42" s="969"/>
      <c r="DT42" s="969"/>
      <c r="DU42" s="970"/>
      <c r="DV42" s="971"/>
      <c r="DW42" s="972"/>
      <c r="DX42" s="972"/>
      <c r="DY42" s="972"/>
      <c r="DZ42" s="973"/>
      <c r="EA42" s="260"/>
    </row>
    <row r="43" spans="1:131" ht="26.25" customHeight="1" x14ac:dyDescent="0.2">
      <c r="A43" s="268">
        <v>16</v>
      </c>
      <c r="B43" s="1001"/>
      <c r="C43" s="1002"/>
      <c r="D43" s="1002"/>
      <c r="E43" s="1002"/>
      <c r="F43" s="1002"/>
      <c r="G43" s="1002"/>
      <c r="H43" s="1002"/>
      <c r="I43" s="1002"/>
      <c r="J43" s="1002"/>
      <c r="K43" s="1002"/>
      <c r="L43" s="1002"/>
      <c r="M43" s="1002"/>
      <c r="N43" s="1002"/>
      <c r="O43" s="1002"/>
      <c r="P43" s="1003"/>
      <c r="Q43" s="1009"/>
      <c r="R43" s="1010"/>
      <c r="S43" s="1010"/>
      <c r="T43" s="1010"/>
      <c r="U43" s="1010"/>
      <c r="V43" s="1010"/>
      <c r="W43" s="1010"/>
      <c r="X43" s="1010"/>
      <c r="Y43" s="1010"/>
      <c r="Z43" s="1010"/>
      <c r="AA43" s="1010"/>
      <c r="AB43" s="1010"/>
      <c r="AC43" s="1010"/>
      <c r="AD43" s="1010"/>
      <c r="AE43" s="1011"/>
      <c r="AF43" s="1006"/>
      <c r="AG43" s="1007"/>
      <c r="AH43" s="1007"/>
      <c r="AI43" s="1007"/>
      <c r="AJ43" s="1008"/>
      <c r="AK43" s="951"/>
      <c r="AL43" s="942"/>
      <c r="AM43" s="942"/>
      <c r="AN43" s="942"/>
      <c r="AO43" s="942"/>
      <c r="AP43" s="942"/>
      <c r="AQ43" s="942"/>
      <c r="AR43" s="942"/>
      <c r="AS43" s="942"/>
      <c r="AT43" s="942"/>
      <c r="AU43" s="942"/>
      <c r="AV43" s="942"/>
      <c r="AW43" s="942"/>
      <c r="AX43" s="942"/>
      <c r="AY43" s="942"/>
      <c r="AZ43" s="1012"/>
      <c r="BA43" s="1012"/>
      <c r="BB43" s="1012"/>
      <c r="BC43" s="1012"/>
      <c r="BD43" s="1012"/>
      <c r="BE43" s="943"/>
      <c r="BF43" s="943"/>
      <c r="BG43" s="943"/>
      <c r="BH43" s="943"/>
      <c r="BI43" s="944"/>
      <c r="BJ43" s="262"/>
      <c r="BK43" s="262"/>
      <c r="BL43" s="262"/>
      <c r="BM43" s="262"/>
      <c r="BN43" s="262"/>
      <c r="BO43" s="271"/>
      <c r="BP43" s="271"/>
      <c r="BQ43" s="268">
        <v>37</v>
      </c>
      <c r="BR43" s="269"/>
      <c r="BS43" s="971"/>
      <c r="BT43" s="972"/>
      <c r="BU43" s="972"/>
      <c r="BV43" s="972"/>
      <c r="BW43" s="972"/>
      <c r="BX43" s="972"/>
      <c r="BY43" s="972"/>
      <c r="BZ43" s="972"/>
      <c r="CA43" s="972"/>
      <c r="CB43" s="972"/>
      <c r="CC43" s="972"/>
      <c r="CD43" s="972"/>
      <c r="CE43" s="972"/>
      <c r="CF43" s="972"/>
      <c r="CG43" s="987"/>
      <c r="CH43" s="968"/>
      <c r="CI43" s="969"/>
      <c r="CJ43" s="969"/>
      <c r="CK43" s="969"/>
      <c r="CL43" s="970"/>
      <c r="CM43" s="968"/>
      <c r="CN43" s="969"/>
      <c r="CO43" s="969"/>
      <c r="CP43" s="969"/>
      <c r="CQ43" s="970"/>
      <c r="CR43" s="968"/>
      <c r="CS43" s="969"/>
      <c r="CT43" s="969"/>
      <c r="CU43" s="969"/>
      <c r="CV43" s="970"/>
      <c r="CW43" s="968"/>
      <c r="CX43" s="969"/>
      <c r="CY43" s="969"/>
      <c r="CZ43" s="969"/>
      <c r="DA43" s="970"/>
      <c r="DB43" s="968"/>
      <c r="DC43" s="969"/>
      <c r="DD43" s="969"/>
      <c r="DE43" s="969"/>
      <c r="DF43" s="970"/>
      <c r="DG43" s="968"/>
      <c r="DH43" s="969"/>
      <c r="DI43" s="969"/>
      <c r="DJ43" s="969"/>
      <c r="DK43" s="970"/>
      <c r="DL43" s="968"/>
      <c r="DM43" s="969"/>
      <c r="DN43" s="969"/>
      <c r="DO43" s="969"/>
      <c r="DP43" s="970"/>
      <c r="DQ43" s="968"/>
      <c r="DR43" s="969"/>
      <c r="DS43" s="969"/>
      <c r="DT43" s="969"/>
      <c r="DU43" s="970"/>
      <c r="DV43" s="971"/>
      <c r="DW43" s="972"/>
      <c r="DX43" s="972"/>
      <c r="DY43" s="972"/>
      <c r="DZ43" s="973"/>
      <c r="EA43" s="260"/>
    </row>
    <row r="44" spans="1:131" ht="26.25" customHeight="1" x14ac:dyDescent="0.2">
      <c r="A44" s="268">
        <v>17</v>
      </c>
      <c r="B44" s="1001"/>
      <c r="C44" s="1002"/>
      <c r="D44" s="1002"/>
      <c r="E44" s="1002"/>
      <c r="F44" s="1002"/>
      <c r="G44" s="1002"/>
      <c r="H44" s="1002"/>
      <c r="I44" s="1002"/>
      <c r="J44" s="1002"/>
      <c r="K44" s="1002"/>
      <c r="L44" s="1002"/>
      <c r="M44" s="1002"/>
      <c r="N44" s="1002"/>
      <c r="O44" s="1002"/>
      <c r="P44" s="1003"/>
      <c r="Q44" s="1009"/>
      <c r="R44" s="1010"/>
      <c r="S44" s="1010"/>
      <c r="T44" s="1010"/>
      <c r="U44" s="1010"/>
      <c r="V44" s="1010"/>
      <c r="W44" s="1010"/>
      <c r="X44" s="1010"/>
      <c r="Y44" s="1010"/>
      <c r="Z44" s="1010"/>
      <c r="AA44" s="1010"/>
      <c r="AB44" s="1010"/>
      <c r="AC44" s="1010"/>
      <c r="AD44" s="1010"/>
      <c r="AE44" s="1011"/>
      <c r="AF44" s="1006"/>
      <c r="AG44" s="1007"/>
      <c r="AH44" s="1007"/>
      <c r="AI44" s="1007"/>
      <c r="AJ44" s="1008"/>
      <c r="AK44" s="951"/>
      <c r="AL44" s="942"/>
      <c r="AM44" s="942"/>
      <c r="AN44" s="942"/>
      <c r="AO44" s="942"/>
      <c r="AP44" s="942"/>
      <c r="AQ44" s="942"/>
      <c r="AR44" s="942"/>
      <c r="AS44" s="942"/>
      <c r="AT44" s="942"/>
      <c r="AU44" s="942"/>
      <c r="AV44" s="942"/>
      <c r="AW44" s="942"/>
      <c r="AX44" s="942"/>
      <c r="AY44" s="942"/>
      <c r="AZ44" s="1012"/>
      <c r="BA44" s="1012"/>
      <c r="BB44" s="1012"/>
      <c r="BC44" s="1012"/>
      <c r="BD44" s="1012"/>
      <c r="BE44" s="943"/>
      <c r="BF44" s="943"/>
      <c r="BG44" s="943"/>
      <c r="BH44" s="943"/>
      <c r="BI44" s="944"/>
      <c r="BJ44" s="262"/>
      <c r="BK44" s="262"/>
      <c r="BL44" s="262"/>
      <c r="BM44" s="262"/>
      <c r="BN44" s="262"/>
      <c r="BO44" s="271"/>
      <c r="BP44" s="271"/>
      <c r="BQ44" s="268">
        <v>38</v>
      </c>
      <c r="BR44" s="269"/>
      <c r="BS44" s="971"/>
      <c r="BT44" s="972"/>
      <c r="BU44" s="972"/>
      <c r="BV44" s="972"/>
      <c r="BW44" s="972"/>
      <c r="BX44" s="972"/>
      <c r="BY44" s="972"/>
      <c r="BZ44" s="972"/>
      <c r="CA44" s="972"/>
      <c r="CB44" s="972"/>
      <c r="CC44" s="972"/>
      <c r="CD44" s="972"/>
      <c r="CE44" s="972"/>
      <c r="CF44" s="972"/>
      <c r="CG44" s="987"/>
      <c r="CH44" s="968"/>
      <c r="CI44" s="969"/>
      <c r="CJ44" s="969"/>
      <c r="CK44" s="969"/>
      <c r="CL44" s="970"/>
      <c r="CM44" s="968"/>
      <c r="CN44" s="969"/>
      <c r="CO44" s="969"/>
      <c r="CP44" s="969"/>
      <c r="CQ44" s="970"/>
      <c r="CR44" s="968"/>
      <c r="CS44" s="969"/>
      <c r="CT44" s="969"/>
      <c r="CU44" s="969"/>
      <c r="CV44" s="970"/>
      <c r="CW44" s="968"/>
      <c r="CX44" s="969"/>
      <c r="CY44" s="969"/>
      <c r="CZ44" s="969"/>
      <c r="DA44" s="970"/>
      <c r="DB44" s="968"/>
      <c r="DC44" s="969"/>
      <c r="DD44" s="969"/>
      <c r="DE44" s="969"/>
      <c r="DF44" s="970"/>
      <c r="DG44" s="968"/>
      <c r="DH44" s="969"/>
      <c r="DI44" s="969"/>
      <c r="DJ44" s="969"/>
      <c r="DK44" s="970"/>
      <c r="DL44" s="968"/>
      <c r="DM44" s="969"/>
      <c r="DN44" s="969"/>
      <c r="DO44" s="969"/>
      <c r="DP44" s="970"/>
      <c r="DQ44" s="968"/>
      <c r="DR44" s="969"/>
      <c r="DS44" s="969"/>
      <c r="DT44" s="969"/>
      <c r="DU44" s="970"/>
      <c r="DV44" s="971"/>
      <c r="DW44" s="972"/>
      <c r="DX44" s="972"/>
      <c r="DY44" s="972"/>
      <c r="DZ44" s="973"/>
      <c r="EA44" s="260"/>
    </row>
    <row r="45" spans="1:131" ht="26.25" customHeight="1" x14ac:dyDescent="0.2">
      <c r="A45" s="268">
        <v>18</v>
      </c>
      <c r="B45" s="1001"/>
      <c r="C45" s="1002"/>
      <c r="D45" s="1002"/>
      <c r="E45" s="1002"/>
      <c r="F45" s="1002"/>
      <c r="G45" s="1002"/>
      <c r="H45" s="1002"/>
      <c r="I45" s="1002"/>
      <c r="J45" s="1002"/>
      <c r="K45" s="1002"/>
      <c r="L45" s="1002"/>
      <c r="M45" s="1002"/>
      <c r="N45" s="1002"/>
      <c r="O45" s="1002"/>
      <c r="P45" s="1003"/>
      <c r="Q45" s="1009"/>
      <c r="R45" s="1010"/>
      <c r="S45" s="1010"/>
      <c r="T45" s="1010"/>
      <c r="U45" s="1010"/>
      <c r="V45" s="1010"/>
      <c r="W45" s="1010"/>
      <c r="X45" s="1010"/>
      <c r="Y45" s="1010"/>
      <c r="Z45" s="1010"/>
      <c r="AA45" s="1010"/>
      <c r="AB45" s="1010"/>
      <c r="AC45" s="1010"/>
      <c r="AD45" s="1010"/>
      <c r="AE45" s="1011"/>
      <c r="AF45" s="1006"/>
      <c r="AG45" s="1007"/>
      <c r="AH45" s="1007"/>
      <c r="AI45" s="1007"/>
      <c r="AJ45" s="1008"/>
      <c r="AK45" s="951"/>
      <c r="AL45" s="942"/>
      <c r="AM45" s="942"/>
      <c r="AN45" s="942"/>
      <c r="AO45" s="942"/>
      <c r="AP45" s="942"/>
      <c r="AQ45" s="942"/>
      <c r="AR45" s="942"/>
      <c r="AS45" s="942"/>
      <c r="AT45" s="942"/>
      <c r="AU45" s="942"/>
      <c r="AV45" s="942"/>
      <c r="AW45" s="942"/>
      <c r="AX45" s="942"/>
      <c r="AY45" s="942"/>
      <c r="AZ45" s="1012"/>
      <c r="BA45" s="1012"/>
      <c r="BB45" s="1012"/>
      <c r="BC45" s="1012"/>
      <c r="BD45" s="1012"/>
      <c r="BE45" s="943"/>
      <c r="BF45" s="943"/>
      <c r="BG45" s="943"/>
      <c r="BH45" s="943"/>
      <c r="BI45" s="944"/>
      <c r="BJ45" s="262"/>
      <c r="BK45" s="262"/>
      <c r="BL45" s="262"/>
      <c r="BM45" s="262"/>
      <c r="BN45" s="262"/>
      <c r="BO45" s="271"/>
      <c r="BP45" s="271"/>
      <c r="BQ45" s="268">
        <v>39</v>
      </c>
      <c r="BR45" s="269"/>
      <c r="BS45" s="971"/>
      <c r="BT45" s="972"/>
      <c r="BU45" s="972"/>
      <c r="BV45" s="972"/>
      <c r="BW45" s="972"/>
      <c r="BX45" s="972"/>
      <c r="BY45" s="972"/>
      <c r="BZ45" s="972"/>
      <c r="CA45" s="972"/>
      <c r="CB45" s="972"/>
      <c r="CC45" s="972"/>
      <c r="CD45" s="972"/>
      <c r="CE45" s="972"/>
      <c r="CF45" s="972"/>
      <c r="CG45" s="987"/>
      <c r="CH45" s="968"/>
      <c r="CI45" s="969"/>
      <c r="CJ45" s="969"/>
      <c r="CK45" s="969"/>
      <c r="CL45" s="970"/>
      <c r="CM45" s="968"/>
      <c r="CN45" s="969"/>
      <c r="CO45" s="969"/>
      <c r="CP45" s="969"/>
      <c r="CQ45" s="970"/>
      <c r="CR45" s="968"/>
      <c r="CS45" s="969"/>
      <c r="CT45" s="969"/>
      <c r="CU45" s="969"/>
      <c r="CV45" s="970"/>
      <c r="CW45" s="968"/>
      <c r="CX45" s="969"/>
      <c r="CY45" s="969"/>
      <c r="CZ45" s="969"/>
      <c r="DA45" s="970"/>
      <c r="DB45" s="968"/>
      <c r="DC45" s="969"/>
      <c r="DD45" s="969"/>
      <c r="DE45" s="969"/>
      <c r="DF45" s="970"/>
      <c r="DG45" s="968"/>
      <c r="DH45" s="969"/>
      <c r="DI45" s="969"/>
      <c r="DJ45" s="969"/>
      <c r="DK45" s="970"/>
      <c r="DL45" s="968"/>
      <c r="DM45" s="969"/>
      <c r="DN45" s="969"/>
      <c r="DO45" s="969"/>
      <c r="DP45" s="970"/>
      <c r="DQ45" s="968"/>
      <c r="DR45" s="969"/>
      <c r="DS45" s="969"/>
      <c r="DT45" s="969"/>
      <c r="DU45" s="970"/>
      <c r="DV45" s="971"/>
      <c r="DW45" s="972"/>
      <c r="DX45" s="972"/>
      <c r="DY45" s="972"/>
      <c r="DZ45" s="973"/>
      <c r="EA45" s="260"/>
    </row>
    <row r="46" spans="1:131" ht="26.25" customHeight="1" x14ac:dyDescent="0.2">
      <c r="A46" s="268">
        <v>19</v>
      </c>
      <c r="B46" s="1001"/>
      <c r="C46" s="1002"/>
      <c r="D46" s="1002"/>
      <c r="E46" s="1002"/>
      <c r="F46" s="1002"/>
      <c r="G46" s="1002"/>
      <c r="H46" s="1002"/>
      <c r="I46" s="1002"/>
      <c r="J46" s="1002"/>
      <c r="K46" s="1002"/>
      <c r="L46" s="1002"/>
      <c r="M46" s="1002"/>
      <c r="N46" s="1002"/>
      <c r="O46" s="1002"/>
      <c r="P46" s="1003"/>
      <c r="Q46" s="1009"/>
      <c r="R46" s="1010"/>
      <c r="S46" s="1010"/>
      <c r="T46" s="1010"/>
      <c r="U46" s="1010"/>
      <c r="V46" s="1010"/>
      <c r="W46" s="1010"/>
      <c r="X46" s="1010"/>
      <c r="Y46" s="1010"/>
      <c r="Z46" s="1010"/>
      <c r="AA46" s="1010"/>
      <c r="AB46" s="1010"/>
      <c r="AC46" s="1010"/>
      <c r="AD46" s="1010"/>
      <c r="AE46" s="1011"/>
      <c r="AF46" s="1006"/>
      <c r="AG46" s="1007"/>
      <c r="AH46" s="1007"/>
      <c r="AI46" s="1007"/>
      <c r="AJ46" s="1008"/>
      <c r="AK46" s="951"/>
      <c r="AL46" s="942"/>
      <c r="AM46" s="942"/>
      <c r="AN46" s="942"/>
      <c r="AO46" s="942"/>
      <c r="AP46" s="942"/>
      <c r="AQ46" s="942"/>
      <c r="AR46" s="942"/>
      <c r="AS46" s="942"/>
      <c r="AT46" s="942"/>
      <c r="AU46" s="942"/>
      <c r="AV46" s="942"/>
      <c r="AW46" s="942"/>
      <c r="AX46" s="942"/>
      <c r="AY46" s="942"/>
      <c r="AZ46" s="1012"/>
      <c r="BA46" s="1012"/>
      <c r="BB46" s="1012"/>
      <c r="BC46" s="1012"/>
      <c r="BD46" s="1012"/>
      <c r="BE46" s="943"/>
      <c r="BF46" s="943"/>
      <c r="BG46" s="943"/>
      <c r="BH46" s="943"/>
      <c r="BI46" s="944"/>
      <c r="BJ46" s="262"/>
      <c r="BK46" s="262"/>
      <c r="BL46" s="262"/>
      <c r="BM46" s="262"/>
      <c r="BN46" s="262"/>
      <c r="BO46" s="271"/>
      <c r="BP46" s="271"/>
      <c r="BQ46" s="268">
        <v>40</v>
      </c>
      <c r="BR46" s="269"/>
      <c r="BS46" s="971"/>
      <c r="BT46" s="972"/>
      <c r="BU46" s="972"/>
      <c r="BV46" s="972"/>
      <c r="BW46" s="972"/>
      <c r="BX46" s="972"/>
      <c r="BY46" s="972"/>
      <c r="BZ46" s="972"/>
      <c r="CA46" s="972"/>
      <c r="CB46" s="972"/>
      <c r="CC46" s="972"/>
      <c r="CD46" s="972"/>
      <c r="CE46" s="972"/>
      <c r="CF46" s="972"/>
      <c r="CG46" s="987"/>
      <c r="CH46" s="968"/>
      <c r="CI46" s="969"/>
      <c r="CJ46" s="969"/>
      <c r="CK46" s="969"/>
      <c r="CL46" s="970"/>
      <c r="CM46" s="968"/>
      <c r="CN46" s="969"/>
      <c r="CO46" s="969"/>
      <c r="CP46" s="969"/>
      <c r="CQ46" s="970"/>
      <c r="CR46" s="968"/>
      <c r="CS46" s="969"/>
      <c r="CT46" s="969"/>
      <c r="CU46" s="969"/>
      <c r="CV46" s="970"/>
      <c r="CW46" s="968"/>
      <c r="CX46" s="969"/>
      <c r="CY46" s="969"/>
      <c r="CZ46" s="969"/>
      <c r="DA46" s="970"/>
      <c r="DB46" s="968"/>
      <c r="DC46" s="969"/>
      <c r="DD46" s="969"/>
      <c r="DE46" s="969"/>
      <c r="DF46" s="970"/>
      <c r="DG46" s="968"/>
      <c r="DH46" s="969"/>
      <c r="DI46" s="969"/>
      <c r="DJ46" s="969"/>
      <c r="DK46" s="970"/>
      <c r="DL46" s="968"/>
      <c r="DM46" s="969"/>
      <c r="DN46" s="969"/>
      <c r="DO46" s="969"/>
      <c r="DP46" s="970"/>
      <c r="DQ46" s="968"/>
      <c r="DR46" s="969"/>
      <c r="DS46" s="969"/>
      <c r="DT46" s="969"/>
      <c r="DU46" s="970"/>
      <c r="DV46" s="971"/>
      <c r="DW46" s="972"/>
      <c r="DX46" s="972"/>
      <c r="DY46" s="972"/>
      <c r="DZ46" s="973"/>
      <c r="EA46" s="260"/>
    </row>
    <row r="47" spans="1:131" ht="26.25" customHeight="1" x14ac:dyDescent="0.2">
      <c r="A47" s="268">
        <v>20</v>
      </c>
      <c r="B47" s="1001"/>
      <c r="C47" s="1002"/>
      <c r="D47" s="1002"/>
      <c r="E47" s="1002"/>
      <c r="F47" s="1002"/>
      <c r="G47" s="1002"/>
      <c r="H47" s="1002"/>
      <c r="I47" s="1002"/>
      <c r="J47" s="1002"/>
      <c r="K47" s="1002"/>
      <c r="L47" s="1002"/>
      <c r="M47" s="1002"/>
      <c r="N47" s="1002"/>
      <c r="O47" s="1002"/>
      <c r="P47" s="1003"/>
      <c r="Q47" s="1009"/>
      <c r="R47" s="1010"/>
      <c r="S47" s="1010"/>
      <c r="T47" s="1010"/>
      <c r="U47" s="1010"/>
      <c r="V47" s="1010"/>
      <c r="W47" s="1010"/>
      <c r="X47" s="1010"/>
      <c r="Y47" s="1010"/>
      <c r="Z47" s="1010"/>
      <c r="AA47" s="1010"/>
      <c r="AB47" s="1010"/>
      <c r="AC47" s="1010"/>
      <c r="AD47" s="1010"/>
      <c r="AE47" s="1011"/>
      <c r="AF47" s="1006"/>
      <c r="AG47" s="1007"/>
      <c r="AH47" s="1007"/>
      <c r="AI47" s="1007"/>
      <c r="AJ47" s="1008"/>
      <c r="AK47" s="951"/>
      <c r="AL47" s="942"/>
      <c r="AM47" s="942"/>
      <c r="AN47" s="942"/>
      <c r="AO47" s="942"/>
      <c r="AP47" s="942"/>
      <c r="AQ47" s="942"/>
      <c r="AR47" s="942"/>
      <c r="AS47" s="942"/>
      <c r="AT47" s="942"/>
      <c r="AU47" s="942"/>
      <c r="AV47" s="942"/>
      <c r="AW47" s="942"/>
      <c r="AX47" s="942"/>
      <c r="AY47" s="942"/>
      <c r="AZ47" s="1012"/>
      <c r="BA47" s="1012"/>
      <c r="BB47" s="1012"/>
      <c r="BC47" s="1012"/>
      <c r="BD47" s="1012"/>
      <c r="BE47" s="943"/>
      <c r="BF47" s="943"/>
      <c r="BG47" s="943"/>
      <c r="BH47" s="943"/>
      <c r="BI47" s="944"/>
      <c r="BJ47" s="262"/>
      <c r="BK47" s="262"/>
      <c r="BL47" s="262"/>
      <c r="BM47" s="262"/>
      <c r="BN47" s="262"/>
      <c r="BO47" s="271"/>
      <c r="BP47" s="271"/>
      <c r="BQ47" s="268">
        <v>41</v>
      </c>
      <c r="BR47" s="269"/>
      <c r="BS47" s="971"/>
      <c r="BT47" s="972"/>
      <c r="BU47" s="972"/>
      <c r="BV47" s="972"/>
      <c r="BW47" s="972"/>
      <c r="BX47" s="972"/>
      <c r="BY47" s="972"/>
      <c r="BZ47" s="972"/>
      <c r="CA47" s="972"/>
      <c r="CB47" s="972"/>
      <c r="CC47" s="972"/>
      <c r="CD47" s="972"/>
      <c r="CE47" s="972"/>
      <c r="CF47" s="972"/>
      <c r="CG47" s="987"/>
      <c r="CH47" s="968"/>
      <c r="CI47" s="969"/>
      <c r="CJ47" s="969"/>
      <c r="CK47" s="969"/>
      <c r="CL47" s="970"/>
      <c r="CM47" s="968"/>
      <c r="CN47" s="969"/>
      <c r="CO47" s="969"/>
      <c r="CP47" s="969"/>
      <c r="CQ47" s="970"/>
      <c r="CR47" s="968"/>
      <c r="CS47" s="969"/>
      <c r="CT47" s="969"/>
      <c r="CU47" s="969"/>
      <c r="CV47" s="970"/>
      <c r="CW47" s="968"/>
      <c r="CX47" s="969"/>
      <c r="CY47" s="969"/>
      <c r="CZ47" s="969"/>
      <c r="DA47" s="970"/>
      <c r="DB47" s="968"/>
      <c r="DC47" s="969"/>
      <c r="DD47" s="969"/>
      <c r="DE47" s="969"/>
      <c r="DF47" s="970"/>
      <c r="DG47" s="968"/>
      <c r="DH47" s="969"/>
      <c r="DI47" s="969"/>
      <c r="DJ47" s="969"/>
      <c r="DK47" s="970"/>
      <c r="DL47" s="968"/>
      <c r="DM47" s="969"/>
      <c r="DN47" s="969"/>
      <c r="DO47" s="969"/>
      <c r="DP47" s="970"/>
      <c r="DQ47" s="968"/>
      <c r="DR47" s="969"/>
      <c r="DS47" s="969"/>
      <c r="DT47" s="969"/>
      <c r="DU47" s="970"/>
      <c r="DV47" s="971"/>
      <c r="DW47" s="972"/>
      <c r="DX47" s="972"/>
      <c r="DY47" s="972"/>
      <c r="DZ47" s="973"/>
      <c r="EA47" s="260"/>
    </row>
    <row r="48" spans="1:131" ht="26.25" customHeight="1" x14ac:dyDescent="0.2">
      <c r="A48" s="268">
        <v>21</v>
      </c>
      <c r="B48" s="1001"/>
      <c r="C48" s="1002"/>
      <c r="D48" s="1002"/>
      <c r="E48" s="1002"/>
      <c r="F48" s="1002"/>
      <c r="G48" s="1002"/>
      <c r="H48" s="1002"/>
      <c r="I48" s="1002"/>
      <c r="J48" s="1002"/>
      <c r="K48" s="1002"/>
      <c r="L48" s="1002"/>
      <c r="M48" s="1002"/>
      <c r="N48" s="1002"/>
      <c r="O48" s="1002"/>
      <c r="P48" s="1003"/>
      <c r="Q48" s="1009"/>
      <c r="R48" s="1010"/>
      <c r="S48" s="1010"/>
      <c r="T48" s="1010"/>
      <c r="U48" s="1010"/>
      <c r="V48" s="1010"/>
      <c r="W48" s="1010"/>
      <c r="X48" s="1010"/>
      <c r="Y48" s="1010"/>
      <c r="Z48" s="1010"/>
      <c r="AA48" s="1010"/>
      <c r="AB48" s="1010"/>
      <c r="AC48" s="1010"/>
      <c r="AD48" s="1010"/>
      <c r="AE48" s="1011"/>
      <c r="AF48" s="1006"/>
      <c r="AG48" s="1007"/>
      <c r="AH48" s="1007"/>
      <c r="AI48" s="1007"/>
      <c r="AJ48" s="1008"/>
      <c r="AK48" s="951"/>
      <c r="AL48" s="942"/>
      <c r="AM48" s="942"/>
      <c r="AN48" s="942"/>
      <c r="AO48" s="942"/>
      <c r="AP48" s="942"/>
      <c r="AQ48" s="942"/>
      <c r="AR48" s="942"/>
      <c r="AS48" s="942"/>
      <c r="AT48" s="942"/>
      <c r="AU48" s="942"/>
      <c r="AV48" s="942"/>
      <c r="AW48" s="942"/>
      <c r="AX48" s="942"/>
      <c r="AY48" s="942"/>
      <c r="AZ48" s="1012"/>
      <c r="BA48" s="1012"/>
      <c r="BB48" s="1012"/>
      <c r="BC48" s="1012"/>
      <c r="BD48" s="1012"/>
      <c r="BE48" s="943"/>
      <c r="BF48" s="943"/>
      <c r="BG48" s="943"/>
      <c r="BH48" s="943"/>
      <c r="BI48" s="944"/>
      <c r="BJ48" s="262"/>
      <c r="BK48" s="262"/>
      <c r="BL48" s="262"/>
      <c r="BM48" s="262"/>
      <c r="BN48" s="262"/>
      <c r="BO48" s="271"/>
      <c r="BP48" s="271"/>
      <c r="BQ48" s="268">
        <v>42</v>
      </c>
      <c r="BR48" s="269"/>
      <c r="BS48" s="971"/>
      <c r="BT48" s="972"/>
      <c r="BU48" s="972"/>
      <c r="BV48" s="972"/>
      <c r="BW48" s="972"/>
      <c r="BX48" s="972"/>
      <c r="BY48" s="972"/>
      <c r="BZ48" s="972"/>
      <c r="CA48" s="972"/>
      <c r="CB48" s="972"/>
      <c r="CC48" s="972"/>
      <c r="CD48" s="972"/>
      <c r="CE48" s="972"/>
      <c r="CF48" s="972"/>
      <c r="CG48" s="987"/>
      <c r="CH48" s="968"/>
      <c r="CI48" s="969"/>
      <c r="CJ48" s="969"/>
      <c r="CK48" s="969"/>
      <c r="CL48" s="970"/>
      <c r="CM48" s="968"/>
      <c r="CN48" s="969"/>
      <c r="CO48" s="969"/>
      <c r="CP48" s="969"/>
      <c r="CQ48" s="970"/>
      <c r="CR48" s="968"/>
      <c r="CS48" s="969"/>
      <c r="CT48" s="969"/>
      <c r="CU48" s="969"/>
      <c r="CV48" s="970"/>
      <c r="CW48" s="968"/>
      <c r="CX48" s="969"/>
      <c r="CY48" s="969"/>
      <c r="CZ48" s="969"/>
      <c r="DA48" s="970"/>
      <c r="DB48" s="968"/>
      <c r="DC48" s="969"/>
      <c r="DD48" s="969"/>
      <c r="DE48" s="969"/>
      <c r="DF48" s="970"/>
      <c r="DG48" s="968"/>
      <c r="DH48" s="969"/>
      <c r="DI48" s="969"/>
      <c r="DJ48" s="969"/>
      <c r="DK48" s="970"/>
      <c r="DL48" s="968"/>
      <c r="DM48" s="969"/>
      <c r="DN48" s="969"/>
      <c r="DO48" s="969"/>
      <c r="DP48" s="970"/>
      <c r="DQ48" s="968"/>
      <c r="DR48" s="969"/>
      <c r="DS48" s="969"/>
      <c r="DT48" s="969"/>
      <c r="DU48" s="970"/>
      <c r="DV48" s="971"/>
      <c r="DW48" s="972"/>
      <c r="DX48" s="972"/>
      <c r="DY48" s="972"/>
      <c r="DZ48" s="973"/>
      <c r="EA48" s="260"/>
    </row>
    <row r="49" spans="1:131" ht="26.25" customHeight="1" x14ac:dyDescent="0.2">
      <c r="A49" s="268">
        <v>22</v>
      </c>
      <c r="B49" s="1001"/>
      <c r="C49" s="1002"/>
      <c r="D49" s="1002"/>
      <c r="E49" s="1002"/>
      <c r="F49" s="1002"/>
      <c r="G49" s="1002"/>
      <c r="H49" s="1002"/>
      <c r="I49" s="1002"/>
      <c r="J49" s="1002"/>
      <c r="K49" s="1002"/>
      <c r="L49" s="1002"/>
      <c r="M49" s="1002"/>
      <c r="N49" s="1002"/>
      <c r="O49" s="1002"/>
      <c r="P49" s="1003"/>
      <c r="Q49" s="1009"/>
      <c r="R49" s="1010"/>
      <c r="S49" s="1010"/>
      <c r="T49" s="1010"/>
      <c r="U49" s="1010"/>
      <c r="V49" s="1010"/>
      <c r="W49" s="1010"/>
      <c r="X49" s="1010"/>
      <c r="Y49" s="1010"/>
      <c r="Z49" s="1010"/>
      <c r="AA49" s="1010"/>
      <c r="AB49" s="1010"/>
      <c r="AC49" s="1010"/>
      <c r="AD49" s="1010"/>
      <c r="AE49" s="1011"/>
      <c r="AF49" s="1006"/>
      <c r="AG49" s="1007"/>
      <c r="AH49" s="1007"/>
      <c r="AI49" s="1007"/>
      <c r="AJ49" s="1008"/>
      <c r="AK49" s="951"/>
      <c r="AL49" s="942"/>
      <c r="AM49" s="942"/>
      <c r="AN49" s="942"/>
      <c r="AO49" s="942"/>
      <c r="AP49" s="942"/>
      <c r="AQ49" s="942"/>
      <c r="AR49" s="942"/>
      <c r="AS49" s="942"/>
      <c r="AT49" s="942"/>
      <c r="AU49" s="942"/>
      <c r="AV49" s="942"/>
      <c r="AW49" s="942"/>
      <c r="AX49" s="942"/>
      <c r="AY49" s="942"/>
      <c r="AZ49" s="1012"/>
      <c r="BA49" s="1012"/>
      <c r="BB49" s="1012"/>
      <c r="BC49" s="1012"/>
      <c r="BD49" s="1012"/>
      <c r="BE49" s="943"/>
      <c r="BF49" s="943"/>
      <c r="BG49" s="943"/>
      <c r="BH49" s="943"/>
      <c r="BI49" s="944"/>
      <c r="BJ49" s="262"/>
      <c r="BK49" s="262"/>
      <c r="BL49" s="262"/>
      <c r="BM49" s="262"/>
      <c r="BN49" s="262"/>
      <c r="BO49" s="271"/>
      <c r="BP49" s="271"/>
      <c r="BQ49" s="268">
        <v>43</v>
      </c>
      <c r="BR49" s="269"/>
      <c r="BS49" s="971"/>
      <c r="BT49" s="972"/>
      <c r="BU49" s="972"/>
      <c r="BV49" s="972"/>
      <c r="BW49" s="972"/>
      <c r="BX49" s="972"/>
      <c r="BY49" s="972"/>
      <c r="BZ49" s="972"/>
      <c r="CA49" s="972"/>
      <c r="CB49" s="972"/>
      <c r="CC49" s="972"/>
      <c r="CD49" s="972"/>
      <c r="CE49" s="972"/>
      <c r="CF49" s="972"/>
      <c r="CG49" s="987"/>
      <c r="CH49" s="968"/>
      <c r="CI49" s="969"/>
      <c r="CJ49" s="969"/>
      <c r="CK49" s="969"/>
      <c r="CL49" s="970"/>
      <c r="CM49" s="968"/>
      <c r="CN49" s="969"/>
      <c r="CO49" s="969"/>
      <c r="CP49" s="969"/>
      <c r="CQ49" s="970"/>
      <c r="CR49" s="968"/>
      <c r="CS49" s="969"/>
      <c r="CT49" s="969"/>
      <c r="CU49" s="969"/>
      <c r="CV49" s="970"/>
      <c r="CW49" s="968"/>
      <c r="CX49" s="969"/>
      <c r="CY49" s="969"/>
      <c r="CZ49" s="969"/>
      <c r="DA49" s="970"/>
      <c r="DB49" s="968"/>
      <c r="DC49" s="969"/>
      <c r="DD49" s="969"/>
      <c r="DE49" s="969"/>
      <c r="DF49" s="970"/>
      <c r="DG49" s="968"/>
      <c r="DH49" s="969"/>
      <c r="DI49" s="969"/>
      <c r="DJ49" s="969"/>
      <c r="DK49" s="970"/>
      <c r="DL49" s="968"/>
      <c r="DM49" s="969"/>
      <c r="DN49" s="969"/>
      <c r="DO49" s="969"/>
      <c r="DP49" s="970"/>
      <c r="DQ49" s="968"/>
      <c r="DR49" s="969"/>
      <c r="DS49" s="969"/>
      <c r="DT49" s="969"/>
      <c r="DU49" s="970"/>
      <c r="DV49" s="971"/>
      <c r="DW49" s="972"/>
      <c r="DX49" s="972"/>
      <c r="DY49" s="972"/>
      <c r="DZ49" s="973"/>
      <c r="EA49" s="260"/>
    </row>
    <row r="50" spans="1:131" ht="26.25" customHeight="1" x14ac:dyDescent="0.2">
      <c r="A50" s="268">
        <v>23</v>
      </c>
      <c r="B50" s="1001"/>
      <c r="C50" s="1002"/>
      <c r="D50" s="1002"/>
      <c r="E50" s="1002"/>
      <c r="F50" s="1002"/>
      <c r="G50" s="1002"/>
      <c r="H50" s="1002"/>
      <c r="I50" s="1002"/>
      <c r="J50" s="1002"/>
      <c r="K50" s="1002"/>
      <c r="L50" s="1002"/>
      <c r="M50" s="1002"/>
      <c r="N50" s="1002"/>
      <c r="O50" s="1002"/>
      <c r="P50" s="1003"/>
      <c r="Q50" s="1004"/>
      <c r="R50" s="996"/>
      <c r="S50" s="996"/>
      <c r="T50" s="996"/>
      <c r="U50" s="996"/>
      <c r="V50" s="996"/>
      <c r="W50" s="996"/>
      <c r="X50" s="996"/>
      <c r="Y50" s="996"/>
      <c r="Z50" s="996"/>
      <c r="AA50" s="996"/>
      <c r="AB50" s="996"/>
      <c r="AC50" s="996"/>
      <c r="AD50" s="996"/>
      <c r="AE50" s="1005"/>
      <c r="AF50" s="1006"/>
      <c r="AG50" s="1007"/>
      <c r="AH50" s="1007"/>
      <c r="AI50" s="1007"/>
      <c r="AJ50" s="1008"/>
      <c r="AK50" s="995"/>
      <c r="AL50" s="996"/>
      <c r="AM50" s="996"/>
      <c r="AN50" s="996"/>
      <c r="AO50" s="996"/>
      <c r="AP50" s="996"/>
      <c r="AQ50" s="996"/>
      <c r="AR50" s="996"/>
      <c r="AS50" s="996"/>
      <c r="AT50" s="996"/>
      <c r="AU50" s="996"/>
      <c r="AV50" s="996"/>
      <c r="AW50" s="996"/>
      <c r="AX50" s="996"/>
      <c r="AY50" s="996"/>
      <c r="AZ50" s="997"/>
      <c r="BA50" s="997"/>
      <c r="BB50" s="997"/>
      <c r="BC50" s="997"/>
      <c r="BD50" s="997"/>
      <c r="BE50" s="943"/>
      <c r="BF50" s="943"/>
      <c r="BG50" s="943"/>
      <c r="BH50" s="943"/>
      <c r="BI50" s="944"/>
      <c r="BJ50" s="262"/>
      <c r="BK50" s="262"/>
      <c r="BL50" s="262"/>
      <c r="BM50" s="262"/>
      <c r="BN50" s="262"/>
      <c r="BO50" s="271"/>
      <c r="BP50" s="271"/>
      <c r="BQ50" s="268">
        <v>44</v>
      </c>
      <c r="BR50" s="269"/>
      <c r="BS50" s="971"/>
      <c r="BT50" s="972"/>
      <c r="BU50" s="972"/>
      <c r="BV50" s="972"/>
      <c r="BW50" s="972"/>
      <c r="BX50" s="972"/>
      <c r="BY50" s="972"/>
      <c r="BZ50" s="972"/>
      <c r="CA50" s="972"/>
      <c r="CB50" s="972"/>
      <c r="CC50" s="972"/>
      <c r="CD50" s="972"/>
      <c r="CE50" s="972"/>
      <c r="CF50" s="972"/>
      <c r="CG50" s="987"/>
      <c r="CH50" s="968"/>
      <c r="CI50" s="969"/>
      <c r="CJ50" s="969"/>
      <c r="CK50" s="969"/>
      <c r="CL50" s="970"/>
      <c r="CM50" s="968"/>
      <c r="CN50" s="969"/>
      <c r="CO50" s="969"/>
      <c r="CP50" s="969"/>
      <c r="CQ50" s="970"/>
      <c r="CR50" s="968"/>
      <c r="CS50" s="969"/>
      <c r="CT50" s="969"/>
      <c r="CU50" s="969"/>
      <c r="CV50" s="970"/>
      <c r="CW50" s="968"/>
      <c r="CX50" s="969"/>
      <c r="CY50" s="969"/>
      <c r="CZ50" s="969"/>
      <c r="DA50" s="970"/>
      <c r="DB50" s="968"/>
      <c r="DC50" s="969"/>
      <c r="DD50" s="969"/>
      <c r="DE50" s="969"/>
      <c r="DF50" s="970"/>
      <c r="DG50" s="968"/>
      <c r="DH50" s="969"/>
      <c r="DI50" s="969"/>
      <c r="DJ50" s="969"/>
      <c r="DK50" s="970"/>
      <c r="DL50" s="968"/>
      <c r="DM50" s="969"/>
      <c r="DN50" s="969"/>
      <c r="DO50" s="969"/>
      <c r="DP50" s="970"/>
      <c r="DQ50" s="968"/>
      <c r="DR50" s="969"/>
      <c r="DS50" s="969"/>
      <c r="DT50" s="969"/>
      <c r="DU50" s="970"/>
      <c r="DV50" s="971"/>
      <c r="DW50" s="972"/>
      <c r="DX50" s="972"/>
      <c r="DY50" s="972"/>
      <c r="DZ50" s="973"/>
      <c r="EA50" s="260"/>
    </row>
    <row r="51" spans="1:131" ht="26.25" customHeight="1" x14ac:dyDescent="0.2">
      <c r="A51" s="268">
        <v>24</v>
      </c>
      <c r="B51" s="1001"/>
      <c r="C51" s="1002"/>
      <c r="D51" s="1002"/>
      <c r="E51" s="1002"/>
      <c r="F51" s="1002"/>
      <c r="G51" s="1002"/>
      <c r="H51" s="1002"/>
      <c r="I51" s="1002"/>
      <c r="J51" s="1002"/>
      <c r="K51" s="1002"/>
      <c r="L51" s="1002"/>
      <c r="M51" s="1002"/>
      <c r="N51" s="1002"/>
      <c r="O51" s="1002"/>
      <c r="P51" s="1003"/>
      <c r="Q51" s="1004"/>
      <c r="R51" s="996"/>
      <c r="S51" s="996"/>
      <c r="T51" s="996"/>
      <c r="U51" s="996"/>
      <c r="V51" s="996"/>
      <c r="W51" s="996"/>
      <c r="X51" s="996"/>
      <c r="Y51" s="996"/>
      <c r="Z51" s="996"/>
      <c r="AA51" s="996"/>
      <c r="AB51" s="996"/>
      <c r="AC51" s="996"/>
      <c r="AD51" s="996"/>
      <c r="AE51" s="1005"/>
      <c r="AF51" s="1006"/>
      <c r="AG51" s="1007"/>
      <c r="AH51" s="1007"/>
      <c r="AI51" s="1007"/>
      <c r="AJ51" s="1008"/>
      <c r="AK51" s="995"/>
      <c r="AL51" s="996"/>
      <c r="AM51" s="996"/>
      <c r="AN51" s="996"/>
      <c r="AO51" s="996"/>
      <c r="AP51" s="996"/>
      <c r="AQ51" s="996"/>
      <c r="AR51" s="996"/>
      <c r="AS51" s="996"/>
      <c r="AT51" s="996"/>
      <c r="AU51" s="996"/>
      <c r="AV51" s="996"/>
      <c r="AW51" s="996"/>
      <c r="AX51" s="996"/>
      <c r="AY51" s="996"/>
      <c r="AZ51" s="997"/>
      <c r="BA51" s="997"/>
      <c r="BB51" s="997"/>
      <c r="BC51" s="997"/>
      <c r="BD51" s="997"/>
      <c r="BE51" s="943"/>
      <c r="BF51" s="943"/>
      <c r="BG51" s="943"/>
      <c r="BH51" s="943"/>
      <c r="BI51" s="944"/>
      <c r="BJ51" s="262"/>
      <c r="BK51" s="262"/>
      <c r="BL51" s="262"/>
      <c r="BM51" s="262"/>
      <c r="BN51" s="262"/>
      <c r="BO51" s="271"/>
      <c r="BP51" s="271"/>
      <c r="BQ51" s="268">
        <v>45</v>
      </c>
      <c r="BR51" s="269"/>
      <c r="BS51" s="971"/>
      <c r="BT51" s="972"/>
      <c r="BU51" s="972"/>
      <c r="BV51" s="972"/>
      <c r="BW51" s="972"/>
      <c r="BX51" s="972"/>
      <c r="BY51" s="972"/>
      <c r="BZ51" s="972"/>
      <c r="CA51" s="972"/>
      <c r="CB51" s="972"/>
      <c r="CC51" s="972"/>
      <c r="CD51" s="972"/>
      <c r="CE51" s="972"/>
      <c r="CF51" s="972"/>
      <c r="CG51" s="987"/>
      <c r="CH51" s="968"/>
      <c r="CI51" s="969"/>
      <c r="CJ51" s="969"/>
      <c r="CK51" s="969"/>
      <c r="CL51" s="970"/>
      <c r="CM51" s="968"/>
      <c r="CN51" s="969"/>
      <c r="CO51" s="969"/>
      <c r="CP51" s="969"/>
      <c r="CQ51" s="970"/>
      <c r="CR51" s="968"/>
      <c r="CS51" s="969"/>
      <c r="CT51" s="969"/>
      <c r="CU51" s="969"/>
      <c r="CV51" s="970"/>
      <c r="CW51" s="968"/>
      <c r="CX51" s="969"/>
      <c r="CY51" s="969"/>
      <c r="CZ51" s="969"/>
      <c r="DA51" s="970"/>
      <c r="DB51" s="968"/>
      <c r="DC51" s="969"/>
      <c r="DD51" s="969"/>
      <c r="DE51" s="969"/>
      <c r="DF51" s="970"/>
      <c r="DG51" s="968"/>
      <c r="DH51" s="969"/>
      <c r="DI51" s="969"/>
      <c r="DJ51" s="969"/>
      <c r="DK51" s="970"/>
      <c r="DL51" s="968"/>
      <c r="DM51" s="969"/>
      <c r="DN51" s="969"/>
      <c r="DO51" s="969"/>
      <c r="DP51" s="970"/>
      <c r="DQ51" s="968"/>
      <c r="DR51" s="969"/>
      <c r="DS51" s="969"/>
      <c r="DT51" s="969"/>
      <c r="DU51" s="970"/>
      <c r="DV51" s="971"/>
      <c r="DW51" s="972"/>
      <c r="DX51" s="972"/>
      <c r="DY51" s="972"/>
      <c r="DZ51" s="973"/>
      <c r="EA51" s="260"/>
    </row>
    <row r="52" spans="1:131" ht="26.25" customHeight="1" x14ac:dyDescent="0.2">
      <c r="A52" s="268">
        <v>25</v>
      </c>
      <c r="B52" s="1001"/>
      <c r="C52" s="1002"/>
      <c r="D52" s="1002"/>
      <c r="E52" s="1002"/>
      <c r="F52" s="1002"/>
      <c r="G52" s="1002"/>
      <c r="H52" s="1002"/>
      <c r="I52" s="1002"/>
      <c r="J52" s="1002"/>
      <c r="K52" s="1002"/>
      <c r="L52" s="1002"/>
      <c r="M52" s="1002"/>
      <c r="N52" s="1002"/>
      <c r="O52" s="1002"/>
      <c r="P52" s="1003"/>
      <c r="Q52" s="1004"/>
      <c r="R52" s="996"/>
      <c r="S52" s="996"/>
      <c r="T52" s="996"/>
      <c r="U52" s="996"/>
      <c r="V52" s="996"/>
      <c r="W52" s="996"/>
      <c r="X52" s="996"/>
      <c r="Y52" s="996"/>
      <c r="Z52" s="996"/>
      <c r="AA52" s="996"/>
      <c r="AB52" s="996"/>
      <c r="AC52" s="996"/>
      <c r="AD52" s="996"/>
      <c r="AE52" s="1005"/>
      <c r="AF52" s="1006"/>
      <c r="AG52" s="1007"/>
      <c r="AH52" s="1007"/>
      <c r="AI52" s="1007"/>
      <c r="AJ52" s="1008"/>
      <c r="AK52" s="995"/>
      <c r="AL52" s="996"/>
      <c r="AM52" s="996"/>
      <c r="AN52" s="996"/>
      <c r="AO52" s="996"/>
      <c r="AP52" s="996"/>
      <c r="AQ52" s="996"/>
      <c r="AR52" s="996"/>
      <c r="AS52" s="996"/>
      <c r="AT52" s="996"/>
      <c r="AU52" s="996"/>
      <c r="AV52" s="996"/>
      <c r="AW52" s="996"/>
      <c r="AX52" s="996"/>
      <c r="AY52" s="996"/>
      <c r="AZ52" s="997"/>
      <c r="BA52" s="997"/>
      <c r="BB52" s="997"/>
      <c r="BC52" s="997"/>
      <c r="BD52" s="997"/>
      <c r="BE52" s="943"/>
      <c r="BF52" s="943"/>
      <c r="BG52" s="943"/>
      <c r="BH52" s="943"/>
      <c r="BI52" s="944"/>
      <c r="BJ52" s="262"/>
      <c r="BK52" s="262"/>
      <c r="BL52" s="262"/>
      <c r="BM52" s="262"/>
      <c r="BN52" s="262"/>
      <c r="BO52" s="271"/>
      <c r="BP52" s="271"/>
      <c r="BQ52" s="268">
        <v>46</v>
      </c>
      <c r="BR52" s="269"/>
      <c r="BS52" s="971"/>
      <c r="BT52" s="972"/>
      <c r="BU52" s="972"/>
      <c r="BV52" s="972"/>
      <c r="BW52" s="972"/>
      <c r="BX52" s="972"/>
      <c r="BY52" s="972"/>
      <c r="BZ52" s="972"/>
      <c r="CA52" s="972"/>
      <c r="CB52" s="972"/>
      <c r="CC52" s="972"/>
      <c r="CD52" s="972"/>
      <c r="CE52" s="972"/>
      <c r="CF52" s="972"/>
      <c r="CG52" s="987"/>
      <c r="CH52" s="968"/>
      <c r="CI52" s="969"/>
      <c r="CJ52" s="969"/>
      <c r="CK52" s="969"/>
      <c r="CL52" s="970"/>
      <c r="CM52" s="968"/>
      <c r="CN52" s="969"/>
      <c r="CO52" s="969"/>
      <c r="CP52" s="969"/>
      <c r="CQ52" s="970"/>
      <c r="CR52" s="968"/>
      <c r="CS52" s="969"/>
      <c r="CT52" s="969"/>
      <c r="CU52" s="969"/>
      <c r="CV52" s="970"/>
      <c r="CW52" s="968"/>
      <c r="CX52" s="969"/>
      <c r="CY52" s="969"/>
      <c r="CZ52" s="969"/>
      <c r="DA52" s="970"/>
      <c r="DB52" s="968"/>
      <c r="DC52" s="969"/>
      <c r="DD52" s="969"/>
      <c r="DE52" s="969"/>
      <c r="DF52" s="970"/>
      <c r="DG52" s="968"/>
      <c r="DH52" s="969"/>
      <c r="DI52" s="969"/>
      <c r="DJ52" s="969"/>
      <c r="DK52" s="970"/>
      <c r="DL52" s="968"/>
      <c r="DM52" s="969"/>
      <c r="DN52" s="969"/>
      <c r="DO52" s="969"/>
      <c r="DP52" s="970"/>
      <c r="DQ52" s="968"/>
      <c r="DR52" s="969"/>
      <c r="DS52" s="969"/>
      <c r="DT52" s="969"/>
      <c r="DU52" s="970"/>
      <c r="DV52" s="971"/>
      <c r="DW52" s="972"/>
      <c r="DX52" s="972"/>
      <c r="DY52" s="972"/>
      <c r="DZ52" s="973"/>
      <c r="EA52" s="260"/>
    </row>
    <row r="53" spans="1:131" ht="26.25" customHeight="1" x14ac:dyDescent="0.2">
      <c r="A53" s="268">
        <v>26</v>
      </c>
      <c r="B53" s="1001"/>
      <c r="C53" s="1002"/>
      <c r="D53" s="1002"/>
      <c r="E53" s="1002"/>
      <c r="F53" s="1002"/>
      <c r="G53" s="1002"/>
      <c r="H53" s="1002"/>
      <c r="I53" s="1002"/>
      <c r="J53" s="1002"/>
      <c r="K53" s="1002"/>
      <c r="L53" s="1002"/>
      <c r="M53" s="1002"/>
      <c r="N53" s="1002"/>
      <c r="O53" s="1002"/>
      <c r="P53" s="1003"/>
      <c r="Q53" s="1004"/>
      <c r="R53" s="996"/>
      <c r="S53" s="996"/>
      <c r="T53" s="996"/>
      <c r="U53" s="996"/>
      <c r="V53" s="996"/>
      <c r="W53" s="996"/>
      <c r="X53" s="996"/>
      <c r="Y53" s="996"/>
      <c r="Z53" s="996"/>
      <c r="AA53" s="996"/>
      <c r="AB53" s="996"/>
      <c r="AC53" s="996"/>
      <c r="AD53" s="996"/>
      <c r="AE53" s="1005"/>
      <c r="AF53" s="1006"/>
      <c r="AG53" s="1007"/>
      <c r="AH53" s="1007"/>
      <c r="AI53" s="1007"/>
      <c r="AJ53" s="1008"/>
      <c r="AK53" s="995"/>
      <c r="AL53" s="996"/>
      <c r="AM53" s="996"/>
      <c r="AN53" s="996"/>
      <c r="AO53" s="996"/>
      <c r="AP53" s="996"/>
      <c r="AQ53" s="996"/>
      <c r="AR53" s="996"/>
      <c r="AS53" s="996"/>
      <c r="AT53" s="996"/>
      <c r="AU53" s="996"/>
      <c r="AV53" s="996"/>
      <c r="AW53" s="996"/>
      <c r="AX53" s="996"/>
      <c r="AY53" s="996"/>
      <c r="AZ53" s="997"/>
      <c r="BA53" s="997"/>
      <c r="BB53" s="997"/>
      <c r="BC53" s="997"/>
      <c r="BD53" s="997"/>
      <c r="BE53" s="943"/>
      <c r="BF53" s="943"/>
      <c r="BG53" s="943"/>
      <c r="BH53" s="943"/>
      <c r="BI53" s="944"/>
      <c r="BJ53" s="262"/>
      <c r="BK53" s="262"/>
      <c r="BL53" s="262"/>
      <c r="BM53" s="262"/>
      <c r="BN53" s="262"/>
      <c r="BO53" s="271"/>
      <c r="BP53" s="271"/>
      <c r="BQ53" s="268">
        <v>47</v>
      </c>
      <c r="BR53" s="269"/>
      <c r="BS53" s="971"/>
      <c r="BT53" s="972"/>
      <c r="BU53" s="972"/>
      <c r="BV53" s="972"/>
      <c r="BW53" s="972"/>
      <c r="BX53" s="972"/>
      <c r="BY53" s="972"/>
      <c r="BZ53" s="972"/>
      <c r="CA53" s="972"/>
      <c r="CB53" s="972"/>
      <c r="CC53" s="972"/>
      <c r="CD53" s="972"/>
      <c r="CE53" s="972"/>
      <c r="CF53" s="972"/>
      <c r="CG53" s="987"/>
      <c r="CH53" s="968"/>
      <c r="CI53" s="969"/>
      <c r="CJ53" s="969"/>
      <c r="CK53" s="969"/>
      <c r="CL53" s="970"/>
      <c r="CM53" s="968"/>
      <c r="CN53" s="969"/>
      <c r="CO53" s="969"/>
      <c r="CP53" s="969"/>
      <c r="CQ53" s="970"/>
      <c r="CR53" s="968"/>
      <c r="CS53" s="969"/>
      <c r="CT53" s="969"/>
      <c r="CU53" s="969"/>
      <c r="CV53" s="970"/>
      <c r="CW53" s="968"/>
      <c r="CX53" s="969"/>
      <c r="CY53" s="969"/>
      <c r="CZ53" s="969"/>
      <c r="DA53" s="970"/>
      <c r="DB53" s="968"/>
      <c r="DC53" s="969"/>
      <c r="DD53" s="969"/>
      <c r="DE53" s="969"/>
      <c r="DF53" s="970"/>
      <c r="DG53" s="968"/>
      <c r="DH53" s="969"/>
      <c r="DI53" s="969"/>
      <c r="DJ53" s="969"/>
      <c r="DK53" s="970"/>
      <c r="DL53" s="968"/>
      <c r="DM53" s="969"/>
      <c r="DN53" s="969"/>
      <c r="DO53" s="969"/>
      <c r="DP53" s="970"/>
      <c r="DQ53" s="968"/>
      <c r="DR53" s="969"/>
      <c r="DS53" s="969"/>
      <c r="DT53" s="969"/>
      <c r="DU53" s="970"/>
      <c r="DV53" s="971"/>
      <c r="DW53" s="972"/>
      <c r="DX53" s="972"/>
      <c r="DY53" s="972"/>
      <c r="DZ53" s="973"/>
      <c r="EA53" s="260"/>
    </row>
    <row r="54" spans="1:131" ht="26.25" customHeight="1" x14ac:dyDescent="0.2">
      <c r="A54" s="268">
        <v>27</v>
      </c>
      <c r="B54" s="1001"/>
      <c r="C54" s="1002"/>
      <c r="D54" s="1002"/>
      <c r="E54" s="1002"/>
      <c r="F54" s="1002"/>
      <c r="G54" s="1002"/>
      <c r="H54" s="1002"/>
      <c r="I54" s="1002"/>
      <c r="J54" s="1002"/>
      <c r="K54" s="1002"/>
      <c r="L54" s="1002"/>
      <c r="M54" s="1002"/>
      <c r="N54" s="1002"/>
      <c r="O54" s="1002"/>
      <c r="P54" s="1003"/>
      <c r="Q54" s="1004"/>
      <c r="R54" s="996"/>
      <c r="S54" s="996"/>
      <c r="T54" s="996"/>
      <c r="U54" s="996"/>
      <c r="V54" s="996"/>
      <c r="W54" s="996"/>
      <c r="X54" s="996"/>
      <c r="Y54" s="996"/>
      <c r="Z54" s="996"/>
      <c r="AA54" s="996"/>
      <c r="AB54" s="996"/>
      <c r="AC54" s="996"/>
      <c r="AD54" s="996"/>
      <c r="AE54" s="1005"/>
      <c r="AF54" s="1006"/>
      <c r="AG54" s="1007"/>
      <c r="AH54" s="1007"/>
      <c r="AI54" s="1007"/>
      <c r="AJ54" s="1008"/>
      <c r="AK54" s="995"/>
      <c r="AL54" s="996"/>
      <c r="AM54" s="996"/>
      <c r="AN54" s="996"/>
      <c r="AO54" s="996"/>
      <c r="AP54" s="996"/>
      <c r="AQ54" s="996"/>
      <c r="AR54" s="996"/>
      <c r="AS54" s="996"/>
      <c r="AT54" s="996"/>
      <c r="AU54" s="996"/>
      <c r="AV54" s="996"/>
      <c r="AW54" s="996"/>
      <c r="AX54" s="996"/>
      <c r="AY54" s="996"/>
      <c r="AZ54" s="997"/>
      <c r="BA54" s="997"/>
      <c r="BB54" s="997"/>
      <c r="BC54" s="997"/>
      <c r="BD54" s="997"/>
      <c r="BE54" s="943"/>
      <c r="BF54" s="943"/>
      <c r="BG54" s="943"/>
      <c r="BH54" s="943"/>
      <c r="BI54" s="944"/>
      <c r="BJ54" s="262"/>
      <c r="BK54" s="262"/>
      <c r="BL54" s="262"/>
      <c r="BM54" s="262"/>
      <c r="BN54" s="262"/>
      <c r="BO54" s="271"/>
      <c r="BP54" s="271"/>
      <c r="BQ54" s="268">
        <v>48</v>
      </c>
      <c r="BR54" s="269"/>
      <c r="BS54" s="971"/>
      <c r="BT54" s="972"/>
      <c r="BU54" s="972"/>
      <c r="BV54" s="972"/>
      <c r="BW54" s="972"/>
      <c r="BX54" s="972"/>
      <c r="BY54" s="972"/>
      <c r="BZ54" s="972"/>
      <c r="CA54" s="972"/>
      <c r="CB54" s="972"/>
      <c r="CC54" s="972"/>
      <c r="CD54" s="972"/>
      <c r="CE54" s="972"/>
      <c r="CF54" s="972"/>
      <c r="CG54" s="987"/>
      <c r="CH54" s="968"/>
      <c r="CI54" s="969"/>
      <c r="CJ54" s="969"/>
      <c r="CK54" s="969"/>
      <c r="CL54" s="970"/>
      <c r="CM54" s="968"/>
      <c r="CN54" s="969"/>
      <c r="CO54" s="969"/>
      <c r="CP54" s="969"/>
      <c r="CQ54" s="970"/>
      <c r="CR54" s="968"/>
      <c r="CS54" s="969"/>
      <c r="CT54" s="969"/>
      <c r="CU54" s="969"/>
      <c r="CV54" s="970"/>
      <c r="CW54" s="968"/>
      <c r="CX54" s="969"/>
      <c r="CY54" s="969"/>
      <c r="CZ54" s="969"/>
      <c r="DA54" s="970"/>
      <c r="DB54" s="968"/>
      <c r="DC54" s="969"/>
      <c r="DD54" s="969"/>
      <c r="DE54" s="969"/>
      <c r="DF54" s="970"/>
      <c r="DG54" s="968"/>
      <c r="DH54" s="969"/>
      <c r="DI54" s="969"/>
      <c r="DJ54" s="969"/>
      <c r="DK54" s="970"/>
      <c r="DL54" s="968"/>
      <c r="DM54" s="969"/>
      <c r="DN54" s="969"/>
      <c r="DO54" s="969"/>
      <c r="DP54" s="970"/>
      <c r="DQ54" s="968"/>
      <c r="DR54" s="969"/>
      <c r="DS54" s="969"/>
      <c r="DT54" s="969"/>
      <c r="DU54" s="970"/>
      <c r="DV54" s="971"/>
      <c r="DW54" s="972"/>
      <c r="DX54" s="972"/>
      <c r="DY54" s="972"/>
      <c r="DZ54" s="973"/>
      <c r="EA54" s="260"/>
    </row>
    <row r="55" spans="1:131" ht="26.25" customHeight="1" x14ac:dyDescent="0.2">
      <c r="A55" s="268">
        <v>28</v>
      </c>
      <c r="B55" s="1001"/>
      <c r="C55" s="1002"/>
      <c r="D55" s="1002"/>
      <c r="E55" s="1002"/>
      <c r="F55" s="1002"/>
      <c r="G55" s="1002"/>
      <c r="H55" s="1002"/>
      <c r="I55" s="1002"/>
      <c r="J55" s="1002"/>
      <c r="K55" s="1002"/>
      <c r="L55" s="1002"/>
      <c r="M55" s="1002"/>
      <c r="N55" s="1002"/>
      <c r="O55" s="1002"/>
      <c r="P55" s="1003"/>
      <c r="Q55" s="1004"/>
      <c r="R55" s="996"/>
      <c r="S55" s="996"/>
      <c r="T55" s="996"/>
      <c r="U55" s="996"/>
      <c r="V55" s="996"/>
      <c r="W55" s="996"/>
      <c r="X55" s="996"/>
      <c r="Y55" s="996"/>
      <c r="Z55" s="996"/>
      <c r="AA55" s="996"/>
      <c r="AB55" s="996"/>
      <c r="AC55" s="996"/>
      <c r="AD55" s="996"/>
      <c r="AE55" s="1005"/>
      <c r="AF55" s="1006"/>
      <c r="AG55" s="1007"/>
      <c r="AH55" s="1007"/>
      <c r="AI55" s="1007"/>
      <c r="AJ55" s="1008"/>
      <c r="AK55" s="995"/>
      <c r="AL55" s="996"/>
      <c r="AM55" s="996"/>
      <c r="AN55" s="996"/>
      <c r="AO55" s="996"/>
      <c r="AP55" s="996"/>
      <c r="AQ55" s="996"/>
      <c r="AR55" s="996"/>
      <c r="AS55" s="996"/>
      <c r="AT55" s="996"/>
      <c r="AU55" s="996"/>
      <c r="AV55" s="996"/>
      <c r="AW55" s="996"/>
      <c r="AX55" s="996"/>
      <c r="AY55" s="996"/>
      <c r="AZ55" s="997"/>
      <c r="BA55" s="997"/>
      <c r="BB55" s="997"/>
      <c r="BC55" s="997"/>
      <c r="BD55" s="997"/>
      <c r="BE55" s="943"/>
      <c r="BF55" s="943"/>
      <c r="BG55" s="943"/>
      <c r="BH55" s="943"/>
      <c r="BI55" s="944"/>
      <c r="BJ55" s="262"/>
      <c r="BK55" s="262"/>
      <c r="BL55" s="262"/>
      <c r="BM55" s="262"/>
      <c r="BN55" s="262"/>
      <c r="BO55" s="271"/>
      <c r="BP55" s="271"/>
      <c r="BQ55" s="268">
        <v>49</v>
      </c>
      <c r="BR55" s="269"/>
      <c r="BS55" s="971"/>
      <c r="BT55" s="972"/>
      <c r="BU55" s="972"/>
      <c r="BV55" s="972"/>
      <c r="BW55" s="972"/>
      <c r="BX55" s="972"/>
      <c r="BY55" s="972"/>
      <c r="BZ55" s="972"/>
      <c r="CA55" s="972"/>
      <c r="CB55" s="972"/>
      <c r="CC55" s="972"/>
      <c r="CD55" s="972"/>
      <c r="CE55" s="972"/>
      <c r="CF55" s="972"/>
      <c r="CG55" s="987"/>
      <c r="CH55" s="968"/>
      <c r="CI55" s="969"/>
      <c r="CJ55" s="969"/>
      <c r="CK55" s="969"/>
      <c r="CL55" s="970"/>
      <c r="CM55" s="968"/>
      <c r="CN55" s="969"/>
      <c r="CO55" s="969"/>
      <c r="CP55" s="969"/>
      <c r="CQ55" s="970"/>
      <c r="CR55" s="968"/>
      <c r="CS55" s="969"/>
      <c r="CT55" s="969"/>
      <c r="CU55" s="969"/>
      <c r="CV55" s="970"/>
      <c r="CW55" s="968"/>
      <c r="CX55" s="969"/>
      <c r="CY55" s="969"/>
      <c r="CZ55" s="969"/>
      <c r="DA55" s="970"/>
      <c r="DB55" s="968"/>
      <c r="DC55" s="969"/>
      <c r="DD55" s="969"/>
      <c r="DE55" s="969"/>
      <c r="DF55" s="970"/>
      <c r="DG55" s="968"/>
      <c r="DH55" s="969"/>
      <c r="DI55" s="969"/>
      <c r="DJ55" s="969"/>
      <c r="DK55" s="970"/>
      <c r="DL55" s="968"/>
      <c r="DM55" s="969"/>
      <c r="DN55" s="969"/>
      <c r="DO55" s="969"/>
      <c r="DP55" s="970"/>
      <c r="DQ55" s="968"/>
      <c r="DR55" s="969"/>
      <c r="DS55" s="969"/>
      <c r="DT55" s="969"/>
      <c r="DU55" s="970"/>
      <c r="DV55" s="971"/>
      <c r="DW55" s="972"/>
      <c r="DX55" s="972"/>
      <c r="DY55" s="972"/>
      <c r="DZ55" s="973"/>
      <c r="EA55" s="260"/>
    </row>
    <row r="56" spans="1:131" ht="26.25" customHeight="1" x14ac:dyDescent="0.2">
      <c r="A56" s="268">
        <v>29</v>
      </c>
      <c r="B56" s="1001"/>
      <c r="C56" s="1002"/>
      <c r="D56" s="1002"/>
      <c r="E56" s="1002"/>
      <c r="F56" s="1002"/>
      <c r="G56" s="1002"/>
      <c r="H56" s="1002"/>
      <c r="I56" s="1002"/>
      <c r="J56" s="1002"/>
      <c r="K56" s="1002"/>
      <c r="L56" s="1002"/>
      <c r="M56" s="1002"/>
      <c r="N56" s="1002"/>
      <c r="O56" s="1002"/>
      <c r="P56" s="1003"/>
      <c r="Q56" s="1004"/>
      <c r="R56" s="996"/>
      <c r="S56" s="996"/>
      <c r="T56" s="996"/>
      <c r="U56" s="996"/>
      <c r="V56" s="996"/>
      <c r="W56" s="996"/>
      <c r="X56" s="996"/>
      <c r="Y56" s="996"/>
      <c r="Z56" s="996"/>
      <c r="AA56" s="996"/>
      <c r="AB56" s="996"/>
      <c r="AC56" s="996"/>
      <c r="AD56" s="996"/>
      <c r="AE56" s="1005"/>
      <c r="AF56" s="1006"/>
      <c r="AG56" s="1007"/>
      <c r="AH56" s="1007"/>
      <c r="AI56" s="1007"/>
      <c r="AJ56" s="1008"/>
      <c r="AK56" s="995"/>
      <c r="AL56" s="996"/>
      <c r="AM56" s="996"/>
      <c r="AN56" s="996"/>
      <c r="AO56" s="996"/>
      <c r="AP56" s="996"/>
      <c r="AQ56" s="996"/>
      <c r="AR56" s="996"/>
      <c r="AS56" s="996"/>
      <c r="AT56" s="996"/>
      <c r="AU56" s="996"/>
      <c r="AV56" s="996"/>
      <c r="AW56" s="996"/>
      <c r="AX56" s="996"/>
      <c r="AY56" s="996"/>
      <c r="AZ56" s="997"/>
      <c r="BA56" s="997"/>
      <c r="BB56" s="997"/>
      <c r="BC56" s="997"/>
      <c r="BD56" s="997"/>
      <c r="BE56" s="943"/>
      <c r="BF56" s="943"/>
      <c r="BG56" s="943"/>
      <c r="BH56" s="943"/>
      <c r="BI56" s="944"/>
      <c r="BJ56" s="262"/>
      <c r="BK56" s="262"/>
      <c r="BL56" s="262"/>
      <c r="BM56" s="262"/>
      <c r="BN56" s="262"/>
      <c r="BO56" s="271"/>
      <c r="BP56" s="271"/>
      <c r="BQ56" s="268">
        <v>50</v>
      </c>
      <c r="BR56" s="269"/>
      <c r="BS56" s="971"/>
      <c r="BT56" s="972"/>
      <c r="BU56" s="972"/>
      <c r="BV56" s="972"/>
      <c r="BW56" s="972"/>
      <c r="BX56" s="972"/>
      <c r="BY56" s="972"/>
      <c r="BZ56" s="972"/>
      <c r="CA56" s="972"/>
      <c r="CB56" s="972"/>
      <c r="CC56" s="972"/>
      <c r="CD56" s="972"/>
      <c r="CE56" s="972"/>
      <c r="CF56" s="972"/>
      <c r="CG56" s="987"/>
      <c r="CH56" s="968"/>
      <c r="CI56" s="969"/>
      <c r="CJ56" s="969"/>
      <c r="CK56" s="969"/>
      <c r="CL56" s="970"/>
      <c r="CM56" s="968"/>
      <c r="CN56" s="969"/>
      <c r="CO56" s="969"/>
      <c r="CP56" s="969"/>
      <c r="CQ56" s="970"/>
      <c r="CR56" s="968"/>
      <c r="CS56" s="969"/>
      <c r="CT56" s="969"/>
      <c r="CU56" s="969"/>
      <c r="CV56" s="970"/>
      <c r="CW56" s="968"/>
      <c r="CX56" s="969"/>
      <c r="CY56" s="969"/>
      <c r="CZ56" s="969"/>
      <c r="DA56" s="970"/>
      <c r="DB56" s="968"/>
      <c r="DC56" s="969"/>
      <c r="DD56" s="969"/>
      <c r="DE56" s="969"/>
      <c r="DF56" s="970"/>
      <c r="DG56" s="968"/>
      <c r="DH56" s="969"/>
      <c r="DI56" s="969"/>
      <c r="DJ56" s="969"/>
      <c r="DK56" s="970"/>
      <c r="DL56" s="968"/>
      <c r="DM56" s="969"/>
      <c r="DN56" s="969"/>
      <c r="DO56" s="969"/>
      <c r="DP56" s="970"/>
      <c r="DQ56" s="968"/>
      <c r="DR56" s="969"/>
      <c r="DS56" s="969"/>
      <c r="DT56" s="969"/>
      <c r="DU56" s="970"/>
      <c r="DV56" s="971"/>
      <c r="DW56" s="972"/>
      <c r="DX56" s="972"/>
      <c r="DY56" s="972"/>
      <c r="DZ56" s="973"/>
      <c r="EA56" s="260"/>
    </row>
    <row r="57" spans="1:131" ht="26.25" customHeight="1" x14ac:dyDescent="0.2">
      <c r="A57" s="268">
        <v>30</v>
      </c>
      <c r="B57" s="1001"/>
      <c r="C57" s="1002"/>
      <c r="D57" s="1002"/>
      <c r="E57" s="1002"/>
      <c r="F57" s="1002"/>
      <c r="G57" s="1002"/>
      <c r="H57" s="1002"/>
      <c r="I57" s="1002"/>
      <c r="J57" s="1002"/>
      <c r="K57" s="1002"/>
      <c r="L57" s="1002"/>
      <c r="M57" s="1002"/>
      <c r="N57" s="1002"/>
      <c r="O57" s="1002"/>
      <c r="P57" s="1003"/>
      <c r="Q57" s="1004"/>
      <c r="R57" s="996"/>
      <c r="S57" s="996"/>
      <c r="T57" s="996"/>
      <c r="U57" s="996"/>
      <c r="V57" s="996"/>
      <c r="W57" s="996"/>
      <c r="X57" s="996"/>
      <c r="Y57" s="996"/>
      <c r="Z57" s="996"/>
      <c r="AA57" s="996"/>
      <c r="AB57" s="996"/>
      <c r="AC57" s="996"/>
      <c r="AD57" s="996"/>
      <c r="AE57" s="1005"/>
      <c r="AF57" s="1006"/>
      <c r="AG57" s="1007"/>
      <c r="AH57" s="1007"/>
      <c r="AI57" s="1007"/>
      <c r="AJ57" s="1008"/>
      <c r="AK57" s="995"/>
      <c r="AL57" s="996"/>
      <c r="AM57" s="996"/>
      <c r="AN57" s="996"/>
      <c r="AO57" s="996"/>
      <c r="AP57" s="996"/>
      <c r="AQ57" s="996"/>
      <c r="AR57" s="996"/>
      <c r="AS57" s="996"/>
      <c r="AT57" s="996"/>
      <c r="AU57" s="996"/>
      <c r="AV57" s="996"/>
      <c r="AW57" s="996"/>
      <c r="AX57" s="996"/>
      <c r="AY57" s="996"/>
      <c r="AZ57" s="997"/>
      <c r="BA57" s="997"/>
      <c r="BB57" s="997"/>
      <c r="BC57" s="997"/>
      <c r="BD57" s="997"/>
      <c r="BE57" s="943"/>
      <c r="BF57" s="943"/>
      <c r="BG57" s="943"/>
      <c r="BH57" s="943"/>
      <c r="BI57" s="944"/>
      <c r="BJ57" s="262"/>
      <c r="BK57" s="262"/>
      <c r="BL57" s="262"/>
      <c r="BM57" s="262"/>
      <c r="BN57" s="262"/>
      <c r="BO57" s="271"/>
      <c r="BP57" s="271"/>
      <c r="BQ57" s="268">
        <v>51</v>
      </c>
      <c r="BR57" s="269"/>
      <c r="BS57" s="971"/>
      <c r="BT57" s="972"/>
      <c r="BU57" s="972"/>
      <c r="BV57" s="972"/>
      <c r="BW57" s="972"/>
      <c r="BX57" s="972"/>
      <c r="BY57" s="972"/>
      <c r="BZ57" s="972"/>
      <c r="CA57" s="972"/>
      <c r="CB57" s="972"/>
      <c r="CC57" s="972"/>
      <c r="CD57" s="972"/>
      <c r="CE57" s="972"/>
      <c r="CF57" s="972"/>
      <c r="CG57" s="987"/>
      <c r="CH57" s="968"/>
      <c r="CI57" s="969"/>
      <c r="CJ57" s="969"/>
      <c r="CK57" s="969"/>
      <c r="CL57" s="970"/>
      <c r="CM57" s="968"/>
      <c r="CN57" s="969"/>
      <c r="CO57" s="969"/>
      <c r="CP57" s="969"/>
      <c r="CQ57" s="970"/>
      <c r="CR57" s="968"/>
      <c r="CS57" s="969"/>
      <c r="CT57" s="969"/>
      <c r="CU57" s="969"/>
      <c r="CV57" s="970"/>
      <c r="CW57" s="968"/>
      <c r="CX57" s="969"/>
      <c r="CY57" s="969"/>
      <c r="CZ57" s="969"/>
      <c r="DA57" s="970"/>
      <c r="DB57" s="968"/>
      <c r="DC57" s="969"/>
      <c r="DD57" s="969"/>
      <c r="DE57" s="969"/>
      <c r="DF57" s="970"/>
      <c r="DG57" s="968"/>
      <c r="DH57" s="969"/>
      <c r="DI57" s="969"/>
      <c r="DJ57" s="969"/>
      <c r="DK57" s="970"/>
      <c r="DL57" s="968"/>
      <c r="DM57" s="969"/>
      <c r="DN57" s="969"/>
      <c r="DO57" s="969"/>
      <c r="DP57" s="970"/>
      <c r="DQ57" s="968"/>
      <c r="DR57" s="969"/>
      <c r="DS57" s="969"/>
      <c r="DT57" s="969"/>
      <c r="DU57" s="970"/>
      <c r="DV57" s="971"/>
      <c r="DW57" s="972"/>
      <c r="DX57" s="972"/>
      <c r="DY57" s="972"/>
      <c r="DZ57" s="973"/>
      <c r="EA57" s="260"/>
    </row>
    <row r="58" spans="1:131" ht="26.25" customHeight="1" x14ac:dyDescent="0.2">
      <c r="A58" s="268">
        <v>31</v>
      </c>
      <c r="B58" s="1001"/>
      <c r="C58" s="1002"/>
      <c r="D58" s="1002"/>
      <c r="E58" s="1002"/>
      <c r="F58" s="1002"/>
      <c r="G58" s="1002"/>
      <c r="H58" s="1002"/>
      <c r="I58" s="1002"/>
      <c r="J58" s="1002"/>
      <c r="K58" s="1002"/>
      <c r="L58" s="1002"/>
      <c r="M58" s="1002"/>
      <c r="N58" s="1002"/>
      <c r="O58" s="1002"/>
      <c r="P58" s="1003"/>
      <c r="Q58" s="1004"/>
      <c r="R58" s="996"/>
      <c r="S58" s="996"/>
      <c r="T58" s="996"/>
      <c r="U58" s="996"/>
      <c r="V58" s="996"/>
      <c r="W58" s="996"/>
      <c r="X58" s="996"/>
      <c r="Y58" s="996"/>
      <c r="Z58" s="996"/>
      <c r="AA58" s="996"/>
      <c r="AB58" s="996"/>
      <c r="AC58" s="996"/>
      <c r="AD58" s="996"/>
      <c r="AE58" s="1005"/>
      <c r="AF58" s="1006"/>
      <c r="AG58" s="1007"/>
      <c r="AH58" s="1007"/>
      <c r="AI58" s="1007"/>
      <c r="AJ58" s="1008"/>
      <c r="AK58" s="995"/>
      <c r="AL58" s="996"/>
      <c r="AM58" s="996"/>
      <c r="AN58" s="996"/>
      <c r="AO58" s="996"/>
      <c r="AP58" s="996"/>
      <c r="AQ58" s="996"/>
      <c r="AR58" s="996"/>
      <c r="AS58" s="996"/>
      <c r="AT58" s="996"/>
      <c r="AU58" s="996"/>
      <c r="AV58" s="996"/>
      <c r="AW58" s="996"/>
      <c r="AX58" s="996"/>
      <c r="AY58" s="996"/>
      <c r="AZ58" s="997"/>
      <c r="BA58" s="997"/>
      <c r="BB58" s="997"/>
      <c r="BC58" s="997"/>
      <c r="BD58" s="997"/>
      <c r="BE58" s="943"/>
      <c r="BF58" s="943"/>
      <c r="BG58" s="943"/>
      <c r="BH58" s="943"/>
      <c r="BI58" s="944"/>
      <c r="BJ58" s="262"/>
      <c r="BK58" s="262"/>
      <c r="BL58" s="262"/>
      <c r="BM58" s="262"/>
      <c r="BN58" s="262"/>
      <c r="BO58" s="271"/>
      <c r="BP58" s="271"/>
      <c r="BQ58" s="268">
        <v>52</v>
      </c>
      <c r="BR58" s="269"/>
      <c r="BS58" s="971"/>
      <c r="BT58" s="972"/>
      <c r="BU58" s="972"/>
      <c r="BV58" s="972"/>
      <c r="BW58" s="972"/>
      <c r="BX58" s="972"/>
      <c r="BY58" s="972"/>
      <c r="BZ58" s="972"/>
      <c r="CA58" s="972"/>
      <c r="CB58" s="972"/>
      <c r="CC58" s="972"/>
      <c r="CD58" s="972"/>
      <c r="CE58" s="972"/>
      <c r="CF58" s="972"/>
      <c r="CG58" s="987"/>
      <c r="CH58" s="968"/>
      <c r="CI58" s="969"/>
      <c r="CJ58" s="969"/>
      <c r="CK58" s="969"/>
      <c r="CL58" s="970"/>
      <c r="CM58" s="968"/>
      <c r="CN58" s="969"/>
      <c r="CO58" s="969"/>
      <c r="CP58" s="969"/>
      <c r="CQ58" s="970"/>
      <c r="CR58" s="968"/>
      <c r="CS58" s="969"/>
      <c r="CT58" s="969"/>
      <c r="CU58" s="969"/>
      <c r="CV58" s="970"/>
      <c r="CW58" s="968"/>
      <c r="CX58" s="969"/>
      <c r="CY58" s="969"/>
      <c r="CZ58" s="969"/>
      <c r="DA58" s="970"/>
      <c r="DB58" s="968"/>
      <c r="DC58" s="969"/>
      <c r="DD58" s="969"/>
      <c r="DE58" s="969"/>
      <c r="DF58" s="970"/>
      <c r="DG58" s="968"/>
      <c r="DH58" s="969"/>
      <c r="DI58" s="969"/>
      <c r="DJ58" s="969"/>
      <c r="DK58" s="970"/>
      <c r="DL58" s="968"/>
      <c r="DM58" s="969"/>
      <c r="DN58" s="969"/>
      <c r="DO58" s="969"/>
      <c r="DP58" s="970"/>
      <c r="DQ58" s="968"/>
      <c r="DR58" s="969"/>
      <c r="DS58" s="969"/>
      <c r="DT58" s="969"/>
      <c r="DU58" s="970"/>
      <c r="DV58" s="971"/>
      <c r="DW58" s="972"/>
      <c r="DX58" s="972"/>
      <c r="DY58" s="972"/>
      <c r="DZ58" s="973"/>
      <c r="EA58" s="260"/>
    </row>
    <row r="59" spans="1:131" ht="26.25" customHeight="1" x14ac:dyDescent="0.2">
      <c r="A59" s="268">
        <v>32</v>
      </c>
      <c r="B59" s="1001"/>
      <c r="C59" s="1002"/>
      <c r="D59" s="1002"/>
      <c r="E59" s="1002"/>
      <c r="F59" s="1002"/>
      <c r="G59" s="1002"/>
      <c r="H59" s="1002"/>
      <c r="I59" s="1002"/>
      <c r="J59" s="1002"/>
      <c r="K59" s="1002"/>
      <c r="L59" s="1002"/>
      <c r="M59" s="1002"/>
      <c r="N59" s="1002"/>
      <c r="O59" s="1002"/>
      <c r="P59" s="1003"/>
      <c r="Q59" s="1004"/>
      <c r="R59" s="996"/>
      <c r="S59" s="996"/>
      <c r="T59" s="996"/>
      <c r="U59" s="996"/>
      <c r="V59" s="996"/>
      <c r="W59" s="996"/>
      <c r="X59" s="996"/>
      <c r="Y59" s="996"/>
      <c r="Z59" s="996"/>
      <c r="AA59" s="996"/>
      <c r="AB59" s="996"/>
      <c r="AC59" s="996"/>
      <c r="AD59" s="996"/>
      <c r="AE59" s="1005"/>
      <c r="AF59" s="1006"/>
      <c r="AG59" s="1007"/>
      <c r="AH59" s="1007"/>
      <c r="AI59" s="1007"/>
      <c r="AJ59" s="1008"/>
      <c r="AK59" s="995"/>
      <c r="AL59" s="996"/>
      <c r="AM59" s="996"/>
      <c r="AN59" s="996"/>
      <c r="AO59" s="996"/>
      <c r="AP59" s="996"/>
      <c r="AQ59" s="996"/>
      <c r="AR59" s="996"/>
      <c r="AS59" s="996"/>
      <c r="AT59" s="996"/>
      <c r="AU59" s="996"/>
      <c r="AV59" s="996"/>
      <c r="AW59" s="996"/>
      <c r="AX59" s="996"/>
      <c r="AY59" s="996"/>
      <c r="AZ59" s="997"/>
      <c r="BA59" s="997"/>
      <c r="BB59" s="997"/>
      <c r="BC59" s="997"/>
      <c r="BD59" s="997"/>
      <c r="BE59" s="943"/>
      <c r="BF59" s="943"/>
      <c r="BG59" s="943"/>
      <c r="BH59" s="943"/>
      <c r="BI59" s="944"/>
      <c r="BJ59" s="262"/>
      <c r="BK59" s="262"/>
      <c r="BL59" s="262"/>
      <c r="BM59" s="262"/>
      <c r="BN59" s="262"/>
      <c r="BO59" s="271"/>
      <c r="BP59" s="271"/>
      <c r="BQ59" s="268">
        <v>53</v>
      </c>
      <c r="BR59" s="269"/>
      <c r="BS59" s="971"/>
      <c r="BT59" s="972"/>
      <c r="BU59" s="972"/>
      <c r="BV59" s="972"/>
      <c r="BW59" s="972"/>
      <c r="BX59" s="972"/>
      <c r="BY59" s="972"/>
      <c r="BZ59" s="972"/>
      <c r="CA59" s="972"/>
      <c r="CB59" s="972"/>
      <c r="CC59" s="972"/>
      <c r="CD59" s="972"/>
      <c r="CE59" s="972"/>
      <c r="CF59" s="972"/>
      <c r="CG59" s="987"/>
      <c r="CH59" s="968"/>
      <c r="CI59" s="969"/>
      <c r="CJ59" s="969"/>
      <c r="CK59" s="969"/>
      <c r="CL59" s="970"/>
      <c r="CM59" s="968"/>
      <c r="CN59" s="969"/>
      <c r="CO59" s="969"/>
      <c r="CP59" s="969"/>
      <c r="CQ59" s="970"/>
      <c r="CR59" s="968"/>
      <c r="CS59" s="969"/>
      <c r="CT59" s="969"/>
      <c r="CU59" s="969"/>
      <c r="CV59" s="970"/>
      <c r="CW59" s="968"/>
      <c r="CX59" s="969"/>
      <c r="CY59" s="969"/>
      <c r="CZ59" s="969"/>
      <c r="DA59" s="970"/>
      <c r="DB59" s="968"/>
      <c r="DC59" s="969"/>
      <c r="DD59" s="969"/>
      <c r="DE59" s="969"/>
      <c r="DF59" s="970"/>
      <c r="DG59" s="968"/>
      <c r="DH59" s="969"/>
      <c r="DI59" s="969"/>
      <c r="DJ59" s="969"/>
      <c r="DK59" s="970"/>
      <c r="DL59" s="968"/>
      <c r="DM59" s="969"/>
      <c r="DN59" s="969"/>
      <c r="DO59" s="969"/>
      <c r="DP59" s="970"/>
      <c r="DQ59" s="968"/>
      <c r="DR59" s="969"/>
      <c r="DS59" s="969"/>
      <c r="DT59" s="969"/>
      <c r="DU59" s="970"/>
      <c r="DV59" s="971"/>
      <c r="DW59" s="972"/>
      <c r="DX59" s="972"/>
      <c r="DY59" s="972"/>
      <c r="DZ59" s="973"/>
      <c r="EA59" s="260"/>
    </row>
    <row r="60" spans="1:131" ht="26.25" customHeight="1" x14ac:dyDescent="0.2">
      <c r="A60" s="268">
        <v>33</v>
      </c>
      <c r="B60" s="1001"/>
      <c r="C60" s="1002"/>
      <c r="D60" s="1002"/>
      <c r="E60" s="1002"/>
      <c r="F60" s="1002"/>
      <c r="G60" s="1002"/>
      <c r="H60" s="1002"/>
      <c r="I60" s="1002"/>
      <c r="J60" s="1002"/>
      <c r="K60" s="1002"/>
      <c r="L60" s="1002"/>
      <c r="M60" s="1002"/>
      <c r="N60" s="1002"/>
      <c r="O60" s="1002"/>
      <c r="P60" s="1003"/>
      <c r="Q60" s="1004"/>
      <c r="R60" s="996"/>
      <c r="S60" s="996"/>
      <c r="T60" s="996"/>
      <c r="U60" s="996"/>
      <c r="V60" s="996"/>
      <c r="W60" s="996"/>
      <c r="X60" s="996"/>
      <c r="Y60" s="996"/>
      <c r="Z60" s="996"/>
      <c r="AA60" s="996"/>
      <c r="AB60" s="996"/>
      <c r="AC60" s="996"/>
      <c r="AD60" s="996"/>
      <c r="AE60" s="1005"/>
      <c r="AF60" s="1006"/>
      <c r="AG60" s="1007"/>
      <c r="AH60" s="1007"/>
      <c r="AI60" s="1007"/>
      <c r="AJ60" s="1008"/>
      <c r="AK60" s="995"/>
      <c r="AL60" s="996"/>
      <c r="AM60" s="996"/>
      <c r="AN60" s="996"/>
      <c r="AO60" s="996"/>
      <c r="AP60" s="996"/>
      <c r="AQ60" s="996"/>
      <c r="AR60" s="996"/>
      <c r="AS60" s="996"/>
      <c r="AT60" s="996"/>
      <c r="AU60" s="996"/>
      <c r="AV60" s="996"/>
      <c r="AW60" s="996"/>
      <c r="AX60" s="996"/>
      <c r="AY60" s="996"/>
      <c r="AZ60" s="997"/>
      <c r="BA60" s="997"/>
      <c r="BB60" s="997"/>
      <c r="BC60" s="997"/>
      <c r="BD60" s="997"/>
      <c r="BE60" s="943"/>
      <c r="BF60" s="943"/>
      <c r="BG60" s="943"/>
      <c r="BH60" s="943"/>
      <c r="BI60" s="944"/>
      <c r="BJ60" s="262"/>
      <c r="BK60" s="262"/>
      <c r="BL60" s="262"/>
      <c r="BM60" s="262"/>
      <c r="BN60" s="262"/>
      <c r="BO60" s="271"/>
      <c r="BP60" s="271"/>
      <c r="BQ60" s="268">
        <v>54</v>
      </c>
      <c r="BR60" s="269"/>
      <c r="BS60" s="971"/>
      <c r="BT60" s="972"/>
      <c r="BU60" s="972"/>
      <c r="BV60" s="972"/>
      <c r="BW60" s="972"/>
      <c r="BX60" s="972"/>
      <c r="BY60" s="972"/>
      <c r="BZ60" s="972"/>
      <c r="CA60" s="972"/>
      <c r="CB60" s="972"/>
      <c r="CC60" s="972"/>
      <c r="CD60" s="972"/>
      <c r="CE60" s="972"/>
      <c r="CF60" s="972"/>
      <c r="CG60" s="987"/>
      <c r="CH60" s="968"/>
      <c r="CI60" s="969"/>
      <c r="CJ60" s="969"/>
      <c r="CK60" s="969"/>
      <c r="CL60" s="970"/>
      <c r="CM60" s="968"/>
      <c r="CN60" s="969"/>
      <c r="CO60" s="969"/>
      <c r="CP60" s="969"/>
      <c r="CQ60" s="970"/>
      <c r="CR60" s="968"/>
      <c r="CS60" s="969"/>
      <c r="CT60" s="969"/>
      <c r="CU60" s="969"/>
      <c r="CV60" s="970"/>
      <c r="CW60" s="968"/>
      <c r="CX60" s="969"/>
      <c r="CY60" s="969"/>
      <c r="CZ60" s="969"/>
      <c r="DA60" s="970"/>
      <c r="DB60" s="968"/>
      <c r="DC60" s="969"/>
      <c r="DD60" s="969"/>
      <c r="DE60" s="969"/>
      <c r="DF60" s="970"/>
      <c r="DG60" s="968"/>
      <c r="DH60" s="969"/>
      <c r="DI60" s="969"/>
      <c r="DJ60" s="969"/>
      <c r="DK60" s="970"/>
      <c r="DL60" s="968"/>
      <c r="DM60" s="969"/>
      <c r="DN60" s="969"/>
      <c r="DO60" s="969"/>
      <c r="DP60" s="970"/>
      <c r="DQ60" s="968"/>
      <c r="DR60" s="969"/>
      <c r="DS60" s="969"/>
      <c r="DT60" s="969"/>
      <c r="DU60" s="970"/>
      <c r="DV60" s="971"/>
      <c r="DW60" s="972"/>
      <c r="DX60" s="972"/>
      <c r="DY60" s="972"/>
      <c r="DZ60" s="973"/>
      <c r="EA60" s="260"/>
    </row>
    <row r="61" spans="1:131" ht="26.25" customHeight="1" thickBot="1" x14ac:dyDescent="0.25">
      <c r="A61" s="268">
        <v>34</v>
      </c>
      <c r="B61" s="1001"/>
      <c r="C61" s="1002"/>
      <c r="D61" s="1002"/>
      <c r="E61" s="1002"/>
      <c r="F61" s="1002"/>
      <c r="G61" s="1002"/>
      <c r="H61" s="1002"/>
      <c r="I61" s="1002"/>
      <c r="J61" s="1002"/>
      <c r="K61" s="1002"/>
      <c r="L61" s="1002"/>
      <c r="M61" s="1002"/>
      <c r="N61" s="1002"/>
      <c r="O61" s="1002"/>
      <c r="P61" s="1003"/>
      <c r="Q61" s="1004"/>
      <c r="R61" s="996"/>
      <c r="S61" s="996"/>
      <c r="T61" s="996"/>
      <c r="U61" s="996"/>
      <c r="V61" s="996"/>
      <c r="W61" s="996"/>
      <c r="X61" s="996"/>
      <c r="Y61" s="996"/>
      <c r="Z61" s="996"/>
      <c r="AA61" s="996"/>
      <c r="AB61" s="996"/>
      <c r="AC61" s="996"/>
      <c r="AD61" s="996"/>
      <c r="AE61" s="1005"/>
      <c r="AF61" s="1006"/>
      <c r="AG61" s="1007"/>
      <c r="AH61" s="1007"/>
      <c r="AI61" s="1007"/>
      <c r="AJ61" s="1008"/>
      <c r="AK61" s="995"/>
      <c r="AL61" s="996"/>
      <c r="AM61" s="996"/>
      <c r="AN61" s="996"/>
      <c r="AO61" s="996"/>
      <c r="AP61" s="996"/>
      <c r="AQ61" s="996"/>
      <c r="AR61" s="996"/>
      <c r="AS61" s="996"/>
      <c r="AT61" s="996"/>
      <c r="AU61" s="996"/>
      <c r="AV61" s="996"/>
      <c r="AW61" s="996"/>
      <c r="AX61" s="996"/>
      <c r="AY61" s="996"/>
      <c r="AZ61" s="997"/>
      <c r="BA61" s="997"/>
      <c r="BB61" s="997"/>
      <c r="BC61" s="997"/>
      <c r="BD61" s="997"/>
      <c r="BE61" s="943"/>
      <c r="BF61" s="943"/>
      <c r="BG61" s="943"/>
      <c r="BH61" s="943"/>
      <c r="BI61" s="944"/>
      <c r="BJ61" s="262"/>
      <c r="BK61" s="262"/>
      <c r="BL61" s="262"/>
      <c r="BM61" s="262"/>
      <c r="BN61" s="262"/>
      <c r="BO61" s="271"/>
      <c r="BP61" s="271"/>
      <c r="BQ61" s="268">
        <v>55</v>
      </c>
      <c r="BR61" s="269"/>
      <c r="BS61" s="971"/>
      <c r="BT61" s="972"/>
      <c r="BU61" s="972"/>
      <c r="BV61" s="972"/>
      <c r="BW61" s="972"/>
      <c r="BX61" s="972"/>
      <c r="BY61" s="972"/>
      <c r="BZ61" s="972"/>
      <c r="CA61" s="972"/>
      <c r="CB61" s="972"/>
      <c r="CC61" s="972"/>
      <c r="CD61" s="972"/>
      <c r="CE61" s="972"/>
      <c r="CF61" s="972"/>
      <c r="CG61" s="987"/>
      <c r="CH61" s="968"/>
      <c r="CI61" s="969"/>
      <c r="CJ61" s="969"/>
      <c r="CK61" s="969"/>
      <c r="CL61" s="970"/>
      <c r="CM61" s="968"/>
      <c r="CN61" s="969"/>
      <c r="CO61" s="969"/>
      <c r="CP61" s="969"/>
      <c r="CQ61" s="970"/>
      <c r="CR61" s="968"/>
      <c r="CS61" s="969"/>
      <c r="CT61" s="969"/>
      <c r="CU61" s="969"/>
      <c r="CV61" s="970"/>
      <c r="CW61" s="968"/>
      <c r="CX61" s="969"/>
      <c r="CY61" s="969"/>
      <c r="CZ61" s="969"/>
      <c r="DA61" s="970"/>
      <c r="DB61" s="968"/>
      <c r="DC61" s="969"/>
      <c r="DD61" s="969"/>
      <c r="DE61" s="969"/>
      <c r="DF61" s="970"/>
      <c r="DG61" s="968"/>
      <c r="DH61" s="969"/>
      <c r="DI61" s="969"/>
      <c r="DJ61" s="969"/>
      <c r="DK61" s="970"/>
      <c r="DL61" s="968"/>
      <c r="DM61" s="969"/>
      <c r="DN61" s="969"/>
      <c r="DO61" s="969"/>
      <c r="DP61" s="970"/>
      <c r="DQ61" s="968"/>
      <c r="DR61" s="969"/>
      <c r="DS61" s="969"/>
      <c r="DT61" s="969"/>
      <c r="DU61" s="970"/>
      <c r="DV61" s="971"/>
      <c r="DW61" s="972"/>
      <c r="DX61" s="972"/>
      <c r="DY61" s="972"/>
      <c r="DZ61" s="973"/>
      <c r="EA61" s="260"/>
    </row>
    <row r="62" spans="1:131" ht="26.25" customHeight="1" x14ac:dyDescent="0.2">
      <c r="A62" s="268">
        <v>35</v>
      </c>
      <c r="B62" s="1001"/>
      <c r="C62" s="1002"/>
      <c r="D62" s="1002"/>
      <c r="E62" s="1002"/>
      <c r="F62" s="1002"/>
      <c r="G62" s="1002"/>
      <c r="H62" s="1002"/>
      <c r="I62" s="1002"/>
      <c r="J62" s="1002"/>
      <c r="K62" s="1002"/>
      <c r="L62" s="1002"/>
      <c r="M62" s="1002"/>
      <c r="N62" s="1002"/>
      <c r="O62" s="1002"/>
      <c r="P62" s="1003"/>
      <c r="Q62" s="1004"/>
      <c r="R62" s="996"/>
      <c r="S62" s="996"/>
      <c r="T62" s="996"/>
      <c r="U62" s="996"/>
      <c r="V62" s="996"/>
      <c r="W62" s="996"/>
      <c r="X62" s="996"/>
      <c r="Y62" s="996"/>
      <c r="Z62" s="996"/>
      <c r="AA62" s="996"/>
      <c r="AB62" s="996"/>
      <c r="AC62" s="996"/>
      <c r="AD62" s="996"/>
      <c r="AE62" s="1005"/>
      <c r="AF62" s="1006"/>
      <c r="AG62" s="1007"/>
      <c r="AH62" s="1007"/>
      <c r="AI62" s="1007"/>
      <c r="AJ62" s="1008"/>
      <c r="AK62" s="995"/>
      <c r="AL62" s="996"/>
      <c r="AM62" s="996"/>
      <c r="AN62" s="996"/>
      <c r="AO62" s="996"/>
      <c r="AP62" s="996"/>
      <c r="AQ62" s="996"/>
      <c r="AR62" s="996"/>
      <c r="AS62" s="996"/>
      <c r="AT62" s="996"/>
      <c r="AU62" s="996"/>
      <c r="AV62" s="996"/>
      <c r="AW62" s="996"/>
      <c r="AX62" s="996"/>
      <c r="AY62" s="996"/>
      <c r="AZ62" s="997"/>
      <c r="BA62" s="997"/>
      <c r="BB62" s="997"/>
      <c r="BC62" s="997"/>
      <c r="BD62" s="997"/>
      <c r="BE62" s="943"/>
      <c r="BF62" s="943"/>
      <c r="BG62" s="943"/>
      <c r="BH62" s="943"/>
      <c r="BI62" s="944"/>
      <c r="BJ62" s="998" t="s">
        <v>192</v>
      </c>
      <c r="BK62" s="999"/>
      <c r="BL62" s="999"/>
      <c r="BM62" s="999"/>
      <c r="BN62" s="1000"/>
      <c r="BO62" s="271"/>
      <c r="BP62" s="271"/>
      <c r="BQ62" s="268">
        <v>56</v>
      </c>
      <c r="BR62" s="269"/>
      <c r="BS62" s="971"/>
      <c r="BT62" s="972"/>
      <c r="BU62" s="972"/>
      <c r="BV62" s="972"/>
      <c r="BW62" s="972"/>
      <c r="BX62" s="972"/>
      <c r="BY62" s="972"/>
      <c r="BZ62" s="972"/>
      <c r="CA62" s="972"/>
      <c r="CB62" s="972"/>
      <c r="CC62" s="972"/>
      <c r="CD62" s="972"/>
      <c r="CE62" s="972"/>
      <c r="CF62" s="972"/>
      <c r="CG62" s="987"/>
      <c r="CH62" s="968"/>
      <c r="CI62" s="969"/>
      <c r="CJ62" s="969"/>
      <c r="CK62" s="969"/>
      <c r="CL62" s="970"/>
      <c r="CM62" s="968"/>
      <c r="CN62" s="969"/>
      <c r="CO62" s="969"/>
      <c r="CP62" s="969"/>
      <c r="CQ62" s="970"/>
      <c r="CR62" s="968"/>
      <c r="CS62" s="969"/>
      <c r="CT62" s="969"/>
      <c r="CU62" s="969"/>
      <c r="CV62" s="970"/>
      <c r="CW62" s="968"/>
      <c r="CX62" s="969"/>
      <c r="CY62" s="969"/>
      <c r="CZ62" s="969"/>
      <c r="DA62" s="970"/>
      <c r="DB62" s="968"/>
      <c r="DC62" s="969"/>
      <c r="DD62" s="969"/>
      <c r="DE62" s="969"/>
      <c r="DF62" s="970"/>
      <c r="DG62" s="968"/>
      <c r="DH62" s="969"/>
      <c r="DI62" s="969"/>
      <c r="DJ62" s="969"/>
      <c r="DK62" s="970"/>
      <c r="DL62" s="968"/>
      <c r="DM62" s="969"/>
      <c r="DN62" s="969"/>
      <c r="DO62" s="969"/>
      <c r="DP62" s="970"/>
      <c r="DQ62" s="968"/>
      <c r="DR62" s="969"/>
      <c r="DS62" s="969"/>
      <c r="DT62" s="969"/>
      <c r="DU62" s="970"/>
      <c r="DV62" s="971"/>
      <c r="DW62" s="972"/>
      <c r="DX62" s="972"/>
      <c r="DY62" s="972"/>
      <c r="DZ62" s="973"/>
      <c r="EA62" s="260"/>
    </row>
    <row r="63" spans="1:131" ht="26.25" customHeight="1" thickBot="1" x14ac:dyDescent="0.25">
      <c r="A63" s="270" t="s">
        <v>172</v>
      </c>
      <c r="B63" s="908" t="s">
        <v>193</v>
      </c>
      <c r="C63" s="909"/>
      <c r="D63" s="909"/>
      <c r="E63" s="909"/>
      <c r="F63" s="909"/>
      <c r="G63" s="909"/>
      <c r="H63" s="909"/>
      <c r="I63" s="909"/>
      <c r="J63" s="909"/>
      <c r="K63" s="909"/>
      <c r="L63" s="909"/>
      <c r="M63" s="909"/>
      <c r="N63" s="909"/>
      <c r="O63" s="909"/>
      <c r="P63" s="919"/>
      <c r="Q63" s="933"/>
      <c r="R63" s="934"/>
      <c r="S63" s="934"/>
      <c r="T63" s="934"/>
      <c r="U63" s="934"/>
      <c r="V63" s="934"/>
      <c r="W63" s="934"/>
      <c r="X63" s="934"/>
      <c r="Y63" s="934"/>
      <c r="Z63" s="934"/>
      <c r="AA63" s="934"/>
      <c r="AB63" s="934"/>
      <c r="AC63" s="934"/>
      <c r="AD63" s="934"/>
      <c r="AE63" s="991"/>
      <c r="AF63" s="992">
        <v>878</v>
      </c>
      <c r="AG63" s="930"/>
      <c r="AH63" s="930"/>
      <c r="AI63" s="930"/>
      <c r="AJ63" s="993"/>
      <c r="AK63" s="994"/>
      <c r="AL63" s="934"/>
      <c r="AM63" s="934"/>
      <c r="AN63" s="934"/>
      <c r="AO63" s="934"/>
      <c r="AP63" s="930">
        <v>3951</v>
      </c>
      <c r="AQ63" s="930"/>
      <c r="AR63" s="930"/>
      <c r="AS63" s="930"/>
      <c r="AT63" s="930"/>
      <c r="AU63" s="930">
        <v>3077</v>
      </c>
      <c r="AV63" s="930"/>
      <c r="AW63" s="930"/>
      <c r="AX63" s="930"/>
      <c r="AY63" s="930"/>
      <c r="AZ63" s="988"/>
      <c r="BA63" s="988"/>
      <c r="BB63" s="988"/>
      <c r="BC63" s="988"/>
      <c r="BD63" s="988"/>
      <c r="BE63" s="931"/>
      <c r="BF63" s="931"/>
      <c r="BG63" s="931"/>
      <c r="BH63" s="931"/>
      <c r="BI63" s="932"/>
      <c r="BJ63" s="989" t="s">
        <v>174</v>
      </c>
      <c r="BK63" s="924"/>
      <c r="BL63" s="924"/>
      <c r="BM63" s="924"/>
      <c r="BN63" s="990"/>
      <c r="BO63" s="271"/>
      <c r="BP63" s="271"/>
      <c r="BQ63" s="268">
        <v>57</v>
      </c>
      <c r="BR63" s="269"/>
      <c r="BS63" s="971"/>
      <c r="BT63" s="972"/>
      <c r="BU63" s="972"/>
      <c r="BV63" s="972"/>
      <c r="BW63" s="972"/>
      <c r="BX63" s="972"/>
      <c r="BY63" s="972"/>
      <c r="BZ63" s="972"/>
      <c r="CA63" s="972"/>
      <c r="CB63" s="972"/>
      <c r="CC63" s="972"/>
      <c r="CD63" s="972"/>
      <c r="CE63" s="972"/>
      <c r="CF63" s="972"/>
      <c r="CG63" s="987"/>
      <c r="CH63" s="968"/>
      <c r="CI63" s="969"/>
      <c r="CJ63" s="969"/>
      <c r="CK63" s="969"/>
      <c r="CL63" s="970"/>
      <c r="CM63" s="968"/>
      <c r="CN63" s="969"/>
      <c r="CO63" s="969"/>
      <c r="CP63" s="969"/>
      <c r="CQ63" s="970"/>
      <c r="CR63" s="968"/>
      <c r="CS63" s="969"/>
      <c r="CT63" s="969"/>
      <c r="CU63" s="969"/>
      <c r="CV63" s="970"/>
      <c r="CW63" s="968"/>
      <c r="CX63" s="969"/>
      <c r="CY63" s="969"/>
      <c r="CZ63" s="969"/>
      <c r="DA63" s="970"/>
      <c r="DB63" s="968"/>
      <c r="DC63" s="969"/>
      <c r="DD63" s="969"/>
      <c r="DE63" s="969"/>
      <c r="DF63" s="970"/>
      <c r="DG63" s="968"/>
      <c r="DH63" s="969"/>
      <c r="DI63" s="969"/>
      <c r="DJ63" s="969"/>
      <c r="DK63" s="970"/>
      <c r="DL63" s="968"/>
      <c r="DM63" s="969"/>
      <c r="DN63" s="969"/>
      <c r="DO63" s="969"/>
      <c r="DP63" s="970"/>
      <c r="DQ63" s="968"/>
      <c r="DR63" s="969"/>
      <c r="DS63" s="969"/>
      <c r="DT63" s="969"/>
      <c r="DU63" s="970"/>
      <c r="DV63" s="971"/>
      <c r="DW63" s="972"/>
      <c r="DX63" s="972"/>
      <c r="DY63" s="972"/>
      <c r="DZ63" s="973"/>
      <c r="EA63" s="260"/>
    </row>
    <row r="64" spans="1:131" ht="26.25" customHeight="1" x14ac:dyDescent="0.2">
      <c r="A64" s="271"/>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271"/>
      <c r="BK64" s="271"/>
      <c r="BL64" s="271"/>
      <c r="BM64" s="271"/>
      <c r="BN64" s="271"/>
      <c r="BO64" s="271"/>
      <c r="BP64" s="271"/>
      <c r="BQ64" s="268">
        <v>58</v>
      </c>
      <c r="BR64" s="269"/>
      <c r="BS64" s="971"/>
      <c r="BT64" s="972"/>
      <c r="BU64" s="972"/>
      <c r="BV64" s="972"/>
      <c r="BW64" s="972"/>
      <c r="BX64" s="972"/>
      <c r="BY64" s="972"/>
      <c r="BZ64" s="972"/>
      <c r="CA64" s="972"/>
      <c r="CB64" s="972"/>
      <c r="CC64" s="972"/>
      <c r="CD64" s="972"/>
      <c r="CE64" s="972"/>
      <c r="CF64" s="972"/>
      <c r="CG64" s="987"/>
      <c r="CH64" s="968"/>
      <c r="CI64" s="969"/>
      <c r="CJ64" s="969"/>
      <c r="CK64" s="969"/>
      <c r="CL64" s="970"/>
      <c r="CM64" s="968"/>
      <c r="CN64" s="969"/>
      <c r="CO64" s="969"/>
      <c r="CP64" s="969"/>
      <c r="CQ64" s="970"/>
      <c r="CR64" s="968"/>
      <c r="CS64" s="969"/>
      <c r="CT64" s="969"/>
      <c r="CU64" s="969"/>
      <c r="CV64" s="970"/>
      <c r="CW64" s="968"/>
      <c r="CX64" s="969"/>
      <c r="CY64" s="969"/>
      <c r="CZ64" s="969"/>
      <c r="DA64" s="970"/>
      <c r="DB64" s="968"/>
      <c r="DC64" s="969"/>
      <c r="DD64" s="969"/>
      <c r="DE64" s="969"/>
      <c r="DF64" s="970"/>
      <c r="DG64" s="968"/>
      <c r="DH64" s="969"/>
      <c r="DI64" s="969"/>
      <c r="DJ64" s="969"/>
      <c r="DK64" s="970"/>
      <c r="DL64" s="968"/>
      <c r="DM64" s="969"/>
      <c r="DN64" s="969"/>
      <c r="DO64" s="969"/>
      <c r="DP64" s="970"/>
      <c r="DQ64" s="968"/>
      <c r="DR64" s="969"/>
      <c r="DS64" s="969"/>
      <c r="DT64" s="969"/>
      <c r="DU64" s="970"/>
      <c r="DV64" s="971"/>
      <c r="DW64" s="972"/>
      <c r="DX64" s="972"/>
      <c r="DY64" s="972"/>
      <c r="DZ64" s="973"/>
      <c r="EA64" s="260"/>
    </row>
    <row r="65" spans="1:131" ht="26.25" customHeight="1" thickBot="1" x14ac:dyDescent="0.25">
      <c r="A65" s="262" t="s">
        <v>194</v>
      </c>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71"/>
      <c r="BF65" s="271"/>
      <c r="BG65" s="271"/>
      <c r="BH65" s="271"/>
      <c r="BI65" s="271"/>
      <c r="BJ65" s="271"/>
      <c r="BK65" s="271"/>
      <c r="BL65" s="271"/>
      <c r="BM65" s="271"/>
      <c r="BN65" s="271"/>
      <c r="BO65" s="271"/>
      <c r="BP65" s="271"/>
      <c r="BQ65" s="268">
        <v>59</v>
      </c>
      <c r="BR65" s="269"/>
      <c r="BS65" s="971"/>
      <c r="BT65" s="972"/>
      <c r="BU65" s="972"/>
      <c r="BV65" s="972"/>
      <c r="BW65" s="972"/>
      <c r="BX65" s="972"/>
      <c r="BY65" s="972"/>
      <c r="BZ65" s="972"/>
      <c r="CA65" s="972"/>
      <c r="CB65" s="972"/>
      <c r="CC65" s="972"/>
      <c r="CD65" s="972"/>
      <c r="CE65" s="972"/>
      <c r="CF65" s="972"/>
      <c r="CG65" s="987"/>
      <c r="CH65" s="968"/>
      <c r="CI65" s="969"/>
      <c r="CJ65" s="969"/>
      <c r="CK65" s="969"/>
      <c r="CL65" s="970"/>
      <c r="CM65" s="968"/>
      <c r="CN65" s="969"/>
      <c r="CO65" s="969"/>
      <c r="CP65" s="969"/>
      <c r="CQ65" s="970"/>
      <c r="CR65" s="968"/>
      <c r="CS65" s="969"/>
      <c r="CT65" s="969"/>
      <c r="CU65" s="969"/>
      <c r="CV65" s="970"/>
      <c r="CW65" s="968"/>
      <c r="CX65" s="969"/>
      <c r="CY65" s="969"/>
      <c r="CZ65" s="969"/>
      <c r="DA65" s="970"/>
      <c r="DB65" s="968"/>
      <c r="DC65" s="969"/>
      <c r="DD65" s="969"/>
      <c r="DE65" s="969"/>
      <c r="DF65" s="970"/>
      <c r="DG65" s="968"/>
      <c r="DH65" s="969"/>
      <c r="DI65" s="969"/>
      <c r="DJ65" s="969"/>
      <c r="DK65" s="970"/>
      <c r="DL65" s="968"/>
      <c r="DM65" s="969"/>
      <c r="DN65" s="969"/>
      <c r="DO65" s="969"/>
      <c r="DP65" s="970"/>
      <c r="DQ65" s="968"/>
      <c r="DR65" s="969"/>
      <c r="DS65" s="969"/>
      <c r="DT65" s="969"/>
      <c r="DU65" s="970"/>
      <c r="DV65" s="971"/>
      <c r="DW65" s="972"/>
      <c r="DX65" s="972"/>
      <c r="DY65" s="972"/>
      <c r="DZ65" s="973"/>
      <c r="EA65" s="260"/>
    </row>
    <row r="66" spans="1:131" ht="26.25" customHeight="1" x14ac:dyDescent="0.2">
      <c r="A66" s="974" t="s">
        <v>195</v>
      </c>
      <c r="B66" s="975"/>
      <c r="C66" s="975"/>
      <c r="D66" s="975"/>
      <c r="E66" s="975"/>
      <c r="F66" s="975"/>
      <c r="G66" s="975"/>
      <c r="H66" s="975"/>
      <c r="I66" s="975"/>
      <c r="J66" s="975"/>
      <c r="K66" s="975"/>
      <c r="L66" s="975"/>
      <c r="M66" s="975"/>
      <c r="N66" s="975"/>
      <c r="O66" s="975"/>
      <c r="P66" s="976"/>
      <c r="Q66" s="960" t="s">
        <v>177</v>
      </c>
      <c r="R66" s="961"/>
      <c r="S66" s="961"/>
      <c r="T66" s="961"/>
      <c r="U66" s="962"/>
      <c r="V66" s="960" t="s">
        <v>178</v>
      </c>
      <c r="W66" s="961"/>
      <c r="X66" s="961"/>
      <c r="Y66" s="961"/>
      <c r="Z66" s="962"/>
      <c r="AA66" s="960" t="s">
        <v>179</v>
      </c>
      <c r="AB66" s="961"/>
      <c r="AC66" s="961"/>
      <c r="AD66" s="961"/>
      <c r="AE66" s="962"/>
      <c r="AF66" s="980" t="s">
        <v>180</v>
      </c>
      <c r="AG66" s="981"/>
      <c r="AH66" s="981"/>
      <c r="AI66" s="981"/>
      <c r="AJ66" s="982"/>
      <c r="AK66" s="960" t="s">
        <v>181</v>
      </c>
      <c r="AL66" s="975"/>
      <c r="AM66" s="975"/>
      <c r="AN66" s="975"/>
      <c r="AO66" s="976"/>
      <c r="AP66" s="960" t="s">
        <v>182</v>
      </c>
      <c r="AQ66" s="961"/>
      <c r="AR66" s="961"/>
      <c r="AS66" s="961"/>
      <c r="AT66" s="962"/>
      <c r="AU66" s="960" t="s">
        <v>196</v>
      </c>
      <c r="AV66" s="961"/>
      <c r="AW66" s="961"/>
      <c r="AX66" s="961"/>
      <c r="AY66" s="962"/>
      <c r="AZ66" s="960" t="s">
        <v>155</v>
      </c>
      <c r="BA66" s="961"/>
      <c r="BB66" s="961"/>
      <c r="BC66" s="961"/>
      <c r="BD66" s="966"/>
      <c r="BE66" s="271"/>
      <c r="BF66" s="271"/>
      <c r="BG66" s="271"/>
      <c r="BH66" s="271"/>
      <c r="BI66" s="271"/>
      <c r="BJ66" s="271"/>
      <c r="BK66" s="271"/>
      <c r="BL66" s="271"/>
      <c r="BM66" s="271"/>
      <c r="BN66" s="271"/>
      <c r="BO66" s="271"/>
      <c r="BP66" s="271"/>
      <c r="BQ66" s="268">
        <v>60</v>
      </c>
      <c r="BR66" s="273"/>
      <c r="BS66" s="916"/>
      <c r="BT66" s="917"/>
      <c r="BU66" s="917"/>
      <c r="BV66" s="917"/>
      <c r="BW66" s="917"/>
      <c r="BX66" s="917"/>
      <c r="BY66" s="917"/>
      <c r="BZ66" s="917"/>
      <c r="CA66" s="917"/>
      <c r="CB66" s="917"/>
      <c r="CC66" s="917"/>
      <c r="CD66" s="917"/>
      <c r="CE66" s="917"/>
      <c r="CF66" s="917"/>
      <c r="CG66" s="926"/>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16"/>
      <c r="DW66" s="917"/>
      <c r="DX66" s="917"/>
      <c r="DY66" s="917"/>
      <c r="DZ66" s="918"/>
      <c r="EA66" s="260"/>
    </row>
    <row r="67" spans="1:131" ht="26.25" customHeight="1" thickBot="1" x14ac:dyDescent="0.25">
      <c r="A67" s="977"/>
      <c r="B67" s="978"/>
      <c r="C67" s="978"/>
      <c r="D67" s="978"/>
      <c r="E67" s="978"/>
      <c r="F67" s="978"/>
      <c r="G67" s="978"/>
      <c r="H67" s="978"/>
      <c r="I67" s="978"/>
      <c r="J67" s="978"/>
      <c r="K67" s="978"/>
      <c r="L67" s="978"/>
      <c r="M67" s="978"/>
      <c r="N67" s="978"/>
      <c r="O67" s="978"/>
      <c r="P67" s="979"/>
      <c r="Q67" s="963"/>
      <c r="R67" s="964"/>
      <c r="S67" s="964"/>
      <c r="T67" s="964"/>
      <c r="U67" s="965"/>
      <c r="V67" s="963"/>
      <c r="W67" s="964"/>
      <c r="X67" s="964"/>
      <c r="Y67" s="964"/>
      <c r="Z67" s="965"/>
      <c r="AA67" s="963"/>
      <c r="AB67" s="964"/>
      <c r="AC67" s="964"/>
      <c r="AD67" s="964"/>
      <c r="AE67" s="965"/>
      <c r="AF67" s="983"/>
      <c r="AG67" s="984"/>
      <c r="AH67" s="984"/>
      <c r="AI67" s="984"/>
      <c r="AJ67" s="985"/>
      <c r="AK67" s="986"/>
      <c r="AL67" s="978"/>
      <c r="AM67" s="978"/>
      <c r="AN67" s="978"/>
      <c r="AO67" s="979"/>
      <c r="AP67" s="963"/>
      <c r="AQ67" s="964"/>
      <c r="AR67" s="964"/>
      <c r="AS67" s="964"/>
      <c r="AT67" s="965"/>
      <c r="AU67" s="963"/>
      <c r="AV67" s="964"/>
      <c r="AW67" s="964"/>
      <c r="AX67" s="964"/>
      <c r="AY67" s="965"/>
      <c r="AZ67" s="963"/>
      <c r="BA67" s="964"/>
      <c r="BB67" s="964"/>
      <c r="BC67" s="964"/>
      <c r="BD67" s="967"/>
      <c r="BE67" s="271"/>
      <c r="BF67" s="271"/>
      <c r="BG67" s="271"/>
      <c r="BH67" s="271"/>
      <c r="BI67" s="271"/>
      <c r="BJ67" s="271"/>
      <c r="BK67" s="271"/>
      <c r="BL67" s="271"/>
      <c r="BM67" s="271"/>
      <c r="BN67" s="271"/>
      <c r="BO67" s="271"/>
      <c r="BP67" s="271"/>
      <c r="BQ67" s="268">
        <v>61</v>
      </c>
      <c r="BR67" s="273"/>
      <c r="BS67" s="916"/>
      <c r="BT67" s="917"/>
      <c r="BU67" s="917"/>
      <c r="BV67" s="917"/>
      <c r="BW67" s="917"/>
      <c r="BX67" s="917"/>
      <c r="BY67" s="917"/>
      <c r="BZ67" s="917"/>
      <c r="CA67" s="917"/>
      <c r="CB67" s="917"/>
      <c r="CC67" s="917"/>
      <c r="CD67" s="917"/>
      <c r="CE67" s="917"/>
      <c r="CF67" s="917"/>
      <c r="CG67" s="926"/>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16"/>
      <c r="DW67" s="917"/>
      <c r="DX67" s="917"/>
      <c r="DY67" s="917"/>
      <c r="DZ67" s="918"/>
      <c r="EA67" s="260"/>
    </row>
    <row r="68" spans="1:131" ht="26.25" customHeight="1" thickTop="1" x14ac:dyDescent="0.2">
      <c r="A68" s="266">
        <v>1</v>
      </c>
      <c r="B68" s="956" t="s">
        <v>197</v>
      </c>
      <c r="C68" s="957"/>
      <c r="D68" s="957"/>
      <c r="E68" s="957"/>
      <c r="F68" s="957"/>
      <c r="G68" s="957"/>
      <c r="H68" s="957"/>
      <c r="I68" s="957"/>
      <c r="J68" s="957"/>
      <c r="K68" s="957"/>
      <c r="L68" s="957"/>
      <c r="M68" s="957"/>
      <c r="N68" s="957"/>
      <c r="O68" s="957"/>
      <c r="P68" s="958"/>
      <c r="Q68" s="959">
        <v>512</v>
      </c>
      <c r="R68" s="953"/>
      <c r="S68" s="953"/>
      <c r="T68" s="953"/>
      <c r="U68" s="953"/>
      <c r="V68" s="953">
        <v>490</v>
      </c>
      <c r="W68" s="953"/>
      <c r="X68" s="953"/>
      <c r="Y68" s="953"/>
      <c r="Z68" s="953"/>
      <c r="AA68" s="953">
        <v>22</v>
      </c>
      <c r="AB68" s="953"/>
      <c r="AC68" s="953"/>
      <c r="AD68" s="953"/>
      <c r="AE68" s="953"/>
      <c r="AF68" s="953">
        <v>22</v>
      </c>
      <c r="AG68" s="953"/>
      <c r="AH68" s="953"/>
      <c r="AI68" s="953"/>
      <c r="AJ68" s="953"/>
      <c r="AK68" s="953">
        <v>5</v>
      </c>
      <c r="AL68" s="953"/>
      <c r="AM68" s="953"/>
      <c r="AN68" s="953"/>
      <c r="AO68" s="953"/>
      <c r="AP68" s="953">
        <v>78</v>
      </c>
      <c r="AQ68" s="953"/>
      <c r="AR68" s="953"/>
      <c r="AS68" s="953"/>
      <c r="AT68" s="953"/>
      <c r="AU68" s="953">
        <v>78</v>
      </c>
      <c r="AV68" s="953"/>
      <c r="AW68" s="953"/>
      <c r="AX68" s="953"/>
      <c r="AY68" s="953"/>
      <c r="AZ68" s="954"/>
      <c r="BA68" s="954"/>
      <c r="BB68" s="954"/>
      <c r="BC68" s="954"/>
      <c r="BD68" s="955"/>
      <c r="BE68" s="271"/>
      <c r="BF68" s="271"/>
      <c r="BG68" s="271"/>
      <c r="BH68" s="271"/>
      <c r="BI68" s="271"/>
      <c r="BJ68" s="271"/>
      <c r="BK68" s="271"/>
      <c r="BL68" s="271"/>
      <c r="BM68" s="271"/>
      <c r="BN68" s="271"/>
      <c r="BO68" s="271"/>
      <c r="BP68" s="271"/>
      <c r="BQ68" s="268">
        <v>62</v>
      </c>
      <c r="BR68" s="273"/>
      <c r="BS68" s="916"/>
      <c r="BT68" s="917"/>
      <c r="BU68" s="917"/>
      <c r="BV68" s="917"/>
      <c r="BW68" s="917"/>
      <c r="BX68" s="917"/>
      <c r="BY68" s="917"/>
      <c r="BZ68" s="917"/>
      <c r="CA68" s="917"/>
      <c r="CB68" s="917"/>
      <c r="CC68" s="917"/>
      <c r="CD68" s="917"/>
      <c r="CE68" s="917"/>
      <c r="CF68" s="917"/>
      <c r="CG68" s="926"/>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16"/>
      <c r="DW68" s="917"/>
      <c r="DX68" s="917"/>
      <c r="DY68" s="917"/>
      <c r="DZ68" s="918"/>
      <c r="EA68" s="260"/>
    </row>
    <row r="69" spans="1:131" ht="26.25" customHeight="1" x14ac:dyDescent="0.2">
      <c r="A69" s="268">
        <v>2</v>
      </c>
      <c r="B69" s="945" t="s">
        <v>198</v>
      </c>
      <c r="C69" s="946"/>
      <c r="D69" s="946"/>
      <c r="E69" s="946"/>
      <c r="F69" s="946"/>
      <c r="G69" s="946"/>
      <c r="H69" s="946"/>
      <c r="I69" s="946"/>
      <c r="J69" s="946"/>
      <c r="K69" s="946"/>
      <c r="L69" s="946"/>
      <c r="M69" s="946"/>
      <c r="N69" s="946"/>
      <c r="O69" s="946"/>
      <c r="P69" s="947"/>
      <c r="Q69" s="948">
        <v>2038</v>
      </c>
      <c r="R69" s="942"/>
      <c r="S69" s="942"/>
      <c r="T69" s="942"/>
      <c r="U69" s="942"/>
      <c r="V69" s="942">
        <v>1994</v>
      </c>
      <c r="W69" s="942"/>
      <c r="X69" s="942"/>
      <c r="Y69" s="942"/>
      <c r="Z69" s="942"/>
      <c r="AA69" s="942">
        <v>45</v>
      </c>
      <c r="AB69" s="942"/>
      <c r="AC69" s="942"/>
      <c r="AD69" s="942"/>
      <c r="AE69" s="942"/>
      <c r="AF69" s="942">
        <v>39</v>
      </c>
      <c r="AG69" s="942"/>
      <c r="AH69" s="942"/>
      <c r="AI69" s="942"/>
      <c r="AJ69" s="942"/>
      <c r="AK69" s="942">
        <v>31</v>
      </c>
      <c r="AL69" s="942"/>
      <c r="AM69" s="942"/>
      <c r="AN69" s="942"/>
      <c r="AO69" s="942"/>
      <c r="AP69" s="942">
        <v>1095</v>
      </c>
      <c r="AQ69" s="942"/>
      <c r="AR69" s="942"/>
      <c r="AS69" s="942"/>
      <c r="AT69" s="942"/>
      <c r="AU69" s="942">
        <v>250</v>
      </c>
      <c r="AV69" s="942"/>
      <c r="AW69" s="942"/>
      <c r="AX69" s="942"/>
      <c r="AY69" s="942"/>
      <c r="AZ69" s="943"/>
      <c r="BA69" s="943"/>
      <c r="BB69" s="943"/>
      <c r="BC69" s="943"/>
      <c r="BD69" s="944"/>
      <c r="BE69" s="271"/>
      <c r="BF69" s="271"/>
      <c r="BG69" s="271"/>
      <c r="BH69" s="271"/>
      <c r="BI69" s="271"/>
      <c r="BJ69" s="271"/>
      <c r="BK69" s="271"/>
      <c r="BL69" s="271"/>
      <c r="BM69" s="271"/>
      <c r="BN69" s="271"/>
      <c r="BO69" s="271"/>
      <c r="BP69" s="271"/>
      <c r="BQ69" s="268">
        <v>63</v>
      </c>
      <c r="BR69" s="273"/>
      <c r="BS69" s="916"/>
      <c r="BT69" s="917"/>
      <c r="BU69" s="917"/>
      <c r="BV69" s="917"/>
      <c r="BW69" s="917"/>
      <c r="BX69" s="917"/>
      <c r="BY69" s="917"/>
      <c r="BZ69" s="917"/>
      <c r="CA69" s="917"/>
      <c r="CB69" s="917"/>
      <c r="CC69" s="917"/>
      <c r="CD69" s="917"/>
      <c r="CE69" s="917"/>
      <c r="CF69" s="917"/>
      <c r="CG69" s="926"/>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16"/>
      <c r="DW69" s="917"/>
      <c r="DX69" s="917"/>
      <c r="DY69" s="917"/>
      <c r="DZ69" s="918"/>
      <c r="EA69" s="260"/>
    </row>
    <row r="70" spans="1:131" ht="26.25" customHeight="1" x14ac:dyDescent="0.2">
      <c r="A70" s="268">
        <v>3</v>
      </c>
      <c r="B70" s="945" t="s">
        <v>199</v>
      </c>
      <c r="C70" s="946"/>
      <c r="D70" s="946"/>
      <c r="E70" s="946"/>
      <c r="F70" s="946"/>
      <c r="G70" s="946"/>
      <c r="H70" s="946"/>
      <c r="I70" s="946"/>
      <c r="J70" s="946"/>
      <c r="K70" s="946"/>
      <c r="L70" s="946"/>
      <c r="M70" s="946"/>
      <c r="N70" s="946"/>
      <c r="O70" s="946"/>
      <c r="P70" s="947"/>
      <c r="Q70" s="948">
        <v>147</v>
      </c>
      <c r="R70" s="942"/>
      <c r="S70" s="942"/>
      <c r="T70" s="942"/>
      <c r="U70" s="942"/>
      <c r="V70" s="942">
        <v>125</v>
      </c>
      <c r="W70" s="942"/>
      <c r="X70" s="942"/>
      <c r="Y70" s="942"/>
      <c r="Z70" s="942"/>
      <c r="AA70" s="942">
        <v>22</v>
      </c>
      <c r="AB70" s="942"/>
      <c r="AC70" s="942"/>
      <c r="AD70" s="942"/>
      <c r="AE70" s="942"/>
      <c r="AF70" s="942">
        <v>22</v>
      </c>
      <c r="AG70" s="942"/>
      <c r="AH70" s="942"/>
      <c r="AI70" s="942"/>
      <c r="AJ70" s="942"/>
      <c r="AK70" s="942" t="s">
        <v>71</v>
      </c>
      <c r="AL70" s="942"/>
      <c r="AM70" s="942"/>
      <c r="AN70" s="942"/>
      <c r="AO70" s="942"/>
      <c r="AP70" s="942" t="s">
        <v>71</v>
      </c>
      <c r="AQ70" s="942"/>
      <c r="AR70" s="942"/>
      <c r="AS70" s="942"/>
      <c r="AT70" s="942"/>
      <c r="AU70" s="942" t="s">
        <v>71</v>
      </c>
      <c r="AV70" s="942"/>
      <c r="AW70" s="942"/>
      <c r="AX70" s="942"/>
      <c r="AY70" s="942"/>
      <c r="AZ70" s="943"/>
      <c r="BA70" s="943"/>
      <c r="BB70" s="943"/>
      <c r="BC70" s="943"/>
      <c r="BD70" s="944"/>
      <c r="BE70" s="271"/>
      <c r="BF70" s="271"/>
      <c r="BG70" s="271"/>
      <c r="BH70" s="271"/>
      <c r="BI70" s="271"/>
      <c r="BJ70" s="271"/>
      <c r="BK70" s="271"/>
      <c r="BL70" s="271"/>
      <c r="BM70" s="271"/>
      <c r="BN70" s="271"/>
      <c r="BO70" s="271"/>
      <c r="BP70" s="271"/>
      <c r="BQ70" s="268">
        <v>64</v>
      </c>
      <c r="BR70" s="273"/>
      <c r="BS70" s="916"/>
      <c r="BT70" s="917"/>
      <c r="BU70" s="917"/>
      <c r="BV70" s="917"/>
      <c r="BW70" s="917"/>
      <c r="BX70" s="917"/>
      <c r="BY70" s="917"/>
      <c r="BZ70" s="917"/>
      <c r="CA70" s="917"/>
      <c r="CB70" s="917"/>
      <c r="CC70" s="917"/>
      <c r="CD70" s="917"/>
      <c r="CE70" s="917"/>
      <c r="CF70" s="917"/>
      <c r="CG70" s="926"/>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16"/>
      <c r="DW70" s="917"/>
      <c r="DX70" s="917"/>
      <c r="DY70" s="917"/>
      <c r="DZ70" s="918"/>
      <c r="EA70" s="260"/>
    </row>
    <row r="71" spans="1:131" ht="26.25" customHeight="1" x14ac:dyDescent="0.2">
      <c r="A71" s="268">
        <v>4</v>
      </c>
      <c r="B71" s="945" t="s">
        <v>200</v>
      </c>
      <c r="C71" s="946"/>
      <c r="D71" s="946"/>
      <c r="E71" s="946"/>
      <c r="F71" s="946"/>
      <c r="G71" s="946"/>
      <c r="H71" s="946"/>
      <c r="I71" s="946"/>
      <c r="J71" s="946"/>
      <c r="K71" s="946"/>
      <c r="L71" s="946"/>
      <c r="M71" s="946"/>
      <c r="N71" s="946"/>
      <c r="O71" s="946"/>
      <c r="P71" s="947"/>
      <c r="Q71" s="948">
        <v>7172</v>
      </c>
      <c r="R71" s="942"/>
      <c r="S71" s="942"/>
      <c r="T71" s="942"/>
      <c r="U71" s="942"/>
      <c r="V71" s="942">
        <v>6595</v>
      </c>
      <c r="W71" s="942"/>
      <c r="X71" s="942"/>
      <c r="Y71" s="942"/>
      <c r="Z71" s="942"/>
      <c r="AA71" s="942">
        <v>576</v>
      </c>
      <c r="AB71" s="942"/>
      <c r="AC71" s="942"/>
      <c r="AD71" s="942"/>
      <c r="AE71" s="942"/>
      <c r="AF71" s="942">
        <v>576</v>
      </c>
      <c r="AG71" s="942"/>
      <c r="AH71" s="942"/>
      <c r="AI71" s="942"/>
      <c r="AJ71" s="942"/>
      <c r="AK71" s="942">
        <v>2440</v>
      </c>
      <c r="AL71" s="942"/>
      <c r="AM71" s="942"/>
      <c r="AN71" s="942"/>
      <c r="AO71" s="942"/>
      <c r="AP71" s="942" t="s">
        <v>71</v>
      </c>
      <c r="AQ71" s="942"/>
      <c r="AR71" s="942"/>
      <c r="AS71" s="942"/>
      <c r="AT71" s="942"/>
      <c r="AU71" s="942" t="s">
        <v>71</v>
      </c>
      <c r="AV71" s="942"/>
      <c r="AW71" s="942"/>
      <c r="AX71" s="942"/>
      <c r="AY71" s="942"/>
      <c r="AZ71" s="943"/>
      <c r="BA71" s="943"/>
      <c r="BB71" s="943"/>
      <c r="BC71" s="943"/>
      <c r="BD71" s="944"/>
      <c r="BE71" s="271"/>
      <c r="BF71" s="271"/>
      <c r="BG71" s="271"/>
      <c r="BH71" s="271"/>
      <c r="BI71" s="271"/>
      <c r="BJ71" s="271"/>
      <c r="BK71" s="271"/>
      <c r="BL71" s="271"/>
      <c r="BM71" s="271"/>
      <c r="BN71" s="271"/>
      <c r="BO71" s="271"/>
      <c r="BP71" s="271"/>
      <c r="BQ71" s="268">
        <v>65</v>
      </c>
      <c r="BR71" s="273"/>
      <c r="BS71" s="916"/>
      <c r="BT71" s="917"/>
      <c r="BU71" s="917"/>
      <c r="BV71" s="917"/>
      <c r="BW71" s="917"/>
      <c r="BX71" s="917"/>
      <c r="BY71" s="917"/>
      <c r="BZ71" s="917"/>
      <c r="CA71" s="917"/>
      <c r="CB71" s="917"/>
      <c r="CC71" s="917"/>
      <c r="CD71" s="917"/>
      <c r="CE71" s="917"/>
      <c r="CF71" s="917"/>
      <c r="CG71" s="926"/>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16"/>
      <c r="DW71" s="917"/>
      <c r="DX71" s="917"/>
      <c r="DY71" s="917"/>
      <c r="DZ71" s="918"/>
      <c r="EA71" s="260"/>
    </row>
    <row r="72" spans="1:131" ht="26.25" customHeight="1" x14ac:dyDescent="0.2">
      <c r="A72" s="268">
        <v>5</v>
      </c>
      <c r="B72" s="945" t="s">
        <v>201</v>
      </c>
      <c r="C72" s="946"/>
      <c r="D72" s="946"/>
      <c r="E72" s="946"/>
      <c r="F72" s="946"/>
      <c r="G72" s="946"/>
      <c r="H72" s="946"/>
      <c r="I72" s="946"/>
      <c r="J72" s="946"/>
      <c r="K72" s="946"/>
      <c r="L72" s="946"/>
      <c r="M72" s="946"/>
      <c r="N72" s="946"/>
      <c r="O72" s="946"/>
      <c r="P72" s="947"/>
      <c r="Q72" s="948">
        <v>89</v>
      </c>
      <c r="R72" s="942"/>
      <c r="S72" s="942"/>
      <c r="T72" s="942"/>
      <c r="U72" s="942"/>
      <c r="V72" s="942">
        <v>83</v>
      </c>
      <c r="W72" s="942"/>
      <c r="X72" s="942"/>
      <c r="Y72" s="942"/>
      <c r="Z72" s="942"/>
      <c r="AA72" s="942">
        <v>6</v>
      </c>
      <c r="AB72" s="942"/>
      <c r="AC72" s="942"/>
      <c r="AD72" s="942"/>
      <c r="AE72" s="942"/>
      <c r="AF72" s="942">
        <v>6</v>
      </c>
      <c r="AG72" s="942"/>
      <c r="AH72" s="942"/>
      <c r="AI72" s="942"/>
      <c r="AJ72" s="942"/>
      <c r="AK72" s="942">
        <v>3</v>
      </c>
      <c r="AL72" s="942"/>
      <c r="AM72" s="942"/>
      <c r="AN72" s="942"/>
      <c r="AO72" s="942"/>
      <c r="AP72" s="942" t="s">
        <v>71</v>
      </c>
      <c r="AQ72" s="942"/>
      <c r="AR72" s="942"/>
      <c r="AS72" s="942"/>
      <c r="AT72" s="942"/>
      <c r="AU72" s="942" t="s">
        <v>71</v>
      </c>
      <c r="AV72" s="942"/>
      <c r="AW72" s="942"/>
      <c r="AX72" s="942"/>
      <c r="AY72" s="942"/>
      <c r="AZ72" s="943"/>
      <c r="BA72" s="943"/>
      <c r="BB72" s="943"/>
      <c r="BC72" s="943"/>
      <c r="BD72" s="944"/>
      <c r="BE72" s="271"/>
      <c r="BF72" s="271"/>
      <c r="BG72" s="271"/>
      <c r="BH72" s="271"/>
      <c r="BI72" s="271"/>
      <c r="BJ72" s="271"/>
      <c r="BK72" s="271"/>
      <c r="BL72" s="271"/>
      <c r="BM72" s="271"/>
      <c r="BN72" s="271"/>
      <c r="BO72" s="271"/>
      <c r="BP72" s="271"/>
      <c r="BQ72" s="268">
        <v>66</v>
      </c>
      <c r="BR72" s="273"/>
      <c r="BS72" s="916"/>
      <c r="BT72" s="917"/>
      <c r="BU72" s="917"/>
      <c r="BV72" s="917"/>
      <c r="BW72" s="917"/>
      <c r="BX72" s="917"/>
      <c r="BY72" s="917"/>
      <c r="BZ72" s="917"/>
      <c r="CA72" s="917"/>
      <c r="CB72" s="917"/>
      <c r="CC72" s="917"/>
      <c r="CD72" s="917"/>
      <c r="CE72" s="917"/>
      <c r="CF72" s="917"/>
      <c r="CG72" s="926"/>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16"/>
      <c r="DW72" s="917"/>
      <c r="DX72" s="917"/>
      <c r="DY72" s="917"/>
      <c r="DZ72" s="918"/>
      <c r="EA72" s="260"/>
    </row>
    <row r="73" spans="1:131" ht="26.25" customHeight="1" x14ac:dyDescent="0.2">
      <c r="A73" s="268">
        <v>6</v>
      </c>
      <c r="B73" s="945" t="s">
        <v>202</v>
      </c>
      <c r="C73" s="946"/>
      <c r="D73" s="946"/>
      <c r="E73" s="946"/>
      <c r="F73" s="946"/>
      <c r="G73" s="946"/>
      <c r="H73" s="946"/>
      <c r="I73" s="946"/>
      <c r="J73" s="946"/>
      <c r="K73" s="946"/>
      <c r="L73" s="946"/>
      <c r="M73" s="946"/>
      <c r="N73" s="946"/>
      <c r="O73" s="946"/>
      <c r="P73" s="947"/>
      <c r="Q73" s="948">
        <v>252958</v>
      </c>
      <c r="R73" s="942"/>
      <c r="S73" s="942"/>
      <c r="T73" s="942"/>
      <c r="U73" s="942"/>
      <c r="V73" s="942">
        <v>245877</v>
      </c>
      <c r="W73" s="942"/>
      <c r="X73" s="942"/>
      <c r="Y73" s="942"/>
      <c r="Z73" s="942"/>
      <c r="AA73" s="942">
        <v>7081</v>
      </c>
      <c r="AB73" s="942"/>
      <c r="AC73" s="942"/>
      <c r="AD73" s="942"/>
      <c r="AE73" s="942"/>
      <c r="AF73" s="942">
        <v>7081</v>
      </c>
      <c r="AG73" s="942"/>
      <c r="AH73" s="942"/>
      <c r="AI73" s="942"/>
      <c r="AJ73" s="942"/>
      <c r="AK73" s="942">
        <v>2765</v>
      </c>
      <c r="AL73" s="942"/>
      <c r="AM73" s="942"/>
      <c r="AN73" s="942"/>
      <c r="AO73" s="942"/>
      <c r="AP73" s="942" t="s">
        <v>71</v>
      </c>
      <c r="AQ73" s="942"/>
      <c r="AR73" s="942"/>
      <c r="AS73" s="942"/>
      <c r="AT73" s="942"/>
      <c r="AU73" s="942" t="s">
        <v>71</v>
      </c>
      <c r="AV73" s="942"/>
      <c r="AW73" s="942"/>
      <c r="AX73" s="942"/>
      <c r="AY73" s="942"/>
      <c r="AZ73" s="943"/>
      <c r="BA73" s="943"/>
      <c r="BB73" s="943"/>
      <c r="BC73" s="943"/>
      <c r="BD73" s="944"/>
      <c r="BE73" s="271"/>
      <c r="BF73" s="271"/>
      <c r="BG73" s="271"/>
      <c r="BH73" s="271"/>
      <c r="BI73" s="271"/>
      <c r="BJ73" s="271"/>
      <c r="BK73" s="271"/>
      <c r="BL73" s="271"/>
      <c r="BM73" s="271"/>
      <c r="BN73" s="271"/>
      <c r="BO73" s="271"/>
      <c r="BP73" s="271"/>
      <c r="BQ73" s="268">
        <v>67</v>
      </c>
      <c r="BR73" s="273"/>
      <c r="BS73" s="916"/>
      <c r="BT73" s="917"/>
      <c r="BU73" s="917"/>
      <c r="BV73" s="917"/>
      <c r="BW73" s="917"/>
      <c r="BX73" s="917"/>
      <c r="BY73" s="917"/>
      <c r="BZ73" s="917"/>
      <c r="CA73" s="917"/>
      <c r="CB73" s="917"/>
      <c r="CC73" s="917"/>
      <c r="CD73" s="917"/>
      <c r="CE73" s="917"/>
      <c r="CF73" s="917"/>
      <c r="CG73" s="926"/>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16"/>
      <c r="DW73" s="917"/>
      <c r="DX73" s="917"/>
      <c r="DY73" s="917"/>
      <c r="DZ73" s="918"/>
      <c r="EA73" s="260"/>
    </row>
    <row r="74" spans="1:131" ht="26.25" customHeight="1" x14ac:dyDescent="0.2">
      <c r="A74" s="268">
        <v>7</v>
      </c>
      <c r="B74" s="945"/>
      <c r="C74" s="946"/>
      <c r="D74" s="946"/>
      <c r="E74" s="946"/>
      <c r="F74" s="946"/>
      <c r="G74" s="946"/>
      <c r="H74" s="946"/>
      <c r="I74" s="946"/>
      <c r="J74" s="946"/>
      <c r="K74" s="946"/>
      <c r="L74" s="946"/>
      <c r="M74" s="946"/>
      <c r="N74" s="946"/>
      <c r="O74" s="946"/>
      <c r="P74" s="947"/>
      <c r="Q74" s="948"/>
      <c r="R74" s="942"/>
      <c r="S74" s="942"/>
      <c r="T74" s="942"/>
      <c r="U74" s="942"/>
      <c r="V74" s="942"/>
      <c r="W74" s="942"/>
      <c r="X74" s="942"/>
      <c r="Y74" s="942"/>
      <c r="Z74" s="942"/>
      <c r="AA74" s="942"/>
      <c r="AB74" s="942"/>
      <c r="AC74" s="942"/>
      <c r="AD74" s="942"/>
      <c r="AE74" s="942"/>
      <c r="AF74" s="942"/>
      <c r="AG74" s="942"/>
      <c r="AH74" s="942"/>
      <c r="AI74" s="942"/>
      <c r="AJ74" s="942"/>
      <c r="AK74" s="942"/>
      <c r="AL74" s="942"/>
      <c r="AM74" s="942"/>
      <c r="AN74" s="942"/>
      <c r="AO74" s="942"/>
      <c r="AP74" s="942"/>
      <c r="AQ74" s="942"/>
      <c r="AR74" s="942"/>
      <c r="AS74" s="942"/>
      <c r="AT74" s="942"/>
      <c r="AU74" s="942"/>
      <c r="AV74" s="942"/>
      <c r="AW74" s="942"/>
      <c r="AX74" s="942"/>
      <c r="AY74" s="942"/>
      <c r="AZ74" s="943"/>
      <c r="BA74" s="943"/>
      <c r="BB74" s="943"/>
      <c r="BC74" s="943"/>
      <c r="BD74" s="944"/>
      <c r="BE74" s="271"/>
      <c r="BF74" s="271"/>
      <c r="BG74" s="271"/>
      <c r="BH74" s="271"/>
      <c r="BI74" s="271"/>
      <c r="BJ74" s="271"/>
      <c r="BK74" s="271"/>
      <c r="BL74" s="271"/>
      <c r="BM74" s="271"/>
      <c r="BN74" s="271"/>
      <c r="BO74" s="271"/>
      <c r="BP74" s="271"/>
      <c r="BQ74" s="268">
        <v>68</v>
      </c>
      <c r="BR74" s="273"/>
      <c r="BS74" s="916"/>
      <c r="BT74" s="917"/>
      <c r="BU74" s="917"/>
      <c r="BV74" s="917"/>
      <c r="BW74" s="917"/>
      <c r="BX74" s="917"/>
      <c r="BY74" s="917"/>
      <c r="BZ74" s="917"/>
      <c r="CA74" s="917"/>
      <c r="CB74" s="917"/>
      <c r="CC74" s="917"/>
      <c r="CD74" s="917"/>
      <c r="CE74" s="917"/>
      <c r="CF74" s="917"/>
      <c r="CG74" s="926"/>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16"/>
      <c r="DW74" s="917"/>
      <c r="DX74" s="917"/>
      <c r="DY74" s="917"/>
      <c r="DZ74" s="918"/>
      <c r="EA74" s="260"/>
    </row>
    <row r="75" spans="1:131" ht="26.25" customHeight="1" x14ac:dyDescent="0.2">
      <c r="A75" s="268">
        <v>8</v>
      </c>
      <c r="B75" s="945"/>
      <c r="C75" s="946"/>
      <c r="D75" s="946"/>
      <c r="E75" s="946"/>
      <c r="F75" s="946"/>
      <c r="G75" s="946"/>
      <c r="H75" s="946"/>
      <c r="I75" s="946"/>
      <c r="J75" s="946"/>
      <c r="K75" s="946"/>
      <c r="L75" s="946"/>
      <c r="M75" s="946"/>
      <c r="N75" s="946"/>
      <c r="O75" s="946"/>
      <c r="P75" s="947"/>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3"/>
      <c r="BA75" s="943"/>
      <c r="BB75" s="943"/>
      <c r="BC75" s="943"/>
      <c r="BD75" s="944"/>
      <c r="BE75" s="271"/>
      <c r="BF75" s="271"/>
      <c r="BG75" s="271"/>
      <c r="BH75" s="271"/>
      <c r="BI75" s="271"/>
      <c r="BJ75" s="271"/>
      <c r="BK75" s="271"/>
      <c r="BL75" s="271"/>
      <c r="BM75" s="271"/>
      <c r="BN75" s="271"/>
      <c r="BO75" s="271"/>
      <c r="BP75" s="271"/>
      <c r="BQ75" s="268">
        <v>69</v>
      </c>
      <c r="BR75" s="273"/>
      <c r="BS75" s="916"/>
      <c r="BT75" s="917"/>
      <c r="BU75" s="917"/>
      <c r="BV75" s="917"/>
      <c r="BW75" s="917"/>
      <c r="BX75" s="917"/>
      <c r="BY75" s="917"/>
      <c r="BZ75" s="917"/>
      <c r="CA75" s="917"/>
      <c r="CB75" s="917"/>
      <c r="CC75" s="917"/>
      <c r="CD75" s="917"/>
      <c r="CE75" s="917"/>
      <c r="CF75" s="917"/>
      <c r="CG75" s="926"/>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16"/>
      <c r="DW75" s="917"/>
      <c r="DX75" s="917"/>
      <c r="DY75" s="917"/>
      <c r="DZ75" s="918"/>
      <c r="EA75" s="260"/>
    </row>
    <row r="76" spans="1:131" ht="26.25" customHeight="1" x14ac:dyDescent="0.2">
      <c r="A76" s="268">
        <v>9</v>
      </c>
      <c r="B76" s="945"/>
      <c r="C76" s="946"/>
      <c r="D76" s="946"/>
      <c r="E76" s="946"/>
      <c r="F76" s="946"/>
      <c r="G76" s="946"/>
      <c r="H76" s="946"/>
      <c r="I76" s="946"/>
      <c r="J76" s="946"/>
      <c r="K76" s="946"/>
      <c r="L76" s="946"/>
      <c r="M76" s="946"/>
      <c r="N76" s="946"/>
      <c r="O76" s="946"/>
      <c r="P76" s="947"/>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3"/>
      <c r="BA76" s="943"/>
      <c r="BB76" s="943"/>
      <c r="BC76" s="943"/>
      <c r="BD76" s="944"/>
      <c r="BE76" s="271"/>
      <c r="BF76" s="271"/>
      <c r="BG76" s="271"/>
      <c r="BH76" s="271"/>
      <c r="BI76" s="271"/>
      <c r="BJ76" s="271"/>
      <c r="BK76" s="271"/>
      <c r="BL76" s="271"/>
      <c r="BM76" s="271"/>
      <c r="BN76" s="271"/>
      <c r="BO76" s="271"/>
      <c r="BP76" s="271"/>
      <c r="BQ76" s="268">
        <v>70</v>
      </c>
      <c r="BR76" s="273"/>
      <c r="BS76" s="916"/>
      <c r="BT76" s="917"/>
      <c r="BU76" s="917"/>
      <c r="BV76" s="917"/>
      <c r="BW76" s="917"/>
      <c r="BX76" s="917"/>
      <c r="BY76" s="917"/>
      <c r="BZ76" s="917"/>
      <c r="CA76" s="917"/>
      <c r="CB76" s="917"/>
      <c r="CC76" s="917"/>
      <c r="CD76" s="917"/>
      <c r="CE76" s="917"/>
      <c r="CF76" s="917"/>
      <c r="CG76" s="926"/>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16"/>
      <c r="DW76" s="917"/>
      <c r="DX76" s="917"/>
      <c r="DY76" s="917"/>
      <c r="DZ76" s="918"/>
      <c r="EA76" s="260"/>
    </row>
    <row r="77" spans="1:131" ht="26.25" customHeight="1" x14ac:dyDescent="0.2">
      <c r="A77" s="268">
        <v>10</v>
      </c>
      <c r="B77" s="945"/>
      <c r="C77" s="946"/>
      <c r="D77" s="946"/>
      <c r="E77" s="946"/>
      <c r="F77" s="946"/>
      <c r="G77" s="946"/>
      <c r="H77" s="946"/>
      <c r="I77" s="946"/>
      <c r="J77" s="946"/>
      <c r="K77" s="946"/>
      <c r="L77" s="946"/>
      <c r="M77" s="946"/>
      <c r="N77" s="946"/>
      <c r="O77" s="946"/>
      <c r="P77" s="947"/>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3"/>
      <c r="BA77" s="943"/>
      <c r="BB77" s="943"/>
      <c r="BC77" s="943"/>
      <c r="BD77" s="944"/>
      <c r="BE77" s="271"/>
      <c r="BF77" s="271"/>
      <c r="BG77" s="271"/>
      <c r="BH77" s="271"/>
      <c r="BI77" s="271"/>
      <c r="BJ77" s="271"/>
      <c r="BK77" s="271"/>
      <c r="BL77" s="271"/>
      <c r="BM77" s="271"/>
      <c r="BN77" s="271"/>
      <c r="BO77" s="271"/>
      <c r="BP77" s="271"/>
      <c r="BQ77" s="268">
        <v>71</v>
      </c>
      <c r="BR77" s="273"/>
      <c r="BS77" s="916"/>
      <c r="BT77" s="917"/>
      <c r="BU77" s="917"/>
      <c r="BV77" s="917"/>
      <c r="BW77" s="917"/>
      <c r="BX77" s="917"/>
      <c r="BY77" s="917"/>
      <c r="BZ77" s="917"/>
      <c r="CA77" s="917"/>
      <c r="CB77" s="917"/>
      <c r="CC77" s="917"/>
      <c r="CD77" s="917"/>
      <c r="CE77" s="917"/>
      <c r="CF77" s="917"/>
      <c r="CG77" s="926"/>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16"/>
      <c r="DW77" s="917"/>
      <c r="DX77" s="917"/>
      <c r="DY77" s="917"/>
      <c r="DZ77" s="918"/>
      <c r="EA77" s="260"/>
    </row>
    <row r="78" spans="1:131" ht="26.25" customHeight="1" x14ac:dyDescent="0.2">
      <c r="A78" s="268">
        <v>11</v>
      </c>
      <c r="B78" s="945"/>
      <c r="C78" s="946"/>
      <c r="D78" s="946"/>
      <c r="E78" s="946"/>
      <c r="F78" s="946"/>
      <c r="G78" s="946"/>
      <c r="H78" s="946"/>
      <c r="I78" s="946"/>
      <c r="J78" s="946"/>
      <c r="K78" s="946"/>
      <c r="L78" s="946"/>
      <c r="M78" s="946"/>
      <c r="N78" s="946"/>
      <c r="O78" s="946"/>
      <c r="P78" s="947"/>
      <c r="Q78" s="948"/>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3"/>
      <c r="BA78" s="943"/>
      <c r="BB78" s="943"/>
      <c r="BC78" s="943"/>
      <c r="BD78" s="944"/>
      <c r="BE78" s="271"/>
      <c r="BF78" s="271"/>
      <c r="BG78" s="271"/>
      <c r="BH78" s="271"/>
      <c r="BI78" s="271"/>
      <c r="BJ78" s="260"/>
      <c r="BK78" s="260"/>
      <c r="BL78" s="260"/>
      <c r="BM78" s="260"/>
      <c r="BN78" s="260"/>
      <c r="BO78" s="271"/>
      <c r="BP78" s="271"/>
      <c r="BQ78" s="268">
        <v>72</v>
      </c>
      <c r="BR78" s="273"/>
      <c r="BS78" s="916"/>
      <c r="BT78" s="917"/>
      <c r="BU78" s="917"/>
      <c r="BV78" s="917"/>
      <c r="BW78" s="917"/>
      <c r="BX78" s="917"/>
      <c r="BY78" s="917"/>
      <c r="BZ78" s="917"/>
      <c r="CA78" s="917"/>
      <c r="CB78" s="917"/>
      <c r="CC78" s="917"/>
      <c r="CD78" s="917"/>
      <c r="CE78" s="917"/>
      <c r="CF78" s="917"/>
      <c r="CG78" s="926"/>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16"/>
      <c r="DW78" s="917"/>
      <c r="DX78" s="917"/>
      <c r="DY78" s="917"/>
      <c r="DZ78" s="918"/>
      <c r="EA78" s="260"/>
    </row>
    <row r="79" spans="1:131" ht="26.25" customHeight="1" x14ac:dyDescent="0.2">
      <c r="A79" s="268">
        <v>12</v>
      </c>
      <c r="B79" s="945"/>
      <c r="C79" s="946"/>
      <c r="D79" s="946"/>
      <c r="E79" s="946"/>
      <c r="F79" s="946"/>
      <c r="G79" s="946"/>
      <c r="H79" s="946"/>
      <c r="I79" s="946"/>
      <c r="J79" s="946"/>
      <c r="K79" s="946"/>
      <c r="L79" s="946"/>
      <c r="M79" s="946"/>
      <c r="N79" s="946"/>
      <c r="O79" s="946"/>
      <c r="P79" s="947"/>
      <c r="Q79" s="948"/>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3"/>
      <c r="BA79" s="943"/>
      <c r="BB79" s="943"/>
      <c r="BC79" s="943"/>
      <c r="BD79" s="944"/>
      <c r="BE79" s="271"/>
      <c r="BF79" s="271"/>
      <c r="BG79" s="271"/>
      <c r="BH79" s="271"/>
      <c r="BI79" s="271"/>
      <c r="BJ79" s="260"/>
      <c r="BK79" s="260"/>
      <c r="BL79" s="260"/>
      <c r="BM79" s="260"/>
      <c r="BN79" s="260"/>
      <c r="BO79" s="271"/>
      <c r="BP79" s="271"/>
      <c r="BQ79" s="268">
        <v>73</v>
      </c>
      <c r="BR79" s="273"/>
      <c r="BS79" s="916"/>
      <c r="BT79" s="917"/>
      <c r="BU79" s="917"/>
      <c r="BV79" s="917"/>
      <c r="BW79" s="917"/>
      <c r="BX79" s="917"/>
      <c r="BY79" s="917"/>
      <c r="BZ79" s="917"/>
      <c r="CA79" s="917"/>
      <c r="CB79" s="917"/>
      <c r="CC79" s="917"/>
      <c r="CD79" s="917"/>
      <c r="CE79" s="917"/>
      <c r="CF79" s="917"/>
      <c r="CG79" s="926"/>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16"/>
      <c r="DW79" s="917"/>
      <c r="DX79" s="917"/>
      <c r="DY79" s="917"/>
      <c r="DZ79" s="918"/>
      <c r="EA79" s="260"/>
    </row>
    <row r="80" spans="1:131" ht="26.25" customHeight="1" x14ac:dyDescent="0.2">
      <c r="A80" s="268">
        <v>13</v>
      </c>
      <c r="B80" s="945"/>
      <c r="C80" s="946"/>
      <c r="D80" s="946"/>
      <c r="E80" s="946"/>
      <c r="F80" s="946"/>
      <c r="G80" s="946"/>
      <c r="H80" s="946"/>
      <c r="I80" s="946"/>
      <c r="J80" s="946"/>
      <c r="K80" s="946"/>
      <c r="L80" s="946"/>
      <c r="M80" s="946"/>
      <c r="N80" s="946"/>
      <c r="O80" s="946"/>
      <c r="P80" s="947"/>
      <c r="Q80" s="948"/>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3"/>
      <c r="BA80" s="943"/>
      <c r="BB80" s="943"/>
      <c r="BC80" s="943"/>
      <c r="BD80" s="944"/>
      <c r="BE80" s="271"/>
      <c r="BF80" s="271"/>
      <c r="BG80" s="271"/>
      <c r="BH80" s="271"/>
      <c r="BI80" s="271"/>
      <c r="BJ80" s="271"/>
      <c r="BK80" s="271"/>
      <c r="BL80" s="271"/>
      <c r="BM80" s="271"/>
      <c r="BN80" s="271"/>
      <c r="BO80" s="271"/>
      <c r="BP80" s="271"/>
      <c r="BQ80" s="268">
        <v>74</v>
      </c>
      <c r="BR80" s="273"/>
      <c r="BS80" s="916"/>
      <c r="BT80" s="917"/>
      <c r="BU80" s="917"/>
      <c r="BV80" s="917"/>
      <c r="BW80" s="917"/>
      <c r="BX80" s="917"/>
      <c r="BY80" s="917"/>
      <c r="BZ80" s="917"/>
      <c r="CA80" s="917"/>
      <c r="CB80" s="917"/>
      <c r="CC80" s="917"/>
      <c r="CD80" s="917"/>
      <c r="CE80" s="917"/>
      <c r="CF80" s="917"/>
      <c r="CG80" s="926"/>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16"/>
      <c r="DW80" s="917"/>
      <c r="DX80" s="917"/>
      <c r="DY80" s="917"/>
      <c r="DZ80" s="918"/>
      <c r="EA80" s="260"/>
    </row>
    <row r="81" spans="1:131" ht="26.25" customHeight="1" x14ac:dyDescent="0.2">
      <c r="A81" s="268">
        <v>14</v>
      </c>
      <c r="B81" s="945"/>
      <c r="C81" s="946"/>
      <c r="D81" s="946"/>
      <c r="E81" s="946"/>
      <c r="F81" s="946"/>
      <c r="G81" s="946"/>
      <c r="H81" s="946"/>
      <c r="I81" s="946"/>
      <c r="J81" s="946"/>
      <c r="K81" s="946"/>
      <c r="L81" s="946"/>
      <c r="M81" s="946"/>
      <c r="N81" s="946"/>
      <c r="O81" s="946"/>
      <c r="P81" s="947"/>
      <c r="Q81" s="948"/>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3"/>
      <c r="BA81" s="943"/>
      <c r="BB81" s="943"/>
      <c r="BC81" s="943"/>
      <c r="BD81" s="944"/>
      <c r="BE81" s="271"/>
      <c r="BF81" s="271"/>
      <c r="BG81" s="271"/>
      <c r="BH81" s="271"/>
      <c r="BI81" s="271"/>
      <c r="BJ81" s="271"/>
      <c r="BK81" s="271"/>
      <c r="BL81" s="271"/>
      <c r="BM81" s="271"/>
      <c r="BN81" s="271"/>
      <c r="BO81" s="271"/>
      <c r="BP81" s="271"/>
      <c r="BQ81" s="268">
        <v>75</v>
      </c>
      <c r="BR81" s="273"/>
      <c r="BS81" s="916"/>
      <c r="BT81" s="917"/>
      <c r="BU81" s="917"/>
      <c r="BV81" s="917"/>
      <c r="BW81" s="917"/>
      <c r="BX81" s="917"/>
      <c r="BY81" s="917"/>
      <c r="BZ81" s="917"/>
      <c r="CA81" s="917"/>
      <c r="CB81" s="917"/>
      <c r="CC81" s="917"/>
      <c r="CD81" s="917"/>
      <c r="CE81" s="917"/>
      <c r="CF81" s="917"/>
      <c r="CG81" s="926"/>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16"/>
      <c r="DW81" s="917"/>
      <c r="DX81" s="917"/>
      <c r="DY81" s="917"/>
      <c r="DZ81" s="918"/>
      <c r="EA81" s="260"/>
    </row>
    <row r="82" spans="1:131" ht="26.25" customHeight="1" x14ac:dyDescent="0.2">
      <c r="A82" s="268">
        <v>15</v>
      </c>
      <c r="B82" s="945"/>
      <c r="C82" s="946"/>
      <c r="D82" s="946"/>
      <c r="E82" s="946"/>
      <c r="F82" s="946"/>
      <c r="G82" s="946"/>
      <c r="H82" s="946"/>
      <c r="I82" s="946"/>
      <c r="J82" s="946"/>
      <c r="K82" s="946"/>
      <c r="L82" s="946"/>
      <c r="M82" s="946"/>
      <c r="N82" s="946"/>
      <c r="O82" s="946"/>
      <c r="P82" s="947"/>
      <c r="Q82" s="948"/>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3"/>
      <c r="BA82" s="943"/>
      <c r="BB82" s="943"/>
      <c r="BC82" s="943"/>
      <c r="BD82" s="944"/>
      <c r="BE82" s="271"/>
      <c r="BF82" s="271"/>
      <c r="BG82" s="271"/>
      <c r="BH82" s="271"/>
      <c r="BI82" s="271"/>
      <c r="BJ82" s="271"/>
      <c r="BK82" s="271"/>
      <c r="BL82" s="271"/>
      <c r="BM82" s="271"/>
      <c r="BN82" s="271"/>
      <c r="BO82" s="271"/>
      <c r="BP82" s="271"/>
      <c r="BQ82" s="268">
        <v>76</v>
      </c>
      <c r="BR82" s="273"/>
      <c r="BS82" s="916"/>
      <c r="BT82" s="917"/>
      <c r="BU82" s="917"/>
      <c r="BV82" s="917"/>
      <c r="BW82" s="917"/>
      <c r="BX82" s="917"/>
      <c r="BY82" s="917"/>
      <c r="BZ82" s="917"/>
      <c r="CA82" s="917"/>
      <c r="CB82" s="917"/>
      <c r="CC82" s="917"/>
      <c r="CD82" s="917"/>
      <c r="CE82" s="917"/>
      <c r="CF82" s="917"/>
      <c r="CG82" s="926"/>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16"/>
      <c r="DW82" s="917"/>
      <c r="DX82" s="917"/>
      <c r="DY82" s="917"/>
      <c r="DZ82" s="918"/>
      <c r="EA82" s="260"/>
    </row>
    <row r="83" spans="1:131" ht="26.25" customHeight="1" x14ac:dyDescent="0.2">
      <c r="A83" s="268">
        <v>16</v>
      </c>
      <c r="B83" s="945"/>
      <c r="C83" s="946"/>
      <c r="D83" s="946"/>
      <c r="E83" s="946"/>
      <c r="F83" s="946"/>
      <c r="G83" s="946"/>
      <c r="H83" s="946"/>
      <c r="I83" s="946"/>
      <c r="J83" s="946"/>
      <c r="K83" s="946"/>
      <c r="L83" s="946"/>
      <c r="M83" s="946"/>
      <c r="N83" s="946"/>
      <c r="O83" s="946"/>
      <c r="P83" s="947"/>
      <c r="Q83" s="948"/>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3"/>
      <c r="BA83" s="943"/>
      <c r="BB83" s="943"/>
      <c r="BC83" s="943"/>
      <c r="BD83" s="944"/>
      <c r="BE83" s="271"/>
      <c r="BF83" s="271"/>
      <c r="BG83" s="271"/>
      <c r="BH83" s="271"/>
      <c r="BI83" s="271"/>
      <c r="BJ83" s="271"/>
      <c r="BK83" s="271"/>
      <c r="BL83" s="271"/>
      <c r="BM83" s="271"/>
      <c r="BN83" s="271"/>
      <c r="BO83" s="271"/>
      <c r="BP83" s="271"/>
      <c r="BQ83" s="268">
        <v>77</v>
      </c>
      <c r="BR83" s="273"/>
      <c r="BS83" s="916"/>
      <c r="BT83" s="917"/>
      <c r="BU83" s="917"/>
      <c r="BV83" s="917"/>
      <c r="BW83" s="917"/>
      <c r="BX83" s="917"/>
      <c r="BY83" s="917"/>
      <c r="BZ83" s="917"/>
      <c r="CA83" s="917"/>
      <c r="CB83" s="917"/>
      <c r="CC83" s="917"/>
      <c r="CD83" s="917"/>
      <c r="CE83" s="917"/>
      <c r="CF83" s="917"/>
      <c r="CG83" s="926"/>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16"/>
      <c r="DW83" s="917"/>
      <c r="DX83" s="917"/>
      <c r="DY83" s="917"/>
      <c r="DZ83" s="918"/>
      <c r="EA83" s="260"/>
    </row>
    <row r="84" spans="1:131" ht="26.25" customHeight="1" x14ac:dyDescent="0.2">
      <c r="A84" s="268">
        <v>17</v>
      </c>
      <c r="B84" s="945"/>
      <c r="C84" s="946"/>
      <c r="D84" s="946"/>
      <c r="E84" s="946"/>
      <c r="F84" s="946"/>
      <c r="G84" s="946"/>
      <c r="H84" s="946"/>
      <c r="I84" s="946"/>
      <c r="J84" s="946"/>
      <c r="K84" s="946"/>
      <c r="L84" s="946"/>
      <c r="M84" s="946"/>
      <c r="N84" s="946"/>
      <c r="O84" s="946"/>
      <c r="P84" s="947"/>
      <c r="Q84" s="948"/>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3"/>
      <c r="BA84" s="943"/>
      <c r="BB84" s="943"/>
      <c r="BC84" s="943"/>
      <c r="BD84" s="944"/>
      <c r="BE84" s="271"/>
      <c r="BF84" s="271"/>
      <c r="BG84" s="271"/>
      <c r="BH84" s="271"/>
      <c r="BI84" s="271"/>
      <c r="BJ84" s="271"/>
      <c r="BK84" s="271"/>
      <c r="BL84" s="271"/>
      <c r="BM84" s="271"/>
      <c r="BN84" s="271"/>
      <c r="BO84" s="271"/>
      <c r="BP84" s="271"/>
      <c r="BQ84" s="268">
        <v>78</v>
      </c>
      <c r="BR84" s="273"/>
      <c r="BS84" s="916"/>
      <c r="BT84" s="917"/>
      <c r="BU84" s="917"/>
      <c r="BV84" s="917"/>
      <c r="BW84" s="917"/>
      <c r="BX84" s="917"/>
      <c r="BY84" s="917"/>
      <c r="BZ84" s="917"/>
      <c r="CA84" s="917"/>
      <c r="CB84" s="917"/>
      <c r="CC84" s="917"/>
      <c r="CD84" s="917"/>
      <c r="CE84" s="917"/>
      <c r="CF84" s="917"/>
      <c r="CG84" s="926"/>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16"/>
      <c r="DW84" s="917"/>
      <c r="DX84" s="917"/>
      <c r="DY84" s="917"/>
      <c r="DZ84" s="918"/>
      <c r="EA84" s="260"/>
    </row>
    <row r="85" spans="1:131" ht="26.25" customHeight="1" x14ac:dyDescent="0.2">
      <c r="A85" s="268">
        <v>18</v>
      </c>
      <c r="B85" s="945"/>
      <c r="C85" s="946"/>
      <c r="D85" s="946"/>
      <c r="E85" s="946"/>
      <c r="F85" s="946"/>
      <c r="G85" s="946"/>
      <c r="H85" s="946"/>
      <c r="I85" s="946"/>
      <c r="J85" s="946"/>
      <c r="K85" s="946"/>
      <c r="L85" s="946"/>
      <c r="M85" s="946"/>
      <c r="N85" s="946"/>
      <c r="O85" s="946"/>
      <c r="P85" s="947"/>
      <c r="Q85" s="948"/>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3"/>
      <c r="BA85" s="943"/>
      <c r="BB85" s="943"/>
      <c r="BC85" s="943"/>
      <c r="BD85" s="944"/>
      <c r="BE85" s="271"/>
      <c r="BF85" s="271"/>
      <c r="BG85" s="271"/>
      <c r="BH85" s="271"/>
      <c r="BI85" s="271"/>
      <c r="BJ85" s="271"/>
      <c r="BK85" s="271"/>
      <c r="BL85" s="271"/>
      <c r="BM85" s="271"/>
      <c r="BN85" s="271"/>
      <c r="BO85" s="271"/>
      <c r="BP85" s="271"/>
      <c r="BQ85" s="268">
        <v>79</v>
      </c>
      <c r="BR85" s="273"/>
      <c r="BS85" s="916"/>
      <c r="BT85" s="917"/>
      <c r="BU85" s="917"/>
      <c r="BV85" s="917"/>
      <c r="BW85" s="917"/>
      <c r="BX85" s="917"/>
      <c r="BY85" s="917"/>
      <c r="BZ85" s="917"/>
      <c r="CA85" s="917"/>
      <c r="CB85" s="917"/>
      <c r="CC85" s="917"/>
      <c r="CD85" s="917"/>
      <c r="CE85" s="917"/>
      <c r="CF85" s="917"/>
      <c r="CG85" s="926"/>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16"/>
      <c r="DW85" s="917"/>
      <c r="DX85" s="917"/>
      <c r="DY85" s="917"/>
      <c r="DZ85" s="918"/>
      <c r="EA85" s="260"/>
    </row>
    <row r="86" spans="1:131" ht="26.25" customHeight="1" x14ac:dyDescent="0.2">
      <c r="A86" s="268">
        <v>19</v>
      </c>
      <c r="B86" s="945"/>
      <c r="C86" s="946"/>
      <c r="D86" s="946"/>
      <c r="E86" s="946"/>
      <c r="F86" s="946"/>
      <c r="G86" s="946"/>
      <c r="H86" s="946"/>
      <c r="I86" s="946"/>
      <c r="J86" s="946"/>
      <c r="K86" s="946"/>
      <c r="L86" s="946"/>
      <c r="M86" s="946"/>
      <c r="N86" s="946"/>
      <c r="O86" s="946"/>
      <c r="P86" s="947"/>
      <c r="Q86" s="948"/>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3"/>
      <c r="BA86" s="943"/>
      <c r="BB86" s="943"/>
      <c r="BC86" s="943"/>
      <c r="BD86" s="944"/>
      <c r="BE86" s="271"/>
      <c r="BF86" s="271"/>
      <c r="BG86" s="271"/>
      <c r="BH86" s="271"/>
      <c r="BI86" s="271"/>
      <c r="BJ86" s="271"/>
      <c r="BK86" s="271"/>
      <c r="BL86" s="271"/>
      <c r="BM86" s="271"/>
      <c r="BN86" s="271"/>
      <c r="BO86" s="271"/>
      <c r="BP86" s="271"/>
      <c r="BQ86" s="268">
        <v>80</v>
      </c>
      <c r="BR86" s="273"/>
      <c r="BS86" s="916"/>
      <c r="BT86" s="917"/>
      <c r="BU86" s="917"/>
      <c r="BV86" s="917"/>
      <c r="BW86" s="917"/>
      <c r="BX86" s="917"/>
      <c r="BY86" s="917"/>
      <c r="BZ86" s="917"/>
      <c r="CA86" s="917"/>
      <c r="CB86" s="917"/>
      <c r="CC86" s="917"/>
      <c r="CD86" s="917"/>
      <c r="CE86" s="917"/>
      <c r="CF86" s="917"/>
      <c r="CG86" s="926"/>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16"/>
      <c r="DW86" s="917"/>
      <c r="DX86" s="917"/>
      <c r="DY86" s="917"/>
      <c r="DZ86" s="918"/>
      <c r="EA86" s="260"/>
    </row>
    <row r="87" spans="1:131" ht="26.25" customHeight="1" x14ac:dyDescent="0.2">
      <c r="A87" s="27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271"/>
      <c r="BF87" s="271"/>
      <c r="BG87" s="271"/>
      <c r="BH87" s="271"/>
      <c r="BI87" s="271"/>
      <c r="BJ87" s="271"/>
      <c r="BK87" s="271"/>
      <c r="BL87" s="271"/>
      <c r="BM87" s="271"/>
      <c r="BN87" s="271"/>
      <c r="BO87" s="271"/>
      <c r="BP87" s="271"/>
      <c r="BQ87" s="268">
        <v>81</v>
      </c>
      <c r="BR87" s="273"/>
      <c r="BS87" s="916"/>
      <c r="BT87" s="917"/>
      <c r="BU87" s="917"/>
      <c r="BV87" s="917"/>
      <c r="BW87" s="917"/>
      <c r="BX87" s="917"/>
      <c r="BY87" s="917"/>
      <c r="BZ87" s="917"/>
      <c r="CA87" s="917"/>
      <c r="CB87" s="917"/>
      <c r="CC87" s="917"/>
      <c r="CD87" s="917"/>
      <c r="CE87" s="917"/>
      <c r="CF87" s="917"/>
      <c r="CG87" s="926"/>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16"/>
      <c r="DW87" s="917"/>
      <c r="DX87" s="917"/>
      <c r="DY87" s="917"/>
      <c r="DZ87" s="918"/>
      <c r="EA87" s="260"/>
    </row>
    <row r="88" spans="1:131" ht="26.25" customHeight="1" thickBot="1" x14ac:dyDescent="0.25">
      <c r="A88" s="270" t="s">
        <v>172</v>
      </c>
      <c r="B88" s="908" t="s">
        <v>203</v>
      </c>
      <c r="C88" s="909"/>
      <c r="D88" s="909"/>
      <c r="E88" s="909"/>
      <c r="F88" s="909"/>
      <c r="G88" s="909"/>
      <c r="H88" s="909"/>
      <c r="I88" s="909"/>
      <c r="J88" s="909"/>
      <c r="K88" s="909"/>
      <c r="L88" s="909"/>
      <c r="M88" s="909"/>
      <c r="N88" s="909"/>
      <c r="O88" s="909"/>
      <c r="P88" s="919"/>
      <c r="Q88" s="933"/>
      <c r="R88" s="934"/>
      <c r="S88" s="934"/>
      <c r="T88" s="934"/>
      <c r="U88" s="934"/>
      <c r="V88" s="934"/>
      <c r="W88" s="934"/>
      <c r="X88" s="934"/>
      <c r="Y88" s="934"/>
      <c r="Z88" s="934"/>
      <c r="AA88" s="934"/>
      <c r="AB88" s="934"/>
      <c r="AC88" s="934"/>
      <c r="AD88" s="934"/>
      <c r="AE88" s="934"/>
      <c r="AF88" s="930">
        <v>7746</v>
      </c>
      <c r="AG88" s="930"/>
      <c r="AH88" s="930"/>
      <c r="AI88" s="930"/>
      <c r="AJ88" s="930"/>
      <c r="AK88" s="934"/>
      <c r="AL88" s="934"/>
      <c r="AM88" s="934"/>
      <c r="AN88" s="934"/>
      <c r="AO88" s="934"/>
      <c r="AP88" s="930">
        <v>1172</v>
      </c>
      <c r="AQ88" s="930"/>
      <c r="AR88" s="930"/>
      <c r="AS88" s="930"/>
      <c r="AT88" s="930"/>
      <c r="AU88" s="930">
        <v>328</v>
      </c>
      <c r="AV88" s="930"/>
      <c r="AW88" s="930"/>
      <c r="AX88" s="930"/>
      <c r="AY88" s="930"/>
      <c r="AZ88" s="931"/>
      <c r="BA88" s="931"/>
      <c r="BB88" s="931"/>
      <c r="BC88" s="931"/>
      <c r="BD88" s="932"/>
      <c r="BE88" s="271"/>
      <c r="BF88" s="271"/>
      <c r="BG88" s="271"/>
      <c r="BH88" s="271"/>
      <c r="BI88" s="271"/>
      <c r="BJ88" s="271"/>
      <c r="BK88" s="271"/>
      <c r="BL88" s="271"/>
      <c r="BM88" s="271"/>
      <c r="BN88" s="271"/>
      <c r="BO88" s="271"/>
      <c r="BP88" s="271"/>
      <c r="BQ88" s="268">
        <v>82</v>
      </c>
      <c r="BR88" s="273"/>
      <c r="BS88" s="916"/>
      <c r="BT88" s="917"/>
      <c r="BU88" s="917"/>
      <c r="BV88" s="917"/>
      <c r="BW88" s="917"/>
      <c r="BX88" s="917"/>
      <c r="BY88" s="917"/>
      <c r="BZ88" s="917"/>
      <c r="CA88" s="917"/>
      <c r="CB88" s="917"/>
      <c r="CC88" s="917"/>
      <c r="CD88" s="917"/>
      <c r="CE88" s="917"/>
      <c r="CF88" s="917"/>
      <c r="CG88" s="926"/>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16"/>
      <c r="DW88" s="917"/>
      <c r="DX88" s="917"/>
      <c r="DY88" s="917"/>
      <c r="DZ88" s="918"/>
      <c r="EA88" s="260"/>
    </row>
    <row r="89" spans="1:131" ht="26.25" hidden="1" customHeight="1" x14ac:dyDescent="0.2">
      <c r="A89" s="275"/>
      <c r="B89" s="276"/>
      <c r="C89" s="276"/>
      <c r="D89" s="276"/>
      <c r="E89" s="276"/>
      <c r="F89" s="276"/>
      <c r="G89" s="276"/>
      <c r="H89" s="276"/>
      <c r="I89" s="276"/>
      <c r="J89" s="276"/>
      <c r="K89" s="276"/>
      <c r="L89" s="276"/>
      <c r="M89" s="276"/>
      <c r="N89" s="276"/>
      <c r="O89" s="276"/>
      <c r="P89" s="276"/>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8"/>
      <c r="BA89" s="278"/>
      <c r="BB89" s="278"/>
      <c r="BC89" s="278"/>
      <c r="BD89" s="278"/>
      <c r="BE89" s="271"/>
      <c r="BF89" s="271"/>
      <c r="BG89" s="271"/>
      <c r="BH89" s="271"/>
      <c r="BI89" s="271"/>
      <c r="BJ89" s="271"/>
      <c r="BK89" s="271"/>
      <c r="BL89" s="271"/>
      <c r="BM89" s="271"/>
      <c r="BN89" s="271"/>
      <c r="BO89" s="271"/>
      <c r="BP89" s="271"/>
      <c r="BQ89" s="268">
        <v>83</v>
      </c>
      <c r="BR89" s="273"/>
      <c r="BS89" s="916"/>
      <c r="BT89" s="917"/>
      <c r="BU89" s="917"/>
      <c r="BV89" s="917"/>
      <c r="BW89" s="917"/>
      <c r="BX89" s="917"/>
      <c r="BY89" s="917"/>
      <c r="BZ89" s="917"/>
      <c r="CA89" s="917"/>
      <c r="CB89" s="917"/>
      <c r="CC89" s="917"/>
      <c r="CD89" s="917"/>
      <c r="CE89" s="917"/>
      <c r="CF89" s="917"/>
      <c r="CG89" s="926"/>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16"/>
      <c r="DW89" s="917"/>
      <c r="DX89" s="917"/>
      <c r="DY89" s="917"/>
      <c r="DZ89" s="918"/>
      <c r="EA89" s="260"/>
    </row>
    <row r="90" spans="1:131" ht="26.25" hidden="1" customHeight="1" x14ac:dyDescent="0.2">
      <c r="A90" s="275"/>
      <c r="B90" s="276"/>
      <c r="C90" s="276"/>
      <c r="D90" s="276"/>
      <c r="E90" s="276"/>
      <c r="F90" s="276"/>
      <c r="G90" s="276"/>
      <c r="H90" s="276"/>
      <c r="I90" s="276"/>
      <c r="J90" s="276"/>
      <c r="K90" s="276"/>
      <c r="L90" s="276"/>
      <c r="M90" s="276"/>
      <c r="N90" s="276"/>
      <c r="O90" s="276"/>
      <c r="P90" s="276"/>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8"/>
      <c r="BA90" s="278"/>
      <c r="BB90" s="278"/>
      <c r="BC90" s="278"/>
      <c r="BD90" s="278"/>
      <c r="BE90" s="271"/>
      <c r="BF90" s="271"/>
      <c r="BG90" s="271"/>
      <c r="BH90" s="271"/>
      <c r="BI90" s="271"/>
      <c r="BJ90" s="271"/>
      <c r="BK90" s="271"/>
      <c r="BL90" s="271"/>
      <c r="BM90" s="271"/>
      <c r="BN90" s="271"/>
      <c r="BO90" s="271"/>
      <c r="BP90" s="271"/>
      <c r="BQ90" s="268">
        <v>84</v>
      </c>
      <c r="BR90" s="273"/>
      <c r="BS90" s="916"/>
      <c r="BT90" s="917"/>
      <c r="BU90" s="917"/>
      <c r="BV90" s="917"/>
      <c r="BW90" s="917"/>
      <c r="BX90" s="917"/>
      <c r="BY90" s="917"/>
      <c r="BZ90" s="917"/>
      <c r="CA90" s="917"/>
      <c r="CB90" s="917"/>
      <c r="CC90" s="917"/>
      <c r="CD90" s="917"/>
      <c r="CE90" s="917"/>
      <c r="CF90" s="917"/>
      <c r="CG90" s="926"/>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16"/>
      <c r="DW90" s="917"/>
      <c r="DX90" s="917"/>
      <c r="DY90" s="917"/>
      <c r="DZ90" s="918"/>
      <c r="EA90" s="260"/>
    </row>
    <row r="91" spans="1:131" ht="26.25" hidden="1" customHeight="1" x14ac:dyDescent="0.2">
      <c r="A91" s="275"/>
      <c r="B91" s="276"/>
      <c r="C91" s="276"/>
      <c r="D91" s="276"/>
      <c r="E91" s="276"/>
      <c r="F91" s="276"/>
      <c r="G91" s="276"/>
      <c r="H91" s="276"/>
      <c r="I91" s="276"/>
      <c r="J91" s="276"/>
      <c r="K91" s="276"/>
      <c r="L91" s="276"/>
      <c r="M91" s="276"/>
      <c r="N91" s="276"/>
      <c r="O91" s="276"/>
      <c r="P91" s="276"/>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8"/>
      <c r="BA91" s="278"/>
      <c r="BB91" s="278"/>
      <c r="BC91" s="278"/>
      <c r="BD91" s="278"/>
      <c r="BE91" s="271"/>
      <c r="BF91" s="271"/>
      <c r="BG91" s="271"/>
      <c r="BH91" s="271"/>
      <c r="BI91" s="271"/>
      <c r="BJ91" s="271"/>
      <c r="BK91" s="271"/>
      <c r="BL91" s="271"/>
      <c r="BM91" s="271"/>
      <c r="BN91" s="271"/>
      <c r="BO91" s="271"/>
      <c r="BP91" s="271"/>
      <c r="BQ91" s="268">
        <v>85</v>
      </c>
      <c r="BR91" s="273"/>
      <c r="BS91" s="916"/>
      <c r="BT91" s="917"/>
      <c r="BU91" s="917"/>
      <c r="BV91" s="917"/>
      <c r="BW91" s="917"/>
      <c r="BX91" s="917"/>
      <c r="BY91" s="917"/>
      <c r="BZ91" s="917"/>
      <c r="CA91" s="917"/>
      <c r="CB91" s="917"/>
      <c r="CC91" s="917"/>
      <c r="CD91" s="917"/>
      <c r="CE91" s="917"/>
      <c r="CF91" s="917"/>
      <c r="CG91" s="926"/>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16"/>
      <c r="DW91" s="917"/>
      <c r="DX91" s="917"/>
      <c r="DY91" s="917"/>
      <c r="DZ91" s="918"/>
      <c r="EA91" s="260"/>
    </row>
    <row r="92" spans="1:131" ht="26.25" hidden="1" customHeight="1" x14ac:dyDescent="0.2">
      <c r="A92" s="275"/>
      <c r="B92" s="276"/>
      <c r="C92" s="276"/>
      <c r="D92" s="276"/>
      <c r="E92" s="276"/>
      <c r="F92" s="276"/>
      <c r="G92" s="276"/>
      <c r="H92" s="276"/>
      <c r="I92" s="276"/>
      <c r="J92" s="276"/>
      <c r="K92" s="276"/>
      <c r="L92" s="276"/>
      <c r="M92" s="276"/>
      <c r="N92" s="276"/>
      <c r="O92" s="276"/>
      <c r="P92" s="276"/>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8"/>
      <c r="BA92" s="278"/>
      <c r="BB92" s="278"/>
      <c r="BC92" s="278"/>
      <c r="BD92" s="278"/>
      <c r="BE92" s="271"/>
      <c r="BF92" s="271"/>
      <c r="BG92" s="271"/>
      <c r="BH92" s="271"/>
      <c r="BI92" s="271"/>
      <c r="BJ92" s="271"/>
      <c r="BK92" s="271"/>
      <c r="BL92" s="271"/>
      <c r="BM92" s="271"/>
      <c r="BN92" s="271"/>
      <c r="BO92" s="271"/>
      <c r="BP92" s="271"/>
      <c r="BQ92" s="268">
        <v>86</v>
      </c>
      <c r="BR92" s="273"/>
      <c r="BS92" s="916"/>
      <c r="BT92" s="917"/>
      <c r="BU92" s="917"/>
      <c r="BV92" s="917"/>
      <c r="BW92" s="917"/>
      <c r="BX92" s="917"/>
      <c r="BY92" s="917"/>
      <c r="BZ92" s="917"/>
      <c r="CA92" s="917"/>
      <c r="CB92" s="917"/>
      <c r="CC92" s="917"/>
      <c r="CD92" s="917"/>
      <c r="CE92" s="917"/>
      <c r="CF92" s="917"/>
      <c r="CG92" s="926"/>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16"/>
      <c r="DW92" s="917"/>
      <c r="DX92" s="917"/>
      <c r="DY92" s="917"/>
      <c r="DZ92" s="918"/>
      <c r="EA92" s="260"/>
    </row>
    <row r="93" spans="1:131" ht="26.25" hidden="1" customHeight="1" x14ac:dyDescent="0.2">
      <c r="A93" s="275"/>
      <c r="B93" s="276"/>
      <c r="C93" s="276"/>
      <c r="D93" s="276"/>
      <c r="E93" s="276"/>
      <c r="F93" s="276"/>
      <c r="G93" s="276"/>
      <c r="H93" s="276"/>
      <c r="I93" s="276"/>
      <c r="J93" s="276"/>
      <c r="K93" s="276"/>
      <c r="L93" s="276"/>
      <c r="M93" s="276"/>
      <c r="N93" s="276"/>
      <c r="O93" s="276"/>
      <c r="P93" s="276"/>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8"/>
      <c r="BA93" s="278"/>
      <c r="BB93" s="278"/>
      <c r="BC93" s="278"/>
      <c r="BD93" s="278"/>
      <c r="BE93" s="271"/>
      <c r="BF93" s="271"/>
      <c r="BG93" s="271"/>
      <c r="BH93" s="271"/>
      <c r="BI93" s="271"/>
      <c r="BJ93" s="271"/>
      <c r="BK93" s="271"/>
      <c r="BL93" s="271"/>
      <c r="BM93" s="271"/>
      <c r="BN93" s="271"/>
      <c r="BO93" s="271"/>
      <c r="BP93" s="271"/>
      <c r="BQ93" s="268">
        <v>87</v>
      </c>
      <c r="BR93" s="273"/>
      <c r="BS93" s="916"/>
      <c r="BT93" s="917"/>
      <c r="BU93" s="917"/>
      <c r="BV93" s="917"/>
      <c r="BW93" s="917"/>
      <c r="BX93" s="917"/>
      <c r="BY93" s="917"/>
      <c r="BZ93" s="917"/>
      <c r="CA93" s="917"/>
      <c r="CB93" s="917"/>
      <c r="CC93" s="917"/>
      <c r="CD93" s="917"/>
      <c r="CE93" s="917"/>
      <c r="CF93" s="917"/>
      <c r="CG93" s="926"/>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16"/>
      <c r="DW93" s="917"/>
      <c r="DX93" s="917"/>
      <c r="DY93" s="917"/>
      <c r="DZ93" s="918"/>
      <c r="EA93" s="260"/>
    </row>
    <row r="94" spans="1:131" ht="26.25" hidden="1" customHeight="1" x14ac:dyDescent="0.2">
      <c r="A94" s="275"/>
      <c r="B94" s="276"/>
      <c r="C94" s="276"/>
      <c r="D94" s="276"/>
      <c r="E94" s="276"/>
      <c r="F94" s="276"/>
      <c r="G94" s="276"/>
      <c r="H94" s="276"/>
      <c r="I94" s="276"/>
      <c r="J94" s="276"/>
      <c r="K94" s="276"/>
      <c r="L94" s="276"/>
      <c r="M94" s="276"/>
      <c r="N94" s="276"/>
      <c r="O94" s="276"/>
      <c r="P94" s="276"/>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8"/>
      <c r="BA94" s="278"/>
      <c r="BB94" s="278"/>
      <c r="BC94" s="278"/>
      <c r="BD94" s="278"/>
      <c r="BE94" s="271"/>
      <c r="BF94" s="271"/>
      <c r="BG94" s="271"/>
      <c r="BH94" s="271"/>
      <c r="BI94" s="271"/>
      <c r="BJ94" s="271"/>
      <c r="BK94" s="271"/>
      <c r="BL94" s="271"/>
      <c r="BM94" s="271"/>
      <c r="BN94" s="271"/>
      <c r="BO94" s="271"/>
      <c r="BP94" s="271"/>
      <c r="BQ94" s="268">
        <v>88</v>
      </c>
      <c r="BR94" s="273"/>
      <c r="BS94" s="916"/>
      <c r="BT94" s="917"/>
      <c r="BU94" s="917"/>
      <c r="BV94" s="917"/>
      <c r="BW94" s="917"/>
      <c r="BX94" s="917"/>
      <c r="BY94" s="917"/>
      <c r="BZ94" s="917"/>
      <c r="CA94" s="917"/>
      <c r="CB94" s="917"/>
      <c r="CC94" s="917"/>
      <c r="CD94" s="917"/>
      <c r="CE94" s="917"/>
      <c r="CF94" s="917"/>
      <c r="CG94" s="926"/>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16"/>
      <c r="DW94" s="917"/>
      <c r="DX94" s="917"/>
      <c r="DY94" s="917"/>
      <c r="DZ94" s="918"/>
      <c r="EA94" s="260"/>
    </row>
    <row r="95" spans="1:131" ht="26.25" hidden="1" customHeight="1" x14ac:dyDescent="0.2">
      <c r="A95" s="275"/>
      <c r="B95" s="276"/>
      <c r="C95" s="276"/>
      <c r="D95" s="276"/>
      <c r="E95" s="276"/>
      <c r="F95" s="276"/>
      <c r="G95" s="276"/>
      <c r="H95" s="276"/>
      <c r="I95" s="276"/>
      <c r="J95" s="276"/>
      <c r="K95" s="276"/>
      <c r="L95" s="276"/>
      <c r="M95" s="276"/>
      <c r="N95" s="276"/>
      <c r="O95" s="276"/>
      <c r="P95" s="276"/>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8"/>
      <c r="BA95" s="278"/>
      <c r="BB95" s="278"/>
      <c r="BC95" s="278"/>
      <c r="BD95" s="278"/>
      <c r="BE95" s="271"/>
      <c r="BF95" s="271"/>
      <c r="BG95" s="271"/>
      <c r="BH95" s="271"/>
      <c r="BI95" s="271"/>
      <c r="BJ95" s="271"/>
      <c r="BK95" s="271"/>
      <c r="BL95" s="271"/>
      <c r="BM95" s="271"/>
      <c r="BN95" s="271"/>
      <c r="BO95" s="271"/>
      <c r="BP95" s="271"/>
      <c r="BQ95" s="268">
        <v>89</v>
      </c>
      <c r="BR95" s="273"/>
      <c r="BS95" s="916"/>
      <c r="BT95" s="917"/>
      <c r="BU95" s="917"/>
      <c r="BV95" s="917"/>
      <c r="BW95" s="917"/>
      <c r="BX95" s="917"/>
      <c r="BY95" s="917"/>
      <c r="BZ95" s="917"/>
      <c r="CA95" s="917"/>
      <c r="CB95" s="917"/>
      <c r="CC95" s="917"/>
      <c r="CD95" s="917"/>
      <c r="CE95" s="917"/>
      <c r="CF95" s="917"/>
      <c r="CG95" s="926"/>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16"/>
      <c r="DW95" s="917"/>
      <c r="DX95" s="917"/>
      <c r="DY95" s="917"/>
      <c r="DZ95" s="918"/>
      <c r="EA95" s="260"/>
    </row>
    <row r="96" spans="1:131" ht="26.25" hidden="1" customHeight="1" x14ac:dyDescent="0.2">
      <c r="A96" s="275"/>
      <c r="B96" s="276"/>
      <c r="C96" s="276"/>
      <c r="D96" s="276"/>
      <c r="E96" s="276"/>
      <c r="F96" s="276"/>
      <c r="G96" s="276"/>
      <c r="H96" s="276"/>
      <c r="I96" s="276"/>
      <c r="J96" s="276"/>
      <c r="K96" s="276"/>
      <c r="L96" s="276"/>
      <c r="M96" s="276"/>
      <c r="N96" s="276"/>
      <c r="O96" s="276"/>
      <c r="P96" s="276"/>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8"/>
      <c r="BA96" s="278"/>
      <c r="BB96" s="278"/>
      <c r="BC96" s="278"/>
      <c r="BD96" s="278"/>
      <c r="BE96" s="271"/>
      <c r="BF96" s="271"/>
      <c r="BG96" s="271"/>
      <c r="BH96" s="271"/>
      <c r="BI96" s="271"/>
      <c r="BJ96" s="271"/>
      <c r="BK96" s="271"/>
      <c r="BL96" s="271"/>
      <c r="BM96" s="271"/>
      <c r="BN96" s="271"/>
      <c r="BO96" s="271"/>
      <c r="BP96" s="271"/>
      <c r="BQ96" s="268">
        <v>90</v>
      </c>
      <c r="BR96" s="273"/>
      <c r="BS96" s="916"/>
      <c r="BT96" s="917"/>
      <c r="BU96" s="917"/>
      <c r="BV96" s="917"/>
      <c r="BW96" s="917"/>
      <c r="BX96" s="917"/>
      <c r="BY96" s="917"/>
      <c r="BZ96" s="917"/>
      <c r="CA96" s="917"/>
      <c r="CB96" s="917"/>
      <c r="CC96" s="917"/>
      <c r="CD96" s="917"/>
      <c r="CE96" s="917"/>
      <c r="CF96" s="917"/>
      <c r="CG96" s="926"/>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16"/>
      <c r="DW96" s="917"/>
      <c r="DX96" s="917"/>
      <c r="DY96" s="917"/>
      <c r="DZ96" s="918"/>
      <c r="EA96" s="260"/>
    </row>
    <row r="97" spans="1:131" ht="26.25" hidden="1" customHeight="1" x14ac:dyDescent="0.2">
      <c r="A97" s="275"/>
      <c r="B97" s="276"/>
      <c r="C97" s="276"/>
      <c r="D97" s="276"/>
      <c r="E97" s="276"/>
      <c r="F97" s="276"/>
      <c r="G97" s="276"/>
      <c r="H97" s="276"/>
      <c r="I97" s="276"/>
      <c r="J97" s="276"/>
      <c r="K97" s="276"/>
      <c r="L97" s="276"/>
      <c r="M97" s="276"/>
      <c r="N97" s="276"/>
      <c r="O97" s="276"/>
      <c r="P97" s="276"/>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8"/>
      <c r="BA97" s="278"/>
      <c r="BB97" s="278"/>
      <c r="BC97" s="278"/>
      <c r="BD97" s="278"/>
      <c r="BE97" s="271"/>
      <c r="BF97" s="271"/>
      <c r="BG97" s="271"/>
      <c r="BH97" s="271"/>
      <c r="BI97" s="271"/>
      <c r="BJ97" s="271"/>
      <c r="BK97" s="271"/>
      <c r="BL97" s="271"/>
      <c r="BM97" s="271"/>
      <c r="BN97" s="271"/>
      <c r="BO97" s="271"/>
      <c r="BP97" s="271"/>
      <c r="BQ97" s="268">
        <v>91</v>
      </c>
      <c r="BR97" s="273"/>
      <c r="BS97" s="916"/>
      <c r="BT97" s="917"/>
      <c r="BU97" s="917"/>
      <c r="BV97" s="917"/>
      <c r="BW97" s="917"/>
      <c r="BX97" s="917"/>
      <c r="BY97" s="917"/>
      <c r="BZ97" s="917"/>
      <c r="CA97" s="917"/>
      <c r="CB97" s="917"/>
      <c r="CC97" s="917"/>
      <c r="CD97" s="917"/>
      <c r="CE97" s="917"/>
      <c r="CF97" s="917"/>
      <c r="CG97" s="926"/>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16"/>
      <c r="DW97" s="917"/>
      <c r="DX97" s="917"/>
      <c r="DY97" s="917"/>
      <c r="DZ97" s="918"/>
      <c r="EA97" s="260"/>
    </row>
    <row r="98" spans="1:131" ht="26.25" hidden="1" customHeight="1" x14ac:dyDescent="0.2">
      <c r="A98" s="275"/>
      <c r="B98" s="276"/>
      <c r="C98" s="276"/>
      <c r="D98" s="276"/>
      <c r="E98" s="276"/>
      <c r="F98" s="276"/>
      <c r="G98" s="276"/>
      <c r="H98" s="276"/>
      <c r="I98" s="276"/>
      <c r="J98" s="276"/>
      <c r="K98" s="276"/>
      <c r="L98" s="276"/>
      <c r="M98" s="276"/>
      <c r="N98" s="276"/>
      <c r="O98" s="276"/>
      <c r="P98" s="276"/>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8"/>
      <c r="BA98" s="278"/>
      <c r="BB98" s="278"/>
      <c r="BC98" s="278"/>
      <c r="BD98" s="278"/>
      <c r="BE98" s="271"/>
      <c r="BF98" s="271"/>
      <c r="BG98" s="271"/>
      <c r="BH98" s="271"/>
      <c r="BI98" s="271"/>
      <c r="BJ98" s="271"/>
      <c r="BK98" s="271"/>
      <c r="BL98" s="271"/>
      <c r="BM98" s="271"/>
      <c r="BN98" s="271"/>
      <c r="BO98" s="271"/>
      <c r="BP98" s="271"/>
      <c r="BQ98" s="268">
        <v>92</v>
      </c>
      <c r="BR98" s="273"/>
      <c r="BS98" s="916"/>
      <c r="BT98" s="917"/>
      <c r="BU98" s="917"/>
      <c r="BV98" s="917"/>
      <c r="BW98" s="917"/>
      <c r="BX98" s="917"/>
      <c r="BY98" s="917"/>
      <c r="BZ98" s="917"/>
      <c r="CA98" s="917"/>
      <c r="CB98" s="917"/>
      <c r="CC98" s="917"/>
      <c r="CD98" s="917"/>
      <c r="CE98" s="917"/>
      <c r="CF98" s="917"/>
      <c r="CG98" s="926"/>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16"/>
      <c r="DW98" s="917"/>
      <c r="DX98" s="917"/>
      <c r="DY98" s="917"/>
      <c r="DZ98" s="918"/>
      <c r="EA98" s="260"/>
    </row>
    <row r="99" spans="1:131" ht="26.25" hidden="1" customHeight="1" x14ac:dyDescent="0.2">
      <c r="A99" s="275"/>
      <c r="B99" s="276"/>
      <c r="C99" s="276"/>
      <c r="D99" s="276"/>
      <c r="E99" s="276"/>
      <c r="F99" s="276"/>
      <c r="G99" s="276"/>
      <c r="H99" s="276"/>
      <c r="I99" s="276"/>
      <c r="J99" s="276"/>
      <c r="K99" s="276"/>
      <c r="L99" s="276"/>
      <c r="M99" s="276"/>
      <c r="N99" s="276"/>
      <c r="O99" s="276"/>
      <c r="P99" s="276"/>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8"/>
      <c r="BA99" s="278"/>
      <c r="BB99" s="278"/>
      <c r="BC99" s="278"/>
      <c r="BD99" s="278"/>
      <c r="BE99" s="271"/>
      <c r="BF99" s="271"/>
      <c r="BG99" s="271"/>
      <c r="BH99" s="271"/>
      <c r="BI99" s="271"/>
      <c r="BJ99" s="271"/>
      <c r="BK99" s="271"/>
      <c r="BL99" s="271"/>
      <c r="BM99" s="271"/>
      <c r="BN99" s="271"/>
      <c r="BO99" s="271"/>
      <c r="BP99" s="271"/>
      <c r="BQ99" s="268">
        <v>93</v>
      </c>
      <c r="BR99" s="273"/>
      <c r="BS99" s="916"/>
      <c r="BT99" s="917"/>
      <c r="BU99" s="917"/>
      <c r="BV99" s="917"/>
      <c r="BW99" s="917"/>
      <c r="BX99" s="917"/>
      <c r="BY99" s="917"/>
      <c r="BZ99" s="917"/>
      <c r="CA99" s="917"/>
      <c r="CB99" s="917"/>
      <c r="CC99" s="917"/>
      <c r="CD99" s="917"/>
      <c r="CE99" s="917"/>
      <c r="CF99" s="917"/>
      <c r="CG99" s="926"/>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16"/>
      <c r="DW99" s="917"/>
      <c r="DX99" s="917"/>
      <c r="DY99" s="917"/>
      <c r="DZ99" s="918"/>
      <c r="EA99" s="260"/>
    </row>
    <row r="100" spans="1:131" ht="26.25" hidden="1" customHeight="1" x14ac:dyDescent="0.2">
      <c r="A100" s="275"/>
      <c r="B100" s="276"/>
      <c r="C100" s="276"/>
      <c r="D100" s="276"/>
      <c r="E100" s="276"/>
      <c r="F100" s="276"/>
      <c r="G100" s="276"/>
      <c r="H100" s="276"/>
      <c r="I100" s="276"/>
      <c r="J100" s="276"/>
      <c r="K100" s="276"/>
      <c r="L100" s="276"/>
      <c r="M100" s="276"/>
      <c r="N100" s="276"/>
      <c r="O100" s="276"/>
      <c r="P100" s="276"/>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8"/>
      <c r="BA100" s="278"/>
      <c r="BB100" s="278"/>
      <c r="BC100" s="278"/>
      <c r="BD100" s="278"/>
      <c r="BE100" s="271"/>
      <c r="BF100" s="271"/>
      <c r="BG100" s="271"/>
      <c r="BH100" s="271"/>
      <c r="BI100" s="271"/>
      <c r="BJ100" s="271"/>
      <c r="BK100" s="271"/>
      <c r="BL100" s="271"/>
      <c r="BM100" s="271"/>
      <c r="BN100" s="271"/>
      <c r="BO100" s="271"/>
      <c r="BP100" s="271"/>
      <c r="BQ100" s="268">
        <v>94</v>
      </c>
      <c r="BR100" s="273"/>
      <c r="BS100" s="916"/>
      <c r="BT100" s="917"/>
      <c r="BU100" s="917"/>
      <c r="BV100" s="917"/>
      <c r="BW100" s="917"/>
      <c r="BX100" s="917"/>
      <c r="BY100" s="917"/>
      <c r="BZ100" s="917"/>
      <c r="CA100" s="917"/>
      <c r="CB100" s="917"/>
      <c r="CC100" s="917"/>
      <c r="CD100" s="917"/>
      <c r="CE100" s="917"/>
      <c r="CF100" s="917"/>
      <c r="CG100" s="926"/>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16"/>
      <c r="DW100" s="917"/>
      <c r="DX100" s="917"/>
      <c r="DY100" s="917"/>
      <c r="DZ100" s="918"/>
      <c r="EA100" s="260"/>
    </row>
    <row r="101" spans="1:131" ht="26.25" hidden="1" customHeight="1" x14ac:dyDescent="0.2">
      <c r="A101" s="275"/>
      <c r="B101" s="276"/>
      <c r="C101" s="276"/>
      <c r="D101" s="276"/>
      <c r="E101" s="276"/>
      <c r="F101" s="276"/>
      <c r="G101" s="276"/>
      <c r="H101" s="276"/>
      <c r="I101" s="276"/>
      <c r="J101" s="276"/>
      <c r="K101" s="276"/>
      <c r="L101" s="276"/>
      <c r="M101" s="276"/>
      <c r="N101" s="276"/>
      <c r="O101" s="276"/>
      <c r="P101" s="276"/>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8"/>
      <c r="BA101" s="278"/>
      <c r="BB101" s="278"/>
      <c r="BC101" s="278"/>
      <c r="BD101" s="278"/>
      <c r="BE101" s="271"/>
      <c r="BF101" s="271"/>
      <c r="BG101" s="271"/>
      <c r="BH101" s="271"/>
      <c r="BI101" s="271"/>
      <c r="BJ101" s="271"/>
      <c r="BK101" s="271"/>
      <c r="BL101" s="271"/>
      <c r="BM101" s="271"/>
      <c r="BN101" s="271"/>
      <c r="BO101" s="271"/>
      <c r="BP101" s="271"/>
      <c r="BQ101" s="268">
        <v>95</v>
      </c>
      <c r="BR101" s="273"/>
      <c r="BS101" s="916"/>
      <c r="BT101" s="917"/>
      <c r="BU101" s="917"/>
      <c r="BV101" s="917"/>
      <c r="BW101" s="917"/>
      <c r="BX101" s="917"/>
      <c r="BY101" s="917"/>
      <c r="BZ101" s="917"/>
      <c r="CA101" s="917"/>
      <c r="CB101" s="917"/>
      <c r="CC101" s="917"/>
      <c r="CD101" s="917"/>
      <c r="CE101" s="917"/>
      <c r="CF101" s="917"/>
      <c r="CG101" s="926"/>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16"/>
      <c r="DW101" s="917"/>
      <c r="DX101" s="917"/>
      <c r="DY101" s="917"/>
      <c r="DZ101" s="918"/>
      <c r="EA101" s="260"/>
    </row>
    <row r="102" spans="1:131" ht="26.25" customHeight="1" thickBot="1" x14ac:dyDescent="0.25">
      <c r="A102" s="275"/>
      <c r="B102" s="276"/>
      <c r="C102" s="276"/>
      <c r="D102" s="276"/>
      <c r="E102" s="276"/>
      <c r="F102" s="276"/>
      <c r="G102" s="276"/>
      <c r="H102" s="276"/>
      <c r="I102" s="276"/>
      <c r="J102" s="276"/>
      <c r="K102" s="276"/>
      <c r="L102" s="276"/>
      <c r="M102" s="276"/>
      <c r="N102" s="276"/>
      <c r="O102" s="276"/>
      <c r="P102" s="276"/>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8"/>
      <c r="BA102" s="278"/>
      <c r="BB102" s="278"/>
      <c r="BC102" s="278"/>
      <c r="BD102" s="278"/>
      <c r="BE102" s="271"/>
      <c r="BF102" s="271"/>
      <c r="BG102" s="271"/>
      <c r="BH102" s="271"/>
      <c r="BI102" s="271"/>
      <c r="BJ102" s="271"/>
      <c r="BK102" s="271"/>
      <c r="BL102" s="271"/>
      <c r="BM102" s="271"/>
      <c r="BN102" s="271"/>
      <c r="BO102" s="271"/>
      <c r="BP102" s="271"/>
      <c r="BQ102" s="270" t="s">
        <v>172</v>
      </c>
      <c r="BR102" s="908" t="s">
        <v>204</v>
      </c>
      <c r="BS102" s="909"/>
      <c r="BT102" s="909"/>
      <c r="BU102" s="909"/>
      <c r="BV102" s="909"/>
      <c r="BW102" s="909"/>
      <c r="BX102" s="909"/>
      <c r="BY102" s="909"/>
      <c r="BZ102" s="909"/>
      <c r="CA102" s="909"/>
      <c r="CB102" s="909"/>
      <c r="CC102" s="909"/>
      <c r="CD102" s="909"/>
      <c r="CE102" s="909"/>
      <c r="CF102" s="909"/>
      <c r="CG102" s="919"/>
      <c r="CH102" s="920"/>
      <c r="CI102" s="921"/>
      <c r="CJ102" s="921"/>
      <c r="CK102" s="921"/>
      <c r="CL102" s="922"/>
      <c r="CM102" s="920"/>
      <c r="CN102" s="921"/>
      <c r="CO102" s="921"/>
      <c r="CP102" s="921"/>
      <c r="CQ102" s="922"/>
      <c r="CR102" s="923">
        <v>47</v>
      </c>
      <c r="CS102" s="924"/>
      <c r="CT102" s="924"/>
      <c r="CU102" s="924"/>
      <c r="CV102" s="925"/>
      <c r="CW102" s="923" t="s">
        <v>71</v>
      </c>
      <c r="CX102" s="924"/>
      <c r="CY102" s="924"/>
      <c r="CZ102" s="924"/>
      <c r="DA102" s="925"/>
      <c r="DB102" s="923" t="s">
        <v>71</v>
      </c>
      <c r="DC102" s="924"/>
      <c r="DD102" s="924"/>
      <c r="DE102" s="924"/>
      <c r="DF102" s="925"/>
      <c r="DG102" s="923">
        <v>87</v>
      </c>
      <c r="DH102" s="924"/>
      <c r="DI102" s="924"/>
      <c r="DJ102" s="924"/>
      <c r="DK102" s="925"/>
      <c r="DL102" s="923" t="s">
        <v>71</v>
      </c>
      <c r="DM102" s="924"/>
      <c r="DN102" s="924"/>
      <c r="DO102" s="924"/>
      <c r="DP102" s="925"/>
      <c r="DQ102" s="923" t="s">
        <v>71</v>
      </c>
      <c r="DR102" s="924"/>
      <c r="DS102" s="924"/>
      <c r="DT102" s="924"/>
      <c r="DU102" s="925"/>
      <c r="DV102" s="908"/>
      <c r="DW102" s="909"/>
      <c r="DX102" s="909"/>
      <c r="DY102" s="909"/>
      <c r="DZ102" s="910"/>
      <c r="EA102" s="260"/>
    </row>
    <row r="103" spans="1:131" ht="26.25" customHeight="1" x14ac:dyDescent="0.2">
      <c r="A103" s="275"/>
      <c r="B103" s="276"/>
      <c r="C103" s="276"/>
      <c r="D103" s="276"/>
      <c r="E103" s="276"/>
      <c r="F103" s="276"/>
      <c r="G103" s="276"/>
      <c r="H103" s="276"/>
      <c r="I103" s="276"/>
      <c r="J103" s="276"/>
      <c r="K103" s="276"/>
      <c r="L103" s="276"/>
      <c r="M103" s="276"/>
      <c r="N103" s="276"/>
      <c r="O103" s="276"/>
      <c r="P103" s="276"/>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8"/>
      <c r="BA103" s="278"/>
      <c r="BB103" s="278"/>
      <c r="BC103" s="278"/>
      <c r="BD103" s="278"/>
      <c r="BE103" s="271"/>
      <c r="BF103" s="271"/>
      <c r="BG103" s="271"/>
      <c r="BH103" s="271"/>
      <c r="BI103" s="271"/>
      <c r="BJ103" s="271"/>
      <c r="BK103" s="271"/>
      <c r="BL103" s="271"/>
      <c r="BM103" s="271"/>
      <c r="BN103" s="271"/>
      <c r="BO103" s="271"/>
      <c r="BP103" s="271"/>
      <c r="BQ103" s="911" t="s">
        <v>205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60"/>
    </row>
    <row r="104" spans="1:131" ht="26.25" customHeight="1" x14ac:dyDescent="0.2">
      <c r="A104" s="275"/>
      <c r="B104" s="276"/>
      <c r="C104" s="276"/>
      <c r="D104" s="276"/>
      <c r="E104" s="276"/>
      <c r="F104" s="276"/>
      <c r="G104" s="276"/>
      <c r="H104" s="276"/>
      <c r="I104" s="276"/>
      <c r="J104" s="276"/>
      <c r="K104" s="276"/>
      <c r="L104" s="276"/>
      <c r="M104" s="276"/>
      <c r="N104" s="276"/>
      <c r="O104" s="276"/>
      <c r="P104" s="276"/>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8"/>
      <c r="BA104" s="278"/>
      <c r="BB104" s="278"/>
      <c r="BC104" s="278"/>
      <c r="BD104" s="278"/>
      <c r="BE104" s="271"/>
      <c r="BF104" s="271"/>
      <c r="BG104" s="271"/>
      <c r="BH104" s="271"/>
      <c r="BI104" s="271"/>
      <c r="BJ104" s="271"/>
      <c r="BK104" s="271"/>
      <c r="BL104" s="271"/>
      <c r="BM104" s="271"/>
      <c r="BN104" s="271"/>
      <c r="BO104" s="271"/>
      <c r="BP104" s="271"/>
      <c r="BQ104" s="912" t="s">
        <v>206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60"/>
    </row>
    <row r="105" spans="1:131" ht="11.25" customHeight="1" x14ac:dyDescent="0.2">
      <c r="A105" s="271"/>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c r="BC105" s="271"/>
      <c r="BD105" s="271"/>
      <c r="BE105" s="271"/>
      <c r="BF105" s="271"/>
      <c r="BG105" s="271"/>
      <c r="BH105" s="271"/>
      <c r="BI105" s="271"/>
      <c r="BJ105" s="271"/>
      <c r="BK105" s="271"/>
      <c r="BL105" s="271"/>
      <c r="BM105" s="271"/>
      <c r="BN105" s="271"/>
      <c r="BO105" s="271"/>
      <c r="BP105" s="271"/>
      <c r="BQ105" s="260"/>
      <c r="BR105" s="260"/>
      <c r="BS105" s="260"/>
      <c r="BT105" s="260"/>
      <c r="BU105" s="260"/>
      <c r="BV105" s="260"/>
      <c r="BW105" s="260"/>
      <c r="BX105" s="260"/>
      <c r="BY105" s="260"/>
      <c r="BZ105" s="260"/>
      <c r="CA105" s="260"/>
      <c r="CB105" s="260"/>
      <c r="CC105" s="260"/>
      <c r="CD105" s="260"/>
      <c r="CE105" s="260"/>
      <c r="CF105" s="260"/>
      <c r="CG105" s="260"/>
      <c r="CH105" s="260"/>
      <c r="CI105" s="260"/>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0"/>
      <c r="DF105" s="260"/>
      <c r="DG105" s="260"/>
      <c r="DH105" s="260"/>
      <c r="DI105" s="260"/>
      <c r="DJ105" s="260"/>
      <c r="DK105" s="260"/>
      <c r="DL105" s="260"/>
      <c r="DM105" s="260"/>
      <c r="DN105" s="260"/>
      <c r="DO105" s="260"/>
      <c r="DP105" s="260"/>
      <c r="DQ105" s="260"/>
      <c r="DR105" s="260"/>
      <c r="DS105" s="260"/>
      <c r="DT105" s="260"/>
      <c r="DU105" s="260"/>
      <c r="DV105" s="260"/>
      <c r="DW105" s="260"/>
      <c r="DX105" s="260"/>
      <c r="DY105" s="260"/>
      <c r="DZ105" s="260"/>
      <c r="EA105" s="260"/>
    </row>
    <row r="106" spans="1:131" ht="11.25" customHeight="1" x14ac:dyDescent="0.2">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0"/>
      <c r="BR106" s="260"/>
      <c r="BS106" s="260"/>
      <c r="BT106" s="260"/>
      <c r="BU106" s="260"/>
      <c r="BV106" s="260"/>
      <c r="BW106" s="260"/>
      <c r="BX106" s="260"/>
      <c r="BY106" s="260"/>
      <c r="BZ106" s="260"/>
      <c r="CA106" s="260"/>
      <c r="CB106" s="260"/>
      <c r="CC106" s="260"/>
      <c r="CD106" s="260"/>
      <c r="CE106" s="260"/>
      <c r="CF106" s="260"/>
      <c r="CG106" s="260"/>
      <c r="CH106" s="260"/>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0"/>
      <c r="DF106" s="260"/>
      <c r="DG106" s="260"/>
      <c r="DH106" s="260"/>
      <c r="DI106" s="260"/>
      <c r="DJ106" s="260"/>
      <c r="DK106" s="260"/>
      <c r="DL106" s="260"/>
      <c r="DM106" s="260"/>
      <c r="DN106" s="260"/>
      <c r="DO106" s="260"/>
      <c r="DP106" s="260"/>
      <c r="DQ106" s="260"/>
      <c r="DR106" s="260"/>
      <c r="DS106" s="260"/>
      <c r="DT106" s="260"/>
      <c r="DU106" s="260"/>
      <c r="DV106" s="260"/>
      <c r="DW106" s="260"/>
      <c r="DX106" s="260"/>
      <c r="DY106" s="260"/>
      <c r="DZ106" s="260"/>
      <c r="EA106" s="260"/>
    </row>
    <row r="107" spans="1:131" s="260" customFormat="1" ht="26.25" customHeight="1" thickBot="1" x14ac:dyDescent="0.25">
      <c r="A107" s="279" t="s">
        <v>207</v>
      </c>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79" t="s">
        <v>208</v>
      </c>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c r="CX107" s="280"/>
      <c r="CY107" s="280"/>
      <c r="CZ107" s="280"/>
      <c r="DA107" s="280"/>
      <c r="DB107" s="280"/>
      <c r="DC107" s="280"/>
      <c r="DD107" s="280"/>
      <c r="DE107" s="280"/>
      <c r="DF107" s="280"/>
      <c r="DG107" s="280"/>
      <c r="DH107" s="280"/>
      <c r="DI107" s="280"/>
      <c r="DJ107" s="280"/>
      <c r="DK107" s="280"/>
      <c r="DL107" s="280"/>
      <c r="DM107" s="280"/>
      <c r="DN107" s="280"/>
      <c r="DO107" s="280"/>
      <c r="DP107" s="280"/>
      <c r="DQ107" s="280"/>
      <c r="DR107" s="280"/>
      <c r="DS107" s="280"/>
      <c r="DT107" s="280"/>
      <c r="DU107" s="280"/>
      <c r="DV107" s="280"/>
      <c r="DW107" s="280"/>
      <c r="DX107" s="280"/>
      <c r="DY107" s="280"/>
      <c r="DZ107" s="280"/>
    </row>
    <row r="108" spans="1:131" s="260" customFormat="1" ht="26.25" customHeight="1" x14ac:dyDescent="0.2">
      <c r="A108" s="913" t="s">
        <v>209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210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60" customFormat="1" ht="26.25" customHeight="1" x14ac:dyDescent="0.2">
      <c r="A109" s="866" t="s">
        <v>211</v>
      </c>
      <c r="B109" s="867"/>
      <c r="C109" s="867"/>
      <c r="D109" s="867"/>
      <c r="E109" s="867"/>
      <c r="F109" s="867"/>
      <c r="G109" s="867"/>
      <c r="H109" s="867"/>
      <c r="I109" s="867"/>
      <c r="J109" s="867"/>
      <c r="K109" s="867"/>
      <c r="L109" s="867"/>
      <c r="M109" s="867"/>
      <c r="N109" s="867"/>
      <c r="O109" s="867"/>
      <c r="P109" s="867"/>
      <c r="Q109" s="867"/>
      <c r="R109" s="867"/>
      <c r="S109" s="867"/>
      <c r="T109" s="867"/>
      <c r="U109" s="867"/>
      <c r="V109" s="867"/>
      <c r="W109" s="867"/>
      <c r="X109" s="867"/>
      <c r="Y109" s="867"/>
      <c r="Z109" s="868"/>
      <c r="AA109" s="869" t="s">
        <v>212</v>
      </c>
      <c r="AB109" s="867"/>
      <c r="AC109" s="867"/>
      <c r="AD109" s="867"/>
      <c r="AE109" s="868"/>
      <c r="AF109" s="869" t="s">
        <v>213</v>
      </c>
      <c r="AG109" s="867"/>
      <c r="AH109" s="867"/>
      <c r="AI109" s="867"/>
      <c r="AJ109" s="868"/>
      <c r="AK109" s="869" t="s">
        <v>214</v>
      </c>
      <c r="AL109" s="867"/>
      <c r="AM109" s="867"/>
      <c r="AN109" s="867"/>
      <c r="AO109" s="868"/>
      <c r="AP109" s="869" t="s">
        <v>215</v>
      </c>
      <c r="AQ109" s="867"/>
      <c r="AR109" s="867"/>
      <c r="AS109" s="867"/>
      <c r="AT109" s="900"/>
      <c r="AU109" s="866" t="s">
        <v>211</v>
      </c>
      <c r="AV109" s="867"/>
      <c r="AW109" s="867"/>
      <c r="AX109" s="867"/>
      <c r="AY109" s="867"/>
      <c r="AZ109" s="867"/>
      <c r="BA109" s="867"/>
      <c r="BB109" s="867"/>
      <c r="BC109" s="867"/>
      <c r="BD109" s="867"/>
      <c r="BE109" s="867"/>
      <c r="BF109" s="867"/>
      <c r="BG109" s="867"/>
      <c r="BH109" s="867"/>
      <c r="BI109" s="867"/>
      <c r="BJ109" s="867"/>
      <c r="BK109" s="867"/>
      <c r="BL109" s="867"/>
      <c r="BM109" s="867"/>
      <c r="BN109" s="867"/>
      <c r="BO109" s="867"/>
      <c r="BP109" s="868"/>
      <c r="BQ109" s="869" t="s">
        <v>212</v>
      </c>
      <c r="BR109" s="867"/>
      <c r="BS109" s="867"/>
      <c r="BT109" s="867"/>
      <c r="BU109" s="868"/>
      <c r="BV109" s="869" t="s">
        <v>213</v>
      </c>
      <c r="BW109" s="867"/>
      <c r="BX109" s="867"/>
      <c r="BY109" s="867"/>
      <c r="BZ109" s="868"/>
      <c r="CA109" s="869" t="s">
        <v>214</v>
      </c>
      <c r="CB109" s="867"/>
      <c r="CC109" s="867"/>
      <c r="CD109" s="867"/>
      <c r="CE109" s="868"/>
      <c r="CF109" s="907" t="s">
        <v>215</v>
      </c>
      <c r="CG109" s="907"/>
      <c r="CH109" s="907"/>
      <c r="CI109" s="907"/>
      <c r="CJ109" s="907"/>
      <c r="CK109" s="869" t="s">
        <v>216</v>
      </c>
      <c r="CL109" s="867"/>
      <c r="CM109" s="867"/>
      <c r="CN109" s="867"/>
      <c r="CO109" s="867"/>
      <c r="CP109" s="867"/>
      <c r="CQ109" s="867"/>
      <c r="CR109" s="867"/>
      <c r="CS109" s="867"/>
      <c r="CT109" s="867"/>
      <c r="CU109" s="867"/>
      <c r="CV109" s="867"/>
      <c r="CW109" s="867"/>
      <c r="CX109" s="867"/>
      <c r="CY109" s="867"/>
      <c r="CZ109" s="867"/>
      <c r="DA109" s="867"/>
      <c r="DB109" s="867"/>
      <c r="DC109" s="867"/>
      <c r="DD109" s="867"/>
      <c r="DE109" s="867"/>
      <c r="DF109" s="868"/>
      <c r="DG109" s="869" t="s">
        <v>212</v>
      </c>
      <c r="DH109" s="867"/>
      <c r="DI109" s="867"/>
      <c r="DJ109" s="867"/>
      <c r="DK109" s="868"/>
      <c r="DL109" s="869" t="s">
        <v>213</v>
      </c>
      <c r="DM109" s="867"/>
      <c r="DN109" s="867"/>
      <c r="DO109" s="867"/>
      <c r="DP109" s="868"/>
      <c r="DQ109" s="869" t="s">
        <v>214</v>
      </c>
      <c r="DR109" s="867"/>
      <c r="DS109" s="867"/>
      <c r="DT109" s="867"/>
      <c r="DU109" s="868"/>
      <c r="DV109" s="869" t="s">
        <v>215</v>
      </c>
      <c r="DW109" s="867"/>
      <c r="DX109" s="867"/>
      <c r="DY109" s="867"/>
      <c r="DZ109" s="900"/>
    </row>
    <row r="110" spans="1:131" s="260" customFormat="1" ht="26.25" customHeight="1" x14ac:dyDescent="0.2">
      <c r="A110" s="778" t="s">
        <v>217</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859">
        <v>2180775</v>
      </c>
      <c r="AB110" s="860"/>
      <c r="AC110" s="860"/>
      <c r="AD110" s="860"/>
      <c r="AE110" s="861"/>
      <c r="AF110" s="862">
        <v>2169515</v>
      </c>
      <c r="AG110" s="860"/>
      <c r="AH110" s="860"/>
      <c r="AI110" s="860"/>
      <c r="AJ110" s="861"/>
      <c r="AK110" s="862">
        <v>2019177</v>
      </c>
      <c r="AL110" s="860"/>
      <c r="AM110" s="860"/>
      <c r="AN110" s="860"/>
      <c r="AO110" s="861"/>
      <c r="AP110" s="863">
        <v>26.1</v>
      </c>
      <c r="AQ110" s="864"/>
      <c r="AR110" s="864"/>
      <c r="AS110" s="864"/>
      <c r="AT110" s="865"/>
      <c r="AU110" s="901" t="s">
        <v>218</v>
      </c>
      <c r="AV110" s="902"/>
      <c r="AW110" s="902"/>
      <c r="AX110" s="902"/>
      <c r="AY110" s="902"/>
      <c r="AZ110" s="811" t="s">
        <v>219</v>
      </c>
      <c r="BA110" s="779"/>
      <c r="BB110" s="779"/>
      <c r="BC110" s="779"/>
      <c r="BD110" s="779"/>
      <c r="BE110" s="779"/>
      <c r="BF110" s="779"/>
      <c r="BG110" s="779"/>
      <c r="BH110" s="779"/>
      <c r="BI110" s="779"/>
      <c r="BJ110" s="779"/>
      <c r="BK110" s="779"/>
      <c r="BL110" s="779"/>
      <c r="BM110" s="779"/>
      <c r="BN110" s="779"/>
      <c r="BO110" s="779"/>
      <c r="BP110" s="780"/>
      <c r="BQ110" s="812">
        <v>10406899</v>
      </c>
      <c r="BR110" s="796"/>
      <c r="BS110" s="796"/>
      <c r="BT110" s="796"/>
      <c r="BU110" s="796"/>
      <c r="BV110" s="796">
        <v>9709282</v>
      </c>
      <c r="BW110" s="796"/>
      <c r="BX110" s="796"/>
      <c r="BY110" s="796"/>
      <c r="BZ110" s="796"/>
      <c r="CA110" s="796">
        <v>9692773</v>
      </c>
      <c r="CB110" s="796"/>
      <c r="CC110" s="796"/>
      <c r="CD110" s="796"/>
      <c r="CE110" s="796"/>
      <c r="CF110" s="834">
        <v>125.2</v>
      </c>
      <c r="CG110" s="835"/>
      <c r="CH110" s="835"/>
      <c r="CI110" s="835"/>
      <c r="CJ110" s="835"/>
      <c r="CK110" s="897" t="s">
        <v>220</v>
      </c>
      <c r="CL110" s="854"/>
      <c r="CM110" s="811" t="s">
        <v>221</v>
      </c>
      <c r="CN110" s="779"/>
      <c r="CO110" s="779"/>
      <c r="CP110" s="779"/>
      <c r="CQ110" s="779"/>
      <c r="CR110" s="779"/>
      <c r="CS110" s="779"/>
      <c r="CT110" s="779"/>
      <c r="CU110" s="779"/>
      <c r="CV110" s="779"/>
      <c r="CW110" s="779"/>
      <c r="CX110" s="779"/>
      <c r="CY110" s="779"/>
      <c r="CZ110" s="779"/>
      <c r="DA110" s="779"/>
      <c r="DB110" s="779"/>
      <c r="DC110" s="779"/>
      <c r="DD110" s="779"/>
      <c r="DE110" s="779"/>
      <c r="DF110" s="780"/>
      <c r="DG110" s="812" t="s">
        <v>174</v>
      </c>
      <c r="DH110" s="796"/>
      <c r="DI110" s="796"/>
      <c r="DJ110" s="796"/>
      <c r="DK110" s="796"/>
      <c r="DL110" s="796" t="s">
        <v>174</v>
      </c>
      <c r="DM110" s="796"/>
      <c r="DN110" s="796"/>
      <c r="DO110" s="796"/>
      <c r="DP110" s="796"/>
      <c r="DQ110" s="796" t="s">
        <v>174</v>
      </c>
      <c r="DR110" s="796"/>
      <c r="DS110" s="796"/>
      <c r="DT110" s="796"/>
      <c r="DU110" s="796"/>
      <c r="DV110" s="797" t="s">
        <v>174</v>
      </c>
      <c r="DW110" s="797"/>
      <c r="DX110" s="797"/>
      <c r="DY110" s="797"/>
      <c r="DZ110" s="798"/>
    </row>
    <row r="111" spans="1:131" s="260" customFormat="1" ht="26.25" customHeight="1" x14ac:dyDescent="0.2">
      <c r="A111" s="745" t="s">
        <v>222</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896"/>
      <c r="AA111" s="883" t="s">
        <v>174</v>
      </c>
      <c r="AB111" s="884"/>
      <c r="AC111" s="884"/>
      <c r="AD111" s="884"/>
      <c r="AE111" s="885"/>
      <c r="AF111" s="886" t="s">
        <v>174</v>
      </c>
      <c r="AG111" s="884"/>
      <c r="AH111" s="884"/>
      <c r="AI111" s="884"/>
      <c r="AJ111" s="885"/>
      <c r="AK111" s="886" t="s">
        <v>174</v>
      </c>
      <c r="AL111" s="884"/>
      <c r="AM111" s="884"/>
      <c r="AN111" s="884"/>
      <c r="AO111" s="885"/>
      <c r="AP111" s="887" t="s">
        <v>174</v>
      </c>
      <c r="AQ111" s="888"/>
      <c r="AR111" s="888"/>
      <c r="AS111" s="888"/>
      <c r="AT111" s="889"/>
      <c r="AU111" s="903"/>
      <c r="AV111" s="904"/>
      <c r="AW111" s="904"/>
      <c r="AX111" s="904"/>
      <c r="AY111" s="904"/>
      <c r="AZ111" s="786" t="s">
        <v>223</v>
      </c>
      <c r="BA111" s="723"/>
      <c r="BB111" s="723"/>
      <c r="BC111" s="723"/>
      <c r="BD111" s="723"/>
      <c r="BE111" s="723"/>
      <c r="BF111" s="723"/>
      <c r="BG111" s="723"/>
      <c r="BH111" s="723"/>
      <c r="BI111" s="723"/>
      <c r="BJ111" s="723"/>
      <c r="BK111" s="723"/>
      <c r="BL111" s="723"/>
      <c r="BM111" s="723"/>
      <c r="BN111" s="723"/>
      <c r="BO111" s="723"/>
      <c r="BP111" s="724"/>
      <c r="BQ111" s="787" t="s">
        <v>174</v>
      </c>
      <c r="BR111" s="788"/>
      <c r="BS111" s="788"/>
      <c r="BT111" s="788"/>
      <c r="BU111" s="788"/>
      <c r="BV111" s="788" t="s">
        <v>174</v>
      </c>
      <c r="BW111" s="788"/>
      <c r="BX111" s="788"/>
      <c r="BY111" s="788"/>
      <c r="BZ111" s="788"/>
      <c r="CA111" s="788" t="s">
        <v>174</v>
      </c>
      <c r="CB111" s="788"/>
      <c r="CC111" s="788"/>
      <c r="CD111" s="788"/>
      <c r="CE111" s="788"/>
      <c r="CF111" s="843" t="s">
        <v>174</v>
      </c>
      <c r="CG111" s="844"/>
      <c r="CH111" s="844"/>
      <c r="CI111" s="844"/>
      <c r="CJ111" s="844"/>
      <c r="CK111" s="898"/>
      <c r="CL111" s="856"/>
      <c r="CM111" s="786" t="s">
        <v>224</v>
      </c>
      <c r="CN111" s="723"/>
      <c r="CO111" s="723"/>
      <c r="CP111" s="723"/>
      <c r="CQ111" s="723"/>
      <c r="CR111" s="723"/>
      <c r="CS111" s="723"/>
      <c r="CT111" s="723"/>
      <c r="CU111" s="723"/>
      <c r="CV111" s="723"/>
      <c r="CW111" s="723"/>
      <c r="CX111" s="723"/>
      <c r="CY111" s="723"/>
      <c r="CZ111" s="723"/>
      <c r="DA111" s="723"/>
      <c r="DB111" s="723"/>
      <c r="DC111" s="723"/>
      <c r="DD111" s="723"/>
      <c r="DE111" s="723"/>
      <c r="DF111" s="724"/>
      <c r="DG111" s="787" t="s">
        <v>174</v>
      </c>
      <c r="DH111" s="788"/>
      <c r="DI111" s="788"/>
      <c r="DJ111" s="788"/>
      <c r="DK111" s="788"/>
      <c r="DL111" s="788" t="s">
        <v>174</v>
      </c>
      <c r="DM111" s="788"/>
      <c r="DN111" s="788"/>
      <c r="DO111" s="788"/>
      <c r="DP111" s="788"/>
      <c r="DQ111" s="788" t="s">
        <v>174</v>
      </c>
      <c r="DR111" s="788"/>
      <c r="DS111" s="788"/>
      <c r="DT111" s="788"/>
      <c r="DU111" s="788"/>
      <c r="DV111" s="765" t="s">
        <v>174</v>
      </c>
      <c r="DW111" s="765"/>
      <c r="DX111" s="765"/>
      <c r="DY111" s="765"/>
      <c r="DZ111" s="766"/>
    </row>
    <row r="112" spans="1:131" s="260" customFormat="1" ht="26.25" customHeight="1" x14ac:dyDescent="0.2">
      <c r="A112" s="890" t="s">
        <v>225</v>
      </c>
      <c r="B112" s="891"/>
      <c r="C112" s="723" t="s">
        <v>226</v>
      </c>
      <c r="D112" s="723"/>
      <c r="E112" s="723"/>
      <c r="F112" s="723"/>
      <c r="G112" s="723"/>
      <c r="H112" s="723"/>
      <c r="I112" s="723"/>
      <c r="J112" s="723"/>
      <c r="K112" s="723"/>
      <c r="L112" s="723"/>
      <c r="M112" s="723"/>
      <c r="N112" s="723"/>
      <c r="O112" s="723"/>
      <c r="P112" s="723"/>
      <c r="Q112" s="723"/>
      <c r="R112" s="723"/>
      <c r="S112" s="723"/>
      <c r="T112" s="723"/>
      <c r="U112" s="723"/>
      <c r="V112" s="723"/>
      <c r="W112" s="723"/>
      <c r="X112" s="723"/>
      <c r="Y112" s="723"/>
      <c r="Z112" s="724"/>
      <c r="AA112" s="750" t="s">
        <v>174</v>
      </c>
      <c r="AB112" s="751"/>
      <c r="AC112" s="751"/>
      <c r="AD112" s="751"/>
      <c r="AE112" s="752"/>
      <c r="AF112" s="753" t="s">
        <v>174</v>
      </c>
      <c r="AG112" s="751"/>
      <c r="AH112" s="751"/>
      <c r="AI112" s="751"/>
      <c r="AJ112" s="752"/>
      <c r="AK112" s="753" t="s">
        <v>174</v>
      </c>
      <c r="AL112" s="751"/>
      <c r="AM112" s="751"/>
      <c r="AN112" s="751"/>
      <c r="AO112" s="752"/>
      <c r="AP112" s="792" t="s">
        <v>174</v>
      </c>
      <c r="AQ112" s="793"/>
      <c r="AR112" s="793"/>
      <c r="AS112" s="793"/>
      <c r="AT112" s="794"/>
      <c r="AU112" s="903"/>
      <c r="AV112" s="904"/>
      <c r="AW112" s="904"/>
      <c r="AX112" s="904"/>
      <c r="AY112" s="904"/>
      <c r="AZ112" s="786" t="s">
        <v>227</v>
      </c>
      <c r="BA112" s="723"/>
      <c r="BB112" s="723"/>
      <c r="BC112" s="723"/>
      <c r="BD112" s="723"/>
      <c r="BE112" s="723"/>
      <c r="BF112" s="723"/>
      <c r="BG112" s="723"/>
      <c r="BH112" s="723"/>
      <c r="BI112" s="723"/>
      <c r="BJ112" s="723"/>
      <c r="BK112" s="723"/>
      <c r="BL112" s="723"/>
      <c r="BM112" s="723"/>
      <c r="BN112" s="723"/>
      <c r="BO112" s="723"/>
      <c r="BP112" s="724"/>
      <c r="BQ112" s="787">
        <v>4019734</v>
      </c>
      <c r="BR112" s="788"/>
      <c r="BS112" s="788"/>
      <c r="BT112" s="788"/>
      <c r="BU112" s="788"/>
      <c r="BV112" s="788">
        <v>3729511</v>
      </c>
      <c r="BW112" s="788"/>
      <c r="BX112" s="788"/>
      <c r="BY112" s="788"/>
      <c r="BZ112" s="788"/>
      <c r="CA112" s="788">
        <v>3076756</v>
      </c>
      <c r="CB112" s="788"/>
      <c r="CC112" s="788"/>
      <c r="CD112" s="788"/>
      <c r="CE112" s="788"/>
      <c r="CF112" s="843">
        <v>39.700000000000003</v>
      </c>
      <c r="CG112" s="844"/>
      <c r="CH112" s="844"/>
      <c r="CI112" s="844"/>
      <c r="CJ112" s="844"/>
      <c r="CK112" s="898"/>
      <c r="CL112" s="856"/>
      <c r="CM112" s="786" t="s">
        <v>228</v>
      </c>
      <c r="CN112" s="723"/>
      <c r="CO112" s="723"/>
      <c r="CP112" s="723"/>
      <c r="CQ112" s="723"/>
      <c r="CR112" s="723"/>
      <c r="CS112" s="723"/>
      <c r="CT112" s="723"/>
      <c r="CU112" s="723"/>
      <c r="CV112" s="723"/>
      <c r="CW112" s="723"/>
      <c r="CX112" s="723"/>
      <c r="CY112" s="723"/>
      <c r="CZ112" s="723"/>
      <c r="DA112" s="723"/>
      <c r="DB112" s="723"/>
      <c r="DC112" s="723"/>
      <c r="DD112" s="723"/>
      <c r="DE112" s="723"/>
      <c r="DF112" s="724"/>
      <c r="DG112" s="787" t="s">
        <v>174</v>
      </c>
      <c r="DH112" s="788"/>
      <c r="DI112" s="788"/>
      <c r="DJ112" s="788"/>
      <c r="DK112" s="788"/>
      <c r="DL112" s="788" t="s">
        <v>174</v>
      </c>
      <c r="DM112" s="788"/>
      <c r="DN112" s="788"/>
      <c r="DO112" s="788"/>
      <c r="DP112" s="788"/>
      <c r="DQ112" s="788" t="s">
        <v>174</v>
      </c>
      <c r="DR112" s="788"/>
      <c r="DS112" s="788"/>
      <c r="DT112" s="788"/>
      <c r="DU112" s="788"/>
      <c r="DV112" s="765" t="s">
        <v>174</v>
      </c>
      <c r="DW112" s="765"/>
      <c r="DX112" s="765"/>
      <c r="DY112" s="765"/>
      <c r="DZ112" s="766"/>
    </row>
    <row r="113" spans="1:130" s="260" customFormat="1" ht="26.25" customHeight="1" x14ac:dyDescent="0.2">
      <c r="A113" s="892"/>
      <c r="B113" s="893"/>
      <c r="C113" s="723" t="s">
        <v>229</v>
      </c>
      <c r="D113" s="723"/>
      <c r="E113" s="723"/>
      <c r="F113" s="723"/>
      <c r="G113" s="723"/>
      <c r="H113" s="723"/>
      <c r="I113" s="723"/>
      <c r="J113" s="723"/>
      <c r="K113" s="723"/>
      <c r="L113" s="723"/>
      <c r="M113" s="723"/>
      <c r="N113" s="723"/>
      <c r="O113" s="723"/>
      <c r="P113" s="723"/>
      <c r="Q113" s="723"/>
      <c r="R113" s="723"/>
      <c r="S113" s="723"/>
      <c r="T113" s="723"/>
      <c r="U113" s="723"/>
      <c r="V113" s="723"/>
      <c r="W113" s="723"/>
      <c r="X113" s="723"/>
      <c r="Y113" s="723"/>
      <c r="Z113" s="724"/>
      <c r="AA113" s="883">
        <v>389075</v>
      </c>
      <c r="AB113" s="884"/>
      <c r="AC113" s="884"/>
      <c r="AD113" s="884"/>
      <c r="AE113" s="885"/>
      <c r="AF113" s="886">
        <v>365587</v>
      </c>
      <c r="AG113" s="884"/>
      <c r="AH113" s="884"/>
      <c r="AI113" s="884"/>
      <c r="AJ113" s="885"/>
      <c r="AK113" s="886">
        <v>348689</v>
      </c>
      <c r="AL113" s="884"/>
      <c r="AM113" s="884"/>
      <c r="AN113" s="884"/>
      <c r="AO113" s="885"/>
      <c r="AP113" s="887">
        <v>4.5</v>
      </c>
      <c r="AQ113" s="888"/>
      <c r="AR113" s="888"/>
      <c r="AS113" s="888"/>
      <c r="AT113" s="889"/>
      <c r="AU113" s="903"/>
      <c r="AV113" s="904"/>
      <c r="AW113" s="904"/>
      <c r="AX113" s="904"/>
      <c r="AY113" s="904"/>
      <c r="AZ113" s="786" t="s">
        <v>230</v>
      </c>
      <c r="BA113" s="723"/>
      <c r="BB113" s="723"/>
      <c r="BC113" s="723"/>
      <c r="BD113" s="723"/>
      <c r="BE113" s="723"/>
      <c r="BF113" s="723"/>
      <c r="BG113" s="723"/>
      <c r="BH113" s="723"/>
      <c r="BI113" s="723"/>
      <c r="BJ113" s="723"/>
      <c r="BK113" s="723"/>
      <c r="BL113" s="723"/>
      <c r="BM113" s="723"/>
      <c r="BN113" s="723"/>
      <c r="BO113" s="723"/>
      <c r="BP113" s="724"/>
      <c r="BQ113" s="787">
        <v>394622</v>
      </c>
      <c r="BR113" s="788"/>
      <c r="BS113" s="788"/>
      <c r="BT113" s="788"/>
      <c r="BU113" s="788"/>
      <c r="BV113" s="788">
        <v>367116</v>
      </c>
      <c r="BW113" s="788"/>
      <c r="BX113" s="788"/>
      <c r="BY113" s="788"/>
      <c r="BZ113" s="788"/>
      <c r="CA113" s="788">
        <v>327662</v>
      </c>
      <c r="CB113" s="788"/>
      <c r="CC113" s="788"/>
      <c r="CD113" s="788"/>
      <c r="CE113" s="788"/>
      <c r="CF113" s="843">
        <v>4.2</v>
      </c>
      <c r="CG113" s="844"/>
      <c r="CH113" s="844"/>
      <c r="CI113" s="844"/>
      <c r="CJ113" s="844"/>
      <c r="CK113" s="898"/>
      <c r="CL113" s="856"/>
      <c r="CM113" s="786" t="s">
        <v>231</v>
      </c>
      <c r="CN113" s="723"/>
      <c r="CO113" s="723"/>
      <c r="CP113" s="723"/>
      <c r="CQ113" s="723"/>
      <c r="CR113" s="723"/>
      <c r="CS113" s="723"/>
      <c r="CT113" s="723"/>
      <c r="CU113" s="723"/>
      <c r="CV113" s="723"/>
      <c r="CW113" s="723"/>
      <c r="CX113" s="723"/>
      <c r="CY113" s="723"/>
      <c r="CZ113" s="723"/>
      <c r="DA113" s="723"/>
      <c r="DB113" s="723"/>
      <c r="DC113" s="723"/>
      <c r="DD113" s="723"/>
      <c r="DE113" s="723"/>
      <c r="DF113" s="724"/>
      <c r="DG113" s="750" t="s">
        <v>174</v>
      </c>
      <c r="DH113" s="751"/>
      <c r="DI113" s="751"/>
      <c r="DJ113" s="751"/>
      <c r="DK113" s="752"/>
      <c r="DL113" s="753" t="s">
        <v>174</v>
      </c>
      <c r="DM113" s="751"/>
      <c r="DN113" s="751"/>
      <c r="DO113" s="751"/>
      <c r="DP113" s="752"/>
      <c r="DQ113" s="753" t="s">
        <v>174</v>
      </c>
      <c r="DR113" s="751"/>
      <c r="DS113" s="751"/>
      <c r="DT113" s="751"/>
      <c r="DU113" s="752"/>
      <c r="DV113" s="792" t="s">
        <v>174</v>
      </c>
      <c r="DW113" s="793"/>
      <c r="DX113" s="793"/>
      <c r="DY113" s="793"/>
      <c r="DZ113" s="794"/>
    </row>
    <row r="114" spans="1:130" s="260" customFormat="1" ht="26.25" customHeight="1" x14ac:dyDescent="0.2">
      <c r="A114" s="892"/>
      <c r="B114" s="893"/>
      <c r="C114" s="723" t="s">
        <v>232</v>
      </c>
      <c r="D114" s="723"/>
      <c r="E114" s="723"/>
      <c r="F114" s="723"/>
      <c r="G114" s="723"/>
      <c r="H114" s="723"/>
      <c r="I114" s="723"/>
      <c r="J114" s="723"/>
      <c r="K114" s="723"/>
      <c r="L114" s="723"/>
      <c r="M114" s="723"/>
      <c r="N114" s="723"/>
      <c r="O114" s="723"/>
      <c r="P114" s="723"/>
      <c r="Q114" s="723"/>
      <c r="R114" s="723"/>
      <c r="S114" s="723"/>
      <c r="T114" s="723"/>
      <c r="U114" s="723"/>
      <c r="V114" s="723"/>
      <c r="W114" s="723"/>
      <c r="X114" s="723"/>
      <c r="Y114" s="723"/>
      <c r="Z114" s="724"/>
      <c r="AA114" s="750">
        <v>15712</v>
      </c>
      <c r="AB114" s="751"/>
      <c r="AC114" s="751"/>
      <c r="AD114" s="751"/>
      <c r="AE114" s="752"/>
      <c r="AF114" s="753">
        <v>15711</v>
      </c>
      <c r="AG114" s="751"/>
      <c r="AH114" s="751"/>
      <c r="AI114" s="751"/>
      <c r="AJ114" s="752"/>
      <c r="AK114" s="753">
        <v>3876</v>
      </c>
      <c r="AL114" s="751"/>
      <c r="AM114" s="751"/>
      <c r="AN114" s="751"/>
      <c r="AO114" s="752"/>
      <c r="AP114" s="792">
        <v>0.1</v>
      </c>
      <c r="AQ114" s="793"/>
      <c r="AR114" s="793"/>
      <c r="AS114" s="793"/>
      <c r="AT114" s="794"/>
      <c r="AU114" s="903"/>
      <c r="AV114" s="904"/>
      <c r="AW114" s="904"/>
      <c r="AX114" s="904"/>
      <c r="AY114" s="904"/>
      <c r="AZ114" s="786" t="s">
        <v>233</v>
      </c>
      <c r="BA114" s="723"/>
      <c r="BB114" s="723"/>
      <c r="BC114" s="723"/>
      <c r="BD114" s="723"/>
      <c r="BE114" s="723"/>
      <c r="BF114" s="723"/>
      <c r="BG114" s="723"/>
      <c r="BH114" s="723"/>
      <c r="BI114" s="723"/>
      <c r="BJ114" s="723"/>
      <c r="BK114" s="723"/>
      <c r="BL114" s="723"/>
      <c r="BM114" s="723"/>
      <c r="BN114" s="723"/>
      <c r="BO114" s="723"/>
      <c r="BP114" s="724"/>
      <c r="BQ114" s="787">
        <v>3990040</v>
      </c>
      <c r="BR114" s="788"/>
      <c r="BS114" s="788"/>
      <c r="BT114" s="788"/>
      <c r="BU114" s="788"/>
      <c r="BV114" s="788">
        <v>3957765</v>
      </c>
      <c r="BW114" s="788"/>
      <c r="BX114" s="788"/>
      <c r="BY114" s="788"/>
      <c r="BZ114" s="788"/>
      <c r="CA114" s="788">
        <v>3967012</v>
      </c>
      <c r="CB114" s="788"/>
      <c r="CC114" s="788"/>
      <c r="CD114" s="788"/>
      <c r="CE114" s="788"/>
      <c r="CF114" s="843">
        <v>51.2</v>
      </c>
      <c r="CG114" s="844"/>
      <c r="CH114" s="844"/>
      <c r="CI114" s="844"/>
      <c r="CJ114" s="844"/>
      <c r="CK114" s="898"/>
      <c r="CL114" s="856"/>
      <c r="CM114" s="786" t="s">
        <v>234</v>
      </c>
      <c r="CN114" s="723"/>
      <c r="CO114" s="723"/>
      <c r="CP114" s="723"/>
      <c r="CQ114" s="723"/>
      <c r="CR114" s="723"/>
      <c r="CS114" s="723"/>
      <c r="CT114" s="723"/>
      <c r="CU114" s="723"/>
      <c r="CV114" s="723"/>
      <c r="CW114" s="723"/>
      <c r="CX114" s="723"/>
      <c r="CY114" s="723"/>
      <c r="CZ114" s="723"/>
      <c r="DA114" s="723"/>
      <c r="DB114" s="723"/>
      <c r="DC114" s="723"/>
      <c r="DD114" s="723"/>
      <c r="DE114" s="723"/>
      <c r="DF114" s="724"/>
      <c r="DG114" s="750" t="s">
        <v>174</v>
      </c>
      <c r="DH114" s="751"/>
      <c r="DI114" s="751"/>
      <c r="DJ114" s="751"/>
      <c r="DK114" s="752"/>
      <c r="DL114" s="753" t="s">
        <v>174</v>
      </c>
      <c r="DM114" s="751"/>
      <c r="DN114" s="751"/>
      <c r="DO114" s="751"/>
      <c r="DP114" s="752"/>
      <c r="DQ114" s="753" t="s">
        <v>174</v>
      </c>
      <c r="DR114" s="751"/>
      <c r="DS114" s="751"/>
      <c r="DT114" s="751"/>
      <c r="DU114" s="752"/>
      <c r="DV114" s="792" t="s">
        <v>174</v>
      </c>
      <c r="DW114" s="793"/>
      <c r="DX114" s="793"/>
      <c r="DY114" s="793"/>
      <c r="DZ114" s="794"/>
    </row>
    <row r="115" spans="1:130" s="260" customFormat="1" ht="26.25" customHeight="1" x14ac:dyDescent="0.2">
      <c r="A115" s="892"/>
      <c r="B115" s="893"/>
      <c r="C115" s="723" t="s">
        <v>235</v>
      </c>
      <c r="D115" s="723"/>
      <c r="E115" s="723"/>
      <c r="F115" s="723"/>
      <c r="G115" s="723"/>
      <c r="H115" s="723"/>
      <c r="I115" s="723"/>
      <c r="J115" s="723"/>
      <c r="K115" s="723"/>
      <c r="L115" s="723"/>
      <c r="M115" s="723"/>
      <c r="N115" s="723"/>
      <c r="O115" s="723"/>
      <c r="P115" s="723"/>
      <c r="Q115" s="723"/>
      <c r="R115" s="723"/>
      <c r="S115" s="723"/>
      <c r="T115" s="723"/>
      <c r="U115" s="723"/>
      <c r="V115" s="723"/>
      <c r="W115" s="723"/>
      <c r="X115" s="723"/>
      <c r="Y115" s="723"/>
      <c r="Z115" s="724"/>
      <c r="AA115" s="883" t="s">
        <v>174</v>
      </c>
      <c r="AB115" s="884"/>
      <c r="AC115" s="884"/>
      <c r="AD115" s="884"/>
      <c r="AE115" s="885"/>
      <c r="AF115" s="886" t="s">
        <v>174</v>
      </c>
      <c r="AG115" s="884"/>
      <c r="AH115" s="884"/>
      <c r="AI115" s="884"/>
      <c r="AJ115" s="885"/>
      <c r="AK115" s="886" t="s">
        <v>174</v>
      </c>
      <c r="AL115" s="884"/>
      <c r="AM115" s="884"/>
      <c r="AN115" s="884"/>
      <c r="AO115" s="885"/>
      <c r="AP115" s="887" t="s">
        <v>174</v>
      </c>
      <c r="AQ115" s="888"/>
      <c r="AR115" s="888"/>
      <c r="AS115" s="888"/>
      <c r="AT115" s="889"/>
      <c r="AU115" s="903"/>
      <c r="AV115" s="904"/>
      <c r="AW115" s="904"/>
      <c r="AX115" s="904"/>
      <c r="AY115" s="904"/>
      <c r="AZ115" s="786" t="s">
        <v>236</v>
      </c>
      <c r="BA115" s="723"/>
      <c r="BB115" s="723"/>
      <c r="BC115" s="723"/>
      <c r="BD115" s="723"/>
      <c r="BE115" s="723"/>
      <c r="BF115" s="723"/>
      <c r="BG115" s="723"/>
      <c r="BH115" s="723"/>
      <c r="BI115" s="723"/>
      <c r="BJ115" s="723"/>
      <c r="BK115" s="723"/>
      <c r="BL115" s="723"/>
      <c r="BM115" s="723"/>
      <c r="BN115" s="723"/>
      <c r="BO115" s="723"/>
      <c r="BP115" s="724"/>
      <c r="BQ115" s="787">
        <v>432507</v>
      </c>
      <c r="BR115" s="788"/>
      <c r="BS115" s="788"/>
      <c r="BT115" s="788"/>
      <c r="BU115" s="788"/>
      <c r="BV115" s="788" t="s">
        <v>174</v>
      </c>
      <c r="BW115" s="788"/>
      <c r="BX115" s="788"/>
      <c r="BY115" s="788"/>
      <c r="BZ115" s="788"/>
      <c r="CA115" s="788" t="s">
        <v>174</v>
      </c>
      <c r="CB115" s="788"/>
      <c r="CC115" s="788"/>
      <c r="CD115" s="788"/>
      <c r="CE115" s="788"/>
      <c r="CF115" s="843" t="s">
        <v>174</v>
      </c>
      <c r="CG115" s="844"/>
      <c r="CH115" s="844"/>
      <c r="CI115" s="844"/>
      <c r="CJ115" s="844"/>
      <c r="CK115" s="898"/>
      <c r="CL115" s="856"/>
      <c r="CM115" s="786" t="s">
        <v>237</v>
      </c>
      <c r="CN115" s="723"/>
      <c r="CO115" s="723"/>
      <c r="CP115" s="723"/>
      <c r="CQ115" s="723"/>
      <c r="CR115" s="723"/>
      <c r="CS115" s="723"/>
      <c r="CT115" s="723"/>
      <c r="CU115" s="723"/>
      <c r="CV115" s="723"/>
      <c r="CW115" s="723"/>
      <c r="CX115" s="723"/>
      <c r="CY115" s="723"/>
      <c r="CZ115" s="723"/>
      <c r="DA115" s="723"/>
      <c r="DB115" s="723"/>
      <c r="DC115" s="723"/>
      <c r="DD115" s="723"/>
      <c r="DE115" s="723"/>
      <c r="DF115" s="724"/>
      <c r="DG115" s="750" t="s">
        <v>174</v>
      </c>
      <c r="DH115" s="751"/>
      <c r="DI115" s="751"/>
      <c r="DJ115" s="751"/>
      <c r="DK115" s="752"/>
      <c r="DL115" s="753" t="s">
        <v>174</v>
      </c>
      <c r="DM115" s="751"/>
      <c r="DN115" s="751"/>
      <c r="DO115" s="751"/>
      <c r="DP115" s="752"/>
      <c r="DQ115" s="753" t="s">
        <v>174</v>
      </c>
      <c r="DR115" s="751"/>
      <c r="DS115" s="751"/>
      <c r="DT115" s="751"/>
      <c r="DU115" s="752"/>
      <c r="DV115" s="792" t="s">
        <v>174</v>
      </c>
      <c r="DW115" s="793"/>
      <c r="DX115" s="793"/>
      <c r="DY115" s="793"/>
      <c r="DZ115" s="794"/>
    </row>
    <row r="116" spans="1:130" s="260" customFormat="1" ht="26.25" customHeight="1" x14ac:dyDescent="0.2">
      <c r="A116" s="894"/>
      <c r="B116" s="895"/>
      <c r="C116" s="790" t="s">
        <v>238</v>
      </c>
      <c r="D116" s="790"/>
      <c r="E116" s="790"/>
      <c r="F116" s="790"/>
      <c r="G116" s="790"/>
      <c r="H116" s="790"/>
      <c r="I116" s="790"/>
      <c r="J116" s="790"/>
      <c r="K116" s="790"/>
      <c r="L116" s="790"/>
      <c r="M116" s="790"/>
      <c r="N116" s="790"/>
      <c r="O116" s="790"/>
      <c r="P116" s="790"/>
      <c r="Q116" s="790"/>
      <c r="R116" s="790"/>
      <c r="S116" s="790"/>
      <c r="T116" s="790"/>
      <c r="U116" s="790"/>
      <c r="V116" s="790"/>
      <c r="W116" s="790"/>
      <c r="X116" s="790"/>
      <c r="Y116" s="790"/>
      <c r="Z116" s="791"/>
      <c r="AA116" s="750" t="s">
        <v>174</v>
      </c>
      <c r="AB116" s="751"/>
      <c r="AC116" s="751"/>
      <c r="AD116" s="751"/>
      <c r="AE116" s="752"/>
      <c r="AF116" s="753" t="s">
        <v>174</v>
      </c>
      <c r="AG116" s="751"/>
      <c r="AH116" s="751"/>
      <c r="AI116" s="751"/>
      <c r="AJ116" s="752"/>
      <c r="AK116" s="753" t="s">
        <v>174</v>
      </c>
      <c r="AL116" s="751"/>
      <c r="AM116" s="751"/>
      <c r="AN116" s="751"/>
      <c r="AO116" s="752"/>
      <c r="AP116" s="792" t="s">
        <v>174</v>
      </c>
      <c r="AQ116" s="793"/>
      <c r="AR116" s="793"/>
      <c r="AS116" s="793"/>
      <c r="AT116" s="794"/>
      <c r="AU116" s="903"/>
      <c r="AV116" s="904"/>
      <c r="AW116" s="904"/>
      <c r="AX116" s="904"/>
      <c r="AY116" s="904"/>
      <c r="AZ116" s="880" t="s">
        <v>239</v>
      </c>
      <c r="BA116" s="881"/>
      <c r="BB116" s="881"/>
      <c r="BC116" s="881"/>
      <c r="BD116" s="881"/>
      <c r="BE116" s="881"/>
      <c r="BF116" s="881"/>
      <c r="BG116" s="881"/>
      <c r="BH116" s="881"/>
      <c r="BI116" s="881"/>
      <c r="BJ116" s="881"/>
      <c r="BK116" s="881"/>
      <c r="BL116" s="881"/>
      <c r="BM116" s="881"/>
      <c r="BN116" s="881"/>
      <c r="BO116" s="881"/>
      <c r="BP116" s="882"/>
      <c r="BQ116" s="787" t="s">
        <v>174</v>
      </c>
      <c r="BR116" s="788"/>
      <c r="BS116" s="788"/>
      <c r="BT116" s="788"/>
      <c r="BU116" s="788"/>
      <c r="BV116" s="788" t="s">
        <v>174</v>
      </c>
      <c r="BW116" s="788"/>
      <c r="BX116" s="788"/>
      <c r="BY116" s="788"/>
      <c r="BZ116" s="788"/>
      <c r="CA116" s="788" t="s">
        <v>174</v>
      </c>
      <c r="CB116" s="788"/>
      <c r="CC116" s="788"/>
      <c r="CD116" s="788"/>
      <c r="CE116" s="788"/>
      <c r="CF116" s="843" t="s">
        <v>174</v>
      </c>
      <c r="CG116" s="844"/>
      <c r="CH116" s="844"/>
      <c r="CI116" s="844"/>
      <c r="CJ116" s="844"/>
      <c r="CK116" s="898"/>
      <c r="CL116" s="856"/>
      <c r="CM116" s="786" t="s">
        <v>240</v>
      </c>
      <c r="CN116" s="723"/>
      <c r="CO116" s="723"/>
      <c r="CP116" s="723"/>
      <c r="CQ116" s="723"/>
      <c r="CR116" s="723"/>
      <c r="CS116" s="723"/>
      <c r="CT116" s="723"/>
      <c r="CU116" s="723"/>
      <c r="CV116" s="723"/>
      <c r="CW116" s="723"/>
      <c r="CX116" s="723"/>
      <c r="CY116" s="723"/>
      <c r="CZ116" s="723"/>
      <c r="DA116" s="723"/>
      <c r="DB116" s="723"/>
      <c r="DC116" s="723"/>
      <c r="DD116" s="723"/>
      <c r="DE116" s="723"/>
      <c r="DF116" s="724"/>
      <c r="DG116" s="750" t="s">
        <v>174</v>
      </c>
      <c r="DH116" s="751"/>
      <c r="DI116" s="751"/>
      <c r="DJ116" s="751"/>
      <c r="DK116" s="752"/>
      <c r="DL116" s="753" t="s">
        <v>174</v>
      </c>
      <c r="DM116" s="751"/>
      <c r="DN116" s="751"/>
      <c r="DO116" s="751"/>
      <c r="DP116" s="752"/>
      <c r="DQ116" s="753" t="s">
        <v>174</v>
      </c>
      <c r="DR116" s="751"/>
      <c r="DS116" s="751"/>
      <c r="DT116" s="751"/>
      <c r="DU116" s="752"/>
      <c r="DV116" s="792" t="s">
        <v>174</v>
      </c>
      <c r="DW116" s="793"/>
      <c r="DX116" s="793"/>
      <c r="DY116" s="793"/>
      <c r="DZ116" s="794"/>
    </row>
    <row r="117" spans="1:130" s="260" customFormat="1" ht="26.25" customHeight="1" x14ac:dyDescent="0.2">
      <c r="A117" s="866" t="s">
        <v>107</v>
      </c>
      <c r="B117" s="867"/>
      <c r="C117" s="867"/>
      <c r="D117" s="867"/>
      <c r="E117" s="867"/>
      <c r="F117" s="867"/>
      <c r="G117" s="867"/>
      <c r="H117" s="867"/>
      <c r="I117" s="867"/>
      <c r="J117" s="867"/>
      <c r="K117" s="867"/>
      <c r="L117" s="867"/>
      <c r="M117" s="867"/>
      <c r="N117" s="867"/>
      <c r="O117" s="867"/>
      <c r="P117" s="867"/>
      <c r="Q117" s="867"/>
      <c r="R117" s="867"/>
      <c r="S117" s="867"/>
      <c r="T117" s="867"/>
      <c r="U117" s="867"/>
      <c r="V117" s="867"/>
      <c r="W117" s="867"/>
      <c r="X117" s="867"/>
      <c r="Y117" s="825" t="s">
        <v>241</v>
      </c>
      <c r="Z117" s="868"/>
      <c r="AA117" s="873">
        <v>2585562</v>
      </c>
      <c r="AB117" s="874"/>
      <c r="AC117" s="874"/>
      <c r="AD117" s="874"/>
      <c r="AE117" s="875"/>
      <c r="AF117" s="876">
        <v>2550813</v>
      </c>
      <c r="AG117" s="874"/>
      <c r="AH117" s="874"/>
      <c r="AI117" s="874"/>
      <c r="AJ117" s="875"/>
      <c r="AK117" s="876">
        <v>2371742</v>
      </c>
      <c r="AL117" s="874"/>
      <c r="AM117" s="874"/>
      <c r="AN117" s="874"/>
      <c r="AO117" s="875"/>
      <c r="AP117" s="877"/>
      <c r="AQ117" s="878"/>
      <c r="AR117" s="878"/>
      <c r="AS117" s="878"/>
      <c r="AT117" s="879"/>
      <c r="AU117" s="903"/>
      <c r="AV117" s="904"/>
      <c r="AW117" s="904"/>
      <c r="AX117" s="904"/>
      <c r="AY117" s="904"/>
      <c r="AZ117" s="831" t="s">
        <v>242</v>
      </c>
      <c r="BA117" s="832"/>
      <c r="BB117" s="832"/>
      <c r="BC117" s="832"/>
      <c r="BD117" s="832"/>
      <c r="BE117" s="832"/>
      <c r="BF117" s="832"/>
      <c r="BG117" s="832"/>
      <c r="BH117" s="832"/>
      <c r="BI117" s="832"/>
      <c r="BJ117" s="832"/>
      <c r="BK117" s="832"/>
      <c r="BL117" s="832"/>
      <c r="BM117" s="832"/>
      <c r="BN117" s="832"/>
      <c r="BO117" s="832"/>
      <c r="BP117" s="833"/>
      <c r="BQ117" s="787" t="s">
        <v>174</v>
      </c>
      <c r="BR117" s="788"/>
      <c r="BS117" s="788"/>
      <c r="BT117" s="788"/>
      <c r="BU117" s="788"/>
      <c r="BV117" s="788" t="s">
        <v>174</v>
      </c>
      <c r="BW117" s="788"/>
      <c r="BX117" s="788"/>
      <c r="BY117" s="788"/>
      <c r="BZ117" s="788"/>
      <c r="CA117" s="788" t="s">
        <v>174</v>
      </c>
      <c r="CB117" s="788"/>
      <c r="CC117" s="788"/>
      <c r="CD117" s="788"/>
      <c r="CE117" s="788"/>
      <c r="CF117" s="843" t="s">
        <v>174</v>
      </c>
      <c r="CG117" s="844"/>
      <c r="CH117" s="844"/>
      <c r="CI117" s="844"/>
      <c r="CJ117" s="844"/>
      <c r="CK117" s="898"/>
      <c r="CL117" s="856"/>
      <c r="CM117" s="786" t="s">
        <v>243</v>
      </c>
      <c r="CN117" s="723"/>
      <c r="CO117" s="723"/>
      <c r="CP117" s="723"/>
      <c r="CQ117" s="723"/>
      <c r="CR117" s="723"/>
      <c r="CS117" s="723"/>
      <c r="CT117" s="723"/>
      <c r="CU117" s="723"/>
      <c r="CV117" s="723"/>
      <c r="CW117" s="723"/>
      <c r="CX117" s="723"/>
      <c r="CY117" s="723"/>
      <c r="CZ117" s="723"/>
      <c r="DA117" s="723"/>
      <c r="DB117" s="723"/>
      <c r="DC117" s="723"/>
      <c r="DD117" s="723"/>
      <c r="DE117" s="723"/>
      <c r="DF117" s="724"/>
      <c r="DG117" s="750" t="s">
        <v>174</v>
      </c>
      <c r="DH117" s="751"/>
      <c r="DI117" s="751"/>
      <c r="DJ117" s="751"/>
      <c r="DK117" s="752"/>
      <c r="DL117" s="753" t="s">
        <v>174</v>
      </c>
      <c r="DM117" s="751"/>
      <c r="DN117" s="751"/>
      <c r="DO117" s="751"/>
      <c r="DP117" s="752"/>
      <c r="DQ117" s="753" t="s">
        <v>174</v>
      </c>
      <c r="DR117" s="751"/>
      <c r="DS117" s="751"/>
      <c r="DT117" s="751"/>
      <c r="DU117" s="752"/>
      <c r="DV117" s="792" t="s">
        <v>174</v>
      </c>
      <c r="DW117" s="793"/>
      <c r="DX117" s="793"/>
      <c r="DY117" s="793"/>
      <c r="DZ117" s="794"/>
    </row>
    <row r="118" spans="1:130" s="260" customFormat="1" ht="26.25" customHeight="1" x14ac:dyDescent="0.2">
      <c r="A118" s="866" t="s">
        <v>216</v>
      </c>
      <c r="B118" s="867"/>
      <c r="C118" s="867"/>
      <c r="D118" s="867"/>
      <c r="E118" s="867"/>
      <c r="F118" s="867"/>
      <c r="G118" s="867"/>
      <c r="H118" s="867"/>
      <c r="I118" s="867"/>
      <c r="J118" s="867"/>
      <c r="K118" s="867"/>
      <c r="L118" s="867"/>
      <c r="M118" s="867"/>
      <c r="N118" s="867"/>
      <c r="O118" s="867"/>
      <c r="P118" s="867"/>
      <c r="Q118" s="867"/>
      <c r="R118" s="867"/>
      <c r="S118" s="867"/>
      <c r="T118" s="867"/>
      <c r="U118" s="867"/>
      <c r="V118" s="867"/>
      <c r="W118" s="867"/>
      <c r="X118" s="867"/>
      <c r="Y118" s="867"/>
      <c r="Z118" s="868"/>
      <c r="AA118" s="869" t="s">
        <v>212</v>
      </c>
      <c r="AB118" s="867"/>
      <c r="AC118" s="867"/>
      <c r="AD118" s="867"/>
      <c r="AE118" s="868"/>
      <c r="AF118" s="869" t="s">
        <v>213</v>
      </c>
      <c r="AG118" s="867"/>
      <c r="AH118" s="867"/>
      <c r="AI118" s="867"/>
      <c r="AJ118" s="868"/>
      <c r="AK118" s="869" t="s">
        <v>214</v>
      </c>
      <c r="AL118" s="867"/>
      <c r="AM118" s="867"/>
      <c r="AN118" s="867"/>
      <c r="AO118" s="868"/>
      <c r="AP118" s="870" t="s">
        <v>215</v>
      </c>
      <c r="AQ118" s="871"/>
      <c r="AR118" s="871"/>
      <c r="AS118" s="871"/>
      <c r="AT118" s="872"/>
      <c r="AU118" s="903"/>
      <c r="AV118" s="904"/>
      <c r="AW118" s="904"/>
      <c r="AX118" s="904"/>
      <c r="AY118" s="904"/>
      <c r="AZ118" s="789" t="s">
        <v>244</v>
      </c>
      <c r="BA118" s="790"/>
      <c r="BB118" s="790"/>
      <c r="BC118" s="790"/>
      <c r="BD118" s="790"/>
      <c r="BE118" s="790"/>
      <c r="BF118" s="790"/>
      <c r="BG118" s="790"/>
      <c r="BH118" s="790"/>
      <c r="BI118" s="790"/>
      <c r="BJ118" s="790"/>
      <c r="BK118" s="790"/>
      <c r="BL118" s="790"/>
      <c r="BM118" s="790"/>
      <c r="BN118" s="790"/>
      <c r="BO118" s="790"/>
      <c r="BP118" s="791"/>
      <c r="BQ118" s="827" t="s">
        <v>174</v>
      </c>
      <c r="BR118" s="828"/>
      <c r="BS118" s="828"/>
      <c r="BT118" s="828"/>
      <c r="BU118" s="828"/>
      <c r="BV118" s="828" t="s">
        <v>174</v>
      </c>
      <c r="BW118" s="828"/>
      <c r="BX118" s="828"/>
      <c r="BY118" s="828"/>
      <c r="BZ118" s="828"/>
      <c r="CA118" s="828" t="s">
        <v>174</v>
      </c>
      <c r="CB118" s="828"/>
      <c r="CC118" s="828"/>
      <c r="CD118" s="828"/>
      <c r="CE118" s="828"/>
      <c r="CF118" s="843" t="s">
        <v>174</v>
      </c>
      <c r="CG118" s="844"/>
      <c r="CH118" s="844"/>
      <c r="CI118" s="844"/>
      <c r="CJ118" s="844"/>
      <c r="CK118" s="898"/>
      <c r="CL118" s="856"/>
      <c r="CM118" s="786" t="s">
        <v>245</v>
      </c>
      <c r="CN118" s="723"/>
      <c r="CO118" s="723"/>
      <c r="CP118" s="723"/>
      <c r="CQ118" s="723"/>
      <c r="CR118" s="723"/>
      <c r="CS118" s="723"/>
      <c r="CT118" s="723"/>
      <c r="CU118" s="723"/>
      <c r="CV118" s="723"/>
      <c r="CW118" s="723"/>
      <c r="CX118" s="723"/>
      <c r="CY118" s="723"/>
      <c r="CZ118" s="723"/>
      <c r="DA118" s="723"/>
      <c r="DB118" s="723"/>
      <c r="DC118" s="723"/>
      <c r="DD118" s="723"/>
      <c r="DE118" s="723"/>
      <c r="DF118" s="724"/>
      <c r="DG118" s="750" t="s">
        <v>174</v>
      </c>
      <c r="DH118" s="751"/>
      <c r="DI118" s="751"/>
      <c r="DJ118" s="751"/>
      <c r="DK118" s="752"/>
      <c r="DL118" s="753" t="s">
        <v>174</v>
      </c>
      <c r="DM118" s="751"/>
      <c r="DN118" s="751"/>
      <c r="DO118" s="751"/>
      <c r="DP118" s="752"/>
      <c r="DQ118" s="753" t="s">
        <v>174</v>
      </c>
      <c r="DR118" s="751"/>
      <c r="DS118" s="751"/>
      <c r="DT118" s="751"/>
      <c r="DU118" s="752"/>
      <c r="DV118" s="792" t="s">
        <v>174</v>
      </c>
      <c r="DW118" s="793"/>
      <c r="DX118" s="793"/>
      <c r="DY118" s="793"/>
      <c r="DZ118" s="794"/>
    </row>
    <row r="119" spans="1:130" s="260" customFormat="1" ht="26.25" customHeight="1" x14ac:dyDescent="0.2">
      <c r="A119" s="853" t="s">
        <v>220</v>
      </c>
      <c r="B119" s="854"/>
      <c r="C119" s="811" t="s">
        <v>221</v>
      </c>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80"/>
      <c r="AA119" s="859" t="s">
        <v>174</v>
      </c>
      <c r="AB119" s="860"/>
      <c r="AC119" s="860"/>
      <c r="AD119" s="860"/>
      <c r="AE119" s="861"/>
      <c r="AF119" s="862" t="s">
        <v>174</v>
      </c>
      <c r="AG119" s="860"/>
      <c r="AH119" s="860"/>
      <c r="AI119" s="860"/>
      <c r="AJ119" s="861"/>
      <c r="AK119" s="862" t="s">
        <v>174</v>
      </c>
      <c r="AL119" s="860"/>
      <c r="AM119" s="860"/>
      <c r="AN119" s="860"/>
      <c r="AO119" s="861"/>
      <c r="AP119" s="863" t="s">
        <v>174</v>
      </c>
      <c r="AQ119" s="864"/>
      <c r="AR119" s="864"/>
      <c r="AS119" s="864"/>
      <c r="AT119" s="865"/>
      <c r="AU119" s="905"/>
      <c r="AV119" s="906"/>
      <c r="AW119" s="906"/>
      <c r="AX119" s="906"/>
      <c r="AY119" s="906"/>
      <c r="AZ119" s="281" t="s">
        <v>107</v>
      </c>
      <c r="BA119" s="281"/>
      <c r="BB119" s="281"/>
      <c r="BC119" s="281"/>
      <c r="BD119" s="281"/>
      <c r="BE119" s="281"/>
      <c r="BF119" s="281"/>
      <c r="BG119" s="281"/>
      <c r="BH119" s="281"/>
      <c r="BI119" s="281"/>
      <c r="BJ119" s="281"/>
      <c r="BK119" s="281"/>
      <c r="BL119" s="281"/>
      <c r="BM119" s="281"/>
      <c r="BN119" s="281"/>
      <c r="BO119" s="825" t="s">
        <v>246</v>
      </c>
      <c r="BP119" s="826"/>
      <c r="BQ119" s="827">
        <v>19243802</v>
      </c>
      <c r="BR119" s="828"/>
      <c r="BS119" s="828"/>
      <c r="BT119" s="828"/>
      <c r="BU119" s="828"/>
      <c r="BV119" s="828">
        <v>17763674</v>
      </c>
      <c r="BW119" s="828"/>
      <c r="BX119" s="828"/>
      <c r="BY119" s="828"/>
      <c r="BZ119" s="828"/>
      <c r="CA119" s="828">
        <v>17064203</v>
      </c>
      <c r="CB119" s="828"/>
      <c r="CC119" s="828"/>
      <c r="CD119" s="828"/>
      <c r="CE119" s="828"/>
      <c r="CF119" s="719"/>
      <c r="CG119" s="720"/>
      <c r="CH119" s="720"/>
      <c r="CI119" s="720"/>
      <c r="CJ119" s="824"/>
      <c r="CK119" s="899"/>
      <c r="CL119" s="858"/>
      <c r="CM119" s="789" t="s">
        <v>247</v>
      </c>
      <c r="CN119" s="790"/>
      <c r="CO119" s="790"/>
      <c r="CP119" s="790"/>
      <c r="CQ119" s="790"/>
      <c r="CR119" s="790"/>
      <c r="CS119" s="790"/>
      <c r="CT119" s="790"/>
      <c r="CU119" s="790"/>
      <c r="CV119" s="790"/>
      <c r="CW119" s="790"/>
      <c r="CX119" s="790"/>
      <c r="CY119" s="790"/>
      <c r="CZ119" s="790"/>
      <c r="DA119" s="790"/>
      <c r="DB119" s="790"/>
      <c r="DC119" s="790"/>
      <c r="DD119" s="790"/>
      <c r="DE119" s="790"/>
      <c r="DF119" s="791"/>
      <c r="DG119" s="734" t="s">
        <v>174</v>
      </c>
      <c r="DH119" s="735"/>
      <c r="DI119" s="735"/>
      <c r="DJ119" s="735"/>
      <c r="DK119" s="736"/>
      <c r="DL119" s="737" t="s">
        <v>174</v>
      </c>
      <c r="DM119" s="735"/>
      <c r="DN119" s="735"/>
      <c r="DO119" s="735"/>
      <c r="DP119" s="736"/>
      <c r="DQ119" s="737" t="s">
        <v>174</v>
      </c>
      <c r="DR119" s="735"/>
      <c r="DS119" s="735"/>
      <c r="DT119" s="735"/>
      <c r="DU119" s="736"/>
      <c r="DV119" s="799" t="s">
        <v>174</v>
      </c>
      <c r="DW119" s="800"/>
      <c r="DX119" s="800"/>
      <c r="DY119" s="800"/>
      <c r="DZ119" s="801"/>
    </row>
    <row r="120" spans="1:130" s="260" customFormat="1" ht="26.25" customHeight="1" x14ac:dyDescent="0.2">
      <c r="A120" s="855"/>
      <c r="B120" s="856"/>
      <c r="C120" s="786" t="s">
        <v>224</v>
      </c>
      <c r="D120" s="723"/>
      <c r="E120" s="723"/>
      <c r="F120" s="723"/>
      <c r="G120" s="723"/>
      <c r="H120" s="723"/>
      <c r="I120" s="723"/>
      <c r="J120" s="723"/>
      <c r="K120" s="723"/>
      <c r="L120" s="723"/>
      <c r="M120" s="723"/>
      <c r="N120" s="723"/>
      <c r="O120" s="723"/>
      <c r="P120" s="723"/>
      <c r="Q120" s="723"/>
      <c r="R120" s="723"/>
      <c r="S120" s="723"/>
      <c r="T120" s="723"/>
      <c r="U120" s="723"/>
      <c r="V120" s="723"/>
      <c r="W120" s="723"/>
      <c r="X120" s="723"/>
      <c r="Y120" s="723"/>
      <c r="Z120" s="724"/>
      <c r="AA120" s="750" t="s">
        <v>174</v>
      </c>
      <c r="AB120" s="751"/>
      <c r="AC120" s="751"/>
      <c r="AD120" s="751"/>
      <c r="AE120" s="752"/>
      <c r="AF120" s="753" t="s">
        <v>174</v>
      </c>
      <c r="AG120" s="751"/>
      <c r="AH120" s="751"/>
      <c r="AI120" s="751"/>
      <c r="AJ120" s="752"/>
      <c r="AK120" s="753" t="s">
        <v>174</v>
      </c>
      <c r="AL120" s="751"/>
      <c r="AM120" s="751"/>
      <c r="AN120" s="751"/>
      <c r="AO120" s="752"/>
      <c r="AP120" s="792" t="s">
        <v>174</v>
      </c>
      <c r="AQ120" s="793"/>
      <c r="AR120" s="793"/>
      <c r="AS120" s="793"/>
      <c r="AT120" s="794"/>
      <c r="AU120" s="845" t="s">
        <v>248</v>
      </c>
      <c r="AV120" s="846"/>
      <c r="AW120" s="846"/>
      <c r="AX120" s="846"/>
      <c r="AY120" s="847"/>
      <c r="AZ120" s="811" t="s">
        <v>249</v>
      </c>
      <c r="BA120" s="779"/>
      <c r="BB120" s="779"/>
      <c r="BC120" s="779"/>
      <c r="BD120" s="779"/>
      <c r="BE120" s="779"/>
      <c r="BF120" s="779"/>
      <c r="BG120" s="779"/>
      <c r="BH120" s="779"/>
      <c r="BI120" s="779"/>
      <c r="BJ120" s="779"/>
      <c r="BK120" s="779"/>
      <c r="BL120" s="779"/>
      <c r="BM120" s="779"/>
      <c r="BN120" s="779"/>
      <c r="BO120" s="779"/>
      <c r="BP120" s="780"/>
      <c r="BQ120" s="812">
        <v>6463483</v>
      </c>
      <c r="BR120" s="796"/>
      <c r="BS120" s="796"/>
      <c r="BT120" s="796"/>
      <c r="BU120" s="796"/>
      <c r="BV120" s="796">
        <v>6265449</v>
      </c>
      <c r="BW120" s="796"/>
      <c r="BX120" s="796"/>
      <c r="BY120" s="796"/>
      <c r="BZ120" s="796"/>
      <c r="CA120" s="796">
        <v>7019064</v>
      </c>
      <c r="CB120" s="796"/>
      <c r="CC120" s="796"/>
      <c r="CD120" s="796"/>
      <c r="CE120" s="796"/>
      <c r="CF120" s="834">
        <v>90.6</v>
      </c>
      <c r="CG120" s="835"/>
      <c r="CH120" s="835"/>
      <c r="CI120" s="835"/>
      <c r="CJ120" s="835"/>
      <c r="CK120" s="836" t="s">
        <v>250</v>
      </c>
      <c r="CL120" s="803"/>
      <c r="CM120" s="803"/>
      <c r="CN120" s="803"/>
      <c r="CO120" s="804"/>
      <c r="CP120" s="840" t="s">
        <v>190</v>
      </c>
      <c r="CQ120" s="841"/>
      <c r="CR120" s="841"/>
      <c r="CS120" s="841"/>
      <c r="CT120" s="841"/>
      <c r="CU120" s="841"/>
      <c r="CV120" s="841"/>
      <c r="CW120" s="841"/>
      <c r="CX120" s="841"/>
      <c r="CY120" s="841"/>
      <c r="CZ120" s="841"/>
      <c r="DA120" s="841"/>
      <c r="DB120" s="841"/>
      <c r="DC120" s="841"/>
      <c r="DD120" s="841"/>
      <c r="DE120" s="841"/>
      <c r="DF120" s="842"/>
      <c r="DG120" s="812">
        <v>3291081</v>
      </c>
      <c r="DH120" s="796"/>
      <c r="DI120" s="796"/>
      <c r="DJ120" s="796"/>
      <c r="DK120" s="796"/>
      <c r="DL120" s="796">
        <v>3214019</v>
      </c>
      <c r="DM120" s="796"/>
      <c r="DN120" s="796"/>
      <c r="DO120" s="796"/>
      <c r="DP120" s="796"/>
      <c r="DQ120" s="796">
        <v>2742439</v>
      </c>
      <c r="DR120" s="796"/>
      <c r="DS120" s="796"/>
      <c r="DT120" s="796"/>
      <c r="DU120" s="796"/>
      <c r="DV120" s="797">
        <v>35.4</v>
      </c>
      <c r="DW120" s="797"/>
      <c r="DX120" s="797"/>
      <c r="DY120" s="797"/>
      <c r="DZ120" s="798"/>
    </row>
    <row r="121" spans="1:130" s="260" customFormat="1" ht="26.25" customHeight="1" x14ac:dyDescent="0.2">
      <c r="A121" s="855"/>
      <c r="B121" s="856"/>
      <c r="C121" s="831" t="s">
        <v>251</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750" t="s">
        <v>174</v>
      </c>
      <c r="AB121" s="751"/>
      <c r="AC121" s="751"/>
      <c r="AD121" s="751"/>
      <c r="AE121" s="752"/>
      <c r="AF121" s="753" t="s">
        <v>174</v>
      </c>
      <c r="AG121" s="751"/>
      <c r="AH121" s="751"/>
      <c r="AI121" s="751"/>
      <c r="AJ121" s="752"/>
      <c r="AK121" s="753" t="s">
        <v>174</v>
      </c>
      <c r="AL121" s="751"/>
      <c r="AM121" s="751"/>
      <c r="AN121" s="751"/>
      <c r="AO121" s="752"/>
      <c r="AP121" s="792" t="s">
        <v>174</v>
      </c>
      <c r="AQ121" s="793"/>
      <c r="AR121" s="793"/>
      <c r="AS121" s="793"/>
      <c r="AT121" s="794"/>
      <c r="AU121" s="848"/>
      <c r="AV121" s="849"/>
      <c r="AW121" s="849"/>
      <c r="AX121" s="849"/>
      <c r="AY121" s="850"/>
      <c r="AZ121" s="786" t="s">
        <v>252</v>
      </c>
      <c r="BA121" s="723"/>
      <c r="BB121" s="723"/>
      <c r="BC121" s="723"/>
      <c r="BD121" s="723"/>
      <c r="BE121" s="723"/>
      <c r="BF121" s="723"/>
      <c r="BG121" s="723"/>
      <c r="BH121" s="723"/>
      <c r="BI121" s="723"/>
      <c r="BJ121" s="723"/>
      <c r="BK121" s="723"/>
      <c r="BL121" s="723"/>
      <c r="BM121" s="723"/>
      <c r="BN121" s="723"/>
      <c r="BO121" s="723"/>
      <c r="BP121" s="724"/>
      <c r="BQ121" s="787">
        <v>557994</v>
      </c>
      <c r="BR121" s="788"/>
      <c r="BS121" s="788"/>
      <c r="BT121" s="788"/>
      <c r="BU121" s="788"/>
      <c r="BV121" s="788">
        <v>505255</v>
      </c>
      <c r="BW121" s="788"/>
      <c r="BX121" s="788"/>
      <c r="BY121" s="788"/>
      <c r="BZ121" s="788"/>
      <c r="CA121" s="788">
        <v>489416</v>
      </c>
      <c r="CB121" s="788"/>
      <c r="CC121" s="788"/>
      <c r="CD121" s="788"/>
      <c r="CE121" s="788"/>
      <c r="CF121" s="843">
        <v>6.3</v>
      </c>
      <c r="CG121" s="844"/>
      <c r="CH121" s="844"/>
      <c r="CI121" s="844"/>
      <c r="CJ121" s="844"/>
      <c r="CK121" s="837"/>
      <c r="CL121" s="806"/>
      <c r="CM121" s="806"/>
      <c r="CN121" s="806"/>
      <c r="CO121" s="807"/>
      <c r="CP121" s="815" t="s">
        <v>188</v>
      </c>
      <c r="CQ121" s="816"/>
      <c r="CR121" s="816"/>
      <c r="CS121" s="816"/>
      <c r="CT121" s="816"/>
      <c r="CU121" s="816"/>
      <c r="CV121" s="816"/>
      <c r="CW121" s="816"/>
      <c r="CX121" s="816"/>
      <c r="CY121" s="816"/>
      <c r="CZ121" s="816"/>
      <c r="DA121" s="816"/>
      <c r="DB121" s="816"/>
      <c r="DC121" s="816"/>
      <c r="DD121" s="816"/>
      <c r="DE121" s="816"/>
      <c r="DF121" s="817"/>
      <c r="DG121" s="787">
        <v>728653</v>
      </c>
      <c r="DH121" s="788"/>
      <c r="DI121" s="788"/>
      <c r="DJ121" s="788"/>
      <c r="DK121" s="788"/>
      <c r="DL121" s="788">
        <v>515492</v>
      </c>
      <c r="DM121" s="788"/>
      <c r="DN121" s="788"/>
      <c r="DO121" s="788"/>
      <c r="DP121" s="788"/>
      <c r="DQ121" s="788">
        <v>334317</v>
      </c>
      <c r="DR121" s="788"/>
      <c r="DS121" s="788"/>
      <c r="DT121" s="788"/>
      <c r="DU121" s="788"/>
      <c r="DV121" s="765">
        <v>4.3</v>
      </c>
      <c r="DW121" s="765"/>
      <c r="DX121" s="765"/>
      <c r="DY121" s="765"/>
      <c r="DZ121" s="766"/>
    </row>
    <row r="122" spans="1:130" s="260" customFormat="1" ht="26.25" customHeight="1" x14ac:dyDescent="0.2">
      <c r="A122" s="855"/>
      <c r="B122" s="856"/>
      <c r="C122" s="786" t="s">
        <v>234</v>
      </c>
      <c r="D122" s="723"/>
      <c r="E122" s="723"/>
      <c r="F122" s="723"/>
      <c r="G122" s="723"/>
      <c r="H122" s="723"/>
      <c r="I122" s="723"/>
      <c r="J122" s="723"/>
      <c r="K122" s="723"/>
      <c r="L122" s="723"/>
      <c r="M122" s="723"/>
      <c r="N122" s="723"/>
      <c r="O122" s="723"/>
      <c r="P122" s="723"/>
      <c r="Q122" s="723"/>
      <c r="R122" s="723"/>
      <c r="S122" s="723"/>
      <c r="T122" s="723"/>
      <c r="U122" s="723"/>
      <c r="V122" s="723"/>
      <c r="W122" s="723"/>
      <c r="X122" s="723"/>
      <c r="Y122" s="723"/>
      <c r="Z122" s="724"/>
      <c r="AA122" s="750" t="s">
        <v>174</v>
      </c>
      <c r="AB122" s="751"/>
      <c r="AC122" s="751"/>
      <c r="AD122" s="751"/>
      <c r="AE122" s="752"/>
      <c r="AF122" s="753" t="s">
        <v>174</v>
      </c>
      <c r="AG122" s="751"/>
      <c r="AH122" s="751"/>
      <c r="AI122" s="751"/>
      <c r="AJ122" s="752"/>
      <c r="AK122" s="753" t="s">
        <v>174</v>
      </c>
      <c r="AL122" s="751"/>
      <c r="AM122" s="751"/>
      <c r="AN122" s="751"/>
      <c r="AO122" s="752"/>
      <c r="AP122" s="792" t="s">
        <v>174</v>
      </c>
      <c r="AQ122" s="793"/>
      <c r="AR122" s="793"/>
      <c r="AS122" s="793"/>
      <c r="AT122" s="794"/>
      <c r="AU122" s="848"/>
      <c r="AV122" s="849"/>
      <c r="AW122" s="849"/>
      <c r="AX122" s="849"/>
      <c r="AY122" s="850"/>
      <c r="AZ122" s="789" t="s">
        <v>253</v>
      </c>
      <c r="BA122" s="790"/>
      <c r="BB122" s="790"/>
      <c r="BC122" s="790"/>
      <c r="BD122" s="790"/>
      <c r="BE122" s="790"/>
      <c r="BF122" s="790"/>
      <c r="BG122" s="790"/>
      <c r="BH122" s="790"/>
      <c r="BI122" s="790"/>
      <c r="BJ122" s="790"/>
      <c r="BK122" s="790"/>
      <c r="BL122" s="790"/>
      <c r="BM122" s="790"/>
      <c r="BN122" s="790"/>
      <c r="BO122" s="790"/>
      <c r="BP122" s="791"/>
      <c r="BQ122" s="827">
        <v>13165972</v>
      </c>
      <c r="BR122" s="828"/>
      <c r="BS122" s="828"/>
      <c r="BT122" s="828"/>
      <c r="BU122" s="828"/>
      <c r="BV122" s="828">
        <v>12737476</v>
      </c>
      <c r="BW122" s="828"/>
      <c r="BX122" s="828"/>
      <c r="BY122" s="828"/>
      <c r="BZ122" s="828"/>
      <c r="CA122" s="828">
        <v>12643986</v>
      </c>
      <c r="CB122" s="828"/>
      <c r="CC122" s="828"/>
      <c r="CD122" s="828"/>
      <c r="CE122" s="828"/>
      <c r="CF122" s="829">
        <v>163.30000000000001</v>
      </c>
      <c r="CG122" s="830"/>
      <c r="CH122" s="830"/>
      <c r="CI122" s="830"/>
      <c r="CJ122" s="830"/>
      <c r="CK122" s="837"/>
      <c r="CL122" s="806"/>
      <c r="CM122" s="806"/>
      <c r="CN122" s="806"/>
      <c r="CO122" s="807"/>
      <c r="CP122" s="815" t="s">
        <v>186</v>
      </c>
      <c r="CQ122" s="816"/>
      <c r="CR122" s="816"/>
      <c r="CS122" s="816"/>
      <c r="CT122" s="816"/>
      <c r="CU122" s="816"/>
      <c r="CV122" s="816"/>
      <c r="CW122" s="816"/>
      <c r="CX122" s="816"/>
      <c r="CY122" s="816"/>
      <c r="CZ122" s="816"/>
      <c r="DA122" s="816"/>
      <c r="DB122" s="816"/>
      <c r="DC122" s="816"/>
      <c r="DD122" s="816"/>
      <c r="DE122" s="816"/>
      <c r="DF122" s="817"/>
      <c r="DG122" s="787" t="s">
        <v>174</v>
      </c>
      <c r="DH122" s="788"/>
      <c r="DI122" s="788"/>
      <c r="DJ122" s="788"/>
      <c r="DK122" s="788"/>
      <c r="DL122" s="788" t="s">
        <v>174</v>
      </c>
      <c r="DM122" s="788"/>
      <c r="DN122" s="788"/>
      <c r="DO122" s="788"/>
      <c r="DP122" s="788"/>
      <c r="DQ122" s="788" t="s">
        <v>174</v>
      </c>
      <c r="DR122" s="788"/>
      <c r="DS122" s="788"/>
      <c r="DT122" s="788"/>
      <c r="DU122" s="788"/>
      <c r="DV122" s="765" t="s">
        <v>174</v>
      </c>
      <c r="DW122" s="765"/>
      <c r="DX122" s="765"/>
      <c r="DY122" s="765"/>
      <c r="DZ122" s="766"/>
    </row>
    <row r="123" spans="1:130" s="260" customFormat="1" ht="26.25" customHeight="1" x14ac:dyDescent="0.2">
      <c r="A123" s="855"/>
      <c r="B123" s="856"/>
      <c r="C123" s="786" t="s">
        <v>240</v>
      </c>
      <c r="D123" s="723"/>
      <c r="E123" s="723"/>
      <c r="F123" s="723"/>
      <c r="G123" s="723"/>
      <c r="H123" s="723"/>
      <c r="I123" s="723"/>
      <c r="J123" s="723"/>
      <c r="K123" s="723"/>
      <c r="L123" s="723"/>
      <c r="M123" s="723"/>
      <c r="N123" s="723"/>
      <c r="O123" s="723"/>
      <c r="P123" s="723"/>
      <c r="Q123" s="723"/>
      <c r="R123" s="723"/>
      <c r="S123" s="723"/>
      <c r="T123" s="723"/>
      <c r="U123" s="723"/>
      <c r="V123" s="723"/>
      <c r="W123" s="723"/>
      <c r="X123" s="723"/>
      <c r="Y123" s="723"/>
      <c r="Z123" s="724"/>
      <c r="AA123" s="750" t="s">
        <v>174</v>
      </c>
      <c r="AB123" s="751"/>
      <c r="AC123" s="751"/>
      <c r="AD123" s="751"/>
      <c r="AE123" s="752"/>
      <c r="AF123" s="753" t="s">
        <v>174</v>
      </c>
      <c r="AG123" s="751"/>
      <c r="AH123" s="751"/>
      <c r="AI123" s="751"/>
      <c r="AJ123" s="752"/>
      <c r="AK123" s="753" t="s">
        <v>174</v>
      </c>
      <c r="AL123" s="751"/>
      <c r="AM123" s="751"/>
      <c r="AN123" s="751"/>
      <c r="AO123" s="752"/>
      <c r="AP123" s="792" t="s">
        <v>174</v>
      </c>
      <c r="AQ123" s="793"/>
      <c r="AR123" s="793"/>
      <c r="AS123" s="793"/>
      <c r="AT123" s="794"/>
      <c r="AU123" s="851"/>
      <c r="AV123" s="852"/>
      <c r="AW123" s="852"/>
      <c r="AX123" s="852"/>
      <c r="AY123" s="852"/>
      <c r="AZ123" s="281" t="s">
        <v>107</v>
      </c>
      <c r="BA123" s="281"/>
      <c r="BB123" s="281"/>
      <c r="BC123" s="281"/>
      <c r="BD123" s="281"/>
      <c r="BE123" s="281"/>
      <c r="BF123" s="281"/>
      <c r="BG123" s="281"/>
      <c r="BH123" s="281"/>
      <c r="BI123" s="281"/>
      <c r="BJ123" s="281"/>
      <c r="BK123" s="281"/>
      <c r="BL123" s="281"/>
      <c r="BM123" s="281"/>
      <c r="BN123" s="281"/>
      <c r="BO123" s="825" t="s">
        <v>254</v>
      </c>
      <c r="BP123" s="826"/>
      <c r="BQ123" s="822">
        <v>20187449</v>
      </c>
      <c r="BR123" s="823"/>
      <c r="BS123" s="823"/>
      <c r="BT123" s="823"/>
      <c r="BU123" s="823"/>
      <c r="BV123" s="823">
        <v>19508180</v>
      </c>
      <c r="BW123" s="823"/>
      <c r="BX123" s="823"/>
      <c r="BY123" s="823"/>
      <c r="BZ123" s="823"/>
      <c r="CA123" s="823">
        <v>20152466</v>
      </c>
      <c r="CB123" s="823"/>
      <c r="CC123" s="823"/>
      <c r="CD123" s="823"/>
      <c r="CE123" s="823"/>
      <c r="CF123" s="719"/>
      <c r="CG123" s="720"/>
      <c r="CH123" s="720"/>
      <c r="CI123" s="720"/>
      <c r="CJ123" s="824"/>
      <c r="CK123" s="837"/>
      <c r="CL123" s="806"/>
      <c r="CM123" s="806"/>
      <c r="CN123" s="806"/>
      <c r="CO123" s="807"/>
      <c r="CP123" s="815" t="s">
        <v>187</v>
      </c>
      <c r="CQ123" s="816"/>
      <c r="CR123" s="816"/>
      <c r="CS123" s="816"/>
      <c r="CT123" s="816"/>
      <c r="CU123" s="816"/>
      <c r="CV123" s="816"/>
      <c r="CW123" s="816"/>
      <c r="CX123" s="816"/>
      <c r="CY123" s="816"/>
      <c r="CZ123" s="816"/>
      <c r="DA123" s="816"/>
      <c r="DB123" s="816"/>
      <c r="DC123" s="816"/>
      <c r="DD123" s="816"/>
      <c r="DE123" s="816"/>
      <c r="DF123" s="817"/>
      <c r="DG123" s="750" t="s">
        <v>174</v>
      </c>
      <c r="DH123" s="751"/>
      <c r="DI123" s="751"/>
      <c r="DJ123" s="751"/>
      <c r="DK123" s="752"/>
      <c r="DL123" s="753" t="s">
        <v>174</v>
      </c>
      <c r="DM123" s="751"/>
      <c r="DN123" s="751"/>
      <c r="DO123" s="751"/>
      <c r="DP123" s="752"/>
      <c r="DQ123" s="753" t="s">
        <v>174</v>
      </c>
      <c r="DR123" s="751"/>
      <c r="DS123" s="751"/>
      <c r="DT123" s="751"/>
      <c r="DU123" s="752"/>
      <c r="DV123" s="792" t="s">
        <v>174</v>
      </c>
      <c r="DW123" s="793"/>
      <c r="DX123" s="793"/>
      <c r="DY123" s="793"/>
      <c r="DZ123" s="794"/>
    </row>
    <row r="124" spans="1:130" s="260" customFormat="1" ht="26.25" customHeight="1" thickBot="1" x14ac:dyDescent="0.25">
      <c r="A124" s="855"/>
      <c r="B124" s="856"/>
      <c r="C124" s="786" t="s">
        <v>243</v>
      </c>
      <c r="D124" s="723"/>
      <c r="E124" s="723"/>
      <c r="F124" s="723"/>
      <c r="G124" s="723"/>
      <c r="H124" s="723"/>
      <c r="I124" s="723"/>
      <c r="J124" s="723"/>
      <c r="K124" s="723"/>
      <c r="L124" s="723"/>
      <c r="M124" s="723"/>
      <c r="N124" s="723"/>
      <c r="O124" s="723"/>
      <c r="P124" s="723"/>
      <c r="Q124" s="723"/>
      <c r="R124" s="723"/>
      <c r="S124" s="723"/>
      <c r="T124" s="723"/>
      <c r="U124" s="723"/>
      <c r="V124" s="723"/>
      <c r="W124" s="723"/>
      <c r="X124" s="723"/>
      <c r="Y124" s="723"/>
      <c r="Z124" s="724"/>
      <c r="AA124" s="750" t="s">
        <v>174</v>
      </c>
      <c r="AB124" s="751"/>
      <c r="AC124" s="751"/>
      <c r="AD124" s="751"/>
      <c r="AE124" s="752"/>
      <c r="AF124" s="753" t="s">
        <v>174</v>
      </c>
      <c r="AG124" s="751"/>
      <c r="AH124" s="751"/>
      <c r="AI124" s="751"/>
      <c r="AJ124" s="752"/>
      <c r="AK124" s="753" t="s">
        <v>174</v>
      </c>
      <c r="AL124" s="751"/>
      <c r="AM124" s="751"/>
      <c r="AN124" s="751"/>
      <c r="AO124" s="752"/>
      <c r="AP124" s="792" t="s">
        <v>174</v>
      </c>
      <c r="AQ124" s="793"/>
      <c r="AR124" s="793"/>
      <c r="AS124" s="793"/>
      <c r="AT124" s="794"/>
      <c r="AU124" s="818" t="s">
        <v>255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174</v>
      </c>
      <c r="BR124" s="813"/>
      <c r="BS124" s="813"/>
      <c r="BT124" s="813"/>
      <c r="BU124" s="813"/>
      <c r="BV124" s="813" t="s">
        <v>174</v>
      </c>
      <c r="BW124" s="813"/>
      <c r="BX124" s="813"/>
      <c r="BY124" s="813"/>
      <c r="BZ124" s="813"/>
      <c r="CA124" s="813" t="s">
        <v>174</v>
      </c>
      <c r="CB124" s="813"/>
      <c r="CC124" s="813"/>
      <c r="CD124" s="813"/>
      <c r="CE124" s="813"/>
      <c r="CF124" s="697"/>
      <c r="CG124" s="698"/>
      <c r="CH124" s="698"/>
      <c r="CI124" s="698"/>
      <c r="CJ124" s="814"/>
      <c r="CK124" s="838"/>
      <c r="CL124" s="838"/>
      <c r="CM124" s="838"/>
      <c r="CN124" s="838"/>
      <c r="CO124" s="839"/>
      <c r="CP124" s="815" t="s">
        <v>256</v>
      </c>
      <c r="CQ124" s="816"/>
      <c r="CR124" s="816"/>
      <c r="CS124" s="816"/>
      <c r="CT124" s="816"/>
      <c r="CU124" s="816"/>
      <c r="CV124" s="816"/>
      <c r="CW124" s="816"/>
      <c r="CX124" s="816"/>
      <c r="CY124" s="816"/>
      <c r="CZ124" s="816"/>
      <c r="DA124" s="816"/>
      <c r="DB124" s="816"/>
      <c r="DC124" s="816"/>
      <c r="DD124" s="816"/>
      <c r="DE124" s="816"/>
      <c r="DF124" s="817"/>
      <c r="DG124" s="734" t="s">
        <v>174</v>
      </c>
      <c r="DH124" s="735"/>
      <c r="DI124" s="735"/>
      <c r="DJ124" s="735"/>
      <c r="DK124" s="736"/>
      <c r="DL124" s="737" t="s">
        <v>174</v>
      </c>
      <c r="DM124" s="735"/>
      <c r="DN124" s="735"/>
      <c r="DO124" s="735"/>
      <c r="DP124" s="736"/>
      <c r="DQ124" s="737" t="s">
        <v>174</v>
      </c>
      <c r="DR124" s="735"/>
      <c r="DS124" s="735"/>
      <c r="DT124" s="735"/>
      <c r="DU124" s="736"/>
      <c r="DV124" s="799" t="s">
        <v>174</v>
      </c>
      <c r="DW124" s="800"/>
      <c r="DX124" s="800"/>
      <c r="DY124" s="800"/>
      <c r="DZ124" s="801"/>
    </row>
    <row r="125" spans="1:130" s="260" customFormat="1" ht="26.25" customHeight="1" x14ac:dyDescent="0.2">
      <c r="A125" s="855"/>
      <c r="B125" s="856"/>
      <c r="C125" s="786" t="s">
        <v>245</v>
      </c>
      <c r="D125" s="723"/>
      <c r="E125" s="723"/>
      <c r="F125" s="723"/>
      <c r="G125" s="723"/>
      <c r="H125" s="723"/>
      <c r="I125" s="723"/>
      <c r="J125" s="723"/>
      <c r="K125" s="723"/>
      <c r="L125" s="723"/>
      <c r="M125" s="723"/>
      <c r="N125" s="723"/>
      <c r="O125" s="723"/>
      <c r="P125" s="723"/>
      <c r="Q125" s="723"/>
      <c r="R125" s="723"/>
      <c r="S125" s="723"/>
      <c r="T125" s="723"/>
      <c r="U125" s="723"/>
      <c r="V125" s="723"/>
      <c r="W125" s="723"/>
      <c r="X125" s="723"/>
      <c r="Y125" s="723"/>
      <c r="Z125" s="724"/>
      <c r="AA125" s="750" t="s">
        <v>174</v>
      </c>
      <c r="AB125" s="751"/>
      <c r="AC125" s="751"/>
      <c r="AD125" s="751"/>
      <c r="AE125" s="752"/>
      <c r="AF125" s="753" t="s">
        <v>174</v>
      </c>
      <c r="AG125" s="751"/>
      <c r="AH125" s="751"/>
      <c r="AI125" s="751"/>
      <c r="AJ125" s="752"/>
      <c r="AK125" s="753" t="s">
        <v>174</v>
      </c>
      <c r="AL125" s="751"/>
      <c r="AM125" s="751"/>
      <c r="AN125" s="751"/>
      <c r="AO125" s="752"/>
      <c r="AP125" s="792" t="s">
        <v>174</v>
      </c>
      <c r="AQ125" s="793"/>
      <c r="AR125" s="793"/>
      <c r="AS125" s="793"/>
      <c r="AT125" s="794"/>
      <c r="AU125" s="282"/>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62"/>
      <c r="BR125" s="262"/>
      <c r="BS125" s="262"/>
      <c r="BT125" s="262"/>
      <c r="BU125" s="262"/>
      <c r="BV125" s="262"/>
      <c r="BW125" s="262"/>
      <c r="BX125" s="262"/>
      <c r="BY125" s="262"/>
      <c r="BZ125" s="262"/>
      <c r="CA125" s="262"/>
      <c r="CB125" s="262"/>
      <c r="CC125" s="262"/>
      <c r="CD125" s="262"/>
      <c r="CE125" s="262"/>
      <c r="CF125" s="262"/>
      <c r="CG125" s="262"/>
      <c r="CH125" s="262"/>
      <c r="CI125" s="262"/>
      <c r="CJ125" s="284"/>
      <c r="CK125" s="802" t="s">
        <v>257</v>
      </c>
      <c r="CL125" s="803"/>
      <c r="CM125" s="803"/>
      <c r="CN125" s="803"/>
      <c r="CO125" s="804"/>
      <c r="CP125" s="811" t="s">
        <v>258</v>
      </c>
      <c r="CQ125" s="779"/>
      <c r="CR125" s="779"/>
      <c r="CS125" s="779"/>
      <c r="CT125" s="779"/>
      <c r="CU125" s="779"/>
      <c r="CV125" s="779"/>
      <c r="CW125" s="779"/>
      <c r="CX125" s="779"/>
      <c r="CY125" s="779"/>
      <c r="CZ125" s="779"/>
      <c r="DA125" s="779"/>
      <c r="DB125" s="779"/>
      <c r="DC125" s="779"/>
      <c r="DD125" s="779"/>
      <c r="DE125" s="779"/>
      <c r="DF125" s="780"/>
      <c r="DG125" s="812" t="s">
        <v>174</v>
      </c>
      <c r="DH125" s="796"/>
      <c r="DI125" s="796"/>
      <c r="DJ125" s="796"/>
      <c r="DK125" s="796"/>
      <c r="DL125" s="796" t="s">
        <v>174</v>
      </c>
      <c r="DM125" s="796"/>
      <c r="DN125" s="796"/>
      <c r="DO125" s="796"/>
      <c r="DP125" s="796"/>
      <c r="DQ125" s="796" t="s">
        <v>174</v>
      </c>
      <c r="DR125" s="796"/>
      <c r="DS125" s="796"/>
      <c r="DT125" s="796"/>
      <c r="DU125" s="796"/>
      <c r="DV125" s="797" t="s">
        <v>174</v>
      </c>
      <c r="DW125" s="797"/>
      <c r="DX125" s="797"/>
      <c r="DY125" s="797"/>
      <c r="DZ125" s="798"/>
    </row>
    <row r="126" spans="1:130" s="260" customFormat="1" ht="26.25" customHeight="1" thickBot="1" x14ac:dyDescent="0.25">
      <c r="A126" s="855"/>
      <c r="B126" s="856"/>
      <c r="C126" s="786" t="s">
        <v>247</v>
      </c>
      <c r="D126" s="723"/>
      <c r="E126" s="723"/>
      <c r="F126" s="723"/>
      <c r="G126" s="723"/>
      <c r="H126" s="723"/>
      <c r="I126" s="723"/>
      <c r="J126" s="723"/>
      <c r="K126" s="723"/>
      <c r="L126" s="723"/>
      <c r="M126" s="723"/>
      <c r="N126" s="723"/>
      <c r="O126" s="723"/>
      <c r="P126" s="723"/>
      <c r="Q126" s="723"/>
      <c r="R126" s="723"/>
      <c r="S126" s="723"/>
      <c r="T126" s="723"/>
      <c r="U126" s="723"/>
      <c r="V126" s="723"/>
      <c r="W126" s="723"/>
      <c r="X126" s="723"/>
      <c r="Y126" s="723"/>
      <c r="Z126" s="724"/>
      <c r="AA126" s="750" t="s">
        <v>174</v>
      </c>
      <c r="AB126" s="751"/>
      <c r="AC126" s="751"/>
      <c r="AD126" s="751"/>
      <c r="AE126" s="752"/>
      <c r="AF126" s="753" t="s">
        <v>174</v>
      </c>
      <c r="AG126" s="751"/>
      <c r="AH126" s="751"/>
      <c r="AI126" s="751"/>
      <c r="AJ126" s="752"/>
      <c r="AK126" s="753" t="s">
        <v>174</v>
      </c>
      <c r="AL126" s="751"/>
      <c r="AM126" s="751"/>
      <c r="AN126" s="751"/>
      <c r="AO126" s="752"/>
      <c r="AP126" s="792" t="s">
        <v>174</v>
      </c>
      <c r="AQ126" s="793"/>
      <c r="AR126" s="793"/>
      <c r="AS126" s="793"/>
      <c r="AT126" s="79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85"/>
      <c r="CE126" s="285"/>
      <c r="CF126" s="285"/>
      <c r="CG126" s="262"/>
      <c r="CH126" s="262"/>
      <c r="CI126" s="262"/>
      <c r="CJ126" s="284"/>
      <c r="CK126" s="805"/>
      <c r="CL126" s="806"/>
      <c r="CM126" s="806"/>
      <c r="CN126" s="806"/>
      <c r="CO126" s="807"/>
      <c r="CP126" s="786" t="s">
        <v>259</v>
      </c>
      <c r="CQ126" s="723"/>
      <c r="CR126" s="723"/>
      <c r="CS126" s="723"/>
      <c r="CT126" s="723"/>
      <c r="CU126" s="723"/>
      <c r="CV126" s="723"/>
      <c r="CW126" s="723"/>
      <c r="CX126" s="723"/>
      <c r="CY126" s="723"/>
      <c r="CZ126" s="723"/>
      <c r="DA126" s="723"/>
      <c r="DB126" s="723"/>
      <c r="DC126" s="723"/>
      <c r="DD126" s="723"/>
      <c r="DE126" s="723"/>
      <c r="DF126" s="724"/>
      <c r="DG126" s="787">
        <v>425447</v>
      </c>
      <c r="DH126" s="788"/>
      <c r="DI126" s="788"/>
      <c r="DJ126" s="788"/>
      <c r="DK126" s="788"/>
      <c r="DL126" s="788" t="s">
        <v>174</v>
      </c>
      <c r="DM126" s="788"/>
      <c r="DN126" s="788"/>
      <c r="DO126" s="788"/>
      <c r="DP126" s="788"/>
      <c r="DQ126" s="788" t="s">
        <v>174</v>
      </c>
      <c r="DR126" s="788"/>
      <c r="DS126" s="788"/>
      <c r="DT126" s="788"/>
      <c r="DU126" s="788"/>
      <c r="DV126" s="765" t="s">
        <v>174</v>
      </c>
      <c r="DW126" s="765"/>
      <c r="DX126" s="765"/>
      <c r="DY126" s="765"/>
      <c r="DZ126" s="766"/>
    </row>
    <row r="127" spans="1:130" s="260" customFormat="1" ht="26.25" customHeight="1" x14ac:dyDescent="0.2">
      <c r="A127" s="857"/>
      <c r="B127" s="858"/>
      <c r="C127" s="789" t="s">
        <v>260</v>
      </c>
      <c r="D127" s="790"/>
      <c r="E127" s="790"/>
      <c r="F127" s="790"/>
      <c r="G127" s="790"/>
      <c r="H127" s="790"/>
      <c r="I127" s="790"/>
      <c r="J127" s="790"/>
      <c r="K127" s="790"/>
      <c r="L127" s="790"/>
      <c r="M127" s="790"/>
      <c r="N127" s="790"/>
      <c r="O127" s="790"/>
      <c r="P127" s="790"/>
      <c r="Q127" s="790"/>
      <c r="R127" s="790"/>
      <c r="S127" s="790"/>
      <c r="T127" s="790"/>
      <c r="U127" s="790"/>
      <c r="V127" s="790"/>
      <c r="W127" s="790"/>
      <c r="X127" s="790"/>
      <c r="Y127" s="790"/>
      <c r="Z127" s="791"/>
      <c r="AA127" s="750" t="s">
        <v>174</v>
      </c>
      <c r="AB127" s="751"/>
      <c r="AC127" s="751"/>
      <c r="AD127" s="751"/>
      <c r="AE127" s="752"/>
      <c r="AF127" s="753" t="s">
        <v>174</v>
      </c>
      <c r="AG127" s="751"/>
      <c r="AH127" s="751"/>
      <c r="AI127" s="751"/>
      <c r="AJ127" s="752"/>
      <c r="AK127" s="753" t="s">
        <v>174</v>
      </c>
      <c r="AL127" s="751"/>
      <c r="AM127" s="751"/>
      <c r="AN127" s="751"/>
      <c r="AO127" s="752"/>
      <c r="AP127" s="792" t="s">
        <v>174</v>
      </c>
      <c r="AQ127" s="793"/>
      <c r="AR127" s="793"/>
      <c r="AS127" s="793"/>
      <c r="AT127" s="794"/>
      <c r="AU127" s="262"/>
      <c r="AV127" s="262"/>
      <c r="AW127" s="262"/>
      <c r="AX127" s="795" t="s">
        <v>261</v>
      </c>
      <c r="AY127" s="783"/>
      <c r="AZ127" s="783"/>
      <c r="BA127" s="783"/>
      <c r="BB127" s="783"/>
      <c r="BC127" s="783"/>
      <c r="BD127" s="783"/>
      <c r="BE127" s="784"/>
      <c r="BF127" s="782" t="s">
        <v>262</v>
      </c>
      <c r="BG127" s="783"/>
      <c r="BH127" s="783"/>
      <c r="BI127" s="783"/>
      <c r="BJ127" s="783"/>
      <c r="BK127" s="783"/>
      <c r="BL127" s="784"/>
      <c r="BM127" s="782" t="s">
        <v>263</v>
      </c>
      <c r="BN127" s="783"/>
      <c r="BO127" s="783"/>
      <c r="BP127" s="783"/>
      <c r="BQ127" s="783"/>
      <c r="BR127" s="783"/>
      <c r="BS127" s="784"/>
      <c r="BT127" s="782" t="s">
        <v>264</v>
      </c>
      <c r="BU127" s="783"/>
      <c r="BV127" s="783"/>
      <c r="BW127" s="783"/>
      <c r="BX127" s="783"/>
      <c r="BY127" s="783"/>
      <c r="BZ127" s="785"/>
      <c r="CA127" s="262"/>
      <c r="CB127" s="262"/>
      <c r="CC127" s="262"/>
      <c r="CD127" s="285"/>
      <c r="CE127" s="285"/>
      <c r="CF127" s="285"/>
      <c r="CG127" s="262"/>
      <c r="CH127" s="262"/>
      <c r="CI127" s="262"/>
      <c r="CJ127" s="284"/>
      <c r="CK127" s="805"/>
      <c r="CL127" s="806"/>
      <c r="CM127" s="806"/>
      <c r="CN127" s="806"/>
      <c r="CO127" s="807"/>
      <c r="CP127" s="786" t="s">
        <v>265</v>
      </c>
      <c r="CQ127" s="723"/>
      <c r="CR127" s="723"/>
      <c r="CS127" s="723"/>
      <c r="CT127" s="723"/>
      <c r="CU127" s="723"/>
      <c r="CV127" s="723"/>
      <c r="CW127" s="723"/>
      <c r="CX127" s="723"/>
      <c r="CY127" s="723"/>
      <c r="CZ127" s="723"/>
      <c r="DA127" s="723"/>
      <c r="DB127" s="723"/>
      <c r="DC127" s="723"/>
      <c r="DD127" s="723"/>
      <c r="DE127" s="723"/>
      <c r="DF127" s="724"/>
      <c r="DG127" s="787" t="s">
        <v>174</v>
      </c>
      <c r="DH127" s="788"/>
      <c r="DI127" s="788"/>
      <c r="DJ127" s="788"/>
      <c r="DK127" s="788"/>
      <c r="DL127" s="788" t="s">
        <v>174</v>
      </c>
      <c r="DM127" s="788"/>
      <c r="DN127" s="788"/>
      <c r="DO127" s="788"/>
      <c r="DP127" s="788"/>
      <c r="DQ127" s="788" t="s">
        <v>174</v>
      </c>
      <c r="DR127" s="788"/>
      <c r="DS127" s="788"/>
      <c r="DT127" s="788"/>
      <c r="DU127" s="788"/>
      <c r="DV127" s="765" t="s">
        <v>174</v>
      </c>
      <c r="DW127" s="765"/>
      <c r="DX127" s="765"/>
      <c r="DY127" s="765"/>
      <c r="DZ127" s="766"/>
    </row>
    <row r="128" spans="1:130" s="260" customFormat="1" ht="26.25" customHeight="1" thickBot="1" x14ac:dyDescent="0.25">
      <c r="A128" s="767" t="s">
        <v>266</v>
      </c>
      <c r="B128" s="768"/>
      <c r="C128" s="768"/>
      <c r="D128" s="768"/>
      <c r="E128" s="768"/>
      <c r="F128" s="768"/>
      <c r="G128" s="768"/>
      <c r="H128" s="768"/>
      <c r="I128" s="768"/>
      <c r="J128" s="768"/>
      <c r="K128" s="768"/>
      <c r="L128" s="768"/>
      <c r="M128" s="768"/>
      <c r="N128" s="768"/>
      <c r="O128" s="768"/>
      <c r="P128" s="768"/>
      <c r="Q128" s="768"/>
      <c r="R128" s="768"/>
      <c r="S128" s="768"/>
      <c r="T128" s="768"/>
      <c r="U128" s="768"/>
      <c r="V128" s="768"/>
      <c r="W128" s="769" t="s">
        <v>267</v>
      </c>
      <c r="X128" s="769"/>
      <c r="Y128" s="769"/>
      <c r="Z128" s="770"/>
      <c r="AA128" s="771">
        <v>77341</v>
      </c>
      <c r="AB128" s="772"/>
      <c r="AC128" s="772"/>
      <c r="AD128" s="772"/>
      <c r="AE128" s="773"/>
      <c r="AF128" s="774">
        <v>64597</v>
      </c>
      <c r="AG128" s="772"/>
      <c r="AH128" s="772"/>
      <c r="AI128" s="772"/>
      <c r="AJ128" s="773"/>
      <c r="AK128" s="774">
        <v>71596</v>
      </c>
      <c r="AL128" s="772"/>
      <c r="AM128" s="772"/>
      <c r="AN128" s="772"/>
      <c r="AO128" s="773"/>
      <c r="AP128" s="775"/>
      <c r="AQ128" s="776"/>
      <c r="AR128" s="776"/>
      <c r="AS128" s="776"/>
      <c r="AT128" s="777"/>
      <c r="AU128" s="262"/>
      <c r="AV128" s="262"/>
      <c r="AW128" s="262"/>
      <c r="AX128" s="778" t="s">
        <v>268</v>
      </c>
      <c r="AY128" s="779"/>
      <c r="AZ128" s="779"/>
      <c r="BA128" s="779"/>
      <c r="BB128" s="779"/>
      <c r="BC128" s="779"/>
      <c r="BD128" s="779"/>
      <c r="BE128" s="780"/>
      <c r="BF128" s="757" t="s">
        <v>174</v>
      </c>
      <c r="BG128" s="758"/>
      <c r="BH128" s="758"/>
      <c r="BI128" s="758"/>
      <c r="BJ128" s="758"/>
      <c r="BK128" s="758"/>
      <c r="BL128" s="781"/>
      <c r="BM128" s="757">
        <v>13.45</v>
      </c>
      <c r="BN128" s="758"/>
      <c r="BO128" s="758"/>
      <c r="BP128" s="758"/>
      <c r="BQ128" s="758"/>
      <c r="BR128" s="758"/>
      <c r="BS128" s="781"/>
      <c r="BT128" s="757">
        <v>20</v>
      </c>
      <c r="BU128" s="758"/>
      <c r="BV128" s="758"/>
      <c r="BW128" s="758"/>
      <c r="BX128" s="758"/>
      <c r="BY128" s="758"/>
      <c r="BZ128" s="759"/>
      <c r="CA128" s="285"/>
      <c r="CB128" s="285"/>
      <c r="CC128" s="285"/>
      <c r="CD128" s="285"/>
      <c r="CE128" s="285"/>
      <c r="CF128" s="285"/>
      <c r="CG128" s="262"/>
      <c r="CH128" s="262"/>
      <c r="CI128" s="262"/>
      <c r="CJ128" s="284"/>
      <c r="CK128" s="808"/>
      <c r="CL128" s="809"/>
      <c r="CM128" s="809"/>
      <c r="CN128" s="809"/>
      <c r="CO128" s="810"/>
      <c r="CP128" s="760" t="s">
        <v>269</v>
      </c>
      <c r="CQ128" s="701"/>
      <c r="CR128" s="701"/>
      <c r="CS128" s="701"/>
      <c r="CT128" s="701"/>
      <c r="CU128" s="701"/>
      <c r="CV128" s="701"/>
      <c r="CW128" s="701"/>
      <c r="CX128" s="701"/>
      <c r="CY128" s="701"/>
      <c r="CZ128" s="701"/>
      <c r="DA128" s="701"/>
      <c r="DB128" s="701"/>
      <c r="DC128" s="701"/>
      <c r="DD128" s="701"/>
      <c r="DE128" s="701"/>
      <c r="DF128" s="702"/>
      <c r="DG128" s="761">
        <v>7060</v>
      </c>
      <c r="DH128" s="762"/>
      <c r="DI128" s="762"/>
      <c r="DJ128" s="762"/>
      <c r="DK128" s="762"/>
      <c r="DL128" s="762" t="s">
        <v>174</v>
      </c>
      <c r="DM128" s="762"/>
      <c r="DN128" s="762"/>
      <c r="DO128" s="762"/>
      <c r="DP128" s="762"/>
      <c r="DQ128" s="762" t="s">
        <v>174</v>
      </c>
      <c r="DR128" s="762"/>
      <c r="DS128" s="762"/>
      <c r="DT128" s="762"/>
      <c r="DU128" s="762"/>
      <c r="DV128" s="763" t="s">
        <v>174</v>
      </c>
      <c r="DW128" s="763"/>
      <c r="DX128" s="763"/>
      <c r="DY128" s="763"/>
      <c r="DZ128" s="764"/>
    </row>
    <row r="129" spans="1:131" s="260" customFormat="1" ht="26.25" customHeight="1" x14ac:dyDescent="0.2">
      <c r="A129" s="745" t="s">
        <v>270</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271</v>
      </c>
      <c r="X129" s="748"/>
      <c r="Y129" s="748"/>
      <c r="Z129" s="749"/>
      <c r="AA129" s="750">
        <v>8917391</v>
      </c>
      <c r="AB129" s="751"/>
      <c r="AC129" s="751"/>
      <c r="AD129" s="751"/>
      <c r="AE129" s="752"/>
      <c r="AF129" s="753">
        <v>9090532</v>
      </c>
      <c r="AG129" s="751"/>
      <c r="AH129" s="751"/>
      <c r="AI129" s="751"/>
      <c r="AJ129" s="752"/>
      <c r="AK129" s="753">
        <v>9346980</v>
      </c>
      <c r="AL129" s="751"/>
      <c r="AM129" s="751"/>
      <c r="AN129" s="751"/>
      <c r="AO129" s="752"/>
      <c r="AP129" s="754"/>
      <c r="AQ129" s="755"/>
      <c r="AR129" s="755"/>
      <c r="AS129" s="755"/>
      <c r="AT129" s="756"/>
      <c r="AU129" s="263"/>
      <c r="AV129" s="263"/>
      <c r="AW129" s="263"/>
      <c r="AX129" s="722" t="s">
        <v>272</v>
      </c>
      <c r="AY129" s="723"/>
      <c r="AZ129" s="723"/>
      <c r="BA129" s="723"/>
      <c r="BB129" s="723"/>
      <c r="BC129" s="723"/>
      <c r="BD129" s="723"/>
      <c r="BE129" s="724"/>
      <c r="BF129" s="741" t="s">
        <v>174</v>
      </c>
      <c r="BG129" s="742"/>
      <c r="BH129" s="742"/>
      <c r="BI129" s="742"/>
      <c r="BJ129" s="742"/>
      <c r="BK129" s="742"/>
      <c r="BL129" s="743"/>
      <c r="BM129" s="741">
        <v>18.45</v>
      </c>
      <c r="BN129" s="742"/>
      <c r="BO129" s="742"/>
      <c r="BP129" s="742"/>
      <c r="BQ129" s="742"/>
      <c r="BR129" s="742"/>
      <c r="BS129" s="743"/>
      <c r="BT129" s="741">
        <v>30</v>
      </c>
      <c r="BU129" s="742"/>
      <c r="BV129" s="742"/>
      <c r="BW129" s="742"/>
      <c r="BX129" s="742"/>
      <c r="BY129" s="742"/>
      <c r="BZ129" s="74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63"/>
      <c r="DQ129" s="263"/>
      <c r="DR129" s="263"/>
      <c r="DS129" s="263"/>
      <c r="DT129" s="263"/>
      <c r="DU129" s="263"/>
      <c r="DV129" s="263"/>
      <c r="DW129" s="263"/>
      <c r="DX129" s="263"/>
      <c r="DY129" s="263"/>
      <c r="DZ129" s="263"/>
    </row>
    <row r="130" spans="1:131" s="260" customFormat="1" ht="26.25" customHeight="1" x14ac:dyDescent="0.2">
      <c r="A130" s="745" t="s">
        <v>273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274</v>
      </c>
      <c r="X130" s="748"/>
      <c r="Y130" s="748"/>
      <c r="Z130" s="749"/>
      <c r="AA130" s="750">
        <v>1638657</v>
      </c>
      <c r="AB130" s="751"/>
      <c r="AC130" s="751"/>
      <c r="AD130" s="751"/>
      <c r="AE130" s="752"/>
      <c r="AF130" s="753">
        <v>1644415</v>
      </c>
      <c r="AG130" s="751"/>
      <c r="AH130" s="751"/>
      <c r="AI130" s="751"/>
      <c r="AJ130" s="752"/>
      <c r="AK130" s="753">
        <v>1602412</v>
      </c>
      <c r="AL130" s="751"/>
      <c r="AM130" s="751"/>
      <c r="AN130" s="751"/>
      <c r="AO130" s="752"/>
      <c r="AP130" s="754"/>
      <c r="AQ130" s="755"/>
      <c r="AR130" s="755"/>
      <c r="AS130" s="755"/>
      <c r="AT130" s="756"/>
      <c r="AU130" s="263"/>
      <c r="AV130" s="263"/>
      <c r="AW130" s="263"/>
      <c r="AX130" s="722" t="s">
        <v>275</v>
      </c>
      <c r="AY130" s="723"/>
      <c r="AZ130" s="723"/>
      <c r="BA130" s="723"/>
      <c r="BB130" s="723"/>
      <c r="BC130" s="723"/>
      <c r="BD130" s="723"/>
      <c r="BE130" s="724"/>
      <c r="BF130" s="725">
        <v>10.7</v>
      </c>
      <c r="BG130" s="726"/>
      <c r="BH130" s="726"/>
      <c r="BI130" s="726"/>
      <c r="BJ130" s="726"/>
      <c r="BK130" s="726"/>
      <c r="BL130" s="727"/>
      <c r="BM130" s="725">
        <v>25</v>
      </c>
      <c r="BN130" s="726"/>
      <c r="BO130" s="726"/>
      <c r="BP130" s="726"/>
      <c r="BQ130" s="726"/>
      <c r="BR130" s="726"/>
      <c r="BS130" s="727"/>
      <c r="BT130" s="725">
        <v>35</v>
      </c>
      <c r="BU130" s="726"/>
      <c r="BV130" s="726"/>
      <c r="BW130" s="726"/>
      <c r="BX130" s="726"/>
      <c r="BY130" s="726"/>
      <c r="BZ130" s="72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63"/>
      <c r="DQ130" s="263"/>
      <c r="DR130" s="263"/>
      <c r="DS130" s="263"/>
      <c r="DT130" s="263"/>
      <c r="DU130" s="263"/>
      <c r="DV130" s="263"/>
      <c r="DW130" s="263"/>
      <c r="DX130" s="263"/>
      <c r="DY130" s="263"/>
      <c r="DZ130" s="263"/>
    </row>
    <row r="131" spans="1:131" s="260" customFormat="1" ht="26.25" customHeight="1" thickBot="1" x14ac:dyDescent="0.25">
      <c r="A131" s="729"/>
      <c r="B131" s="730"/>
      <c r="C131" s="730"/>
      <c r="D131" s="730"/>
      <c r="E131" s="730"/>
      <c r="F131" s="730"/>
      <c r="G131" s="730"/>
      <c r="H131" s="730"/>
      <c r="I131" s="730"/>
      <c r="J131" s="730"/>
      <c r="K131" s="730"/>
      <c r="L131" s="730"/>
      <c r="M131" s="730"/>
      <c r="N131" s="730"/>
      <c r="O131" s="730"/>
      <c r="P131" s="730"/>
      <c r="Q131" s="730"/>
      <c r="R131" s="730"/>
      <c r="S131" s="730"/>
      <c r="T131" s="730"/>
      <c r="U131" s="730"/>
      <c r="V131" s="730"/>
      <c r="W131" s="731" t="s">
        <v>276</v>
      </c>
      <c r="X131" s="732"/>
      <c r="Y131" s="732"/>
      <c r="Z131" s="733"/>
      <c r="AA131" s="734">
        <v>7278734</v>
      </c>
      <c r="AB131" s="735"/>
      <c r="AC131" s="735"/>
      <c r="AD131" s="735"/>
      <c r="AE131" s="736"/>
      <c r="AF131" s="737">
        <v>7446117</v>
      </c>
      <c r="AG131" s="735"/>
      <c r="AH131" s="735"/>
      <c r="AI131" s="735"/>
      <c r="AJ131" s="736"/>
      <c r="AK131" s="737">
        <v>7744568</v>
      </c>
      <c r="AL131" s="735"/>
      <c r="AM131" s="735"/>
      <c r="AN131" s="735"/>
      <c r="AO131" s="736"/>
      <c r="AP131" s="738"/>
      <c r="AQ131" s="739"/>
      <c r="AR131" s="739"/>
      <c r="AS131" s="739"/>
      <c r="AT131" s="740"/>
      <c r="AU131" s="263"/>
      <c r="AV131" s="263"/>
      <c r="AW131" s="263"/>
      <c r="AX131" s="700" t="s">
        <v>277</v>
      </c>
      <c r="AY131" s="701"/>
      <c r="AZ131" s="701"/>
      <c r="BA131" s="701"/>
      <c r="BB131" s="701"/>
      <c r="BC131" s="701"/>
      <c r="BD131" s="701"/>
      <c r="BE131" s="702"/>
      <c r="BF131" s="703" t="s">
        <v>174</v>
      </c>
      <c r="BG131" s="704"/>
      <c r="BH131" s="704"/>
      <c r="BI131" s="704"/>
      <c r="BJ131" s="704"/>
      <c r="BK131" s="704"/>
      <c r="BL131" s="705"/>
      <c r="BM131" s="703">
        <v>350</v>
      </c>
      <c r="BN131" s="704"/>
      <c r="BO131" s="704"/>
      <c r="BP131" s="704"/>
      <c r="BQ131" s="704"/>
      <c r="BR131" s="704"/>
      <c r="BS131" s="705"/>
      <c r="BT131" s="706"/>
      <c r="BU131" s="707"/>
      <c r="BV131" s="707"/>
      <c r="BW131" s="707"/>
      <c r="BX131" s="707"/>
      <c r="BY131" s="707"/>
      <c r="BZ131" s="70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63"/>
      <c r="DQ131" s="263"/>
      <c r="DR131" s="263"/>
      <c r="DS131" s="263"/>
      <c r="DT131" s="263"/>
      <c r="DU131" s="263"/>
      <c r="DV131" s="263"/>
      <c r="DW131" s="263"/>
      <c r="DX131" s="263"/>
      <c r="DY131" s="263"/>
      <c r="DZ131" s="263"/>
    </row>
    <row r="132" spans="1:131" s="260" customFormat="1" ht="26.25" customHeight="1" x14ac:dyDescent="0.2">
      <c r="A132" s="709" t="s">
        <v>278</v>
      </c>
      <c r="B132" s="710"/>
      <c r="C132" s="710"/>
      <c r="D132" s="710"/>
      <c r="E132" s="710"/>
      <c r="F132" s="710"/>
      <c r="G132" s="710"/>
      <c r="H132" s="710"/>
      <c r="I132" s="710"/>
      <c r="J132" s="710"/>
      <c r="K132" s="710"/>
      <c r="L132" s="710"/>
      <c r="M132" s="710"/>
      <c r="N132" s="710"/>
      <c r="O132" s="710"/>
      <c r="P132" s="710"/>
      <c r="Q132" s="710"/>
      <c r="R132" s="710"/>
      <c r="S132" s="710"/>
      <c r="T132" s="710"/>
      <c r="U132" s="710"/>
      <c r="V132" s="713" t="s">
        <v>279</v>
      </c>
      <c r="W132" s="713"/>
      <c r="X132" s="713"/>
      <c r="Y132" s="713"/>
      <c r="Z132" s="714"/>
      <c r="AA132" s="715">
        <v>11.946637969999999</v>
      </c>
      <c r="AB132" s="716"/>
      <c r="AC132" s="716"/>
      <c r="AD132" s="716"/>
      <c r="AE132" s="717"/>
      <c r="AF132" s="718">
        <v>11.30523466</v>
      </c>
      <c r="AG132" s="716"/>
      <c r="AH132" s="716"/>
      <c r="AI132" s="716"/>
      <c r="AJ132" s="717"/>
      <c r="AK132" s="718">
        <v>9.0093340259999994</v>
      </c>
      <c r="AL132" s="716"/>
      <c r="AM132" s="716"/>
      <c r="AN132" s="716"/>
      <c r="AO132" s="717"/>
      <c r="AP132" s="719"/>
      <c r="AQ132" s="720"/>
      <c r="AR132" s="720"/>
      <c r="AS132" s="720"/>
      <c r="AT132" s="721"/>
      <c r="AU132" s="287"/>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4"/>
      <c r="BT132" s="263"/>
      <c r="BU132" s="263"/>
      <c r="BV132" s="263"/>
      <c r="BW132" s="263"/>
      <c r="BX132" s="263"/>
      <c r="BY132" s="263"/>
      <c r="BZ132" s="263"/>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63"/>
      <c r="DQ132" s="263"/>
      <c r="DR132" s="263"/>
      <c r="DS132" s="263"/>
      <c r="DT132" s="263"/>
      <c r="DU132" s="263"/>
      <c r="DV132" s="263"/>
      <c r="DW132" s="263"/>
      <c r="DX132" s="263"/>
      <c r="DY132" s="263"/>
      <c r="DZ132" s="263"/>
    </row>
    <row r="133" spans="1:131" s="260" customFormat="1" ht="26.25" customHeight="1" thickBot="1" x14ac:dyDescent="0.25">
      <c r="A133" s="711"/>
      <c r="B133" s="712"/>
      <c r="C133" s="712"/>
      <c r="D133" s="712"/>
      <c r="E133" s="712"/>
      <c r="F133" s="712"/>
      <c r="G133" s="712"/>
      <c r="H133" s="712"/>
      <c r="I133" s="712"/>
      <c r="J133" s="712"/>
      <c r="K133" s="712"/>
      <c r="L133" s="712"/>
      <c r="M133" s="712"/>
      <c r="N133" s="712"/>
      <c r="O133" s="712"/>
      <c r="P133" s="712"/>
      <c r="Q133" s="712"/>
      <c r="R133" s="712"/>
      <c r="S133" s="712"/>
      <c r="T133" s="712"/>
      <c r="U133" s="712"/>
      <c r="V133" s="692" t="s">
        <v>280</v>
      </c>
      <c r="W133" s="692"/>
      <c r="X133" s="692"/>
      <c r="Y133" s="692"/>
      <c r="Z133" s="693"/>
      <c r="AA133" s="694">
        <v>11.9</v>
      </c>
      <c r="AB133" s="695"/>
      <c r="AC133" s="695"/>
      <c r="AD133" s="695"/>
      <c r="AE133" s="696"/>
      <c r="AF133" s="694">
        <v>11.5</v>
      </c>
      <c r="AG133" s="695"/>
      <c r="AH133" s="695"/>
      <c r="AI133" s="695"/>
      <c r="AJ133" s="696"/>
      <c r="AK133" s="694">
        <v>10.7</v>
      </c>
      <c r="AL133" s="695"/>
      <c r="AM133" s="695"/>
      <c r="AN133" s="695"/>
      <c r="AO133" s="696"/>
      <c r="AP133" s="697"/>
      <c r="AQ133" s="698"/>
      <c r="AR133" s="698"/>
      <c r="AS133" s="698"/>
      <c r="AT133" s="699"/>
      <c r="AU133" s="263"/>
      <c r="AV133" s="263"/>
      <c r="AW133" s="263"/>
      <c r="AX133" s="263"/>
      <c r="AY133" s="263"/>
      <c r="AZ133" s="263"/>
      <c r="BA133" s="263"/>
      <c r="BB133" s="263"/>
      <c r="BC133" s="263"/>
      <c r="BD133" s="263"/>
      <c r="BE133" s="263"/>
      <c r="BF133" s="263"/>
      <c r="BG133" s="263"/>
      <c r="BH133" s="263"/>
      <c r="BI133" s="263"/>
      <c r="BJ133" s="263"/>
      <c r="BK133" s="263"/>
      <c r="BL133" s="263"/>
      <c r="BM133" s="263"/>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63"/>
      <c r="DQ133" s="263"/>
      <c r="DR133" s="263"/>
      <c r="DS133" s="263"/>
      <c r="DT133" s="263"/>
      <c r="DU133" s="263"/>
      <c r="DV133" s="263"/>
      <c r="DW133" s="263"/>
      <c r="DX133" s="263"/>
      <c r="DY133" s="263"/>
      <c r="DZ133" s="263"/>
    </row>
    <row r="134" spans="1:13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63"/>
      <c r="AV134" s="263"/>
      <c r="AW134" s="263"/>
      <c r="AX134" s="263"/>
      <c r="AY134" s="263"/>
      <c r="AZ134" s="263"/>
      <c r="BA134" s="263"/>
      <c r="BB134" s="263"/>
      <c r="BC134" s="263"/>
      <c r="BD134" s="263"/>
      <c r="BE134" s="263"/>
      <c r="BF134" s="263"/>
      <c r="BG134" s="263"/>
      <c r="BH134" s="263"/>
      <c r="BI134" s="263"/>
      <c r="BJ134" s="263"/>
      <c r="BK134" s="263"/>
      <c r="BL134" s="263"/>
      <c r="BM134" s="263"/>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63"/>
      <c r="DQ134" s="263"/>
      <c r="DR134" s="263"/>
      <c r="DS134" s="263"/>
      <c r="DT134" s="263"/>
      <c r="DU134" s="263"/>
      <c r="DV134" s="263"/>
      <c r="DW134" s="263"/>
      <c r="DX134" s="263"/>
      <c r="DY134" s="263"/>
      <c r="DZ134" s="263"/>
      <c r="EA134" s="260"/>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xJV4gTou02sw6UVP4F6NQcpXZwEQIWh0rnRCYf7ofNLiZoJeR+5cFgAwm0btacj3Cx60mfE0Jtg4IqQ9efMqag==" saltValue="a1SzdZYCSkIKojGW1dDx7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E8E8C-4D0C-4C1C-B7B7-CF4BF9E7904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C4B3A-E28D-40FF-B870-F5AA6FFD1534}">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1R8nc9vHkl0ZlR+O2CUy9JTteWzo46y3WRqJflVaR3l/Y9HvOAblx8SEP0+OG6EDkII8nPX60h/cSzeP3c6oeg==" saltValue="Z7GTxD+hBvsetYkzcrOb5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654A5-01B6-4CDC-ACF5-20A00C4066E1}">
  <sheetPr>
    <pageSetUpPr fitToPage="1"/>
  </sheetPr>
  <dimension ref="A1:AZ67"/>
  <sheetViews>
    <sheetView showGridLines="0" view="pageBreakPreview" workbookViewId="0"/>
  </sheetViews>
  <sheetFormatPr defaultColWidth="0" defaultRowHeight="13.5" customHeight="1" zeroHeight="1" x14ac:dyDescent="0.2"/>
  <cols>
    <col min="1" max="36" width="2.453125" style="3" customWidth="1"/>
    <col min="37" max="44" width="17" style="3" customWidth="1"/>
    <col min="45" max="45" width="6.08984375" style="11" customWidth="1"/>
    <col min="46" max="46" width="3" style="10"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6" t="s">
        <v>93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 x14ac:dyDescent="0.2">
      <c r="A6" s="10"/>
      <c r="AK6" s="180" t="s">
        <v>94</v>
      </c>
      <c r="AL6" s="180"/>
      <c r="AM6" s="180"/>
      <c r="AN6" s="180"/>
    </row>
    <row r="7" spans="1:46" ht="13.5" customHeight="1" x14ac:dyDescent="0.2">
      <c r="A7" s="10"/>
      <c r="AK7" s="181"/>
      <c r="AL7" s="182"/>
      <c r="AM7" s="182"/>
      <c r="AN7" s="183"/>
      <c r="AO7" s="1098" t="s">
        <v>95</v>
      </c>
      <c r="AP7" s="184"/>
      <c r="AQ7" s="185" t="s">
        <v>96</v>
      </c>
      <c r="AR7" s="186"/>
    </row>
    <row r="8" spans="1:46" ht="13" x14ac:dyDescent="0.2">
      <c r="A8" s="10"/>
      <c r="AK8" s="187"/>
      <c r="AL8" s="188"/>
      <c r="AM8" s="188"/>
      <c r="AN8" s="189"/>
      <c r="AO8" s="1099"/>
      <c r="AP8" s="190" t="s">
        <v>97</v>
      </c>
      <c r="AQ8" s="191" t="s">
        <v>98</v>
      </c>
      <c r="AR8" s="192" t="s">
        <v>99</v>
      </c>
    </row>
    <row r="9" spans="1:46" ht="13" x14ac:dyDescent="0.2">
      <c r="A9" s="10"/>
      <c r="AK9" s="1100" t="s">
        <v>100</v>
      </c>
      <c r="AL9" s="1101"/>
      <c r="AM9" s="1101"/>
      <c r="AN9" s="1102"/>
      <c r="AO9" s="193">
        <v>2026530</v>
      </c>
      <c r="AP9" s="193">
        <v>112955</v>
      </c>
      <c r="AQ9" s="194">
        <v>91900</v>
      </c>
      <c r="AR9" s="195">
        <v>22.9</v>
      </c>
    </row>
    <row r="10" spans="1:46" ht="13.5" customHeight="1" x14ac:dyDescent="0.2">
      <c r="A10" s="10"/>
      <c r="AK10" s="1100" t="s">
        <v>101</v>
      </c>
      <c r="AL10" s="1101"/>
      <c r="AM10" s="1101"/>
      <c r="AN10" s="1102"/>
      <c r="AO10" s="196">
        <v>640480</v>
      </c>
      <c r="AP10" s="196">
        <v>35699</v>
      </c>
      <c r="AQ10" s="197">
        <v>11848</v>
      </c>
      <c r="AR10" s="198">
        <v>201.3</v>
      </c>
    </row>
    <row r="11" spans="1:46" ht="13.5" customHeight="1" x14ac:dyDescent="0.2">
      <c r="A11" s="10"/>
      <c r="AK11" s="1100" t="s">
        <v>102</v>
      </c>
      <c r="AL11" s="1101"/>
      <c r="AM11" s="1101"/>
      <c r="AN11" s="1102"/>
      <c r="AO11" s="196">
        <v>2174</v>
      </c>
      <c r="AP11" s="196">
        <v>121</v>
      </c>
      <c r="AQ11" s="197">
        <v>323</v>
      </c>
      <c r="AR11" s="198">
        <v>-62.5</v>
      </c>
    </row>
    <row r="12" spans="1:46" ht="13.5" customHeight="1" x14ac:dyDescent="0.2">
      <c r="A12" s="10"/>
      <c r="AK12" s="1100" t="s">
        <v>103</v>
      </c>
      <c r="AL12" s="1101"/>
      <c r="AM12" s="1101"/>
      <c r="AN12" s="1102"/>
      <c r="AO12" s="196" t="s">
        <v>35</v>
      </c>
      <c r="AP12" s="196" t="s">
        <v>35</v>
      </c>
      <c r="AQ12" s="197">
        <v>21</v>
      </c>
      <c r="AR12" s="198" t="s">
        <v>35</v>
      </c>
    </row>
    <row r="13" spans="1:46" ht="13.5" customHeight="1" x14ac:dyDescent="0.2">
      <c r="A13" s="10"/>
      <c r="AK13" s="1100" t="s">
        <v>104</v>
      </c>
      <c r="AL13" s="1101"/>
      <c r="AM13" s="1101"/>
      <c r="AN13" s="1102"/>
      <c r="AO13" s="196">
        <v>100427</v>
      </c>
      <c r="AP13" s="196">
        <v>5598</v>
      </c>
      <c r="AQ13" s="197">
        <v>3646</v>
      </c>
      <c r="AR13" s="198">
        <v>53.5</v>
      </c>
    </row>
    <row r="14" spans="1:46" ht="13.5" customHeight="1" x14ac:dyDescent="0.2">
      <c r="A14" s="10"/>
      <c r="AK14" s="1100" t="s">
        <v>105</v>
      </c>
      <c r="AL14" s="1101"/>
      <c r="AM14" s="1101"/>
      <c r="AN14" s="1102"/>
      <c r="AO14" s="196">
        <v>53247</v>
      </c>
      <c r="AP14" s="196">
        <v>2968</v>
      </c>
      <c r="AQ14" s="197">
        <v>1700</v>
      </c>
      <c r="AR14" s="198">
        <v>74.599999999999994</v>
      </c>
    </row>
    <row r="15" spans="1:46" ht="13.5" customHeight="1" x14ac:dyDescent="0.2">
      <c r="A15" s="10"/>
      <c r="AK15" s="1103" t="s">
        <v>106</v>
      </c>
      <c r="AL15" s="1104"/>
      <c r="AM15" s="1104"/>
      <c r="AN15" s="1105"/>
      <c r="AO15" s="196">
        <v>-149956</v>
      </c>
      <c r="AP15" s="196">
        <v>-8358</v>
      </c>
      <c r="AQ15" s="197">
        <v>-7027</v>
      </c>
      <c r="AR15" s="198">
        <v>18.899999999999999</v>
      </c>
    </row>
    <row r="16" spans="1:46" ht="13" x14ac:dyDescent="0.2">
      <c r="A16" s="10"/>
      <c r="AK16" s="1103" t="s">
        <v>107</v>
      </c>
      <c r="AL16" s="1104"/>
      <c r="AM16" s="1104"/>
      <c r="AN16" s="1105"/>
      <c r="AO16" s="196">
        <v>2672902</v>
      </c>
      <c r="AP16" s="196">
        <v>148983</v>
      </c>
      <c r="AQ16" s="197">
        <v>102411</v>
      </c>
      <c r="AR16" s="198">
        <v>45.5</v>
      </c>
    </row>
    <row r="17" spans="1:46" ht="13" x14ac:dyDescent="0.2">
      <c r="A17" s="10"/>
    </row>
    <row r="18" spans="1:46" ht="13" x14ac:dyDescent="0.2">
      <c r="A18" s="10"/>
      <c r="AQ18" s="199"/>
      <c r="AR18" s="199"/>
    </row>
    <row r="19" spans="1:46" ht="13" x14ac:dyDescent="0.2">
      <c r="A19" s="10"/>
      <c r="AK19" s="3" t="s">
        <v>108</v>
      </c>
    </row>
    <row r="20" spans="1:46" ht="13" x14ac:dyDescent="0.2">
      <c r="A20" s="10"/>
      <c r="AK20" s="200"/>
      <c r="AL20" s="201"/>
      <c r="AM20" s="201"/>
      <c r="AN20" s="202"/>
      <c r="AO20" s="203" t="s">
        <v>109</v>
      </c>
      <c r="AP20" s="204" t="s">
        <v>110</v>
      </c>
      <c r="AQ20" s="205" t="s">
        <v>111</v>
      </c>
      <c r="AR20" s="206"/>
    </row>
    <row r="21" spans="1:46" s="180" customFormat="1" ht="13" x14ac:dyDescent="0.2">
      <c r="A21" s="207"/>
      <c r="AK21" s="1106" t="s">
        <v>112</v>
      </c>
      <c r="AL21" s="1107"/>
      <c r="AM21" s="1107"/>
      <c r="AN21" s="1108"/>
      <c r="AO21" s="208">
        <v>10.59</v>
      </c>
      <c r="AP21" s="209">
        <v>9.23</v>
      </c>
      <c r="AQ21" s="210">
        <v>1.36</v>
      </c>
      <c r="AS21" s="211"/>
      <c r="AT21" s="207"/>
    </row>
    <row r="22" spans="1:46" s="180" customFormat="1" ht="13" x14ac:dyDescent="0.2">
      <c r="A22" s="207"/>
      <c r="AK22" s="1106" t="s">
        <v>113</v>
      </c>
      <c r="AL22" s="1107"/>
      <c r="AM22" s="1107"/>
      <c r="AN22" s="1108"/>
      <c r="AO22" s="212">
        <v>97.2</v>
      </c>
      <c r="AP22" s="213">
        <v>96.8</v>
      </c>
      <c r="AQ22" s="214">
        <v>0.4</v>
      </c>
      <c r="AR22" s="199"/>
      <c r="AS22" s="211"/>
      <c r="AT22" s="207"/>
    </row>
    <row r="23" spans="1:46" s="180" customFormat="1" ht="13" x14ac:dyDescent="0.2">
      <c r="A23" s="207"/>
      <c r="AP23" s="199"/>
      <c r="AQ23" s="199"/>
      <c r="AR23" s="199"/>
      <c r="AS23" s="211"/>
      <c r="AT23" s="207"/>
    </row>
    <row r="24" spans="1:46" s="180" customFormat="1" ht="13" x14ac:dyDescent="0.2">
      <c r="A24" s="207"/>
      <c r="AP24" s="199"/>
      <c r="AQ24" s="199"/>
      <c r="AR24" s="199"/>
      <c r="AS24" s="211"/>
      <c r="AT24" s="207"/>
    </row>
    <row r="25" spans="1:46" s="180" customFormat="1" ht="13" x14ac:dyDescent="0.2">
      <c r="A25" s="215"/>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7"/>
      <c r="AQ25" s="217"/>
      <c r="AR25" s="217"/>
      <c r="AS25" s="218"/>
      <c r="AT25" s="207"/>
    </row>
    <row r="26" spans="1:46" s="180" customFormat="1" ht="13" x14ac:dyDescent="0.2">
      <c r="A26" s="1109" t="s">
        <v>114</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row>
    <row r="27" spans="1:46" ht="13" x14ac:dyDescent="0.2">
      <c r="A27" s="219"/>
      <c r="AS27" s="3"/>
      <c r="AT27" s="3"/>
    </row>
    <row r="28" spans="1:46" ht="16.5" x14ac:dyDescent="0.2">
      <c r="A28" s="16" t="s">
        <v>115</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220"/>
    </row>
    <row r="29" spans="1:46" ht="13" x14ac:dyDescent="0.2">
      <c r="A29" s="10"/>
      <c r="AK29" s="180" t="s">
        <v>116</v>
      </c>
      <c r="AL29" s="180"/>
      <c r="AM29" s="180"/>
      <c r="AN29" s="180"/>
      <c r="AS29" s="221"/>
    </row>
    <row r="30" spans="1:46" ht="13.5" customHeight="1" x14ac:dyDescent="0.2">
      <c r="A30" s="10"/>
      <c r="AK30" s="181"/>
      <c r="AL30" s="182"/>
      <c r="AM30" s="182"/>
      <c r="AN30" s="183"/>
      <c r="AO30" s="1098" t="s">
        <v>95</v>
      </c>
      <c r="AP30" s="184"/>
      <c r="AQ30" s="185" t="s">
        <v>96</v>
      </c>
      <c r="AR30" s="186"/>
    </row>
    <row r="31" spans="1:46" ht="13" x14ac:dyDescent="0.2">
      <c r="A31" s="10"/>
      <c r="AK31" s="187"/>
      <c r="AL31" s="188"/>
      <c r="AM31" s="188"/>
      <c r="AN31" s="189"/>
      <c r="AO31" s="1099"/>
      <c r="AP31" s="190" t="s">
        <v>97</v>
      </c>
      <c r="AQ31" s="191" t="s">
        <v>98</v>
      </c>
      <c r="AR31" s="192" t="s">
        <v>99</v>
      </c>
    </row>
    <row r="32" spans="1:46" ht="27" customHeight="1" x14ac:dyDescent="0.2">
      <c r="A32" s="10"/>
      <c r="AK32" s="1084" t="s">
        <v>117</v>
      </c>
      <c r="AL32" s="1085"/>
      <c r="AM32" s="1085"/>
      <c r="AN32" s="1086"/>
      <c r="AO32" s="222">
        <v>2019177</v>
      </c>
      <c r="AP32" s="222">
        <v>112545</v>
      </c>
      <c r="AQ32" s="223">
        <v>50517</v>
      </c>
      <c r="AR32" s="224">
        <v>122.8</v>
      </c>
    </row>
    <row r="33" spans="1:46" ht="13.5" customHeight="1" x14ac:dyDescent="0.2">
      <c r="A33" s="10"/>
      <c r="AK33" s="1084" t="s">
        <v>118</v>
      </c>
      <c r="AL33" s="1085"/>
      <c r="AM33" s="1085"/>
      <c r="AN33" s="1086"/>
      <c r="AO33" s="222" t="s">
        <v>35</v>
      </c>
      <c r="AP33" s="222" t="s">
        <v>35</v>
      </c>
      <c r="AQ33" s="223" t="s">
        <v>35</v>
      </c>
      <c r="AR33" s="224" t="s">
        <v>35</v>
      </c>
    </row>
    <row r="34" spans="1:46" ht="27" customHeight="1" x14ac:dyDescent="0.2">
      <c r="A34" s="10"/>
      <c r="AK34" s="1084" t="s">
        <v>119</v>
      </c>
      <c r="AL34" s="1085"/>
      <c r="AM34" s="1085"/>
      <c r="AN34" s="1086"/>
      <c r="AO34" s="222" t="s">
        <v>35</v>
      </c>
      <c r="AP34" s="222" t="s">
        <v>35</v>
      </c>
      <c r="AQ34" s="223">
        <v>23</v>
      </c>
      <c r="AR34" s="224" t="s">
        <v>35</v>
      </c>
    </row>
    <row r="35" spans="1:46" ht="27" customHeight="1" x14ac:dyDescent="0.2">
      <c r="A35" s="10"/>
      <c r="AK35" s="1084" t="s">
        <v>120</v>
      </c>
      <c r="AL35" s="1085"/>
      <c r="AM35" s="1085"/>
      <c r="AN35" s="1086"/>
      <c r="AO35" s="222">
        <v>348689</v>
      </c>
      <c r="AP35" s="222">
        <v>19435</v>
      </c>
      <c r="AQ35" s="223">
        <v>15430</v>
      </c>
      <c r="AR35" s="224">
        <v>26</v>
      </c>
    </row>
    <row r="36" spans="1:46" ht="27" customHeight="1" x14ac:dyDescent="0.2">
      <c r="A36" s="10"/>
      <c r="AK36" s="1084" t="s">
        <v>121</v>
      </c>
      <c r="AL36" s="1085"/>
      <c r="AM36" s="1085"/>
      <c r="AN36" s="1086"/>
      <c r="AO36" s="222">
        <v>3876</v>
      </c>
      <c r="AP36" s="222">
        <v>216</v>
      </c>
      <c r="AQ36" s="223">
        <v>2664</v>
      </c>
      <c r="AR36" s="224">
        <v>-91.9</v>
      </c>
    </row>
    <row r="37" spans="1:46" ht="13.5" customHeight="1" x14ac:dyDescent="0.2">
      <c r="A37" s="10"/>
      <c r="AK37" s="1084" t="s">
        <v>122</v>
      </c>
      <c r="AL37" s="1085"/>
      <c r="AM37" s="1085"/>
      <c r="AN37" s="1086"/>
      <c r="AO37" s="222" t="s">
        <v>35</v>
      </c>
      <c r="AP37" s="222" t="s">
        <v>35</v>
      </c>
      <c r="AQ37" s="223">
        <v>451</v>
      </c>
      <c r="AR37" s="224" t="s">
        <v>35</v>
      </c>
    </row>
    <row r="38" spans="1:46" ht="27" customHeight="1" x14ac:dyDescent="0.2">
      <c r="A38" s="10"/>
      <c r="AK38" s="1087" t="s">
        <v>123</v>
      </c>
      <c r="AL38" s="1088"/>
      <c r="AM38" s="1088"/>
      <c r="AN38" s="1089"/>
      <c r="AO38" s="225" t="s">
        <v>35</v>
      </c>
      <c r="AP38" s="225" t="s">
        <v>35</v>
      </c>
      <c r="AQ38" s="226">
        <v>4</v>
      </c>
      <c r="AR38" s="214" t="s">
        <v>35</v>
      </c>
      <c r="AS38" s="221"/>
    </row>
    <row r="39" spans="1:46" ht="13" x14ac:dyDescent="0.2">
      <c r="A39" s="10"/>
      <c r="AK39" s="1087" t="s">
        <v>124</v>
      </c>
      <c r="AL39" s="1088"/>
      <c r="AM39" s="1088"/>
      <c r="AN39" s="1089"/>
      <c r="AO39" s="222">
        <v>-71596</v>
      </c>
      <c r="AP39" s="222">
        <v>-3991</v>
      </c>
      <c r="AQ39" s="223">
        <v>-3528</v>
      </c>
      <c r="AR39" s="224">
        <v>13.1</v>
      </c>
      <c r="AS39" s="221"/>
    </row>
    <row r="40" spans="1:46" ht="27" customHeight="1" x14ac:dyDescent="0.2">
      <c r="A40" s="10"/>
      <c r="AK40" s="1084" t="s">
        <v>125</v>
      </c>
      <c r="AL40" s="1085"/>
      <c r="AM40" s="1085"/>
      <c r="AN40" s="1086"/>
      <c r="AO40" s="222">
        <v>-1602412</v>
      </c>
      <c r="AP40" s="222">
        <v>-89316</v>
      </c>
      <c r="AQ40" s="223">
        <v>-45748</v>
      </c>
      <c r="AR40" s="224">
        <v>95.2</v>
      </c>
      <c r="AS40" s="221"/>
    </row>
    <row r="41" spans="1:46" ht="13" x14ac:dyDescent="0.2">
      <c r="A41" s="10"/>
      <c r="AK41" s="1090" t="s">
        <v>126</v>
      </c>
      <c r="AL41" s="1091"/>
      <c r="AM41" s="1091"/>
      <c r="AN41" s="1092"/>
      <c r="AO41" s="222">
        <v>697734</v>
      </c>
      <c r="AP41" s="222">
        <v>38890</v>
      </c>
      <c r="AQ41" s="223">
        <v>19813</v>
      </c>
      <c r="AR41" s="224">
        <v>96.3</v>
      </c>
      <c r="AS41" s="221"/>
    </row>
    <row r="42" spans="1:46" ht="13" x14ac:dyDescent="0.2">
      <c r="A42" s="10"/>
      <c r="AK42" s="227" t="s">
        <v>127</v>
      </c>
      <c r="AQ42" s="199"/>
      <c r="AR42" s="199"/>
      <c r="AS42" s="221"/>
    </row>
    <row r="43" spans="1:46" ht="13" x14ac:dyDescent="0.2">
      <c r="A43" s="10"/>
      <c r="AP43" s="228"/>
      <c r="AQ43" s="199"/>
      <c r="AS43" s="221"/>
    </row>
    <row r="44" spans="1:46" ht="13" x14ac:dyDescent="0.2">
      <c r="A44" s="10"/>
      <c r="AQ44" s="199"/>
    </row>
    <row r="45" spans="1:46" ht="13"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229"/>
      <c r="AR45" s="7"/>
      <c r="AS45" s="7"/>
      <c r="AT45" s="3"/>
    </row>
    <row r="46" spans="1:46" ht="13"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128</v>
      </c>
    </row>
    <row r="48" spans="1:46" ht="13" x14ac:dyDescent="0.2">
      <c r="A48" s="10"/>
      <c r="AK48" s="230" t="s">
        <v>129</v>
      </c>
      <c r="AL48" s="230"/>
      <c r="AM48" s="230"/>
      <c r="AN48" s="230"/>
      <c r="AO48" s="230"/>
      <c r="AP48" s="230"/>
      <c r="AQ48" s="231"/>
      <c r="AR48" s="230"/>
    </row>
    <row r="49" spans="1:44" ht="13.5" customHeight="1" x14ac:dyDescent="0.2">
      <c r="A49" s="10"/>
      <c r="AK49" s="232"/>
      <c r="AL49" s="233"/>
      <c r="AM49" s="1093" t="s">
        <v>95</v>
      </c>
      <c r="AN49" s="1095" t="s">
        <v>130</v>
      </c>
      <c r="AO49" s="1096"/>
      <c r="AP49" s="1096"/>
      <c r="AQ49" s="1096"/>
      <c r="AR49" s="1097"/>
    </row>
    <row r="50" spans="1:44" ht="13" x14ac:dyDescent="0.2">
      <c r="A50" s="10"/>
      <c r="AK50" s="234"/>
      <c r="AL50" s="235"/>
      <c r="AM50" s="1094"/>
      <c r="AN50" s="236" t="s">
        <v>131</v>
      </c>
      <c r="AO50" s="237" t="s">
        <v>132</v>
      </c>
      <c r="AP50" s="238" t="s">
        <v>133</v>
      </c>
      <c r="AQ50" s="239" t="s">
        <v>134</v>
      </c>
      <c r="AR50" s="240" t="s">
        <v>135</v>
      </c>
    </row>
    <row r="51" spans="1:44" ht="13" x14ac:dyDescent="0.2">
      <c r="A51" s="10"/>
      <c r="AK51" s="232" t="s">
        <v>136</v>
      </c>
      <c r="AL51" s="233"/>
      <c r="AM51" s="241">
        <v>1754536</v>
      </c>
      <c r="AN51" s="242">
        <v>90221</v>
      </c>
      <c r="AO51" s="243">
        <v>-14.4</v>
      </c>
      <c r="AP51" s="244">
        <v>67343</v>
      </c>
      <c r="AQ51" s="245">
        <v>0.1</v>
      </c>
      <c r="AR51" s="246">
        <v>-14.5</v>
      </c>
    </row>
    <row r="52" spans="1:44" ht="13" x14ac:dyDescent="0.2">
      <c r="A52" s="10"/>
      <c r="AK52" s="247"/>
      <c r="AL52" s="248" t="s">
        <v>137</v>
      </c>
      <c r="AM52" s="249">
        <v>1214393</v>
      </c>
      <c r="AN52" s="250">
        <v>62446</v>
      </c>
      <c r="AO52" s="251">
        <v>1.2</v>
      </c>
      <c r="AP52" s="252">
        <v>32865</v>
      </c>
      <c r="AQ52" s="253">
        <v>-6.3</v>
      </c>
      <c r="AR52" s="254">
        <v>7.5</v>
      </c>
    </row>
    <row r="53" spans="1:44" ht="13" x14ac:dyDescent="0.2">
      <c r="A53" s="10"/>
      <c r="AK53" s="232" t="s">
        <v>138</v>
      </c>
      <c r="AL53" s="233"/>
      <c r="AM53" s="241">
        <v>1784968</v>
      </c>
      <c r="AN53" s="242">
        <v>93763</v>
      </c>
      <c r="AO53" s="243">
        <v>3.9</v>
      </c>
      <c r="AP53" s="244">
        <v>73475</v>
      </c>
      <c r="AQ53" s="245">
        <v>9.1</v>
      </c>
      <c r="AR53" s="246">
        <v>-5.2</v>
      </c>
    </row>
    <row r="54" spans="1:44" ht="13" x14ac:dyDescent="0.2">
      <c r="A54" s="10"/>
      <c r="AK54" s="247"/>
      <c r="AL54" s="248" t="s">
        <v>137</v>
      </c>
      <c r="AM54" s="249">
        <v>968823</v>
      </c>
      <c r="AN54" s="250">
        <v>50892</v>
      </c>
      <c r="AO54" s="251">
        <v>-18.5</v>
      </c>
      <c r="AP54" s="252">
        <v>43072</v>
      </c>
      <c r="AQ54" s="253">
        <v>31.1</v>
      </c>
      <c r="AR54" s="254">
        <v>-49.6</v>
      </c>
    </row>
    <row r="55" spans="1:44" ht="13" x14ac:dyDescent="0.2">
      <c r="A55" s="10"/>
      <c r="AK55" s="232" t="s">
        <v>139</v>
      </c>
      <c r="AL55" s="233"/>
      <c r="AM55" s="241">
        <v>1790297</v>
      </c>
      <c r="AN55" s="242">
        <v>95779</v>
      </c>
      <c r="AO55" s="243">
        <v>2.2000000000000002</v>
      </c>
      <c r="AP55" s="244">
        <v>87464</v>
      </c>
      <c r="AQ55" s="245">
        <v>19</v>
      </c>
      <c r="AR55" s="246">
        <v>-16.8</v>
      </c>
    </row>
    <row r="56" spans="1:44" ht="13" x14ac:dyDescent="0.2">
      <c r="A56" s="10"/>
      <c r="AK56" s="247"/>
      <c r="AL56" s="248" t="s">
        <v>137</v>
      </c>
      <c r="AM56" s="249">
        <v>847651</v>
      </c>
      <c r="AN56" s="250">
        <v>45348</v>
      </c>
      <c r="AO56" s="251">
        <v>-10.9</v>
      </c>
      <c r="AP56" s="252">
        <v>47479</v>
      </c>
      <c r="AQ56" s="253">
        <v>10.199999999999999</v>
      </c>
      <c r="AR56" s="254">
        <v>-21.1</v>
      </c>
    </row>
    <row r="57" spans="1:44" ht="13" x14ac:dyDescent="0.2">
      <c r="A57" s="10"/>
      <c r="AK57" s="232" t="s">
        <v>140</v>
      </c>
      <c r="AL57" s="233"/>
      <c r="AM57" s="241">
        <v>2007430</v>
      </c>
      <c r="AN57" s="242">
        <v>109804</v>
      </c>
      <c r="AO57" s="243">
        <v>14.6</v>
      </c>
      <c r="AP57" s="244">
        <v>96248</v>
      </c>
      <c r="AQ57" s="245">
        <v>10</v>
      </c>
      <c r="AR57" s="246">
        <v>4.5999999999999996</v>
      </c>
    </row>
    <row r="58" spans="1:44" ht="13" x14ac:dyDescent="0.2">
      <c r="A58" s="10"/>
      <c r="AK58" s="247"/>
      <c r="AL58" s="248" t="s">
        <v>137</v>
      </c>
      <c r="AM58" s="249">
        <v>1182292</v>
      </c>
      <c r="AN58" s="250">
        <v>64670</v>
      </c>
      <c r="AO58" s="251">
        <v>42.6</v>
      </c>
      <c r="AP58" s="252">
        <v>55768</v>
      </c>
      <c r="AQ58" s="253">
        <v>17.5</v>
      </c>
      <c r="AR58" s="254">
        <v>25.1</v>
      </c>
    </row>
    <row r="59" spans="1:44" ht="13" x14ac:dyDescent="0.2">
      <c r="A59" s="10"/>
      <c r="AK59" s="232" t="s">
        <v>141</v>
      </c>
      <c r="AL59" s="233"/>
      <c r="AM59" s="241">
        <v>2674866</v>
      </c>
      <c r="AN59" s="242">
        <v>149092</v>
      </c>
      <c r="AO59" s="243">
        <v>35.799999999999997</v>
      </c>
      <c r="AP59" s="244">
        <v>76413</v>
      </c>
      <c r="AQ59" s="245">
        <v>-20.6</v>
      </c>
      <c r="AR59" s="246">
        <v>56.4</v>
      </c>
    </row>
    <row r="60" spans="1:44" ht="13" x14ac:dyDescent="0.2">
      <c r="A60" s="10"/>
      <c r="AK60" s="247"/>
      <c r="AL60" s="248" t="s">
        <v>137</v>
      </c>
      <c r="AM60" s="249">
        <v>1332444</v>
      </c>
      <c r="AN60" s="250">
        <v>74268</v>
      </c>
      <c r="AO60" s="251">
        <v>14.8</v>
      </c>
      <c r="AP60" s="252">
        <v>39658</v>
      </c>
      <c r="AQ60" s="253">
        <v>-28.9</v>
      </c>
      <c r="AR60" s="254">
        <v>43.7</v>
      </c>
    </row>
    <row r="61" spans="1:44" ht="13" x14ac:dyDescent="0.2">
      <c r="A61" s="10"/>
      <c r="AK61" s="232" t="s">
        <v>142</v>
      </c>
      <c r="AL61" s="255"/>
      <c r="AM61" s="241">
        <v>2002419</v>
      </c>
      <c r="AN61" s="242">
        <v>107732</v>
      </c>
      <c r="AO61" s="243">
        <v>8.4</v>
      </c>
      <c r="AP61" s="244">
        <v>80189</v>
      </c>
      <c r="AQ61" s="256">
        <v>3.5</v>
      </c>
      <c r="AR61" s="246">
        <v>4.9000000000000004</v>
      </c>
    </row>
    <row r="62" spans="1:44" ht="13" x14ac:dyDescent="0.2">
      <c r="A62" s="10"/>
      <c r="AK62" s="247"/>
      <c r="AL62" s="248" t="s">
        <v>137</v>
      </c>
      <c r="AM62" s="249">
        <v>1109121</v>
      </c>
      <c r="AN62" s="250">
        <v>59525</v>
      </c>
      <c r="AO62" s="251">
        <v>5.8</v>
      </c>
      <c r="AP62" s="252">
        <v>43768</v>
      </c>
      <c r="AQ62" s="253">
        <v>4.7</v>
      </c>
      <c r="AR62" s="254">
        <v>1.1000000000000001</v>
      </c>
    </row>
    <row r="63" spans="1:44" ht="13" x14ac:dyDescent="0.2">
      <c r="A63" s="10"/>
    </row>
    <row r="64" spans="1:44" ht="13" x14ac:dyDescent="0.2">
      <c r="A64" s="10"/>
    </row>
    <row r="65" spans="1:46" ht="13" x14ac:dyDescent="0.2">
      <c r="A65" s="10"/>
    </row>
    <row r="66" spans="1:46" ht="13"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sheetData>
  <sheetProtection algorithmName="SHA-512" hashValue="p37sjomdwumOkfcyRxoWroacJTdXqb+fJ0TFuYWz06HtVtMpwKE/+VUIlPLhrWz+IAyLwiLQgwJLFC+3mwY+lA==" saltValue="vMopVQ+D8aGAp51aoEs2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71E72-0C35-4FC9-8770-208CC08AEA19}">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E+i6hm3826eKuntfhA16n9921M8xzcsG3gowvaMT8+OgqaoCT9r7kvHMzQcVo4fuyQDx3pHStEasSAfoi5cmRg==" saltValue="bsudPf3DpR43tx8axyTH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868DF-20AD-4038-921D-327E3475FCF5}">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dnsKKiOVhrG8/UFtFTW8Bs/RbSDPXSVbFQgaPueRf7PNAGCi55v5eTeJnkbda0gQFRWDc/uaR62K0mbzVMrBYw==" saltValue="00FTqdNYl2xtes+6ngaxp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39D2-408B-4099-AEF4-0E07A9258DA9}">
  <sheetPr>
    <pageSetUpPr fitToPage="1"/>
  </sheetPr>
  <dimension ref="B1:J50"/>
  <sheetViews>
    <sheetView showGridLines="0" zoomScaleSheetLayoutView="100" workbookViewId="0"/>
  </sheetViews>
  <sheetFormatPr defaultColWidth="0" defaultRowHeight="13.5" customHeight="1" zeroHeight="1" x14ac:dyDescent="0.2"/>
  <cols>
    <col min="1" max="1" width="8.26953125" style="39" customWidth="1"/>
    <col min="2" max="16" width="14.6328125" style="39" customWidth="1"/>
    <col min="17" max="16384" width="0" style="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40"/>
      <c r="C45" s="40"/>
      <c r="D45" s="40"/>
      <c r="E45" s="40"/>
      <c r="F45" s="40"/>
      <c r="G45" s="40"/>
      <c r="H45" s="40"/>
      <c r="I45" s="40"/>
      <c r="J45" s="161" t="s">
        <v>75</v>
      </c>
    </row>
    <row r="46" spans="2:10" ht="29.25" customHeight="1" thickBot="1" x14ac:dyDescent="0.3">
      <c r="B46" s="162" t="s">
        <v>19</v>
      </c>
      <c r="C46" s="163"/>
      <c r="D46" s="163"/>
      <c r="E46" s="164" t="s">
        <v>20</v>
      </c>
      <c r="F46" s="165" t="s">
        <v>3</v>
      </c>
      <c r="G46" s="166" t="s">
        <v>4</v>
      </c>
      <c r="H46" s="166" t="s">
        <v>5</v>
      </c>
      <c r="I46" s="166" t="s">
        <v>6</v>
      </c>
      <c r="J46" s="167" t="s">
        <v>7</v>
      </c>
    </row>
    <row r="47" spans="2:10" ht="57.75" customHeight="1" x14ac:dyDescent="0.2">
      <c r="B47" s="168"/>
      <c r="C47" s="1110" t="s">
        <v>86</v>
      </c>
      <c r="D47" s="1110"/>
      <c r="E47" s="1111"/>
      <c r="F47" s="169">
        <v>41.05</v>
      </c>
      <c r="G47" s="170">
        <v>37.14</v>
      </c>
      <c r="H47" s="170">
        <v>35.549999999999997</v>
      </c>
      <c r="I47" s="170">
        <v>30.59</v>
      </c>
      <c r="J47" s="171">
        <v>29.54</v>
      </c>
    </row>
    <row r="48" spans="2:10" ht="57.75" customHeight="1" x14ac:dyDescent="0.2">
      <c r="B48" s="172"/>
      <c r="C48" s="1112" t="s">
        <v>87</v>
      </c>
      <c r="D48" s="1112"/>
      <c r="E48" s="1113"/>
      <c r="F48" s="173">
        <v>6.87</v>
      </c>
      <c r="G48" s="174">
        <v>5.47</v>
      </c>
      <c r="H48" s="174">
        <v>5.61</v>
      </c>
      <c r="I48" s="174">
        <v>4.1500000000000004</v>
      </c>
      <c r="J48" s="175">
        <v>8.16</v>
      </c>
    </row>
    <row r="49" spans="2:10" ht="57.75" customHeight="1" thickBot="1" x14ac:dyDescent="0.25">
      <c r="B49" s="176"/>
      <c r="C49" s="1114" t="s">
        <v>88</v>
      </c>
      <c r="D49" s="1114"/>
      <c r="E49" s="1115"/>
      <c r="F49" s="177" t="s">
        <v>89</v>
      </c>
      <c r="G49" s="178" t="s">
        <v>90</v>
      </c>
      <c r="H49" s="178" t="s">
        <v>91</v>
      </c>
      <c r="I49" s="178" t="s">
        <v>92</v>
      </c>
      <c r="J49" s="179">
        <v>1.79</v>
      </c>
    </row>
    <row r="50" spans="2:10" ht="13" x14ac:dyDescent="0.2"/>
  </sheetData>
  <sheetProtection algorithmName="SHA-512" hashValue="d7fONxtTYg/lJB/2VVUFcqZBJx9slWjTgAiFpXBOXQ9osOOn/S8CEP26q46JFZ9O/IPDF77XJ00p5FhW08ZaFg==" saltValue="Mg0UZvV3UQh/NQeVrTsm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2023-09-29T01:39:24Z</cp:lastPrinted>
  <dcterms:created xsi:type="dcterms:W3CDTF">2023-09-20T23:44:03Z</dcterms:created>
  <dcterms:modified xsi:type="dcterms:W3CDTF">2023-10-30T08:05:56Z</dcterms:modified>
  <cp:category/>
</cp:coreProperties>
</file>