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C0D2C5A7-CC49-44B8-B479-9A66E740C0A1}" xr6:coauthVersionLast="47" xr6:coauthVersionMax="47" xr10:uidLastSave="{00000000-0000-0000-0000-000000000000}"/>
  <bookViews>
    <workbookView xWindow="-110" yWindow="-110" windowWidth="19420" windowHeight="10420" xr2:uid="{00000000-000D-0000-FFFF-FFFF00000000}"/>
  </bookViews>
  <sheets>
    <sheet name="総括表" sheetId="18" r:id="rId1"/>
    <sheet name="普通会計の状況" sheetId="26" r:id="rId2"/>
    <sheet name="各会計、関係団体の財政状況及び健全化判断比率" sheetId="20" r:id="rId3"/>
    <sheet name="財政比較分析表" sheetId="21" r:id="rId4"/>
    <sheet name="経常経費分析表（経常収支比率の分析）" sheetId="22" r:id="rId5"/>
    <sheet name="経常経費分析表（人件費・公債費・普通建設事業費の分析）" sheetId="23" r:id="rId6"/>
    <sheet name="性質別歳出決算分析表（住民一人当たりのコスト）" sheetId="24" r:id="rId7"/>
    <sheet name="目的別歳出決算分析表（住民一人当たりのコスト）" sheetId="25"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7" r:id="rId14"/>
    <sheet name="施設類型別ストック情報分析表①" sheetId="28" r:id="rId15"/>
    <sheet name="施設類型別ストック情報分析表②" sheetId="29"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G43" i="18" l="1"/>
  <c r="CQ43" i="18"/>
  <c r="CO43" i="18" s="1"/>
  <c r="BY43" i="18"/>
  <c r="BW43" i="18" s="1"/>
  <c r="BE43" i="18"/>
  <c r="AM43" i="18"/>
  <c r="U43" i="18"/>
  <c r="E43" i="18"/>
  <c r="C43" i="18" s="1"/>
  <c r="DG42" i="18"/>
  <c r="CQ42" i="18"/>
  <c r="CO42" i="18"/>
  <c r="BY42" i="18"/>
  <c r="BE42" i="18"/>
  <c r="AM42" i="18"/>
  <c r="U42" i="18"/>
  <c r="E42" i="18"/>
  <c r="C42" i="18" s="1"/>
  <c r="DG41" i="18"/>
  <c r="CQ41" i="18"/>
  <c r="CO41" i="18"/>
  <c r="BY41" i="18"/>
  <c r="BE41" i="18"/>
  <c r="AM41" i="18"/>
  <c r="U41" i="18"/>
  <c r="E41" i="18"/>
  <c r="C41" i="18" s="1"/>
  <c r="DG40" i="18"/>
  <c r="CQ40" i="18"/>
  <c r="CO40" i="18"/>
  <c r="BY40" i="18"/>
  <c r="BE40" i="18"/>
  <c r="AM40" i="18"/>
  <c r="U40" i="18"/>
  <c r="E40" i="18"/>
  <c r="C40" i="18" s="1"/>
  <c r="DG39" i="18"/>
  <c r="CQ39" i="18"/>
  <c r="CO39" i="18"/>
  <c r="BY39" i="18"/>
  <c r="BE39" i="18"/>
  <c r="AM39" i="18"/>
  <c r="U39" i="18"/>
  <c r="E39" i="18"/>
  <c r="C39" i="18" s="1"/>
  <c r="DG38" i="18"/>
  <c r="CQ38" i="18"/>
  <c r="CO38" i="18"/>
  <c r="BY38" i="18"/>
  <c r="BE38" i="18"/>
  <c r="AM38" i="18"/>
  <c r="U38" i="18"/>
  <c r="E38" i="18"/>
  <c r="C38" i="18" s="1"/>
  <c r="DG37" i="18"/>
  <c r="CQ37" i="18"/>
  <c r="CO37" i="18"/>
  <c r="BY37" i="18"/>
  <c r="BE37" i="18"/>
  <c r="AM37" i="18"/>
  <c r="U37" i="18"/>
  <c r="E37" i="18"/>
  <c r="C37" i="18" s="1"/>
  <c r="DG36" i="18"/>
  <c r="CQ36" i="18"/>
  <c r="CO36" i="18"/>
  <c r="BY36" i="18"/>
  <c r="BE36" i="18"/>
  <c r="AM36" i="18"/>
  <c r="W36" i="18"/>
  <c r="E36" i="18"/>
  <c r="C36" i="18" s="1"/>
  <c r="DG35" i="18"/>
  <c r="CQ35" i="18"/>
  <c r="BY35" i="18"/>
  <c r="BE35" i="18"/>
  <c r="AM35" i="18"/>
  <c r="W35" i="18"/>
  <c r="E35" i="18"/>
  <c r="C35" i="18" s="1"/>
  <c r="DG34" i="18"/>
  <c r="CQ34" i="18"/>
  <c r="BY34" i="18"/>
  <c r="BG34" i="18"/>
  <c r="AM34" i="18"/>
  <c r="W34" i="18"/>
  <c r="E34" i="18"/>
  <c r="C34" i="18" s="1"/>
  <c r="U34" i="18" l="1"/>
  <c r="U35" i="18" s="1"/>
  <c r="U36" i="18" s="1"/>
  <c r="BE34" i="18" s="1"/>
  <c r="BW34" i="18" l="1"/>
  <c r="BW35" i="18" s="1"/>
  <c r="BW36" i="18" s="1"/>
  <c r="BW37" i="18" s="1"/>
  <c r="BW38" i="18" s="1"/>
  <c r="BW39" i="18" s="1"/>
  <c r="BW40" i="18" s="1"/>
  <c r="BW41" i="18" s="1"/>
  <c r="BW42" i="18" s="1"/>
  <c r="CO34" i="18" l="1"/>
  <c r="CO35" i="18"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<sst xmlns="http://schemas.openxmlformats.org/spreadsheetml/2006/main" count="1155" uniqueCount="579">
  <si>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</si>
  <si>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</si>
  <si>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</si>
  <si>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</si>
  <si>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</si>
  <si>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</si>
  <si>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</si>
  <si>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</si>
  <si>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</si>
  <si>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</si>
  <si>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</si>
  <si>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</si>
  <si>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</si>
  <si>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</si>
  <si>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</si>
  <si>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</si>
  <si>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</si>
  <si>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</si>
  <si>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</si>
  <si>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</si>
  <si>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</si>
  <si>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</si>
  <si>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</si>
  <si>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</si>
  <si>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</si>
  <si>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</si>
  <si>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</si>
  <si>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</si>
  <si>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</si>
  <si>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</si>
  <si>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</si>
  <si>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</si>
  <si>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</si>
  <si>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</si>
  <si>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</si>
  <si>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</si>
  <si>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</si>
  <si>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</si>
  <si>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</si>
  <si>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</si>
  <si>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</si>
  <si>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</si>
  <si>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</si>
  <si>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</si>
  <si>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</si>
  <si>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</si>
  <si>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</si>
  <si>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</si>
  <si>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</si>
  <si>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</si>
  <si>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</si>
  <si>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</si>
  <si>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</si>
  <si>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</si>
  <si>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</si>
  <si>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</si>
  <si>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</si>
  <si>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</si>
  <si>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</si>
  <si>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</si>
  <si>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</si>
  <si>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</si>
  <si>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</si>
  <si>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</si>
  <si>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</si>
  <si>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</si>
  <si>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</si>
  <si>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</si>
  <si>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</si>
  <si>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</si>
  <si>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</si>
  <si>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</si>
  <si>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</si>
  <si>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</si>
  <si>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</si>
  <si>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</si>
  <si>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</si>
  <si>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</si>
  <si>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</si>
  <si>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</si>
  <si>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</si>
  <si>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</si>
  <si>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</si>
  <si>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</si>
  <si>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</si>
  <si>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</si>
  <si>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</si>
  <si>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</si>
  <si>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</si>
  <si>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</si>
  <si>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</si>
  <si>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</si>
  <si>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</si>
  <si>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</si>
  <si>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</si>
  <si>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</si>
  <si>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</si>
  <si>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</si>
  <si>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明和町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</si>
  <si>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</si>
  <si>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</si>
  <si>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</si>
  <si>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</si>
  <si>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</si>
  <si>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</si>
  <si>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</si>
  <si>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</si>
  <si>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</si>
  <si>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</si>
  <si>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</si>
  <si>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</si>
  <si>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</si>
  <si>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</si>
  <si>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</si>
  <si>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</si>
  <si>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</si>
  <si>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</si>
  <si>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</si>
  <si>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</si>
  <si>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</si>
  <si>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</si>
  <si>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</si>
  <si>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</si>
  <si>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</si>
  <si>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</si>
  <si>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</si>
  <si>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</si>
  <si>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</si>
  <si>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</si>
  <si>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</si>
  <si>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</si>
  <si>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</si>
  <si>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</si>
  <si>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</si>
  <si>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</si>
  <si>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</si>
  <si>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</si>
  <si>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</si>
  <si>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</si>
  <si>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</si>
  <si>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</si>
  <si>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</si>
  <si>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</si>
  <si>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</si>
  <si>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</si>
  <si>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</si>
  <si>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</si>
  <si>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</si>
  <si>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</si>
  <si>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</si>
  <si>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</si>
  <si>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</si>
  <si>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</si>
  <si>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</si>
  <si>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</si>
  <si>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</si>
  <si>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</si>
  <si>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</si>
  <si>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</si>
  <si>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</si>
  <si>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</si>
  <si>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</si>
  <si>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</si>
  <si>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</si>
  <si>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</si>
  <si>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</si>
  <si>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</si>
  <si>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</si>
  <si>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</si>
  <si>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</si>
  <si>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</si>
  <si>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</si>
  <si>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</si>
  <si>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</si>
  <si>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</si>
  <si>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</si>
  <si>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</si>
  <si>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</si>
  <si>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</si>
  <si>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</si>
  <si>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</si>
  <si>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</si>
  <si>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</si>
  <si>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</si>
  <si>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</si>
  <si>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</si>
  <si>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</si>
  <si>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</si>
  <si>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</si>
  <si>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</si>
  <si>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</si>
  <si>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</si>
  <si>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</si>
  <si>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</si>
  <si>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</si>
  <si>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</si>
  <si>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</si>
  <si>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</si>
  <si>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</si>
  <si>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</si>
  <si>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</si>
  <si>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</si>
  <si>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</si>
  <si>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</si>
  <si>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</si>
  <si>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</si>
  <si>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群馬県明和町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</si>
  <si>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</si>
  <si>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</si>
  <si>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</si>
  <si>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</si>
  <si>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</si>
  <si>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</si>
  <si>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</si>
  <si>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</si>
  <si>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</si>
  <si>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</si>
  <si>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</si>
  <si>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</si>
  <si>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</si>
  <si>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</si>
  <si>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</si>
  <si>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</si>
  <si>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</si>
  <si>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</si>
  <si>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</si>
  <si>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</si>
  <si>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</si>
  <si>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</si>
  <si>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</si>
  <si>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</si>
  <si>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</si>
  <si>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</si>
  <si>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</si>
  <si>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</si>
  <si>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</si>
  <si>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</si>
  <si>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</si>
  <si>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</si>
  <si>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</si>
  <si>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</si>
  <si>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</si>
  <si>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</si>
  <si>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</si>
  <si>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</si>
  <si>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</si>
  <si>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</si>
  <si>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</si>
  <si>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</si>
  <si>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</si>
  <si>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</si>
  <si>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</si>
  <si>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</si>
  <si>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</si>
  <si>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</si>
  <si>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</si>
  <si>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</si>
  <si>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</si>
  <si>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</si>
  <si>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</si>
  <si>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</si>
  <si>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</si>
  <si>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</si>
  <si>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</si>
  <si>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</si>
  <si>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</si>
  <si>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</si>
  <si>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</si>
  <si>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</si>
  <si>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</si>
  <si>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</si>
  <si>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</si>
  <si>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</si>
  <si>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</si>
  <si>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</si>
  <si>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</si>
  <si>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</si>
  <si>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</si>
  <si>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</si>
  <si>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</si>
  <si>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</si>
  <si>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</si>
  <si>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</si>
  <si>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</si>
  <si>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</si>
  <si>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</si>
  <si>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</si>
  <si>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</si>
  <si>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</si>
  <si>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</si>
  <si>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</si>
  <si>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</si>
  <si>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</si>
  <si>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</si>
  <si>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</si>
  <si>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</si>
  <si>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</si>
  <si>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</si>
  <si>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</si>
  <si>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</si>
  <si>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</si>
  <si>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</si>
  <si>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</si>
  <si>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</si>
  <si>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</si>
  <si>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</si>
  <si>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</si>
  <si>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</si>
  <si>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</si>
  <si>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</si>
  <si>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</si>
  <si>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</si>
  <si>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</si>
  <si>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</si>
  <si>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</si>
  <si>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</si>
  <si>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</si>
  <si>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</si>
  <si>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</si>
  <si>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</si>
  <si>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</si>
  <si>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</si>
  <si>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</si>
  <si>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</si>
  <si>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</si>
  <si>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</si>
  <si>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</si>
  <si>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</si>
  <si>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</si>
  <si>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</si>
  <si>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</si>
  <si>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</si>
  <si>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</si>
  <si>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</si>
  <si>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</si>
  <si>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</si>
  <si>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</si>
  <si>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</si>
  <si>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</si>
  <si>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</si>
  <si>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</si>
  <si>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</si>
  <si>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</si>
  <si>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</si>
  <si>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</si>
  <si>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</si>
  <si>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</si>
  <si>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</si>
  <si>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</si>
  <si>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</si>
  <si>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</si>
  <si>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</si>
  <si>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</si>
  <si>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</si>
  <si>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</si>
  <si>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</si>
  <si>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</si>
  <si>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</si>
  <si>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</si>
  <si>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</si>
  <si>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群馬県明和町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</si>
  <si>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</si>
  <si>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</si>
  <si>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</si>
  <si>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</si>
  <si>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</si>
  <si>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</si>
  <si>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</si>
  <si>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</si>
  <si>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</si>
  <si>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</si>
  <si>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</si>
  <si>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</si>
  <si>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</si>
  <si>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</si>
  <si>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</si>
  <si>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</si>
  <si>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</si>
  <si>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</si>
  <si>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</si>
  <si>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</si>
  <si>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</si>
  <si>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</si>
  <si>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</si>
  <si>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</si>
  <si>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</si>
  <si>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</si>
  <si>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</si>
  <si>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</si>
  <si>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</si>
  <si>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</si>
  <si>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</si>
  <si>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</si>
  <si>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</si>
  <si>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</si>
  <si>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</si>
  <si>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</si>
  <si>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</si>
  <si>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</si>
  <si>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</si>
  <si>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</si>
  <si>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</si>
  <si>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</si>
  <si>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</si>
  <si>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</si>
  <si>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</si>
  <si>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</si>
  <si>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</si>
  <si>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</si>
  <si>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</si>
  <si>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</si>
  <si>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</si>
  <si>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</si>
  <si>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</si>
  <si>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</si>
  <si>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</si>
  <si>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</si>
  <si>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</si>
  <si>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</si>
  <si>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</si>
  <si>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</si>
  <si>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</si>
  <si>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</si>
  <si>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</si>
  <si>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</si>
  <si>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</si>
  <si>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</si>
  <si>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</si>
  <si>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</si>
  <si>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</si>
  <si>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</si>
  <si>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</si>
  <si>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</si>
  <si>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</si>
  <si>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</si>
  <si>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</si>
  <si>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</si>
  <si>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</si>
  <si>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</si>
  <si>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</si>
  <si>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</si>
  <si>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</si>
  <si>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</si>
  <si>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</si>
  <si>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</si>
  <si>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</si>
  <si>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</si>
  <si>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</si>
  <si>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</si>
  <si>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</si>
  <si>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</si>
  <si>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</si>
  <si>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</si>
  <si>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</si>
  <si>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</si>
  <si>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</si>
  <si>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</si>
  <si>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</si>
  <si>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</si>
  <si>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</si>
  <si>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</si>
  <si>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</si>
  <si>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</si>
  <si>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</si>
  <si>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</si>
  <si>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</si>
  <si>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</si>
  <si>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</si>
  <si>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</si>
  <si>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</si>
  <si>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</si>
  <si>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</si>
  <si>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</si>
  <si>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</si>
  <si>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</si>
  <si>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</si>
  <si>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</si>
  <si>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</si>
  <si>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</si>
  <si>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</si>
  <si>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</si>
  <si>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</si>
  <si>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</si>
  <si>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</si>
  <si>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</si>
  <si>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</si>
  <si>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</si>
  <si>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</si>
  <si>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</si>
  <si>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</si>
  <si>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</si>
  <si>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</si>
  <si>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</si>
  <si>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</si>
  <si>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</si>
  <si>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</si>
  <si>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</si>
  <si>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</si>
  <si>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</si>
  <si>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</si>
  <si>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</si>
  <si>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</si>
  <si>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</si>
  <si>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</si>
  <si>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</si>
  <si>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</si>
  <si>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</si>
  <si>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</si>
  <si>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</si>
  <si>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</si>
  <si>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</si>
  <si>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</si>
  <si>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</si>
  <si>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</si>
  <si>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</si>
  <si>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</si>
  <si>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</si>
  <si>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</si>
  <si>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</si>
  <si>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</si>
  <si>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</si>
  <si>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</si>
  <si>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</si>
  <si>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</si>
  <si>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</si>
  <si>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</si>
  <si>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</si>
  <si>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</si>
  <si>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</si>
  <si>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</si>
  <si>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H29</t>
  </si>
  <si>
    <t>H30</t>
  </si>
  <si>
    <t>R01</t>
  </si>
  <si>
    <t>R02</t>
  </si>
  <si>
    <t>R03</t>
  </si>
  <si>
    <t>▲ 22.20</t>
  </si>
  <si>
    <t>▲ 18.96</t>
  </si>
  <si>
    <t>一般会計</t>
  </si>
  <si>
    <t>国民健康保険特別会計</t>
  </si>
  <si>
    <t>介護保険特別会計</t>
  </si>
  <si>
    <t>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</si>
  <si>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</si>
  <si>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</si>
  <si>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</si>
  <si>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</si>
  <si>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</si>
  <si>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</si>
  <si>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</si>
  <si>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</si>
  <si>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</si>
  <si>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〇</t>
    <phoneticPr fontId="2"/>
  </si>
  <si>
    <t>明和町土地開発公社</t>
    <rPh sb="0" eb="9">
      <t>メイワマチトチカイハツコウシャ</t>
    </rPh>
    <phoneticPr fontId="2"/>
  </si>
  <si>
    <t>-</t>
    <phoneticPr fontId="2"/>
  </si>
  <si>
    <t>邑楽館林まちづくり</t>
    <rPh sb="0" eb="2">
      <t>オウラ</t>
    </rPh>
    <rPh sb="2" eb="4">
      <t>タテバヤシ</t>
    </rPh>
    <phoneticPr fontId="2"/>
  </si>
  <si>
    <t>館林地区消防組合</t>
    <rPh sb="0" eb="8">
      <t>タテバヤシチクショウボウクミアイ</t>
    </rPh>
    <phoneticPr fontId="2"/>
  </si>
  <si>
    <t>邑楽館林医療事務組合（一般会計）</t>
    <rPh sb="0" eb="2">
      <t>オウラ</t>
    </rPh>
    <rPh sb="2" eb="4">
      <t>タテバヤシ</t>
    </rPh>
    <rPh sb="4" eb="6">
      <t>イリョウ</t>
    </rPh>
    <rPh sb="6" eb="8">
      <t>ジム</t>
    </rPh>
    <rPh sb="8" eb="10">
      <t>クミアイ</t>
    </rPh>
    <rPh sb="11" eb="15">
      <t>イッパンカイケイ</t>
    </rPh>
    <phoneticPr fontId="2"/>
  </si>
  <si>
    <t>邑楽館林医療事務組合（病院事業会計）</t>
    <rPh sb="0" eb="2">
      <t>オウラ</t>
    </rPh>
    <rPh sb="2" eb="4">
      <t>タテバヤシ</t>
    </rPh>
    <rPh sb="4" eb="6">
      <t>イリョウ</t>
    </rPh>
    <rPh sb="6" eb="8">
      <t>ジム</t>
    </rPh>
    <rPh sb="8" eb="10">
      <t>クミアイ</t>
    </rPh>
    <rPh sb="11" eb="13">
      <t>ビョウイン</t>
    </rPh>
    <rPh sb="13" eb="15">
      <t>ジギョウ</t>
    </rPh>
    <rPh sb="15" eb="17">
      <t>カイケイ</t>
    </rPh>
    <phoneticPr fontId="2"/>
  </si>
  <si>
    <t>館林衛生施設組合</t>
    <rPh sb="0" eb="2">
      <t>タテバヤシ</t>
    </rPh>
    <rPh sb="2" eb="4">
      <t>エイセイ</t>
    </rPh>
    <rPh sb="4" eb="6">
      <t>シセツ</t>
    </rPh>
    <rPh sb="6" eb="8">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</si>
  <si>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</si>
  <si>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</si>
  <si>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9">
      <t>イッパンカイケイ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</si>
  <si>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</si>
  <si>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群馬東部水道企業団</t>
    <rPh sb="0" eb="2">
      <t>グンマ</t>
    </rPh>
    <rPh sb="2" eb="4">
      <t>トウブ</t>
    </rPh>
    <rPh sb="4" eb="6">
      <t>スイドウ</t>
    </rPh>
    <rPh sb="6" eb="8">
      <t>キギョウ</t>
    </rPh>
    <rPh sb="8" eb="9">
      <t>ダン</t>
    </rPh>
    <phoneticPr fontId="2"/>
  </si>
  <si>
    <t>公共施設建設基金</t>
    <rPh sb="0" eb="2">
      <t>コウキョウ</t>
    </rPh>
    <rPh sb="2" eb="4">
      <t>シセツ</t>
    </rPh>
    <rPh sb="4" eb="6">
      <t>ケンセツ</t>
    </rPh>
    <rPh sb="6" eb="8">
      <t>キキン</t>
    </rPh>
    <phoneticPr fontId="5"/>
  </si>
  <si>
    <t>まち・ひと・しごと創生基金</t>
    <rPh sb="9" eb="13">
      <t>ソウセイキキン</t>
    </rPh>
    <phoneticPr fontId="5"/>
  </si>
  <si>
    <t>奨学基金</t>
    <rPh sb="0" eb="2">
      <t>ショウガク</t>
    </rPh>
    <rPh sb="2" eb="4">
      <t>キキン</t>
    </rPh>
    <phoneticPr fontId="5"/>
  </si>
  <si>
    <t>地域福祉基金</t>
  </si>
  <si>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</si>
  <si>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</si>
  <si>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</si>
  <si>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</si>
  <si>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</si>
  <si>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</si>
  <si>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</si>
  <si>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</si>
  <si>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</si>
  <si>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</si>
  <si>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t>
    </r>
    <r>
      <rPr>
        <sz val="11"/>
        <rFont val="ＭＳ Ｐゴシック"/>
        <family val="3"/>
        <charset val="128"/>
      </rPr>
      <t>償還額との兼ね合いを慎重に見極めながら起債額について判断し、計画的な財政運営に努めるとともに、公共施設等総合管理計画に基づき、引き続き施設の老朽化対策に取り組んでいく。</t>
    </r>
    <rPh sb="1" eb="4">
      <t>ショウカンガク</t>
    </rPh>
    <rPh sb="6" eb="7">
      <t>カ</t>
    </rPh>
    <rPh sb="8" eb="9">
      <t>ア</t>
    </rPh>
    <rPh sb="11" eb="13">
      <t>シンチョウ</t>
    </rPh>
    <rPh sb="14" eb="16">
      <t>ミキワ</t>
    </rPh>
    <rPh sb="20" eb="23">
      <t>キサイガク</t>
    </rPh>
    <rPh sb="27" eb="29">
      <t>ハンダン</t>
    </rPh>
    <rPh sb="31" eb="34">
      <t>ケイカクテキ</t>
    </rPh>
    <rPh sb="35" eb="37">
      <t>ザイセイ</t>
    </rPh>
    <rPh sb="37" eb="39">
      <t>ウンエイ</t>
    </rPh>
    <rPh sb="40" eb="41">
      <t>ツト</t>
    </rPh>
    <rPh sb="48" eb="50">
      <t>コウキョウ</t>
    </rPh>
    <rPh sb="50" eb="52">
      <t>シセツ</t>
    </rPh>
    <rPh sb="52" eb="53">
      <t>トウ</t>
    </rPh>
    <rPh sb="53" eb="55">
      <t>ソウゴウ</t>
    </rPh>
    <rPh sb="55" eb="57">
      <t>カンリ</t>
    </rPh>
    <rPh sb="57" eb="59">
      <t>ケイカク</t>
    </rPh>
    <rPh sb="60" eb="61">
      <t>モト</t>
    </rPh>
    <rPh sb="64" eb="65">
      <t>ヒ</t>
    </rPh>
    <rPh sb="66" eb="67">
      <t>ツヅ</t>
    </rPh>
    <rPh sb="68" eb="70">
      <t>シセツ</t>
    </rPh>
    <rPh sb="71" eb="74">
      <t>ロウキュウカ</t>
    </rPh>
    <rPh sb="74" eb="76">
      <t>タイサク</t>
    </rPh>
    <rPh sb="77" eb="78">
      <t>ト</t>
    </rPh>
    <rPh sb="79" eb="80">
      <t>ク</t>
    </rPh>
    <phoneticPr fontId="5"/>
  </si>
  <si>
    <r>
      <t>　将来負担比率及び実質公債費比率ともに類似団体内平均よりも高くなっているが、</t>
    </r>
    <r>
      <rPr>
        <sz val="11"/>
        <rFont val="ＭＳ Ｐゴシック"/>
        <family val="3"/>
        <charset val="128"/>
      </rPr>
      <t>前年度と比較して将来負担比率は低下し、実質公債費比率は微増した。引き続きインフラの整備を行っているため、比率の増減はあるものの、土地開発公社の分譲収益による負担比率の改善など見込みはたっているので、今後も十分精査をしながら事業を行っていく。</t>
    </r>
    <rPh sb="1" eb="3">
      <t>ショウライ</t>
    </rPh>
    <rPh sb="3" eb="5">
      <t>フタン</t>
    </rPh>
    <rPh sb="5" eb="7">
      <t>ヒリツ</t>
    </rPh>
    <rPh sb="7" eb="8">
      <t>オヨ</t>
    </rPh>
    <rPh sb="9" eb="11">
      <t>ジッシツ</t>
    </rPh>
    <rPh sb="11" eb="14">
      <t>コウサイヒ</t>
    </rPh>
    <rPh sb="14" eb="16">
      <t>ヒリツ</t>
    </rPh>
    <rPh sb="19" eb="21">
      <t>ルイジ</t>
    </rPh>
    <rPh sb="21" eb="23">
      <t>ダンタイ</t>
    </rPh>
    <rPh sb="23" eb="24">
      <t>ナイ</t>
    </rPh>
    <rPh sb="24" eb="26">
      <t>ヘイキン</t>
    </rPh>
    <rPh sb="29" eb="30">
      <t>タカ</t>
    </rPh>
    <rPh sb="38" eb="41">
      <t>ゼンネンド</t>
    </rPh>
    <rPh sb="42" eb="44">
      <t>ヒカク</t>
    </rPh>
    <rPh sb="46" eb="48">
      <t>ショウライ</t>
    </rPh>
    <rPh sb="48" eb="50">
      <t>フタン</t>
    </rPh>
    <rPh sb="50" eb="52">
      <t>ヒリツ</t>
    </rPh>
    <rPh sb="53" eb="55">
      <t>テイカ</t>
    </rPh>
    <rPh sb="57" eb="59">
      <t>ジッシツ</t>
    </rPh>
    <rPh sb="59" eb="62">
      <t>コウサイヒ</t>
    </rPh>
    <rPh sb="62" eb="64">
      <t>ヒリツ</t>
    </rPh>
    <rPh sb="65" eb="67">
      <t>ビゾウ</t>
    </rPh>
    <rPh sb="70" eb="71">
      <t>ヒ</t>
    </rPh>
    <rPh sb="72" eb="73">
      <t>ツヅ</t>
    </rPh>
    <rPh sb="79" eb="81">
      <t>セイビ</t>
    </rPh>
    <rPh sb="82" eb="83">
      <t>オコナ</t>
    </rPh>
    <rPh sb="90" eb="92">
      <t>ヒリツ</t>
    </rPh>
    <rPh sb="93" eb="95">
      <t>ゾウゲン</t>
    </rPh>
    <rPh sb="102" eb="108">
      <t>トチカイハツコウシャ</t>
    </rPh>
    <rPh sb="109" eb="111">
      <t>ブンジョウ</t>
    </rPh>
    <rPh sb="111" eb="113">
      <t>シュウエキ</t>
    </rPh>
    <rPh sb="116" eb="118">
      <t>フタン</t>
    </rPh>
    <rPh sb="118" eb="120">
      <t>ヒリツ</t>
    </rPh>
    <rPh sb="121" eb="123">
      <t>カイゼン</t>
    </rPh>
    <rPh sb="125" eb="127">
      <t>ミコ</t>
    </rPh>
    <rPh sb="137" eb="139">
      <t>コンゴ</t>
    </rPh>
    <rPh sb="140" eb="142">
      <t>ジュウブン</t>
    </rPh>
    <rPh sb="142" eb="144">
      <t>セイサ</t>
    </rPh>
    <rPh sb="149" eb="151">
      <t>ジギョウ</t>
    </rPh>
    <rPh sb="152" eb="15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</si>
</sst>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theme="1"/>
      <name val="ＭＳ Ｐゴシック"/>
      <family val="3"/>
      <charset val="128"/>
    </font>
    <font>
      <sz val="11"/>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8" applyFont="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0" xfId="12" applyFont="1" applyFill="1">
      <alignment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4" fillId="6" borderId="75" xfId="12" applyFont="1" applyFill="1" applyBorder="1" applyAlignment="1">
      <alignment horizontal="center"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8"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8" fillId="0" borderId="115" xfId="12" applyNumberFormat="1" applyFont="1" applyFill="1" applyBorder="1" applyAlignment="1" applyProtection="1">
      <alignment horizontal="right" vertical="center" shrinkToFit="1"/>
      <protection locked="0"/>
    </xf>
    <xf numFmtId="177" fontId="38" fillId="0" borderId="116" xfId="12" applyNumberFormat="1" applyFont="1" applyFill="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8" fillId="0" borderId="116" xfId="14" applyNumberFormat="1" applyFont="1" applyFill="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8" fillId="0" borderId="98" xfId="15" applyNumberFormat="1" applyFont="1" applyFill="1" applyBorder="1" applyAlignment="1" applyProtection="1">
      <alignment horizontal="right" vertical="center" shrinkToFit="1"/>
      <protection locked="0"/>
    </xf>
    <xf numFmtId="177" fontId="38" fillId="0" borderId="99" xfId="15" applyNumberFormat="1" applyFont="1" applyFill="1" applyBorder="1" applyAlignment="1" applyProtection="1">
      <alignment horizontal="right" vertical="center" shrinkToFit="1"/>
      <protection locked="0"/>
    </xf>
    <xf numFmtId="177" fontId="38" fillId="0" borderId="100" xfId="15" applyNumberFormat="1" applyFont="1" applyFill="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40" fillId="0" borderId="41"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50E6881-7A79-4CBC-A877-890D6849A73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39C4-4CB9-9258-280BA05E08E1}"/>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77851</c:v>
                </c:pt>
                <c:pt idx="1">
                  <c:v>62022</c:v>
                </c:pt>
                <c:pt idx="2">
                  <c:v>52744</c:v>
                </c:pt>
                <c:pt idx="3">
                  <c:v>104856</c:v>
                </c:pt>
                <c:pt idx="4">
                  <c:v>99574</c:v>
                </c:pt>
              </c:numCache>
            </c:numRef>
          </c:val>
          <c:smooth val="0"/>
          <c:extLst>
            <c:ext xmlns:c16="http://schemas.microsoft.com/office/drawing/2014/chart" uri="{C3380CC4-5D6E-409C-BE32-E72D297353CC}">
              <c16:uniqueId val="{00000001-39C4-4CB9-9258-280BA05E08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9.56</c:v>
                </c:pt>
                <c:pt idx="1">
                  <c:v>9.57</c:v>
                </c:pt>
                <c:pt idx="2">
                  <c:v>9.2899999999999991</c:v>
                </c:pt>
                <c:pt idx="3">
                  <c:v>3</c:v>
                </c:pt>
                <c:pt idx="4">
                  <c:v>10.02</c:v>
                </c:pt>
              </c:numCache>
            </c:numRef>
          </c:val>
          <c:extLst>
            <c:ext xmlns:c16="http://schemas.microsoft.com/office/drawing/2014/chart" uri="{C3380CC4-5D6E-409C-BE32-E72D297353CC}">
              <c16:uniqueId val="{00000000-E58B-4AE4-AA96-F38CA76E19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46.93</c:v>
                </c:pt>
                <c:pt idx="1">
                  <c:v>46.65</c:v>
                </c:pt>
                <c:pt idx="2">
                  <c:v>63.67</c:v>
                </c:pt>
                <c:pt idx="3">
                  <c:v>44.28</c:v>
                </c:pt>
                <c:pt idx="4">
                  <c:v>38.58</c:v>
                </c:pt>
              </c:numCache>
            </c:numRef>
          </c:val>
          <c:extLst>
            <c:ext xmlns:c16="http://schemas.microsoft.com/office/drawing/2014/chart" uri="{C3380CC4-5D6E-409C-BE32-E72D297353CC}">
              <c16:uniqueId val="{00000001-E58B-4AE4-AA96-F38CA76E19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-22.2</c:v>
                </c:pt>
                <c:pt idx="1">
                  <c:v>0.48</c:v>
                </c:pt>
                <c:pt idx="2">
                  <c:v>16.89</c:v>
                </c:pt>
                <c:pt idx="3">
                  <c:v>-18.96</c:v>
                </c:pt>
                <c:pt idx="4">
                  <c:v>3.13</c:v>
                </c:pt>
              </c:numCache>
            </c:numRef>
          </c:val>
          <c:smooth val="0"/>
          <c:extLst>
            <c:ext xmlns:c16="http://schemas.microsoft.com/office/drawing/2014/chart" uri="{C3380CC4-5D6E-409C-BE32-E72D297353CC}">
              <c16:uniqueId val="{00000002-E58B-4AE4-AA96-F38CA76E19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806-4461-920D-5B77D160A9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06-4461-920D-5B77D160A9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806-4461-920D-5B77D160A9E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806-4461-920D-5B77D160A9E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806-4461-920D-5B77D160A9E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c:v>
                </c:pt>
                <c:pt idx="4">
                  <c:v>#N/A</c:v>
                </c:pt>
                <c:pt idx="5">
                  <c:v>0.06</c:v>
                </c:pt>
                <c:pt idx="6">
                  <c:v>#N/A</c:v>
                </c:pt>
                <c:pt idx="7">
                  <c:v>0</c:v>
                </c:pt>
                <c:pt idx="8">
                  <c:v>#N/A</c:v>
                </c:pt>
                <c:pt idx="9">
                  <c:v>0</c:v>
                </c:pt>
              </c:numCache>
            </c:numRef>
          </c:val>
          <c:extLst>
            <c:ext xmlns:c16="http://schemas.microsoft.com/office/drawing/2014/chart" uri="{C3380CC4-5D6E-409C-BE32-E72D297353CC}">
              <c16:uniqueId val="{00000005-4806-4461-920D-5B77D160A9E2}"/>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0.65</c:v>
                </c:pt>
                <c:pt idx="2">
                  <c:v>#N/A</c:v>
                </c:pt>
                <c:pt idx="3">
                  <c:v>0.46</c:v>
                </c:pt>
                <c:pt idx="4">
                  <c:v>#N/A</c:v>
                </c:pt>
                <c:pt idx="5">
                  <c:v>0.47</c:v>
                </c:pt>
                <c:pt idx="6">
                  <c:v>#N/A</c:v>
                </c:pt>
                <c:pt idx="7">
                  <c:v>0.5</c:v>
                </c:pt>
                <c:pt idx="8">
                  <c:v>#N/A</c:v>
                </c:pt>
                <c:pt idx="9">
                  <c:v>0.33</c:v>
                </c:pt>
              </c:numCache>
            </c:numRef>
          </c:val>
          <c:extLst>
            <c:ext xmlns:c16="http://schemas.microsoft.com/office/drawing/2014/chart" uri="{C3380CC4-5D6E-409C-BE32-E72D297353CC}">
              <c16:uniqueId val="{00000006-4806-4461-920D-5B77D160A9E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c:v>
                </c:pt>
                <c:pt idx="2">
                  <c:v>#N/A</c:v>
                </c:pt>
                <c:pt idx="3">
                  <c:v>1.36</c:v>
                </c:pt>
                <c:pt idx="4">
                  <c:v>#N/A</c:v>
                </c:pt>
                <c:pt idx="5">
                  <c:v>1.1100000000000001</c:v>
                </c:pt>
                <c:pt idx="6">
                  <c:v>#N/A</c:v>
                </c:pt>
                <c:pt idx="7">
                  <c:v>1.1499999999999999</c:v>
                </c:pt>
                <c:pt idx="8">
                  <c:v>#N/A</c:v>
                </c:pt>
                <c:pt idx="9">
                  <c:v>1.32</c:v>
                </c:pt>
              </c:numCache>
            </c:numRef>
          </c:val>
          <c:extLst>
            <c:ext xmlns:c16="http://schemas.microsoft.com/office/drawing/2014/chart" uri="{C3380CC4-5D6E-409C-BE32-E72D297353CC}">
              <c16:uniqueId val="{00000007-4806-4461-920D-5B77D160A9E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5.25</c:v>
                </c:pt>
                <c:pt idx="2">
                  <c:v>#N/A</c:v>
                </c:pt>
                <c:pt idx="3">
                  <c:v>1.06</c:v>
                </c:pt>
                <c:pt idx="4">
                  <c:v>#N/A</c:v>
                </c:pt>
                <c:pt idx="5">
                  <c:v>1.39</c:v>
                </c:pt>
                <c:pt idx="6">
                  <c:v>#N/A</c:v>
                </c:pt>
                <c:pt idx="7">
                  <c:v>1.96</c:v>
                </c:pt>
                <c:pt idx="8">
                  <c:v>#N/A</c:v>
                </c:pt>
                <c:pt idx="9">
                  <c:v>1.44</c:v>
                </c:pt>
              </c:numCache>
            </c:numRef>
          </c:val>
          <c:extLst>
            <c:ext xmlns:c16="http://schemas.microsoft.com/office/drawing/2014/chart" uri="{C3380CC4-5D6E-409C-BE32-E72D297353CC}">
              <c16:uniqueId val="{00000008-4806-4461-920D-5B77D160A9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9.5500000000000007</c:v>
                </c:pt>
                <c:pt idx="2">
                  <c:v>#N/A</c:v>
                </c:pt>
                <c:pt idx="3">
                  <c:v>9.56</c:v>
                </c:pt>
                <c:pt idx="4">
                  <c:v>#N/A</c:v>
                </c:pt>
                <c:pt idx="5">
                  <c:v>9.2799999999999994</c:v>
                </c:pt>
                <c:pt idx="6">
                  <c:v>#N/A</c:v>
                </c:pt>
                <c:pt idx="7">
                  <c:v>3</c:v>
                </c:pt>
                <c:pt idx="8">
                  <c:v>#N/A</c:v>
                </c:pt>
                <c:pt idx="9">
                  <c:v>10.01</c:v>
                </c:pt>
              </c:numCache>
            </c:numRef>
          </c:val>
          <c:extLst>
            <c:ext xmlns:c16="http://schemas.microsoft.com/office/drawing/2014/chart" uri="{C3380CC4-5D6E-409C-BE32-E72D297353CC}">
              <c16:uniqueId val="{00000009-4806-4461-920D-5B77D160A9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425</c:v>
                </c:pt>
                <c:pt idx="5">
                  <c:v>436</c:v>
                </c:pt>
                <c:pt idx="8">
                  <c:v>428</c:v>
                </c:pt>
                <c:pt idx="11">
                  <c:v>448</c:v>
                </c:pt>
                <c:pt idx="14">
                  <c:v>455</c:v>
                </c:pt>
              </c:numCache>
            </c:numRef>
          </c:val>
          <c:extLst>
            <c:ext xmlns:c16="http://schemas.microsoft.com/office/drawing/2014/chart" uri="{C3380CC4-5D6E-409C-BE32-E72D297353CC}">
              <c16:uniqueId val="{00000000-0F89-4362-9A52-6638DF4343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89-4362-9A52-6638DF4343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c:v>
                </c:pt>
                <c:pt idx="3">
                  <c:v>15</c:v>
                </c:pt>
                <c:pt idx="6">
                  <c:v>0</c:v>
                </c:pt>
                <c:pt idx="9">
                  <c:v>0</c:v>
                </c:pt>
                <c:pt idx="12">
                  <c:v>0</c:v>
                </c:pt>
              </c:numCache>
            </c:numRef>
          </c:val>
          <c:extLst>
            <c:ext xmlns:c16="http://schemas.microsoft.com/office/drawing/2014/chart" uri="{C3380CC4-5D6E-409C-BE32-E72D297353CC}">
              <c16:uniqueId val="{00000002-0F89-4362-9A52-6638DF4343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36</c:v>
                </c:pt>
                <c:pt idx="3">
                  <c:v>38</c:v>
                </c:pt>
                <c:pt idx="6">
                  <c:v>56</c:v>
                </c:pt>
                <c:pt idx="9">
                  <c:v>99</c:v>
                </c:pt>
                <c:pt idx="12">
                  <c:v>103</c:v>
                </c:pt>
              </c:numCache>
            </c:numRef>
          </c:val>
          <c:extLst>
            <c:ext xmlns:c16="http://schemas.microsoft.com/office/drawing/2014/chart" uri="{C3380CC4-5D6E-409C-BE32-E72D297353CC}">
              <c16:uniqueId val="{00000003-0F89-4362-9A52-6638DF4343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193</c:v>
                </c:pt>
                <c:pt idx="3">
                  <c:v>203</c:v>
                </c:pt>
                <c:pt idx="6">
                  <c:v>208</c:v>
                </c:pt>
                <c:pt idx="9">
                  <c:v>221</c:v>
                </c:pt>
                <c:pt idx="12">
                  <c:v>219</c:v>
                </c:pt>
              </c:numCache>
            </c:numRef>
          </c:val>
          <c:extLst>
            <c:ext xmlns:c16="http://schemas.microsoft.com/office/drawing/2014/chart" uri="{C3380CC4-5D6E-409C-BE32-E72D297353CC}">
              <c16:uniqueId val="{00000004-0F89-4362-9A52-6638DF4343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89-4362-9A52-6638DF4343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89-4362-9A52-6638DF4343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354</c:v>
                </c:pt>
                <c:pt idx="3">
                  <c:v>361</c:v>
                </c:pt>
                <c:pt idx="6">
                  <c:v>383</c:v>
                </c:pt>
                <c:pt idx="9">
                  <c:v>407</c:v>
                </c:pt>
                <c:pt idx="12">
                  <c:v>415</c:v>
                </c:pt>
              </c:numCache>
            </c:numRef>
          </c:val>
          <c:extLst>
            <c:ext xmlns:c16="http://schemas.microsoft.com/office/drawing/2014/chart" uri="{C3380CC4-5D6E-409C-BE32-E72D297353CC}">
              <c16:uniqueId val="{00000007-0F89-4362-9A52-6638DF4343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173</c:v>
                </c:pt>
                <c:pt idx="2">
                  <c:v>#N/A</c:v>
                </c:pt>
                <c:pt idx="3">
                  <c:v>#N/A</c:v>
                </c:pt>
                <c:pt idx="4">
                  <c:v>181</c:v>
                </c:pt>
                <c:pt idx="5">
                  <c:v>#N/A</c:v>
                </c:pt>
                <c:pt idx="6">
                  <c:v>#N/A</c:v>
                </c:pt>
                <c:pt idx="7">
                  <c:v>219</c:v>
                </c:pt>
                <c:pt idx="8">
                  <c:v>#N/A</c:v>
                </c:pt>
                <c:pt idx="9">
                  <c:v>#N/A</c:v>
                </c:pt>
                <c:pt idx="10">
                  <c:v>279</c:v>
                </c:pt>
                <c:pt idx="11">
                  <c:v>#N/A</c:v>
                </c:pt>
                <c:pt idx="12">
                  <c:v>#N/A</c:v>
                </c:pt>
                <c:pt idx="13">
                  <c:v>282</c:v>
                </c:pt>
                <c:pt idx="14">
                  <c:v>#N/A</c:v>
                </c:pt>
              </c:numCache>
            </c:numRef>
          </c:val>
          <c:smooth val="0"/>
          <c:extLst>
            <c:ext xmlns:c16="http://schemas.microsoft.com/office/drawing/2014/chart" uri="{C3380CC4-5D6E-409C-BE32-E72D297353CC}">
              <c16:uniqueId val="{00000008-0F89-4362-9A52-6638DF4343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5934</c:v>
                </c:pt>
                <c:pt idx="5">
                  <c:v>5825</c:v>
                </c:pt>
                <c:pt idx="8">
                  <c:v>5681</c:v>
                </c:pt>
                <c:pt idx="11">
                  <c:v>5505</c:v>
                </c:pt>
                <c:pt idx="14">
                  <c:v>5416</c:v>
                </c:pt>
              </c:numCache>
            </c:numRef>
          </c:val>
          <c:extLst>
            <c:ext xmlns:c16="http://schemas.microsoft.com/office/drawing/2014/chart" uri="{C3380CC4-5D6E-409C-BE32-E72D297353CC}">
              <c16:uniqueId val="{00000000-C91F-49A7-BA94-EA9963DB45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91F-49A7-BA94-EA9963DB45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2398</c:v>
                </c:pt>
                <c:pt idx="5">
                  <c:v>2393</c:v>
                </c:pt>
                <c:pt idx="8">
                  <c:v>3043</c:v>
                </c:pt>
                <c:pt idx="11">
                  <c:v>2651</c:v>
                </c:pt>
                <c:pt idx="14">
                  <c:v>2570</c:v>
                </c:pt>
              </c:numCache>
            </c:numRef>
          </c:val>
          <c:extLst>
            <c:ext xmlns:c16="http://schemas.microsoft.com/office/drawing/2014/chart" uri="{C3380CC4-5D6E-409C-BE32-E72D297353CC}">
              <c16:uniqueId val="{00000002-C91F-49A7-BA94-EA9963DB45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1F-49A7-BA94-EA9963DB45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1F-49A7-BA94-EA9963DB45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1504</c:v>
                </c:pt>
                <c:pt idx="12">
                  <c:v>846</c:v>
                </c:pt>
              </c:numCache>
            </c:numRef>
          </c:val>
          <c:extLst>
            <c:ext xmlns:c16="http://schemas.microsoft.com/office/drawing/2014/chart" uri="{C3380CC4-5D6E-409C-BE32-E72D297353CC}">
              <c16:uniqueId val="{00000005-C91F-49A7-BA94-EA9963DB45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556</c:v>
                </c:pt>
                <c:pt idx="3">
                  <c:v>429</c:v>
                </c:pt>
                <c:pt idx="6">
                  <c:v>349</c:v>
                </c:pt>
                <c:pt idx="9">
                  <c:v>338</c:v>
                </c:pt>
                <c:pt idx="12">
                  <c:v>264</c:v>
                </c:pt>
              </c:numCache>
            </c:numRef>
          </c:val>
          <c:extLst>
            <c:ext xmlns:c16="http://schemas.microsoft.com/office/drawing/2014/chart" uri="{C3380CC4-5D6E-409C-BE32-E72D297353CC}">
              <c16:uniqueId val="{00000006-C91F-49A7-BA94-EA9963DB45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1063</c:v>
                </c:pt>
                <c:pt idx="3">
                  <c:v>1091</c:v>
                </c:pt>
                <c:pt idx="6">
                  <c:v>1126</c:v>
                </c:pt>
                <c:pt idx="9">
                  <c:v>1053</c:v>
                </c:pt>
                <c:pt idx="12">
                  <c:v>977</c:v>
                </c:pt>
              </c:numCache>
            </c:numRef>
          </c:val>
          <c:extLst>
            <c:ext xmlns:c16="http://schemas.microsoft.com/office/drawing/2014/chart" uri="{C3380CC4-5D6E-409C-BE32-E72D297353CC}">
              <c16:uniqueId val="{00000007-C91F-49A7-BA94-EA9963DB45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3321</c:v>
                </c:pt>
                <c:pt idx="3">
                  <c:v>3245</c:v>
                </c:pt>
                <c:pt idx="6">
                  <c:v>3186</c:v>
                </c:pt>
                <c:pt idx="9">
                  <c:v>2955</c:v>
                </c:pt>
                <c:pt idx="12">
                  <c:v>2927</c:v>
                </c:pt>
              </c:numCache>
            </c:numRef>
          </c:val>
          <c:extLst>
            <c:ext xmlns:c16="http://schemas.microsoft.com/office/drawing/2014/chart" uri="{C3380CC4-5D6E-409C-BE32-E72D297353CC}">
              <c16:uniqueId val="{00000008-C91F-49A7-BA94-EA9963DB45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15</c:v>
                </c:pt>
                <c:pt idx="3">
                  <c:v>0</c:v>
                </c:pt>
                <c:pt idx="6">
                  <c:v>0</c:v>
                </c:pt>
                <c:pt idx="9">
                  <c:v>0</c:v>
                </c:pt>
                <c:pt idx="12">
                  <c:v>0</c:v>
                </c:pt>
              </c:numCache>
            </c:numRef>
          </c:val>
          <c:extLst>
            <c:ext xmlns:c16="http://schemas.microsoft.com/office/drawing/2014/chart" uri="{C3380CC4-5D6E-409C-BE32-E72D297353CC}">
              <c16:uniqueId val="{00000009-C91F-49A7-BA94-EA9963DB45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4254</c:v>
                </c:pt>
                <c:pt idx="3">
                  <c:v>4190</c:v>
                </c:pt>
                <c:pt idx="6">
                  <c:v>4083</c:v>
                </c:pt>
                <c:pt idx="9">
                  <c:v>4129</c:v>
                </c:pt>
                <c:pt idx="12">
                  <c:v>4309</c:v>
                </c:pt>
              </c:numCache>
            </c:numRef>
          </c:val>
          <c:extLst>
            <c:ext xmlns:c16="http://schemas.microsoft.com/office/drawing/2014/chart" uri="{C3380CC4-5D6E-409C-BE32-E72D297353CC}">
              <c16:uniqueId val="{0000000A-C91F-49A7-BA94-EA9963DB453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876</c:v>
                </c:pt>
                <c:pt idx="2">
                  <c:v>#N/A</c:v>
                </c:pt>
                <c:pt idx="3">
                  <c:v>#N/A</c:v>
                </c:pt>
                <c:pt idx="4">
                  <c:v>738</c:v>
                </c:pt>
                <c:pt idx="5">
                  <c:v>#N/A</c:v>
                </c:pt>
                <c:pt idx="6">
                  <c:v>#N/A</c:v>
                </c:pt>
                <c:pt idx="7">
                  <c:v>20</c:v>
                </c:pt>
                <c:pt idx="8">
                  <c:v>#N/A</c:v>
                </c:pt>
                <c:pt idx="9">
                  <c:v>#N/A</c:v>
                </c:pt>
                <c:pt idx="10">
                  <c:v>1824</c:v>
                </c:pt>
                <c:pt idx="11">
                  <c:v>#N/A</c:v>
                </c:pt>
                <c:pt idx="12">
                  <c:v>#N/A</c:v>
                </c:pt>
                <c:pt idx="13">
                  <c:v>1337</c:v>
                </c:pt>
                <c:pt idx="14">
                  <c:v>#N/A</c:v>
                </c:pt>
              </c:numCache>
            </c:numRef>
          </c:val>
          <c:smooth val="0"/>
          <c:extLst>
            <c:ext xmlns:c16="http://schemas.microsoft.com/office/drawing/2014/chart" uri="{C3380CC4-5D6E-409C-BE32-E72D297353CC}">
              <c16:uniqueId val="{0000000B-C91F-49A7-BA94-EA9963DB453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2078</c:v>
                </c:pt>
                <c:pt idx="1">
                  <c:v>1591</c:v>
                </c:pt>
                <c:pt idx="2">
                  <c:v>1442</c:v>
                </c:pt>
              </c:numCache>
            </c:numRef>
          </c:val>
          <c:extLst>
            <c:ext xmlns:c16="http://schemas.microsoft.com/office/drawing/2014/chart" uri="{C3380CC4-5D6E-409C-BE32-E72D297353CC}">
              <c16:uniqueId val="{00000000-11BC-4258-BD23-79412CE120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11BC-4258-BD23-79412CE120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486</c:v>
                </c:pt>
                <c:pt idx="1">
                  <c:v>486</c:v>
                </c:pt>
                <c:pt idx="2">
                  <c:v>704</c:v>
                </c:pt>
              </c:numCache>
            </c:numRef>
          </c:val>
          <c:extLst>
            <c:ext xmlns:c16="http://schemas.microsoft.com/office/drawing/2014/chart" uri="{C3380CC4-5D6E-409C-BE32-E72D297353CC}">
              <c16:uniqueId val="{00000002-11BC-4258-BD23-79412CE120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{776C5FE6-E9D9-460B-A2D1-BF827C083235}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9C0-438C-A273-56798C3F26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{739AFA4D-8453-48D9-8FEB-CAF11862D644}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C0-438C-A273-56798C3F26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{EA1FF88C-BECA-4B45-B6BB-40438DB1B207}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C0-438C-A273-56798C3F26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{A73848E2-DDBB-496B-9F73-4B2136BA5F56}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C0-438C-A273-56798C3F26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{C70F50DC-A431-4AD4-8A03-34E3A0DC0ACC}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C0-438C-A273-56798C3F26C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{966D9775-4980-410E-9F83-2C79018007AC}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9C0-438C-A273-56798C3F26C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{6DBA53BE-A9FE-4EE2-92F6-D478621E4006}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9C0-438C-A273-56798C3F26C7}"/>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{F88776DB-67FE-4D5C-94DF-1F5F06C1A37E}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9C0-438C-A273-56798C3F26C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{86992AFA-4719-4C87-988F-652D154BB68F}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9C0-438C-A273-56798C3F26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70.2</c:v>
                </c:pt>
              </c:numCache>
            </c:numRef>
          </c:xVal>
          <c:yVal>
            <c:numRef>
              <c:f>公会計指標分析・財政指標組合せ分析表!$BP$51:$DC$51</c:f>
              <c:numCache>
                <c:formatCode>#,##0.0;"▲ "#,##0.0</c:formatCode>
                <c:ptCount val="40"/>
                <c:pt idx="24">
                  <c:v>57.9</c:v>
                </c:pt>
              </c:numCache>
            </c:numRef>
          </c:yVal>
          <c:smooth val="0"/>
          <c:extLst>
            <c:ext xmlns:c16="http://schemas.microsoft.com/office/drawing/2014/chart" uri="{C3380CC4-5D6E-409C-BE32-E72D297353CC}">
              <c16:uniqueId val="{00000009-99C0-438C-A273-56798C3F26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{5C35D660-4582-4397-9FD6-6C5B13800448}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9C0-438C-A273-56798C3F26C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{DDC4A7A5-BC7E-47F2-B11D-F0356FA8C191}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C0-438C-A273-56798C3F26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{F8972C3F-23F1-454E-84F6-4460628996C0}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C0-438C-A273-56798C3F26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{AFB3D259-B73C-4447-B928-E128155A4FC5}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C0-438C-A273-56798C3F26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{558B47C3-D9D4-4E68-8B45-BA0FBE956AC5}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C0-438C-A273-56798C3F26C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{AC00BD9E-9E73-4194-ADDA-1BA8D6F0DF06}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9C0-438C-A273-56798C3F26C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{69AFFBBF-BE0D-4543-8D1F-1052808F96F4}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9C0-438C-A273-56798C3F26C7}"/>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{AD007D08-9BE1-46BE-95EA-3E46AA3F725B}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9C0-438C-A273-56798C3F26C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{ABD89BA5-7CFE-49FD-9D46-84B7E60C423E}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9C0-438C-A273-56798C3F26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61.9</c:v>
                </c:pt>
              </c:numCache>
            </c:numRef>
          </c:xVal>
          <c:yVal>
            <c:numRef>
              <c:f>公会計指標分析・財政指標組合せ分析表!$BP$55:$DC$55</c:f>
              <c:numCache>
                <c:formatCode>#,##0.0;"▲ "#,##0.0</c:formatCode>
                <c:ptCount val="40"/>
                <c:pt idx="24">
                  <c:v>23.5</c:v>
                </c:pt>
              </c:numCache>
            </c:numRef>
          </c:yVal>
          <c:smooth val="0"/>
          <c:extLst>
            <c:ext xmlns:c16="http://schemas.microsoft.com/office/drawing/2014/chart" uri="{C3380CC4-5D6E-409C-BE32-E72D297353CC}">
              <c16:uniqueId val="{00000013-99C0-438C-A273-56798C3F26C7}"/>
            </c:ext>
          </c:extLst>
        </c:ser>
        <c:dLbls>
          <c:showLegendKey val="0"/>
          <c:showVal val="1"/>
          <c:showCatName val="0"/>
          <c:showSerName val="0"/>
          <c:showPercent val="0"/>
          <c:showBubbleSize val="0"/>
        </c:dLbls>
        <c:axId val="46179840"/>
        <c:axId val="46181760"/>
      </c:scatterChart>
      <c:valAx>
        <c:axId val="46179840"/>
        <c:scaling>
          <c:orientation val="maxMin"/>
          <c:max val="71"/>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{3D83C3AD-CAED-440B-859B-CC52AAE19E61}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576-4069-9B46-EE1347B184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{977F6C2A-C7C2-45C5-A78A-B4ADF0578B41}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76-4069-9B46-EE1347B184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{65158291-3060-4985-A677-6D8388C96222}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76-4069-9B46-EE1347B184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{C5641557-4B9B-4BB5-82E8-F60BB5683D21}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76-4069-9B46-EE1347B184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{D3D0CE20-A22A-4209-9071-4B1EFCEA8067}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76-4069-9B46-EE1347B1848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{410B68E4-EFFA-4584-B389-42E4ABFEA5BB}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576-4069-9B46-EE1347B1848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{5F63B0E6-F0E8-46F9-A526-09E7ED264681}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576-4069-9B46-EE1347B1848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{2C0E27C7-FEE9-4ADE-A350-73CA898A200C}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576-4069-9B46-EE1347B1848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{1DAD8130-098D-45BD-879F-0EDD11056923}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576-4069-9B46-EE1347B184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6.6</c:v>
                </c:pt>
                <c:pt idx="16">
                  <c:v>6.7</c:v>
                </c:pt>
                <c:pt idx="24">
                  <c:v>7.6</c:v>
                </c:pt>
                <c:pt idx="32">
                  <c:v>8.3000000000000007</c:v>
                </c:pt>
              </c:numCache>
            </c:numRef>
          </c:xVal>
          <c:yVal>
            <c:numRef>
              <c:f>公会計指標分析・財政指標組合せ分析表!$BP$73:$DC$73</c:f>
              <c:numCache>
                <c:formatCode>#,##0.0;"▲ "#,##0.0</c:formatCode>
                <c:ptCount val="40"/>
                <c:pt idx="0">
                  <c:v>31.4</c:v>
                </c:pt>
                <c:pt idx="8">
                  <c:v>26.1</c:v>
                </c:pt>
                <c:pt idx="16">
                  <c:v>0.7</c:v>
                </c:pt>
                <c:pt idx="24">
                  <c:v>57.9</c:v>
                </c:pt>
                <c:pt idx="32">
                  <c:v>40.700000000000003</c:v>
                </c:pt>
              </c:numCache>
            </c:numRef>
          </c:yVal>
          <c:smooth val="0"/>
          <c:extLst>
            <c:ext xmlns:c16="http://schemas.microsoft.com/office/drawing/2014/chart" uri="{C3380CC4-5D6E-409C-BE32-E72D297353CC}">
              <c16:uniqueId val="{00000009-2576-4069-9B46-EE1347B184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{E14B6107-5221-4D7B-86B6-BCD3ACB49534}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576-4069-9B46-EE1347B184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{3B6DA5D2-C5EC-4220-B59C-A84BF6B92CE3}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76-4069-9B46-EE1347B184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{561D9614-5B5A-4604-B665-8B7DBA8B1726}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76-4069-9B46-EE1347B184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{A51505CA-3924-483A-A165-8735F48A1521}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76-4069-9B46-EE1347B184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{85DD2F12-EC15-4C41-9651-640A587ECA63}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76-4069-9B46-EE1347B1848E}"/>
                </c:ext>
              </c:extLst>
            </c:dLbl>
            <c:dLbl>
              <c:idx val="8"/>
              <c:layout>
                <c:manualLayout>
                  <c:x val="-2.8765943906854535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{1CE9AB4A-845B-440C-A916-0C3449A51DF2}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576-4069-9B46-EE1347B1848E}"/>
                </c:ext>
              </c:extLst>
            </c:dLbl>
            <c:dLbl>
              <c:idx val="16"/>
              <c:layout>
                <c:manualLayout>
                  <c:x val="-3.4502390437331713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{DE67D141-DC94-4293-A49A-8BFB2443B6C3}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576-4069-9B46-EE1347B1848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{4A1A3FCC-3D57-4FA9-B33E-533022E0F238}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576-4069-9B46-EE1347B1848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{AC8FE279-431A-4A7E-8A4F-761494F6ADB9}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576-4069-9B46-EE1347B184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2576-4069-9B46-EE1347B1848E}"/>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E9FD561-1B1F-4686-8B24-8F052B6FFBFA}"/>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5B8C6DA-793C-4019-B201-67DDC5971495}"/>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群馬県明和町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元利償還金が</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前年度よりも</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百万増加している。要因としては、据置期間の終了により公共事業等債の返済がはじまったことによるものと、下水道事業において借入と償還が増加していることによる。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川俣駅周辺整備事業や工業団地線等の道路整備等が引き続き予定されており、今後も公債費の増加が見込まれるため、事業の見直しを図り、地方債の発行抑制や交付税措置のない地方債の発行を控えるなど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群馬県明和町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昨年度と比較して将来負担比率は改善している。地方債の現在高については、増加しているものの設立法人等の負債額等負担見込額（土地開発公社）は大幅に減少している。地方債については、発行にあたり十分に検討し、償還年数等の調整を図っていく。また、土地開発公社において分譲収益により借入金の償還を行い、将来負担比率のさらなる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群馬県明和町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地方税（法人税割等）の減少による財政調整基金の取り崩し（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百万）とまち・ひと・しごと創生基金への積立（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百万）により増減している。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基金の使途の明確化を図るため、まち・ひと・しごと創生基金へ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百万積立てを行った。引き続き特定目的金への積立を検討していく。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公共施設建設基金：道路等公共施設の整備のために活用する基金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まち・ひと・しごと創生基金：まち・ひと・しごと創生法に基づく地方創生施策を行うための基金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奨学基金：奨学金貸与を円滑に行うための基金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地域福祉基金：高齢者の保健福祉の向上を図るための基金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まち・ひと・しごと創生基金への元金積立及び少額の利子積立を行った。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道路整備のために今後も活用していくとともに、町内小学校の建て替え等に備え積立を行っていく。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景気の動向による地方税（法人税割等）の変動により取り崩し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インフラ整備に多額の費用がかかることが見込まれるため、財政調整基金の取り崩しが見込まれる。今後もより一層事業・事業費等の見直しを図るとともに歳出の合理化等行財政改革を推進し、健全な財政運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年度に繰上げ償還の財源としてたい部分を取り崩し、その後は利子積立のみであるため増減は</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ほとんど</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今後も償還金の増加が見込まれるため、積み立てを行っていく。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485507B-9E6B-492E-A106-8CDFA7C4A9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82803BE-FA2E-4E02-9E2E-581B159C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3010197-A46F-4C88-9F32-D3004743D194}"/>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03118F7-AD18-402E-BCE7-581229068B2D}"/>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68E9A5F-8E52-4C06-9A78-38C9B6ACFC61}"/>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72D4893-A961-4AA7-AF76-A3999463D438}"/>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51D91D7-2C9C-4C1B-9382-53A047E5B08A}"/>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0C4BEAC-6760-4333-9A8C-6C11FB93BDA8}"/>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CECFE7D-12DF-45AC-A06B-259C113A5F19}"/>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6AEA525-64BE-45D8-89D1-459234A31BCC}"/>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4909F4A-1019-4360-8BAF-D3C5B22F8845}"/>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14E78EB-5125-420E-B9F4-DB4259D0B402}"/>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10,953
10,688
19.64
6,488,927
6,021,992
374,402
3,737,048
4,308,676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69527D7-7B37-4B35-BDCA-27FA4B8BF37C}"/>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18FFA5E-4B27-4587-9038-FA5A45180AEA}"/>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68F4957-3789-4AF9-96BD-8D2C0C7D469B}"/>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9653713-785F-4443-887C-0F06FFB9E3FB}"/>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D6205F6-AEF0-4F95-B015-D1253C3F867D}"/>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119CA56-EA97-40D3-9039-6841856F1CBA}"/>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3BD9F38-CCFF-4FAA-B80D-B64251FA5E07}"/>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5746BD8-70E8-4CD4-997A-ADAE36ACECF4}"/>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2D4277B-7337-4BD4-AA23-4369CCAF9233}"/>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9CBBA78-BAE1-4EA8-B81F-99F906AD432E}"/>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6252A42-E456-474D-BE4C-2697847E8161}"/>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9A970E3-0209-4F90-99C5-FF52F54DC942}"/>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26B5D78-4E4D-4F9E-BDE3-1A09F486003C}"/>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2E49D29-82E6-4C8D-9175-71056A9E5DE7}"/>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E97B404-9CE6-419B-8DBB-212523BE0C51}"/>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0816750-5424-4A1B-9377-2FCB9BD7F30F}"/>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5C76585-1B9A-4890-A171-59F49C15A17F}"/>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0CCF192-3B5F-4767-897F-8E53C6BCB15F}"/>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9E441A0-A539-4FB1-8202-83ACFD407C3E}"/>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299E836-C7EF-4648-8F95-B276CE695217}"/>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7DAF698-B8A5-4E55-A39A-6BF085C97246}"/>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4D90C0B-5668-4F0C-AA26-5EA9A616D58B}"/>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4A31CCE-19D9-4323-B395-BCB9626F0815}"/>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D8C5530-FDB9-4C0E-A393-649058EC933E}"/>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65B88935-423E-4B38-B08D-AA8FAD415AEF}"/>
            </a:ext>
          </a:extLst>
        </xdr:cNvPr>
        <xdr:cNvSpPr/>
      </xdr:nvSpPr>
      <xdr:spPr>
        <a:xfrm>
          <a:off x="3627887" y="44904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8EF13C9-1DD5-44D8-8051-4C7DEB36FD53}"/>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BC255E7-04EB-4A86-9AAE-5447A0286801}"/>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83D21CB-B06F-45D9-8283-2C8201BB16F7}"/>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EBA0C82-7285-4B8F-86E9-D9C719872158}"/>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B30B053-3958-4BE6-B6D2-405360995E91}"/>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B739B4E-2D94-4457-842C-8CB64EDB074C}"/>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E4FCBF2-A11E-4CC0-864B-5754CDD41ECC}"/>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3FA1FCF-664F-429C-8383-051B4E29E1AF}"/>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485B76B-D263-497D-8E71-4E7CBA559D7C}"/>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CC732C4-824B-4BBB-A4EA-1259212D1D2A}"/>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年度に策定した公共施設等総合管理計画に基づき施設の適切な維持管理を進めている。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AD848ED-1605-4A87-B145-0EA8FAD04651}"/>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05962D2-7BB5-4B4C-8512-46E7D4B4289C}"/>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79C256B-9BCA-47AA-8E8B-7FB97F269E65}"/>
            </a:ext>
          </a:extLst>
        </xdr:cNvPr>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8EE390F4-9C6A-4E49-BDB3-584A9CD35DE0}"/>
            </a:ext>
          </a:extLst>
        </xdr:cNvPr>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72CD0C9D-82AA-4EFF-975F-D2C2BFA1906E}"/>
            </a:ext>
          </a:extLst>
        </xdr:cNvPr>
        <xdr:cNvSpPr txBox="1"/>
      </xdr:nvSpPr>
      <xdr:spPr>
        <a:xfrm>
          <a:off x="786781" y="64646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C1D9B585-B71E-4B0A-B558-E3A9869F6A4A}"/>
            </a:ext>
          </a:extLst>
        </xdr:cNvPr>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290D2FCD-9A5D-4961-B6E9-D7E259699E1F}"/>
            </a:ext>
          </a:extLst>
        </xdr:cNvPr>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A7128CE6-AED9-4EB9-986A-A940CBA1CFF4}"/>
            </a:ext>
          </a:extLst>
        </xdr:cNvPr>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410F84EA-A9DF-4E38-BA5E-AF09F17C7767}"/>
            </a:ext>
          </a:extLst>
        </xdr:cNvPr>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9843B4E2-726B-4477-9BED-3DF97DEDBD6B}"/>
            </a:ext>
          </a:extLst>
        </xdr:cNvPr>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6EE6D7B4-D006-4A4B-A377-FCD1A06CE491}"/>
            </a:ext>
          </a:extLst>
        </xdr:cNvPr>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87F91BB1-C9F6-468B-A1C7-F4C2FFBFB59F}"/>
            </a:ext>
          </a:extLst>
        </xdr:cNvPr>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D86C676F-83D0-4F84-BF79-AA067C4BF559}"/>
            </a:ext>
          </a:extLst>
        </xdr:cNvPr>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EC6DFD6B-DF45-4C64-B5EC-D456921A04AB}"/>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C1494954-8A60-4AC7-85A1-D0E662D9FDCB}"/>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7A29BBD9-227C-44DB-997F-250F79E4E781}"/>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5" name="直線コネクタ 64">
          <a:extLst>
            <a:ext uri="{FF2B5EF4-FFF2-40B4-BE49-F238E27FC236}">
              <a16:creationId xmlns:a16="http://schemas.microsoft.com/office/drawing/2014/main" id="{82A2C6A1-8FBB-48AE-A6CB-77ED20C359E9}"/>
            </a:ext>
          </a:extLst>
        </xdr:cNvPr>
        <xdr:cNvCxnSpPr/>
      </xdr:nvCxnSpPr>
      <xdr:spPr>
        <a:xfrm flipV="1">
          <a:off x="4300220" y="5278755"/>
          <a:ext cx="1270" cy="12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66" name="有形固定資産減価償却率最小値テキスト">
          <a:extLst>
            <a:ext uri="{FF2B5EF4-FFF2-40B4-BE49-F238E27FC236}">
              <a16:creationId xmlns:a16="http://schemas.microsoft.com/office/drawing/2014/main" id="{AEC3AB3B-B41D-4735-9ECF-31222207DF4F}"/>
            </a:ext>
          </a:extLst>
        </xdr:cNvPr>
        <xdr:cNvSpPr txBox="1"/>
      </xdr:nvSpPr>
      <xdr:spPr>
        <a:xfrm>
          <a:off x="4352925"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7" name="直線コネクタ 66">
          <a:extLst>
            <a:ext uri="{FF2B5EF4-FFF2-40B4-BE49-F238E27FC236}">
              <a16:creationId xmlns:a16="http://schemas.microsoft.com/office/drawing/2014/main" id="{0C336605-3BF9-41FD-B777-55E5CFBDD77C}"/>
            </a:ext>
          </a:extLst>
        </xdr:cNvPr>
        <xdr:cNvCxnSpPr/>
      </xdr:nvCxnSpPr>
      <xdr:spPr>
        <a:xfrm>
          <a:off x="4213225" y="65405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8" name="有形固定資産減価償却率最大値テキスト">
          <a:extLst>
            <a:ext uri="{FF2B5EF4-FFF2-40B4-BE49-F238E27FC236}">
              <a16:creationId xmlns:a16="http://schemas.microsoft.com/office/drawing/2014/main" id="{92C4233E-C70E-4311-ACE5-A6AA4BC4FD5E}"/>
            </a:ext>
          </a:extLst>
        </xdr:cNvPr>
        <xdr:cNvSpPr txBox="1"/>
      </xdr:nvSpPr>
      <xdr:spPr>
        <a:xfrm>
          <a:off x="4352925" y="50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9" name="直線コネクタ 68">
          <a:extLst>
            <a:ext uri="{FF2B5EF4-FFF2-40B4-BE49-F238E27FC236}">
              <a16:creationId xmlns:a16="http://schemas.microsoft.com/office/drawing/2014/main" id="{0AAD3066-6F9B-4AB0-99C9-44E54B0DA537}"/>
            </a:ext>
          </a:extLst>
        </xdr:cNvPr>
        <xdr:cNvCxnSpPr/>
      </xdr:nvCxnSpPr>
      <xdr:spPr>
        <a:xfrm>
          <a:off x="4213225" y="527875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973E1FD1-A581-4C92-823D-41FD6B8A5BD9}"/>
            </a:ext>
          </a:extLst>
        </xdr:cNvPr>
        <xdr:cNvSpPr txBox="1"/>
      </xdr:nvSpPr>
      <xdr:spPr>
        <a:xfrm>
          <a:off x="4352925" y="5867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694700DF-1EEF-43F1-A50B-D31A5DED21E0}"/>
            </a:ext>
          </a:extLst>
        </xdr:cNvPr>
        <xdr:cNvSpPr/>
      </xdr:nvSpPr>
      <xdr:spPr>
        <a:xfrm>
          <a:off x="4251325" y="5888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C825EBC4-EAB4-4445-BB80-A0F4F3D65D99}"/>
            </a:ext>
          </a:extLst>
        </xdr:cNvPr>
        <xdr:cNvSpPr/>
      </xdr:nvSpPr>
      <xdr:spPr>
        <a:xfrm>
          <a:off x="3616325" y="58817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3" name="フローチャート: 判断 72">
          <a:extLst>
            <a:ext uri="{FF2B5EF4-FFF2-40B4-BE49-F238E27FC236}">
              <a16:creationId xmlns:a16="http://schemas.microsoft.com/office/drawing/2014/main" id="{0235BD9C-642D-4051-BBC4-72F11940817E}"/>
            </a:ext>
          </a:extLst>
        </xdr:cNvPr>
        <xdr:cNvSpPr/>
      </xdr:nvSpPr>
      <xdr:spPr>
        <a:xfrm>
          <a:off x="2930525" y="58674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74" name="フローチャート: 判断 73">
          <a:extLst>
            <a:ext uri="{FF2B5EF4-FFF2-40B4-BE49-F238E27FC236}">
              <a16:creationId xmlns:a16="http://schemas.microsoft.com/office/drawing/2014/main" id="{0761E833-16AC-453A-81EA-4C83044F18BE}"/>
            </a:ext>
          </a:extLst>
        </xdr:cNvPr>
        <xdr:cNvSpPr/>
      </xdr:nvSpPr>
      <xdr:spPr>
        <a:xfrm>
          <a:off x="2244725" y="58314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8FE1408C-4358-4F5E-9C36-162DF9BD130E}"/>
            </a:ext>
          </a:extLst>
        </xdr:cNvPr>
        <xdr:cNvSpPr/>
      </xdr:nvSpPr>
      <xdr:spPr>
        <a:xfrm>
          <a:off x="1558925" y="57738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C576A3D-377D-470F-B5BC-A8B1FDE3D27D}"/>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837422E-844A-4E0A-8724-9864FA0BBC91}"/>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398E78E-A66B-4E04-9F6C-C105F44AB47C}"/>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D897427-4CD2-4ED3-AF17-197E32235812}"/>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1F5A64D-B7A5-4CB2-B74F-AAF75D6E9BD1}"/>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90805</xdr:rowOff>
    </xdr:from>
    <xdr:to>
      <xdr:col>19</xdr:col>
      <xdr:colOff>187325</xdr:colOff>
      <xdr:row>33</xdr:row>
      <xdr:rowOff>20955</xdr:rowOff>
    </xdr:to>
    <xdr:sp macro="" textlink="">
      <xdr:nvSpPr>
        <xdr:cNvPr id="81" name="楕円 80">
          <a:extLst>
            <a:ext uri="{FF2B5EF4-FFF2-40B4-BE49-F238E27FC236}">
              <a16:creationId xmlns:a16="http://schemas.microsoft.com/office/drawing/2014/main" id="{4037FA3E-D980-43C8-9B32-B4618D02AB5B}"/>
            </a:ext>
          </a:extLst>
        </xdr:cNvPr>
        <xdr:cNvSpPr/>
      </xdr:nvSpPr>
      <xdr:spPr>
        <a:xfrm>
          <a:off x="3616325" y="61677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81720</xdr:rowOff>
    </xdr:from>
    <xdr:ext cx="405111" cy="259045"/>
    <xdr:sp macro="" textlink="">
      <xdr:nvSpPr>
        <xdr:cNvPr id="82" name="n_1aveValue有形固定資産減価償却率">
          <a:extLst>
            <a:ext uri="{FF2B5EF4-FFF2-40B4-BE49-F238E27FC236}">
              <a16:creationId xmlns:a16="http://schemas.microsoft.com/office/drawing/2014/main" id="{D65FC79E-278B-4414-818E-39A5AC8CEB38}"/>
            </a:ext>
          </a:extLst>
        </xdr:cNvPr>
        <xdr:cNvSpPr txBox="1"/>
      </xdr:nvSpPr>
      <xdr:spPr>
        <a:xfrm>
          <a:off x="3470919"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67327</xdr:rowOff>
    </xdr:from>
    <xdr:ext cx="405111" cy="259045"/>
    <xdr:sp macro="" textlink="">
      <xdr:nvSpPr>
        <xdr:cNvPr id="83" name="n_2aveValue有形固定資産減価償却率">
          <a:extLst>
            <a:ext uri="{FF2B5EF4-FFF2-40B4-BE49-F238E27FC236}">
              <a16:creationId xmlns:a16="http://schemas.microsoft.com/office/drawing/2014/main" id="{07D268E3-63EE-4794-80F2-7FD1695FD06E}"/>
            </a:ext>
          </a:extLst>
        </xdr:cNvPr>
        <xdr:cNvSpPr txBox="1"/>
      </xdr:nvSpPr>
      <xdr:spPr>
        <a:xfrm>
          <a:off x="2797819"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31344</xdr:rowOff>
    </xdr:from>
    <xdr:ext cx="405111" cy="259045"/>
    <xdr:sp macro="" textlink="">
      <xdr:nvSpPr>
        <xdr:cNvPr id="84" name="n_3aveValue有形固定資産減価償却率">
          <a:extLst>
            <a:ext uri="{FF2B5EF4-FFF2-40B4-BE49-F238E27FC236}">
              <a16:creationId xmlns:a16="http://schemas.microsoft.com/office/drawing/2014/main" id="{659314AD-3286-439E-B592-FFAFE7F6DF1E}"/>
            </a:ext>
          </a:extLst>
        </xdr:cNvPr>
        <xdr:cNvSpPr txBox="1"/>
      </xdr:nvSpPr>
      <xdr:spPr>
        <a:xfrm>
          <a:off x="2112019"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85" name="n_4aveValue有形固定資産減価償却率">
          <a:extLst>
            <a:ext uri="{FF2B5EF4-FFF2-40B4-BE49-F238E27FC236}">
              <a16:creationId xmlns:a16="http://schemas.microsoft.com/office/drawing/2014/main" id="{DFD14984-CA50-4CE0-BF33-6D851D068995}"/>
            </a:ext>
          </a:extLst>
        </xdr:cNvPr>
        <xdr:cNvSpPr txBox="1"/>
      </xdr:nvSpPr>
      <xdr:spPr>
        <a:xfrm>
          <a:off x="1426219" y="556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12082</xdr:rowOff>
    </xdr:from>
    <xdr:ext cx="405111" cy="259045"/>
    <xdr:sp macro="" textlink="">
      <xdr:nvSpPr>
        <xdr:cNvPr id="86" name="n_1mainValue有形固定資産減価償却率">
          <a:extLst>
            <a:ext uri="{FF2B5EF4-FFF2-40B4-BE49-F238E27FC236}">
              <a16:creationId xmlns:a16="http://schemas.microsoft.com/office/drawing/2014/main" id="{5FDF79F7-4E0C-4796-B913-10AD195061AB}"/>
            </a:ext>
          </a:extLst>
        </xdr:cNvPr>
        <xdr:cNvSpPr txBox="1"/>
      </xdr:nvSpPr>
      <xdr:spPr>
        <a:xfrm>
          <a:off x="3470919" y="625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D0DEAA9D-DF1A-439B-8B98-3B78797CF1F2}"/>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a:extLst>
            <a:ext uri="{FF2B5EF4-FFF2-40B4-BE49-F238E27FC236}">
              <a16:creationId xmlns:a16="http://schemas.microsoft.com/office/drawing/2014/main" id="{0EF4A65A-883A-4CBB-8D04-E42BD74695CD}"/>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a:extLst>
            <a:ext uri="{FF2B5EF4-FFF2-40B4-BE49-F238E27FC236}">
              <a16:creationId xmlns:a16="http://schemas.microsoft.com/office/drawing/2014/main" id="{6074DD84-77E2-4E70-81C6-4E99F96618FD}"/>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5CE307D7-4A4E-4E22-913A-3DBACAB23799}"/>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4076F288-B4B7-44BB-A449-885838DD407D}"/>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50EA6402-84D3-4185-B544-A9363FAC9112}"/>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5B18FAB1-259E-48E5-AE3B-6E8151E5A4F8}"/>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3F24FCD4-FE30-4CEC-9E2F-957ED08B0349}"/>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C0AF2990-5E3E-4D99-A909-77DE93331E81}"/>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032CF7A5-CE8F-4273-8EB9-7737CC0B7889}"/>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04C1C581-B83B-4DCA-8752-4F7EE33DCC0F}"/>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65FE8839-5AEA-4DA2-8869-726451486653}"/>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52DCCBC1-FC90-4814-9D7A-87A8C401EDD7}"/>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前年度は土地開発公社が土地造成事業のため長期借入を行ったことにより、将来負担比率が増加していたが、造成が完了した土地の分譲による収益増により比率も</a:t>
          </a:r>
          <a:r>
            <a:rPr kumimoji="1" lang="en-US" altLang="ja-JP" sz="1100">
              <a:latin typeface="ＭＳ Ｐゴシック" panose="020B0600070205080204" pitchFamily="50" charset="-128"/>
              <a:ea typeface="ＭＳ Ｐゴシック" panose="020B0600070205080204" pitchFamily="50" charset="-128"/>
            </a:rPr>
            <a:t>17.2</a:t>
          </a:r>
          <a:r>
            <a:rPr kumimoji="1" lang="ja-JP" altLang="en-US" sz="1100">
              <a:latin typeface="ＭＳ Ｐゴシック" panose="020B0600070205080204" pitchFamily="50" charset="-128"/>
              <a:ea typeface="ＭＳ Ｐゴシック" panose="020B0600070205080204" pitchFamily="50" charset="-128"/>
            </a:rPr>
            <a:t>ポイント減少している。債務償還比率においても、前年度よりも</a:t>
          </a:r>
          <a:r>
            <a:rPr kumimoji="1" lang="en-US" altLang="ja-JP" sz="1100">
              <a:latin typeface="ＭＳ Ｐゴシック" panose="020B0600070205080204" pitchFamily="50" charset="-128"/>
              <a:ea typeface="ＭＳ Ｐゴシック" panose="020B0600070205080204" pitchFamily="50" charset="-128"/>
            </a:rPr>
            <a:t>422.6</a:t>
          </a:r>
          <a:r>
            <a:rPr kumimoji="1" lang="ja-JP" altLang="en-US" sz="1100">
              <a:latin typeface="ＭＳ Ｐゴシック" panose="020B0600070205080204" pitchFamily="50" charset="-128"/>
              <a:ea typeface="ＭＳ Ｐゴシック" panose="020B0600070205080204" pitchFamily="50" charset="-128"/>
            </a:rPr>
            <a:t>ポイント改善している。土地開発公社による造成事業、それに伴う長期借入はあるものの今後も分譲が完了した土地の売却の目途も立ってきており、返済の予定もたっているため回復していく見込みである。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3B35F446-1649-4949-B069-0644787D06B7}"/>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4775AD3A-8929-496E-9746-3A3E3D190869}"/>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2" name="テキスト ボックス 101">
          <a:extLst>
            <a:ext uri="{FF2B5EF4-FFF2-40B4-BE49-F238E27FC236}">
              <a16:creationId xmlns:a16="http://schemas.microsoft.com/office/drawing/2014/main" id="{68745D24-B606-4379-8A08-3D7A99CC4540}"/>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74114611-8440-4206-8C0F-DB03FBF83FB1}"/>
            </a:ext>
          </a:extLst>
        </xdr:cNvPr>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4" name="テキスト ボックス 103">
          <a:extLst>
            <a:ext uri="{FF2B5EF4-FFF2-40B4-BE49-F238E27FC236}">
              <a16:creationId xmlns:a16="http://schemas.microsoft.com/office/drawing/2014/main" id="{9BF6C23E-6722-401E-BAD5-15E8453FA695}"/>
            </a:ext>
          </a:extLst>
        </xdr:cNvPr>
        <xdr:cNvSpPr txBox="1"/>
      </xdr:nvSpPr>
      <xdr:spPr>
        <a:xfrm>
          <a:off x="9705751" y="64646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D61DCEDC-B2AE-4465-8E5C-B0015A44DF41}"/>
            </a:ext>
          </a:extLst>
        </xdr:cNvPr>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a:extLst>
            <a:ext uri="{FF2B5EF4-FFF2-40B4-BE49-F238E27FC236}">
              <a16:creationId xmlns:a16="http://schemas.microsoft.com/office/drawing/2014/main" id="{FA1BE763-41D0-4D56-9FF1-8E0DB4510114}"/>
            </a:ext>
          </a:extLst>
        </xdr:cNvPr>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14FCA9F6-3D4B-4332-92BA-1A5E5433066B}"/>
            </a:ext>
          </a:extLst>
        </xdr:cNvPr>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a:extLst>
            <a:ext uri="{FF2B5EF4-FFF2-40B4-BE49-F238E27FC236}">
              <a16:creationId xmlns:a16="http://schemas.microsoft.com/office/drawing/2014/main" id="{A697E9D2-A69F-4553-8881-FF21B0231D58}"/>
            </a:ext>
          </a:extLst>
        </xdr:cNvPr>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EE6A5C6B-CEEB-4259-B22D-A78A67749714}"/>
            </a:ext>
          </a:extLst>
        </xdr:cNvPr>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a:extLst>
            <a:ext uri="{FF2B5EF4-FFF2-40B4-BE49-F238E27FC236}">
              <a16:creationId xmlns:a16="http://schemas.microsoft.com/office/drawing/2014/main" id="{D36AF51C-81B9-436F-B0FF-1845DE61DF7B}"/>
            </a:ext>
          </a:extLst>
        </xdr:cNvPr>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3E8E98C7-7190-41BF-A304-ACE9DA55B311}"/>
            </a:ext>
          </a:extLst>
        </xdr:cNvPr>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2" name="テキスト ボックス 111">
          <a:extLst>
            <a:ext uri="{FF2B5EF4-FFF2-40B4-BE49-F238E27FC236}">
              <a16:creationId xmlns:a16="http://schemas.microsoft.com/office/drawing/2014/main" id="{0A80B843-33E4-4C9B-8E3B-7EBC2B59D3B7}"/>
            </a:ext>
          </a:extLst>
        </xdr:cNvPr>
        <xdr:cNvSpPr txBox="1"/>
      </xdr:nvSpPr>
      <xdr:spPr>
        <a:xfrm>
          <a:off x="9861428" y="5082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20A95434-2B8D-4737-BA0E-D84FA84A29F4}"/>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a:extLst>
            <a:ext uri="{FF2B5EF4-FFF2-40B4-BE49-F238E27FC236}">
              <a16:creationId xmlns:a16="http://schemas.microsoft.com/office/drawing/2014/main" id="{33A17BA6-AA75-41B3-8474-99B0F8840F42}"/>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31</xdr:row>
      <xdr:rowOff>149091</xdr:rowOff>
    </xdr:to>
    <xdr:cxnSp macro="">
      <xdr:nvCxnSpPr>
        <xdr:cNvPr id="115" name="直線コネクタ 114">
          <a:extLst>
            <a:ext uri="{FF2B5EF4-FFF2-40B4-BE49-F238E27FC236}">
              <a16:creationId xmlns:a16="http://schemas.microsoft.com/office/drawing/2014/main" id="{4221396F-B595-408C-AB9E-857B3DF20A71}"/>
            </a:ext>
          </a:extLst>
        </xdr:cNvPr>
        <xdr:cNvCxnSpPr/>
      </xdr:nvCxnSpPr>
      <xdr:spPr>
        <a:xfrm flipV="1">
          <a:off x="13323570" y="5169958"/>
          <a:ext cx="1269" cy="89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152918</xdr:rowOff>
    </xdr:from>
    <xdr:ext cx="469744" cy="259045"/>
    <xdr:sp macro="" textlink="">
      <xdr:nvSpPr>
        <xdr:cNvPr id="116" name="債務償還比率最小値テキスト">
          <a:extLst>
            <a:ext uri="{FF2B5EF4-FFF2-40B4-BE49-F238E27FC236}">
              <a16:creationId xmlns:a16="http://schemas.microsoft.com/office/drawing/2014/main" id="{D2758B12-7650-4702-90AF-1F5B1088FDA1}"/>
            </a:ext>
          </a:extLst>
        </xdr:cNvPr>
        <xdr:cNvSpPr txBox="1"/>
      </xdr:nvSpPr>
      <xdr:spPr>
        <a:xfrm>
          <a:off x="13376275" y="606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149091</xdr:rowOff>
    </xdr:from>
    <xdr:to>
      <xdr:col>76</xdr:col>
      <xdr:colOff>111125</xdr:colOff>
      <xdr:row>31</xdr:row>
      <xdr:rowOff>149091</xdr:rowOff>
    </xdr:to>
    <xdr:cxnSp macro="">
      <xdr:nvCxnSpPr>
        <xdr:cNvPr id="117" name="直線コネクタ 116">
          <a:extLst>
            <a:ext uri="{FF2B5EF4-FFF2-40B4-BE49-F238E27FC236}">
              <a16:creationId xmlns:a16="http://schemas.microsoft.com/office/drawing/2014/main" id="{057181BE-F154-41C8-AE9B-310A42B614A2}"/>
            </a:ext>
          </a:extLst>
        </xdr:cNvPr>
        <xdr:cNvCxnSpPr/>
      </xdr:nvCxnSpPr>
      <xdr:spPr>
        <a:xfrm>
          <a:off x="13255625" y="60609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18" name="債務償還比率最大値テキスト">
          <a:extLst>
            <a:ext uri="{FF2B5EF4-FFF2-40B4-BE49-F238E27FC236}">
              <a16:creationId xmlns:a16="http://schemas.microsoft.com/office/drawing/2014/main" id="{31CAFF80-95CE-4D32-9F45-DF51DAADCF86}"/>
            </a:ext>
          </a:extLst>
        </xdr:cNvPr>
        <xdr:cNvSpPr txBox="1"/>
      </xdr:nvSpPr>
      <xdr:spPr>
        <a:xfrm>
          <a:off x="13376275" y="4951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19" name="直線コネクタ 118">
          <a:extLst>
            <a:ext uri="{FF2B5EF4-FFF2-40B4-BE49-F238E27FC236}">
              <a16:creationId xmlns:a16="http://schemas.microsoft.com/office/drawing/2014/main" id="{D705DC43-63E9-4E38-8743-D0A51AFAAF7B}"/>
            </a:ext>
          </a:extLst>
        </xdr:cNvPr>
        <xdr:cNvCxnSpPr/>
      </xdr:nvCxnSpPr>
      <xdr:spPr>
        <a:xfrm>
          <a:off x="13255625" y="516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20274</xdr:rowOff>
    </xdr:from>
    <xdr:ext cx="469744" cy="259045"/>
    <xdr:sp macro="" textlink="">
      <xdr:nvSpPr>
        <xdr:cNvPr id="120" name="債務償還比率平均値テキスト">
          <a:extLst>
            <a:ext uri="{FF2B5EF4-FFF2-40B4-BE49-F238E27FC236}">
              <a16:creationId xmlns:a16="http://schemas.microsoft.com/office/drawing/2014/main" id="{005D10B1-B009-4FC6-AB59-1E2A25D5EDED}"/>
            </a:ext>
          </a:extLst>
        </xdr:cNvPr>
        <xdr:cNvSpPr txBox="1"/>
      </xdr:nvSpPr>
      <xdr:spPr>
        <a:xfrm>
          <a:off x="13376275" y="5436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168847</xdr:rowOff>
    </xdr:from>
    <xdr:to>
      <xdr:col>76</xdr:col>
      <xdr:colOff>73025</xdr:colOff>
      <xdr:row>29</xdr:row>
      <xdr:rowOff>98997</xdr:rowOff>
    </xdr:to>
    <xdr:sp macro="" textlink="">
      <xdr:nvSpPr>
        <xdr:cNvPr id="121" name="フローチャート: 判断 120">
          <a:extLst>
            <a:ext uri="{FF2B5EF4-FFF2-40B4-BE49-F238E27FC236}">
              <a16:creationId xmlns:a16="http://schemas.microsoft.com/office/drawing/2014/main" id="{54E87071-E067-4E92-B4F2-5CFF02779DE0}"/>
            </a:ext>
          </a:extLst>
        </xdr:cNvPr>
        <xdr:cNvSpPr/>
      </xdr:nvSpPr>
      <xdr:spPr>
        <a:xfrm>
          <a:off x="13293725" y="55790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152964</xdr:rowOff>
    </xdr:from>
    <xdr:to>
      <xdr:col>72</xdr:col>
      <xdr:colOff>123825</xdr:colOff>
      <xdr:row>30</xdr:row>
      <xdr:rowOff>83114</xdr:rowOff>
    </xdr:to>
    <xdr:sp macro="" textlink="">
      <xdr:nvSpPr>
        <xdr:cNvPr id="122" name="フローチャート: 判断 121">
          <a:extLst>
            <a:ext uri="{FF2B5EF4-FFF2-40B4-BE49-F238E27FC236}">
              <a16:creationId xmlns:a16="http://schemas.microsoft.com/office/drawing/2014/main" id="{B94EEC28-E9C0-4256-8DD2-08988AD83EFB}"/>
            </a:ext>
          </a:extLst>
        </xdr:cNvPr>
        <xdr:cNvSpPr/>
      </xdr:nvSpPr>
      <xdr:spPr>
        <a:xfrm>
          <a:off x="12639675" y="57346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136772</xdr:rowOff>
    </xdr:from>
    <xdr:to>
      <xdr:col>68</xdr:col>
      <xdr:colOff>123825</xdr:colOff>
      <xdr:row>30</xdr:row>
      <xdr:rowOff>66922</xdr:rowOff>
    </xdr:to>
    <xdr:sp macro="" textlink="">
      <xdr:nvSpPr>
        <xdr:cNvPr id="123" name="フローチャート: 判断 122">
          <a:extLst>
            <a:ext uri="{FF2B5EF4-FFF2-40B4-BE49-F238E27FC236}">
              <a16:creationId xmlns:a16="http://schemas.microsoft.com/office/drawing/2014/main" id="{088AD3E3-067A-459C-B4E0-5D0F171EDE57}"/>
            </a:ext>
          </a:extLst>
        </xdr:cNvPr>
        <xdr:cNvSpPr/>
      </xdr:nvSpPr>
      <xdr:spPr>
        <a:xfrm>
          <a:off x="11953875" y="57184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141450</xdr:rowOff>
    </xdr:from>
    <xdr:to>
      <xdr:col>64</xdr:col>
      <xdr:colOff>123825</xdr:colOff>
      <xdr:row>30</xdr:row>
      <xdr:rowOff>71600</xdr:rowOff>
    </xdr:to>
    <xdr:sp macro="" textlink="">
      <xdr:nvSpPr>
        <xdr:cNvPr id="124" name="フローチャート: 判断 123">
          <a:extLst>
            <a:ext uri="{FF2B5EF4-FFF2-40B4-BE49-F238E27FC236}">
              <a16:creationId xmlns:a16="http://schemas.microsoft.com/office/drawing/2014/main" id="{93FAF247-BB68-4579-B5AA-D86E7B6D67A3}"/>
            </a:ext>
          </a:extLst>
        </xdr:cNvPr>
        <xdr:cNvSpPr/>
      </xdr:nvSpPr>
      <xdr:spPr>
        <a:xfrm>
          <a:off x="11268075" y="5723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160281</xdr:rowOff>
    </xdr:from>
    <xdr:to>
      <xdr:col>60</xdr:col>
      <xdr:colOff>123825</xdr:colOff>
      <xdr:row>30</xdr:row>
      <xdr:rowOff>90431</xdr:rowOff>
    </xdr:to>
    <xdr:sp macro="" textlink="">
      <xdr:nvSpPr>
        <xdr:cNvPr id="125" name="フローチャート: 判断 124">
          <a:extLst>
            <a:ext uri="{FF2B5EF4-FFF2-40B4-BE49-F238E27FC236}">
              <a16:creationId xmlns:a16="http://schemas.microsoft.com/office/drawing/2014/main" id="{5120A688-DFF6-4170-9C7A-B997545105DC}"/>
            </a:ext>
          </a:extLst>
        </xdr:cNvPr>
        <xdr:cNvSpPr/>
      </xdr:nvSpPr>
      <xdr:spPr>
        <a:xfrm>
          <a:off x="10582275" y="57419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E3C7D05F-39EF-4DE1-893F-B7F906F7A979}"/>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D59748D0-9CBE-444C-B09B-11183266469F}"/>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80CD139E-5FC8-46CB-9B0C-474C476096EF}"/>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8EF4D7C-FDD4-49B5-85E7-7297E4B7988A}"/>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7FA2AE82-5008-416B-AFA7-D553668A2C25}"/>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55160</xdr:rowOff>
    </xdr:from>
    <xdr:to>
      <xdr:col>76</xdr:col>
      <xdr:colOff>73025</xdr:colOff>
      <xdr:row>30</xdr:row>
      <xdr:rowOff>156760</xdr:rowOff>
    </xdr:to>
    <xdr:sp macro="" textlink="">
      <xdr:nvSpPr>
        <xdr:cNvPr id="131" name="楕円 130">
          <a:extLst>
            <a:ext uri="{FF2B5EF4-FFF2-40B4-BE49-F238E27FC236}">
              <a16:creationId xmlns:a16="http://schemas.microsoft.com/office/drawing/2014/main" id="{5C08012D-8695-48BA-A3BB-CFD9CFD69732}"/>
            </a:ext>
          </a:extLst>
        </xdr:cNvPr>
        <xdr:cNvSpPr/>
      </xdr:nvSpPr>
      <xdr:spPr>
        <a:xfrm>
          <a:off x="13293725" y="58019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33587</xdr:rowOff>
    </xdr:from>
    <xdr:ext cx="469744" cy="259045"/>
    <xdr:sp macro="" textlink="">
      <xdr:nvSpPr>
        <xdr:cNvPr id="132" name="債務償還比率該当値テキスト">
          <a:extLst>
            <a:ext uri="{FF2B5EF4-FFF2-40B4-BE49-F238E27FC236}">
              <a16:creationId xmlns:a16="http://schemas.microsoft.com/office/drawing/2014/main" id="{092336BF-1234-4352-AEF9-640CB85AC278}"/>
            </a:ext>
          </a:extLst>
        </xdr:cNvPr>
        <xdr:cNvSpPr txBox="1"/>
      </xdr:nvSpPr>
      <xdr:spPr>
        <a:xfrm>
          <a:off x="13376275" y="57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47696</xdr:rowOff>
    </xdr:from>
    <xdr:to>
      <xdr:col>72</xdr:col>
      <xdr:colOff>123825</xdr:colOff>
      <xdr:row>33</xdr:row>
      <xdr:rowOff>149296</xdr:rowOff>
    </xdr:to>
    <xdr:sp macro="" textlink="">
      <xdr:nvSpPr>
        <xdr:cNvPr id="133" name="楕円 132">
          <a:extLst>
            <a:ext uri="{FF2B5EF4-FFF2-40B4-BE49-F238E27FC236}">
              <a16:creationId xmlns:a16="http://schemas.microsoft.com/office/drawing/2014/main" id="{67FB2271-1FA5-47E9-BAC3-B15D9F52C3E8}"/>
            </a:ext>
          </a:extLst>
        </xdr:cNvPr>
        <xdr:cNvSpPr/>
      </xdr:nvSpPr>
      <xdr:spPr>
        <a:xfrm>
          <a:off x="12639675" y="62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105960</xdr:rowOff>
    </xdr:from>
    <xdr:to>
      <xdr:col>76</xdr:col>
      <xdr:colOff>22225</xdr:colOff>
      <xdr:row>33</xdr:row>
      <xdr:rowOff>98496</xdr:rowOff>
    </xdr:to>
    <xdr:cxnSp macro="">
      <xdr:nvCxnSpPr>
        <xdr:cNvPr id="134" name="直線コネクタ 133">
          <a:extLst>
            <a:ext uri="{FF2B5EF4-FFF2-40B4-BE49-F238E27FC236}">
              <a16:creationId xmlns:a16="http://schemas.microsoft.com/office/drawing/2014/main" id="{8E8B2CA1-0808-460E-85CD-DD4B6CC3719F}"/>
            </a:ext>
          </a:extLst>
        </xdr:cNvPr>
        <xdr:cNvCxnSpPr/>
      </xdr:nvCxnSpPr>
      <xdr:spPr>
        <a:xfrm flipV="1">
          <a:off x="12690475" y="5852710"/>
          <a:ext cx="635000" cy="48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80278</xdr:rowOff>
    </xdr:from>
    <xdr:to>
      <xdr:col>68</xdr:col>
      <xdr:colOff>123825</xdr:colOff>
      <xdr:row>30</xdr:row>
      <xdr:rowOff>10428</xdr:rowOff>
    </xdr:to>
    <xdr:sp macro="" textlink="">
      <xdr:nvSpPr>
        <xdr:cNvPr id="135" name="楕円 134">
          <a:extLst>
            <a:ext uri="{FF2B5EF4-FFF2-40B4-BE49-F238E27FC236}">
              <a16:creationId xmlns:a16="http://schemas.microsoft.com/office/drawing/2014/main" id="{6E1617A1-485C-4FE9-B68F-6A7DCA6D1939}"/>
            </a:ext>
          </a:extLst>
        </xdr:cNvPr>
        <xdr:cNvSpPr/>
      </xdr:nvSpPr>
      <xdr:spPr>
        <a:xfrm>
          <a:off x="11953875" y="56619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131078</xdr:rowOff>
    </xdr:from>
    <xdr:to>
      <xdr:col>72</xdr:col>
      <xdr:colOff>73025</xdr:colOff>
      <xdr:row>33</xdr:row>
      <xdr:rowOff>98496</xdr:rowOff>
    </xdr:to>
    <xdr:cxnSp macro="">
      <xdr:nvCxnSpPr>
        <xdr:cNvPr id="136" name="直線コネクタ 135">
          <a:extLst>
            <a:ext uri="{FF2B5EF4-FFF2-40B4-BE49-F238E27FC236}">
              <a16:creationId xmlns:a16="http://schemas.microsoft.com/office/drawing/2014/main" id="{16254347-56EA-481C-94C5-7A9D8E792DB6}"/>
            </a:ext>
          </a:extLst>
        </xdr:cNvPr>
        <xdr:cNvCxnSpPr/>
      </xdr:nvCxnSpPr>
      <xdr:spPr>
        <a:xfrm>
          <a:off x="12004675" y="5712728"/>
          <a:ext cx="685800" cy="62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170018</xdr:rowOff>
    </xdr:from>
    <xdr:to>
      <xdr:col>64</xdr:col>
      <xdr:colOff>123825</xdr:colOff>
      <xdr:row>32</xdr:row>
      <xdr:rowOff>100168</xdr:rowOff>
    </xdr:to>
    <xdr:sp macro="" textlink="">
      <xdr:nvSpPr>
        <xdr:cNvPr id="137" name="楕円 136">
          <a:extLst>
            <a:ext uri="{FF2B5EF4-FFF2-40B4-BE49-F238E27FC236}">
              <a16:creationId xmlns:a16="http://schemas.microsoft.com/office/drawing/2014/main" id="{641CC037-AB8E-4323-9467-A513EDA87144}"/>
            </a:ext>
          </a:extLst>
        </xdr:cNvPr>
        <xdr:cNvSpPr/>
      </xdr:nvSpPr>
      <xdr:spPr>
        <a:xfrm>
          <a:off x="11268075" y="607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131078</xdr:rowOff>
    </xdr:from>
    <xdr:to>
      <xdr:col>68</xdr:col>
      <xdr:colOff>73025</xdr:colOff>
      <xdr:row>32</xdr:row>
      <xdr:rowOff>49368</xdr:rowOff>
    </xdr:to>
    <xdr:cxnSp macro="">
      <xdr:nvCxnSpPr>
        <xdr:cNvPr id="138" name="直線コネクタ 137">
          <a:extLst>
            <a:ext uri="{FF2B5EF4-FFF2-40B4-BE49-F238E27FC236}">
              <a16:creationId xmlns:a16="http://schemas.microsoft.com/office/drawing/2014/main" id="{DA60B93A-E89B-4190-8739-36FB950B8F4A}"/>
            </a:ext>
          </a:extLst>
        </xdr:cNvPr>
        <xdr:cNvCxnSpPr/>
      </xdr:nvCxnSpPr>
      <xdr:spPr>
        <a:xfrm flipV="1">
          <a:off x="11318875" y="5712728"/>
          <a:ext cx="685800" cy="41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159343</xdr:rowOff>
    </xdr:from>
    <xdr:to>
      <xdr:col>60</xdr:col>
      <xdr:colOff>123825</xdr:colOff>
      <xdr:row>32</xdr:row>
      <xdr:rowOff>89493</xdr:rowOff>
    </xdr:to>
    <xdr:sp macro="" textlink="">
      <xdr:nvSpPr>
        <xdr:cNvPr id="139" name="楕円 138">
          <a:extLst>
            <a:ext uri="{FF2B5EF4-FFF2-40B4-BE49-F238E27FC236}">
              <a16:creationId xmlns:a16="http://schemas.microsoft.com/office/drawing/2014/main" id="{C2E64A96-921F-4C1F-85F0-61D6C2F7AC42}"/>
            </a:ext>
          </a:extLst>
        </xdr:cNvPr>
        <xdr:cNvSpPr/>
      </xdr:nvSpPr>
      <xdr:spPr>
        <a:xfrm>
          <a:off x="10582275" y="60711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38693</xdr:rowOff>
    </xdr:from>
    <xdr:to>
      <xdr:col>64</xdr:col>
      <xdr:colOff>73025</xdr:colOff>
      <xdr:row>32</xdr:row>
      <xdr:rowOff>49368</xdr:rowOff>
    </xdr:to>
    <xdr:cxnSp macro="">
      <xdr:nvCxnSpPr>
        <xdr:cNvPr id="140" name="直線コネクタ 139">
          <a:extLst>
            <a:ext uri="{FF2B5EF4-FFF2-40B4-BE49-F238E27FC236}">
              <a16:creationId xmlns:a16="http://schemas.microsoft.com/office/drawing/2014/main" id="{ECE77B61-0AC5-4511-B986-391E1A07170C}"/>
            </a:ext>
          </a:extLst>
        </xdr:cNvPr>
        <xdr:cNvCxnSpPr/>
      </xdr:nvCxnSpPr>
      <xdr:spPr>
        <a:xfrm>
          <a:off x="10633075" y="6115643"/>
          <a:ext cx="6858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99641</xdr:rowOff>
    </xdr:from>
    <xdr:ext cx="469744" cy="259045"/>
    <xdr:sp macro="" textlink="">
      <xdr:nvSpPr>
        <xdr:cNvPr id="141" name="n_1aveValue債務償還比率">
          <a:extLst>
            <a:ext uri="{FF2B5EF4-FFF2-40B4-BE49-F238E27FC236}">
              <a16:creationId xmlns:a16="http://schemas.microsoft.com/office/drawing/2014/main" id="{492393EE-CE23-4A55-9AFA-B9F152F45A84}"/>
            </a:ext>
          </a:extLst>
        </xdr:cNvPr>
        <xdr:cNvSpPr txBox="1"/>
      </xdr:nvSpPr>
      <xdr:spPr>
        <a:xfrm>
          <a:off x="12461952" y="551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58049</xdr:rowOff>
    </xdr:from>
    <xdr:ext cx="469744" cy="259045"/>
    <xdr:sp macro="" textlink="">
      <xdr:nvSpPr>
        <xdr:cNvPr id="142" name="n_2aveValue債務償還比率">
          <a:extLst>
            <a:ext uri="{FF2B5EF4-FFF2-40B4-BE49-F238E27FC236}">
              <a16:creationId xmlns:a16="http://schemas.microsoft.com/office/drawing/2014/main" id="{DDE8E6BB-F4D3-4A61-96C1-A81DEDC4C1BF}"/>
            </a:ext>
          </a:extLst>
        </xdr:cNvPr>
        <xdr:cNvSpPr txBox="1"/>
      </xdr:nvSpPr>
      <xdr:spPr>
        <a:xfrm>
          <a:off x="11788852" y="580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88127</xdr:rowOff>
    </xdr:from>
    <xdr:ext cx="469744" cy="259045"/>
    <xdr:sp macro="" textlink="">
      <xdr:nvSpPr>
        <xdr:cNvPr id="143" name="n_3aveValue債務償還比率">
          <a:extLst>
            <a:ext uri="{FF2B5EF4-FFF2-40B4-BE49-F238E27FC236}">
              <a16:creationId xmlns:a16="http://schemas.microsoft.com/office/drawing/2014/main" id="{C01CD109-0F70-4FF9-B5C4-15E8EB43C417}"/>
            </a:ext>
          </a:extLst>
        </xdr:cNvPr>
        <xdr:cNvSpPr txBox="1"/>
      </xdr:nvSpPr>
      <xdr:spPr>
        <a:xfrm>
          <a:off x="11103052" y="55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106958</xdr:rowOff>
    </xdr:from>
    <xdr:ext cx="469744" cy="259045"/>
    <xdr:sp macro="" textlink="">
      <xdr:nvSpPr>
        <xdr:cNvPr id="144" name="n_4aveValue債務償還比率">
          <a:extLst>
            <a:ext uri="{FF2B5EF4-FFF2-40B4-BE49-F238E27FC236}">
              <a16:creationId xmlns:a16="http://schemas.microsoft.com/office/drawing/2014/main" id="{0DCCAA5D-2385-4C55-8D2C-AA1FBE400D50}"/>
            </a:ext>
          </a:extLst>
        </xdr:cNvPr>
        <xdr:cNvSpPr txBox="1"/>
      </xdr:nvSpPr>
      <xdr:spPr>
        <a:xfrm>
          <a:off x="10417252" y="552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140423</xdr:rowOff>
    </xdr:from>
    <xdr:ext cx="560923" cy="259045"/>
    <xdr:sp macro="" textlink="">
      <xdr:nvSpPr>
        <xdr:cNvPr id="145" name="n_1mainValue債務償還比率">
          <a:extLst>
            <a:ext uri="{FF2B5EF4-FFF2-40B4-BE49-F238E27FC236}">
              <a16:creationId xmlns:a16="http://schemas.microsoft.com/office/drawing/2014/main" id="{1CA1AEA0-79A8-4720-B9E6-C223A8ECC0A2}"/>
            </a:ext>
          </a:extLst>
        </xdr:cNvPr>
        <xdr:cNvSpPr txBox="1"/>
      </xdr:nvSpPr>
      <xdr:spPr>
        <a:xfrm>
          <a:off x="12435413" y="63824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26955</xdr:rowOff>
    </xdr:from>
    <xdr:ext cx="469744" cy="259045"/>
    <xdr:sp macro="" textlink="">
      <xdr:nvSpPr>
        <xdr:cNvPr id="146" name="n_2mainValue債務償還比率">
          <a:extLst>
            <a:ext uri="{FF2B5EF4-FFF2-40B4-BE49-F238E27FC236}">
              <a16:creationId xmlns:a16="http://schemas.microsoft.com/office/drawing/2014/main" id="{45BC2DB0-0F09-4189-A29C-B64BF4EA47F0}"/>
            </a:ext>
          </a:extLst>
        </xdr:cNvPr>
        <xdr:cNvSpPr txBox="1"/>
      </xdr:nvSpPr>
      <xdr:spPr>
        <a:xfrm>
          <a:off x="11788852" y="544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91295</xdr:rowOff>
    </xdr:from>
    <xdr:ext cx="469744" cy="259045"/>
    <xdr:sp macro="" textlink="">
      <xdr:nvSpPr>
        <xdr:cNvPr id="147" name="n_3mainValue債務償還比率">
          <a:extLst>
            <a:ext uri="{FF2B5EF4-FFF2-40B4-BE49-F238E27FC236}">
              <a16:creationId xmlns:a16="http://schemas.microsoft.com/office/drawing/2014/main" id="{C1D60E91-F384-4E97-8078-415236F71956}"/>
            </a:ext>
          </a:extLst>
        </xdr:cNvPr>
        <xdr:cNvSpPr txBox="1"/>
      </xdr:nvSpPr>
      <xdr:spPr>
        <a:xfrm>
          <a:off x="11103052" y="616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80620</xdr:rowOff>
    </xdr:from>
    <xdr:ext cx="469744" cy="259045"/>
    <xdr:sp macro="" textlink="">
      <xdr:nvSpPr>
        <xdr:cNvPr id="148" name="n_4mainValue債務償還比率">
          <a:extLst>
            <a:ext uri="{FF2B5EF4-FFF2-40B4-BE49-F238E27FC236}">
              <a16:creationId xmlns:a16="http://schemas.microsoft.com/office/drawing/2014/main" id="{9A61336B-3407-46A8-B23B-4D87018D844F}"/>
            </a:ext>
          </a:extLst>
        </xdr:cNvPr>
        <xdr:cNvSpPr txBox="1"/>
      </xdr:nvSpPr>
      <xdr:spPr>
        <a:xfrm>
          <a:off x="10417252" y="615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0F798B9F-6641-4EFA-9042-92DE8A245947}"/>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B51EAA60-093C-4AB0-81E6-5DB5BAB93A28}"/>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58042869-A7B7-48E4-AA09-CF2627DBA0E9}"/>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9B87121B-EBA6-4B93-8AD1-1D631FC9548E}"/>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C2AA10E6-5E2A-4E4B-9FB5-C8F5FB5ED602}"/>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B172E748-9A42-4423-8F34-1F8862B08F94}"/>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CD4B067-EDF8-43D0-8617-06D9433638AC}"/>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CA1E491-5F1E-4758-9EDD-B00F1FDD6D33}"/>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F1CF6DB-1C79-4A8F-9B86-8837A47779A7}"/>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CB50269-32B8-4AEA-8B02-20F11733224D}"/>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6E4AA66-76FE-4A6B-BE6B-B317BBE090FA}"/>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74ED41-915D-4A1C-9375-ACD0849B8B9A}"/>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1B4FA75-CD28-4A01-834C-CBE8D1E194A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43A2423-ED81-499E-A1D9-8DCCD765CAB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FCDB394-D8F2-45CB-8C54-CF5C9442553A}"/>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E41E7EA-CD0A-425F-A30A-FCA0C8579167}"/>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10,953
10,688
19.64
6,488,927
6,021,992
374,402
3,737,048
4,308,676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52A5203-D4A2-4477-A88E-5120DEBD3F7D}"/>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F95F08-C19C-4C9C-8573-0E573E605C06}"/>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CE182A6-B243-4B73-A0F3-40D2F441ADA4}"/>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ED9F811-1197-4758-902A-E0B9D0B53E04}"/>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3C41F45-A33E-4C47-86BC-2C2C81EF48CA}"/>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F205115-7C0D-4BA1-95DB-36A9E50691BF}"/>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41D809-69B4-4C4D-A84B-49654E4D137F}"/>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B27D8CD-EA3C-4428-BC01-9E701D85EFDA}"/>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012BCC3-2B56-4A6F-B4FB-1E2A6FBC4996}"/>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80C0B2B-6F5F-4BE8-A7B6-825294EB18C2}"/>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B27DB46-969C-4D5C-A4C8-8D61F6C371B9}"/>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E1DF7F5-3C2F-4F18-A413-AA689F8C15F2}"/>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0B8748F-4289-4D5F-8424-68CA3EBC719D}"/>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084C3DD-B2D7-4D08-B431-EACC512B2C94}"/>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9BA20FB-4CF4-42F6-A401-BE2C39252A37}"/>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9D4D1A2-3249-4195-B0AA-D33453AE882E}"/>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89C7027-453D-4091-9BB6-1BE0003487E5}"/>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8357237-E558-4D97-BAEE-D8D98F0A7742}"/>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BD2DA22-B2BC-40AD-97FD-A50F717F7B10}"/>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D4B77A5-941C-45EC-9C3D-CF37054EA3F5}"/>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F611171-1214-4F4B-86D4-119E9AA98E2F}"/>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B9D75F4-1175-4980-B242-2F871086D835}"/>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CC96ED7-59C8-4753-9B0C-D3102FBECAC8}"/>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E810945-44C9-463E-A92A-D8104BA175EE}"/>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C8AC66A-34B3-41EE-9F71-2B53B59B77A7}"/>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1C7E34A-3044-4BBD-9BF6-A725AD772C68}"/>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3B15588-C4E5-4327-A9E4-2E3C5BB493CB}"/>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C5286DE-5711-4150-A488-7B808E2B0ECE}"/>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7F5AA32-11AD-49BF-8972-5E3569123E61}"/>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E80E36A-CB77-4E82-A9E1-99BB014C4C6C}"/>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9DBA2BB-860E-4355-8074-916F4EACC6DB}"/>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F610C38-377F-464F-AA42-34628A8F8A15}"/>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9606FA7-35C1-410D-B8A4-72CE6A23A5C1}"/>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A230CAE-FB25-4660-9371-5AC1F5A03BAC}"/>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5933885-E7B2-4092-8F5C-B46DCFBE4709}"/>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B9CB157-5BF1-4575-B215-AC20D5077075}"/>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4FA9C14-9012-4F0C-8F09-08A3E8CB550F}"/>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D2EED9C-011D-47CF-9275-6902A50BE019}"/>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72F307B-329C-4795-B3E4-770364C354C1}"/>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78CF627-C734-4F44-86EA-A72A0EF54D12}"/>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A7A3AC4-E068-434D-B32D-38F0E83E81A5}"/>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A8FA281-A4EE-4935-9009-463A9BF6D13B}"/>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163BF39-2307-47AE-BDC1-FC418F5793DF}"/>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DE82D64-2A9C-4C03-B044-D39A783B4090}"/>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237B02D-F5E8-42EA-ABC8-76A7EFF30E6B}"/>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A913A36E-70AD-402A-B06E-1460B5089422}"/>
            </a:ext>
          </a:extLst>
        </xdr:cNvPr>
        <xdr:cNvCxnSpPr/>
      </xdr:nvCxnSpPr>
      <xdr:spPr>
        <a:xfrm flipV="1">
          <a:off x="4177665" y="5633085"/>
          <a:ext cx="0" cy="1294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ED2D40B6-0D83-49BF-9BFD-12A4313C60C2}"/>
            </a:ext>
          </a:extLst>
        </xdr:cNvPr>
        <xdr:cNvSpPr txBox="1"/>
      </xdr:nvSpPr>
      <xdr:spPr>
        <a:xfrm>
          <a:off x="4216400" y="693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B1F2BA2E-1A10-4617-A0CA-86973924BEDE}"/>
            </a:ext>
          </a:extLst>
        </xdr:cNvPr>
        <xdr:cNvCxnSpPr/>
      </xdr:nvCxnSpPr>
      <xdr:spPr>
        <a:xfrm>
          <a:off x="4108450" y="692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16FFF1F3-1BAF-43AF-BA30-13899AD9FFC6}"/>
            </a:ext>
          </a:extLst>
        </xdr:cNvPr>
        <xdr:cNvSpPr txBox="1"/>
      </xdr:nvSpPr>
      <xdr:spPr>
        <a:xfrm>
          <a:off x="4216400" y="542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906559FA-9DEE-4279-A68F-7F8FC782C1AE}"/>
            </a:ext>
          </a:extLst>
        </xdr:cNvPr>
        <xdr:cNvCxnSpPr/>
      </xdr:nvCxnSpPr>
      <xdr:spPr>
        <a:xfrm>
          <a:off x="4108450" y="5633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097F46F5-04D8-4173-8D6B-7C6743BE0A3C}"/>
            </a:ext>
          </a:extLst>
        </xdr:cNvPr>
        <xdr:cNvSpPr txBox="1"/>
      </xdr:nvSpPr>
      <xdr:spPr>
        <a:xfrm>
          <a:off x="4216400" y="6248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7A07F310-33C6-4AE3-8612-E1431DE9676F}"/>
            </a:ext>
          </a:extLst>
        </xdr:cNvPr>
        <xdr:cNvSpPr/>
      </xdr:nvSpPr>
      <xdr:spPr>
        <a:xfrm>
          <a:off x="4127500" y="6269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5E9F7175-18A5-43BA-9C98-64C8EC9BCA44}"/>
            </a:ext>
          </a:extLst>
        </xdr:cNvPr>
        <xdr:cNvSpPr/>
      </xdr:nvSpPr>
      <xdr:spPr>
        <a:xfrm>
          <a:off x="3384550" y="62642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40D26066-C23F-46FD-8503-D89F58825F39}"/>
            </a:ext>
          </a:extLst>
        </xdr:cNvPr>
        <xdr:cNvSpPr/>
      </xdr:nvSpPr>
      <xdr:spPr>
        <a:xfrm>
          <a:off x="257175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4E9D2C2E-EE62-40B3-8F59-3620BF361FE3}"/>
            </a:ext>
          </a:extLst>
        </xdr:cNvPr>
        <xdr:cNvSpPr/>
      </xdr:nvSpPr>
      <xdr:spPr>
        <a:xfrm>
          <a:off x="1778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D8D24A6D-056A-4B2E-8C6E-AE035929D17D}"/>
            </a:ext>
          </a:extLst>
        </xdr:cNvPr>
        <xdr:cNvSpPr/>
      </xdr:nvSpPr>
      <xdr:spPr>
        <a:xfrm>
          <a:off x="984250" y="61156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7EB58DC-3E42-4328-AA44-33416068AFF9}"/>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E53485C-BC88-44BF-9F15-C9AEA1CF827D}"/>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FD2D2F3-A13B-4F04-8C21-C7BEACF45A2E}"/>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72CF132-BF1E-47BC-B6F3-CFEC88ABA32E}"/>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9C52498-1112-43CE-A3AC-5F8F0F378F25}"/>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82550</xdr:rowOff>
    </xdr:from>
    <xdr:to>
      <xdr:col>20</xdr:col>
      <xdr:colOff>38100</xdr:colOff>
      <xdr:row>40</xdr:row>
      <xdr:rowOff>12700</xdr:rowOff>
    </xdr:to>
    <xdr:sp macro="" textlink="">
      <xdr:nvSpPr>
        <xdr:cNvPr id="73" name="楕円 72">
          <a:extLst>
            <a:ext uri="{FF2B5EF4-FFF2-40B4-BE49-F238E27FC236}">
              <a16:creationId xmlns:a16="http://schemas.microsoft.com/office/drawing/2014/main" id="{B07D7499-A493-4C07-A7D5-B2B386034DE3}"/>
            </a:ext>
          </a:extLst>
        </xdr:cNvPr>
        <xdr:cNvSpPr/>
      </xdr:nvSpPr>
      <xdr:spPr>
        <a:xfrm>
          <a:off x="3384550" y="6527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95902</xdr:rowOff>
    </xdr:from>
    <xdr:ext cx="405111" cy="259045"/>
    <xdr:sp macro="" textlink="">
      <xdr:nvSpPr>
        <xdr:cNvPr id="74" name="n_1aveValue【道路】&#10;有形固定資産減価償却率">
          <a:extLst>
            <a:ext uri="{FF2B5EF4-FFF2-40B4-BE49-F238E27FC236}">
              <a16:creationId xmlns:a16="http://schemas.microsoft.com/office/drawing/2014/main" id="{6EF2EB92-8D36-4614-9DE8-E070E37784B0}"/>
            </a:ext>
          </a:extLst>
        </xdr:cNvPr>
        <xdr:cNvSpPr txBox="1"/>
      </xdr:nvSpPr>
      <xdr:spPr>
        <a:xfrm>
          <a:off x="3239144" y="6045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75" name="n_2aveValue【道路】&#10;有形固定資産減価償却率">
          <a:extLst>
            <a:ext uri="{FF2B5EF4-FFF2-40B4-BE49-F238E27FC236}">
              <a16:creationId xmlns:a16="http://schemas.microsoft.com/office/drawing/2014/main" id="{71B988DC-7A59-41C6-B5FB-BCEC497CB1CE}"/>
            </a:ext>
          </a:extLst>
        </xdr:cNvPr>
        <xdr:cNvSpPr txBox="1"/>
      </xdr:nvSpPr>
      <xdr:spPr>
        <a:xfrm>
          <a:off x="2439044" y="596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76" name="n_3aveValue【道路】&#10;有形固定資産減価償却率">
          <a:extLst>
            <a:ext uri="{FF2B5EF4-FFF2-40B4-BE49-F238E27FC236}">
              <a16:creationId xmlns:a16="http://schemas.microsoft.com/office/drawing/2014/main" id="{366AEABD-DB70-4508-BBE9-F8ADCE90E8ED}"/>
            </a:ext>
          </a:extLst>
        </xdr:cNvPr>
        <xdr:cNvSpPr txBox="1"/>
      </xdr:nvSpPr>
      <xdr:spPr>
        <a:xfrm>
          <a:off x="1645294" y="593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77" name="n_4aveValue【道路】&#10;有形固定資産減価償却率">
          <a:extLst>
            <a:ext uri="{FF2B5EF4-FFF2-40B4-BE49-F238E27FC236}">
              <a16:creationId xmlns:a16="http://schemas.microsoft.com/office/drawing/2014/main" id="{058026D8-65EE-4862-B2ED-233A2DEECBDC}"/>
            </a:ext>
          </a:extLst>
        </xdr:cNvPr>
        <xdr:cNvSpPr txBox="1"/>
      </xdr:nvSpPr>
      <xdr:spPr>
        <a:xfrm>
          <a:off x="851544" y="590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3827</xdr:rowOff>
    </xdr:from>
    <xdr:ext cx="405111" cy="259045"/>
    <xdr:sp macro="" textlink="">
      <xdr:nvSpPr>
        <xdr:cNvPr id="78" name="n_1mainValue【道路】&#10;有形固定資産減価償却率">
          <a:extLst>
            <a:ext uri="{FF2B5EF4-FFF2-40B4-BE49-F238E27FC236}">
              <a16:creationId xmlns:a16="http://schemas.microsoft.com/office/drawing/2014/main" id="{2CEA2163-43C4-4323-8F9D-7050C4ABE797}"/>
            </a:ext>
          </a:extLst>
        </xdr:cNvPr>
        <xdr:cNvSpPr txBox="1"/>
      </xdr:nvSpPr>
      <xdr:spPr>
        <a:xfrm>
          <a:off x="32391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00A35D56-00B3-4478-BED1-C79429A8A22F}"/>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CE2CD4F8-93AB-447C-AB4A-B5CE199ED092}"/>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B3E14611-2939-4913-8117-7089380D6C28}"/>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5F27F8B4-1070-464C-B454-664D17EA9DD7}"/>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25CBB7F5-003C-4692-85C7-DE6741281632}"/>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227DD09B-2C42-433E-84B4-5A7B38EE71CB}"/>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F0D9E15B-3399-4781-AB22-5C21F2A6FFFF}"/>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F3DE4E02-37C8-4446-A31D-DEABB186FA5C}"/>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7277A977-F378-4859-A636-33E33AEE232C}"/>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D1F344EF-2B58-4791-9E5F-679A38CCD93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D87AB232-EE9A-44D3-A282-4D7BFE7296EC}"/>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78AA7EE0-26D1-4F5E-A222-00B294B16326}"/>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326C5EA5-C2DC-4239-9146-B3F6858644E8}"/>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a:extLst>
            <a:ext uri="{FF2B5EF4-FFF2-40B4-BE49-F238E27FC236}">
              <a16:creationId xmlns:a16="http://schemas.microsoft.com/office/drawing/2014/main" id="{47937617-68E0-4360-AA71-154346F1D8BC}"/>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EA1BCED1-D335-4B07-8651-C3FECF5F62EB}"/>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a:extLst>
            <a:ext uri="{FF2B5EF4-FFF2-40B4-BE49-F238E27FC236}">
              <a16:creationId xmlns:a16="http://schemas.microsoft.com/office/drawing/2014/main" id="{62D34438-4627-4897-8BCD-65F60EC130B0}"/>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86C5B3A1-A981-451E-9E40-638AF0256229}"/>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a:extLst>
            <a:ext uri="{FF2B5EF4-FFF2-40B4-BE49-F238E27FC236}">
              <a16:creationId xmlns:a16="http://schemas.microsoft.com/office/drawing/2014/main" id="{F244E6D4-4FD9-4643-BCA7-A3D84A20F578}"/>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1CBDF363-9C07-4609-A6DB-EAE16FFA8807}"/>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a:extLst>
            <a:ext uri="{FF2B5EF4-FFF2-40B4-BE49-F238E27FC236}">
              <a16:creationId xmlns:a16="http://schemas.microsoft.com/office/drawing/2014/main" id="{1530ACA5-7D89-400D-8318-5429729D47CE}"/>
            </a:ext>
          </a:extLst>
        </xdr:cNvPr>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94A0CB07-8A54-4589-B798-547D86890754}"/>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6315105E-40CC-489E-AA6A-E061A7BEEA45}"/>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294CAD6F-5C7C-439A-9165-091D81F950DA}"/>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02" name="直線コネクタ 101">
          <a:extLst>
            <a:ext uri="{FF2B5EF4-FFF2-40B4-BE49-F238E27FC236}">
              <a16:creationId xmlns:a16="http://schemas.microsoft.com/office/drawing/2014/main" id="{67726AC7-6F79-4A98-9FFD-CC49390D69DA}"/>
            </a:ext>
          </a:extLst>
        </xdr:cNvPr>
        <xdr:cNvCxnSpPr/>
      </xdr:nvCxnSpPr>
      <xdr:spPr>
        <a:xfrm flipV="1">
          <a:off x="9429115" y="5474938"/>
          <a:ext cx="0" cy="1320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03" name="【道路】&#10;一人当たり延長最小値テキスト">
          <a:extLst>
            <a:ext uri="{FF2B5EF4-FFF2-40B4-BE49-F238E27FC236}">
              <a16:creationId xmlns:a16="http://schemas.microsoft.com/office/drawing/2014/main" id="{C78AFB22-06C1-41C0-B581-1C71576A4F2A}"/>
            </a:ext>
          </a:extLst>
        </xdr:cNvPr>
        <xdr:cNvSpPr txBox="1"/>
      </xdr:nvSpPr>
      <xdr:spPr>
        <a:xfrm>
          <a:off x="9467850" y="679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04" name="直線コネクタ 103">
          <a:extLst>
            <a:ext uri="{FF2B5EF4-FFF2-40B4-BE49-F238E27FC236}">
              <a16:creationId xmlns:a16="http://schemas.microsoft.com/office/drawing/2014/main" id="{CBE3A7F0-CC13-4A4E-9E10-5826B498E8A2}"/>
            </a:ext>
          </a:extLst>
        </xdr:cNvPr>
        <xdr:cNvCxnSpPr/>
      </xdr:nvCxnSpPr>
      <xdr:spPr>
        <a:xfrm>
          <a:off x="9359900" y="67952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05" name="【道路】&#10;一人当たり延長最大値テキスト">
          <a:extLst>
            <a:ext uri="{FF2B5EF4-FFF2-40B4-BE49-F238E27FC236}">
              <a16:creationId xmlns:a16="http://schemas.microsoft.com/office/drawing/2014/main" id="{255FB5BD-F8AD-457E-AC5D-4930D7FD5ED1}"/>
            </a:ext>
          </a:extLst>
        </xdr:cNvPr>
        <xdr:cNvSpPr txBox="1"/>
      </xdr:nvSpPr>
      <xdr:spPr>
        <a:xfrm>
          <a:off x="9467850" y="526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06" name="直線コネクタ 105">
          <a:extLst>
            <a:ext uri="{FF2B5EF4-FFF2-40B4-BE49-F238E27FC236}">
              <a16:creationId xmlns:a16="http://schemas.microsoft.com/office/drawing/2014/main" id="{53559C73-0BF2-4021-806F-38A97F636983}"/>
            </a:ext>
          </a:extLst>
        </xdr:cNvPr>
        <xdr:cNvCxnSpPr/>
      </xdr:nvCxnSpPr>
      <xdr:spPr>
        <a:xfrm>
          <a:off x="9359900" y="54749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73112</xdr:rowOff>
    </xdr:from>
    <xdr:ext cx="534377" cy="259045"/>
    <xdr:sp macro="" textlink="">
      <xdr:nvSpPr>
        <xdr:cNvPr id="107" name="【道路】&#10;一人当たり延長平均値テキスト">
          <a:extLst>
            <a:ext uri="{FF2B5EF4-FFF2-40B4-BE49-F238E27FC236}">
              <a16:creationId xmlns:a16="http://schemas.microsoft.com/office/drawing/2014/main" id="{E9F177F1-F8A5-4BB1-A5F5-75D63495944A}"/>
            </a:ext>
          </a:extLst>
        </xdr:cNvPr>
        <xdr:cNvSpPr txBox="1"/>
      </xdr:nvSpPr>
      <xdr:spPr>
        <a:xfrm>
          <a:off x="9467850" y="63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08" name="フローチャート: 判断 107">
          <a:extLst>
            <a:ext uri="{FF2B5EF4-FFF2-40B4-BE49-F238E27FC236}">
              <a16:creationId xmlns:a16="http://schemas.microsoft.com/office/drawing/2014/main" id="{8829291E-EA3C-4552-92BB-CC957A99A3E8}"/>
            </a:ext>
          </a:extLst>
        </xdr:cNvPr>
        <xdr:cNvSpPr/>
      </xdr:nvSpPr>
      <xdr:spPr>
        <a:xfrm>
          <a:off x="9398000" y="63748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09" name="フローチャート: 判断 108">
          <a:extLst>
            <a:ext uri="{FF2B5EF4-FFF2-40B4-BE49-F238E27FC236}">
              <a16:creationId xmlns:a16="http://schemas.microsoft.com/office/drawing/2014/main" id="{9E7DF198-A3D5-4503-83EA-5357BF89210E}"/>
            </a:ext>
          </a:extLst>
        </xdr:cNvPr>
        <xdr:cNvSpPr/>
      </xdr:nvSpPr>
      <xdr:spPr>
        <a:xfrm>
          <a:off x="8636000" y="63666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10" name="フローチャート: 判断 109">
          <a:extLst>
            <a:ext uri="{FF2B5EF4-FFF2-40B4-BE49-F238E27FC236}">
              <a16:creationId xmlns:a16="http://schemas.microsoft.com/office/drawing/2014/main" id="{4C948BFA-0B12-4361-BCD1-323478479A56}"/>
            </a:ext>
          </a:extLst>
        </xdr:cNvPr>
        <xdr:cNvSpPr/>
      </xdr:nvSpPr>
      <xdr:spPr>
        <a:xfrm>
          <a:off x="7842250" y="63886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11" name="フローチャート: 判断 110">
          <a:extLst>
            <a:ext uri="{FF2B5EF4-FFF2-40B4-BE49-F238E27FC236}">
              <a16:creationId xmlns:a16="http://schemas.microsoft.com/office/drawing/2014/main" id="{818D3D65-41E7-40B2-A000-886AA3BF5A78}"/>
            </a:ext>
          </a:extLst>
        </xdr:cNvPr>
        <xdr:cNvSpPr/>
      </xdr:nvSpPr>
      <xdr:spPr>
        <a:xfrm>
          <a:off x="7029450" y="63984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12" name="フローチャート: 判断 111">
          <a:extLst>
            <a:ext uri="{FF2B5EF4-FFF2-40B4-BE49-F238E27FC236}">
              <a16:creationId xmlns:a16="http://schemas.microsoft.com/office/drawing/2014/main" id="{5D31B9BD-DD24-416F-8C9E-69724F0A704B}"/>
            </a:ext>
          </a:extLst>
        </xdr:cNvPr>
        <xdr:cNvSpPr/>
      </xdr:nvSpPr>
      <xdr:spPr>
        <a:xfrm>
          <a:off x="6235700" y="64070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9F3AC195-5A60-4613-9BCB-AEFF8F3C45EF}"/>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622BAF5-2A8B-4CCD-8D22-4A846D547302}"/>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E2B99548-4E6E-4A5E-9D88-4B992FD9C80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EE583C53-09E8-4B19-9B6C-8CB0F1C4ED8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036305D-F575-44A6-9684-CBB25062442C}"/>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61767</xdr:rowOff>
    </xdr:from>
    <xdr:to>
      <xdr:col>50</xdr:col>
      <xdr:colOff>165100</xdr:colOff>
      <xdr:row>39</xdr:row>
      <xdr:rowOff>163367</xdr:rowOff>
    </xdr:to>
    <xdr:sp macro="" textlink="">
      <xdr:nvSpPr>
        <xdr:cNvPr id="118" name="楕円 117">
          <a:extLst>
            <a:ext uri="{FF2B5EF4-FFF2-40B4-BE49-F238E27FC236}">
              <a16:creationId xmlns:a16="http://schemas.microsoft.com/office/drawing/2014/main" id="{44019169-FBB1-449C-A912-58F49932BB7C}"/>
            </a:ext>
          </a:extLst>
        </xdr:cNvPr>
        <xdr:cNvSpPr/>
      </xdr:nvSpPr>
      <xdr:spPr>
        <a:xfrm>
          <a:off x="8636000" y="650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33151</xdr:rowOff>
    </xdr:from>
    <xdr:ext cx="534377" cy="259045"/>
    <xdr:sp macro="" textlink="">
      <xdr:nvSpPr>
        <xdr:cNvPr id="119" name="n_1aveValue【道路】&#10;一人当たり延長">
          <a:extLst>
            <a:ext uri="{FF2B5EF4-FFF2-40B4-BE49-F238E27FC236}">
              <a16:creationId xmlns:a16="http://schemas.microsoft.com/office/drawing/2014/main" id="{9D229BFE-3356-4C66-9895-03248215721E}"/>
            </a:ext>
          </a:extLst>
        </xdr:cNvPr>
        <xdr:cNvSpPr txBox="1"/>
      </xdr:nvSpPr>
      <xdr:spPr>
        <a:xfrm>
          <a:off x="8425961" y="61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20" name="n_2aveValue【道路】&#10;一人当たり延長">
          <a:extLst>
            <a:ext uri="{FF2B5EF4-FFF2-40B4-BE49-F238E27FC236}">
              <a16:creationId xmlns:a16="http://schemas.microsoft.com/office/drawing/2014/main" id="{F3869C2B-C7FB-4618-8C8A-7A9F6C27F791}"/>
            </a:ext>
          </a:extLst>
        </xdr:cNvPr>
        <xdr:cNvSpPr txBox="1"/>
      </xdr:nvSpPr>
      <xdr:spPr>
        <a:xfrm>
          <a:off x="7644911" y="617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21" name="n_3aveValue【道路】&#10;一人当たり延長">
          <a:extLst>
            <a:ext uri="{FF2B5EF4-FFF2-40B4-BE49-F238E27FC236}">
              <a16:creationId xmlns:a16="http://schemas.microsoft.com/office/drawing/2014/main" id="{F62F35F3-7DBA-4C68-8480-B0261FD540DC}"/>
            </a:ext>
          </a:extLst>
        </xdr:cNvPr>
        <xdr:cNvSpPr txBox="1"/>
      </xdr:nvSpPr>
      <xdr:spPr>
        <a:xfrm>
          <a:off x="6851161" y="618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22" name="n_4aveValue【道路】&#10;一人当たり延長">
          <a:extLst>
            <a:ext uri="{FF2B5EF4-FFF2-40B4-BE49-F238E27FC236}">
              <a16:creationId xmlns:a16="http://schemas.microsoft.com/office/drawing/2014/main" id="{4E376657-0253-4041-BDEC-244A7FE6CEA8}"/>
            </a:ext>
          </a:extLst>
        </xdr:cNvPr>
        <xdr:cNvSpPr txBox="1"/>
      </xdr:nvSpPr>
      <xdr:spPr>
        <a:xfrm>
          <a:off x="6038361" y="618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154494</xdr:rowOff>
    </xdr:from>
    <xdr:ext cx="534377" cy="259045"/>
    <xdr:sp macro="" textlink="">
      <xdr:nvSpPr>
        <xdr:cNvPr id="123" name="n_1mainValue【道路】&#10;一人当たり延長">
          <a:extLst>
            <a:ext uri="{FF2B5EF4-FFF2-40B4-BE49-F238E27FC236}">
              <a16:creationId xmlns:a16="http://schemas.microsoft.com/office/drawing/2014/main" id="{F17C2EC3-EC83-4188-8481-DFBB368B090F}"/>
            </a:ext>
          </a:extLst>
        </xdr:cNvPr>
        <xdr:cNvSpPr txBox="1"/>
      </xdr:nvSpPr>
      <xdr:spPr>
        <a:xfrm>
          <a:off x="8425961" y="659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86763589-BC40-4BB1-8D02-5E925FC621C9}"/>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1CFB7AD7-5218-4FB8-9C1C-C23E4157C3B9}"/>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BC6B8F0F-F273-4A8A-A29F-AD6A08AB70C9}"/>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ADDDCCC6-A189-4A58-9EF5-353D801ECF4C}"/>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7F8632A7-E75A-4D33-8111-91A4B420C39A}"/>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C02ACE34-1163-4E07-9018-5A3506A6ABBA}"/>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8FA99009-0F3B-459A-A02D-FE1F85716D8C}"/>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2A451159-69E1-41F9-992F-E7A4D454B293}"/>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146CC00B-4D58-4CFA-93FC-7F50A9149EE2}"/>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55FDFB7E-50F5-4310-8B1F-BE22E49F713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4" name="テキスト ボックス 133">
          <a:extLst>
            <a:ext uri="{FF2B5EF4-FFF2-40B4-BE49-F238E27FC236}">
              <a16:creationId xmlns:a16="http://schemas.microsoft.com/office/drawing/2014/main" id="{B21F2391-1B08-4049-8CC0-C48A270B74F4}"/>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id="{72EEE45C-BF74-4051-87DE-AAE4C8F9A2FE}"/>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6" name="テキスト ボックス 135">
          <a:extLst>
            <a:ext uri="{FF2B5EF4-FFF2-40B4-BE49-F238E27FC236}">
              <a16:creationId xmlns:a16="http://schemas.microsoft.com/office/drawing/2014/main" id="{B5BCB064-B73E-4868-AEED-2F7806D0A913}"/>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id="{19C159D6-9DF2-4541-9BCF-E31BB0E39C75}"/>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id="{1CDB8D51-F60F-4544-BBAF-2D933E42D26D}"/>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id="{E57BDD0D-C833-4C63-A158-A632497A0A1D}"/>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id="{F4B2DFA6-8278-481C-BF75-261D49A776C9}"/>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id="{84501565-C942-41EA-B8E4-6E4DA69B8C6F}"/>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id="{454A78B3-89BD-4BB4-B527-E7CB90513DC0}"/>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id="{1B2545EA-D214-4543-8364-5A8DB7B299BF}"/>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id="{0BC3D3E7-E95E-49E0-B8AF-E6BE9C7A5086}"/>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id="{9F2F6D2E-0E0D-4915-8D81-9E9F4537B738}"/>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6" name="テキスト ボックス 145">
          <a:extLst>
            <a:ext uri="{FF2B5EF4-FFF2-40B4-BE49-F238E27FC236}">
              <a16:creationId xmlns:a16="http://schemas.microsoft.com/office/drawing/2014/main" id="{3AEA9394-1D92-4F9F-A664-6C15FE40BCDD}"/>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C3311BD1-B034-4B12-AC7F-1A4559B1E389}"/>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2C27EB77-DE33-4D9A-89C3-2D690AF241F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49" name="直線コネクタ 148">
          <a:extLst>
            <a:ext uri="{FF2B5EF4-FFF2-40B4-BE49-F238E27FC236}">
              <a16:creationId xmlns:a16="http://schemas.microsoft.com/office/drawing/2014/main" id="{95D9EB81-3EF6-466A-BE26-292EDF107B33}"/>
            </a:ext>
          </a:extLst>
        </xdr:cNvPr>
        <xdr:cNvCxnSpPr/>
      </xdr:nvCxnSpPr>
      <xdr:spPr>
        <a:xfrm flipV="1">
          <a:off x="4177665" y="919135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0" name="【橋りょう・トンネル】&#10;有形固定資産減価償却率最小値テキスト">
          <a:extLst>
            <a:ext uri="{FF2B5EF4-FFF2-40B4-BE49-F238E27FC236}">
              <a16:creationId xmlns:a16="http://schemas.microsoft.com/office/drawing/2014/main" id="{7CFBBEE7-C0BA-4A2A-AE68-F842D9D3A3BB}"/>
            </a:ext>
          </a:extLst>
        </xdr:cNvPr>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1" name="直線コネクタ 150">
          <a:extLst>
            <a:ext uri="{FF2B5EF4-FFF2-40B4-BE49-F238E27FC236}">
              <a16:creationId xmlns:a16="http://schemas.microsoft.com/office/drawing/2014/main" id="{A23F1003-3321-4AF5-B326-DECB89C46DA9}"/>
            </a:ext>
          </a:extLst>
        </xdr:cNvPr>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52" name="【橋りょう・トンネル】&#10;有形固定資産減価償却率最大値テキスト">
          <a:extLst>
            <a:ext uri="{FF2B5EF4-FFF2-40B4-BE49-F238E27FC236}">
              <a16:creationId xmlns:a16="http://schemas.microsoft.com/office/drawing/2014/main" id="{24160DA2-76C3-485C-8F1D-178A45C6F75A}"/>
            </a:ext>
          </a:extLst>
        </xdr:cNvPr>
        <xdr:cNvSpPr txBox="1"/>
      </xdr:nvSpPr>
      <xdr:spPr>
        <a:xfrm>
          <a:off x="4216400" y="89729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53" name="直線コネクタ 152">
          <a:extLst>
            <a:ext uri="{FF2B5EF4-FFF2-40B4-BE49-F238E27FC236}">
              <a16:creationId xmlns:a16="http://schemas.microsoft.com/office/drawing/2014/main" id="{9F90BD7C-503F-46FD-ADC3-CB5B5EAD8D11}"/>
            </a:ext>
          </a:extLst>
        </xdr:cNvPr>
        <xdr:cNvCxnSpPr/>
      </xdr:nvCxnSpPr>
      <xdr:spPr>
        <a:xfrm>
          <a:off x="4108450" y="91913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44155F3E-E6A7-4ED4-94DA-A7A98B8ED74F}"/>
            </a:ext>
          </a:extLst>
        </xdr:cNvPr>
        <xdr:cNvSpPr txBox="1"/>
      </xdr:nvSpPr>
      <xdr:spPr>
        <a:xfrm>
          <a:off x="4216400" y="10031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55" name="フローチャート: 判断 154">
          <a:extLst>
            <a:ext uri="{FF2B5EF4-FFF2-40B4-BE49-F238E27FC236}">
              <a16:creationId xmlns:a16="http://schemas.microsoft.com/office/drawing/2014/main" id="{9812F3EE-7462-48A1-8F55-B29FE70F9875}"/>
            </a:ext>
          </a:extLst>
        </xdr:cNvPr>
        <xdr:cNvSpPr/>
      </xdr:nvSpPr>
      <xdr:spPr>
        <a:xfrm>
          <a:off x="4127500" y="100525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56" name="フローチャート: 判断 155">
          <a:extLst>
            <a:ext uri="{FF2B5EF4-FFF2-40B4-BE49-F238E27FC236}">
              <a16:creationId xmlns:a16="http://schemas.microsoft.com/office/drawing/2014/main" id="{35B2E131-23F3-4388-AA4B-9B093FE2FA4C}"/>
            </a:ext>
          </a:extLst>
        </xdr:cNvPr>
        <xdr:cNvSpPr/>
      </xdr:nvSpPr>
      <xdr:spPr>
        <a:xfrm>
          <a:off x="3384550" y="100427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57" name="フローチャート: 判断 156">
          <a:extLst>
            <a:ext uri="{FF2B5EF4-FFF2-40B4-BE49-F238E27FC236}">
              <a16:creationId xmlns:a16="http://schemas.microsoft.com/office/drawing/2014/main" id="{E7D56475-D987-44ED-942D-E8389E5F885D}"/>
            </a:ext>
          </a:extLst>
        </xdr:cNvPr>
        <xdr:cNvSpPr/>
      </xdr:nvSpPr>
      <xdr:spPr>
        <a:xfrm>
          <a:off x="2571750" y="100411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58" name="フローチャート: 判断 157">
          <a:extLst>
            <a:ext uri="{FF2B5EF4-FFF2-40B4-BE49-F238E27FC236}">
              <a16:creationId xmlns:a16="http://schemas.microsoft.com/office/drawing/2014/main" id="{16434ACA-3F00-4CC4-97D4-0853250EA8AB}"/>
            </a:ext>
          </a:extLst>
        </xdr:cNvPr>
        <xdr:cNvSpPr/>
      </xdr:nvSpPr>
      <xdr:spPr>
        <a:xfrm>
          <a:off x="1778000" y="100052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59" name="フローチャート: 判断 158">
          <a:extLst>
            <a:ext uri="{FF2B5EF4-FFF2-40B4-BE49-F238E27FC236}">
              <a16:creationId xmlns:a16="http://schemas.microsoft.com/office/drawing/2014/main" id="{18A76B32-4E89-4DC7-9679-9E16BE44225A}"/>
            </a:ext>
          </a:extLst>
        </xdr:cNvPr>
        <xdr:cNvSpPr/>
      </xdr:nvSpPr>
      <xdr:spPr>
        <a:xfrm>
          <a:off x="984250" y="99774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43CAC81E-487E-4034-B148-30E6072F120D}"/>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C09FD1A0-E188-4D90-91A1-A5A2F1628ED4}"/>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73311A1D-D5D5-46F1-BF76-FB5D32B5B3B5}"/>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E5D6CC51-64BC-4209-8520-4829D6C5D9F3}"/>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638D3CE-FBD4-47A9-865E-36644C64C8BE}"/>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117384</xdr:rowOff>
    </xdr:from>
    <xdr:to>
      <xdr:col>20</xdr:col>
      <xdr:colOff>38100</xdr:colOff>
      <xdr:row>60</xdr:row>
      <xdr:rowOff>47534</xdr:rowOff>
    </xdr:to>
    <xdr:sp macro="" textlink="">
      <xdr:nvSpPr>
        <xdr:cNvPr id="165" name="楕円 164">
          <a:extLst>
            <a:ext uri="{FF2B5EF4-FFF2-40B4-BE49-F238E27FC236}">
              <a16:creationId xmlns:a16="http://schemas.microsoft.com/office/drawing/2014/main" id="{1BB8534E-34FC-4430-9CDD-99F99F631F78}"/>
            </a:ext>
          </a:extLst>
        </xdr:cNvPr>
        <xdr:cNvSpPr/>
      </xdr:nvSpPr>
      <xdr:spPr>
        <a:xfrm>
          <a:off x="3384550" y="98646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51724</xdr:rowOff>
    </xdr:from>
    <xdr:ext cx="405111" cy="259045"/>
    <xdr:sp macro="" textlink="">
      <xdr:nvSpPr>
        <xdr:cNvPr id="166" name="n_1aveValue【橋りょう・トンネル】&#10;有形固定資産減価償却率">
          <a:extLst>
            <a:ext uri="{FF2B5EF4-FFF2-40B4-BE49-F238E27FC236}">
              <a16:creationId xmlns:a16="http://schemas.microsoft.com/office/drawing/2014/main" id="{44294FCF-5250-4902-9E3F-F440A1458628}"/>
            </a:ext>
          </a:extLst>
        </xdr:cNvPr>
        <xdr:cNvSpPr txBox="1"/>
      </xdr:nvSpPr>
      <xdr:spPr>
        <a:xfrm>
          <a:off x="3239144" y="10129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167" name="n_2aveValue【橋りょう・トンネル】&#10;有形固定資産減価償却率">
          <a:extLst>
            <a:ext uri="{FF2B5EF4-FFF2-40B4-BE49-F238E27FC236}">
              <a16:creationId xmlns:a16="http://schemas.microsoft.com/office/drawing/2014/main" id="{D550ED7E-0B08-4636-AB7A-2FB8E82759EB}"/>
            </a:ext>
          </a:extLst>
        </xdr:cNvPr>
        <xdr:cNvSpPr txBox="1"/>
      </xdr:nvSpPr>
      <xdr:spPr>
        <a:xfrm>
          <a:off x="2439044" y="982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168" name="n_3aveValue【橋りょう・トンネル】&#10;有形固定資産減価償却率">
          <a:extLst>
            <a:ext uri="{FF2B5EF4-FFF2-40B4-BE49-F238E27FC236}">
              <a16:creationId xmlns:a16="http://schemas.microsoft.com/office/drawing/2014/main" id="{EBBEB569-F899-4E07-A418-CD02BC0A305D}"/>
            </a:ext>
          </a:extLst>
        </xdr:cNvPr>
        <xdr:cNvSpPr txBox="1"/>
      </xdr:nvSpPr>
      <xdr:spPr>
        <a:xfrm>
          <a:off x="1645294" y="9786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169" name="n_4aveValue【橋りょう・トンネル】&#10;有形固定資産減価償却率">
          <a:extLst>
            <a:ext uri="{FF2B5EF4-FFF2-40B4-BE49-F238E27FC236}">
              <a16:creationId xmlns:a16="http://schemas.microsoft.com/office/drawing/2014/main" id="{57582002-2946-49A4-949B-81AF2A357A42}"/>
            </a:ext>
          </a:extLst>
        </xdr:cNvPr>
        <xdr:cNvSpPr txBox="1"/>
      </xdr:nvSpPr>
      <xdr:spPr>
        <a:xfrm>
          <a:off x="851544" y="9759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64061</xdr:rowOff>
    </xdr:from>
    <xdr:ext cx="405111" cy="259045"/>
    <xdr:sp macro="" textlink="">
      <xdr:nvSpPr>
        <xdr:cNvPr id="170" name="n_1mainValue【橋りょう・トンネル】&#10;有形固定資産減価償却率">
          <a:extLst>
            <a:ext uri="{FF2B5EF4-FFF2-40B4-BE49-F238E27FC236}">
              <a16:creationId xmlns:a16="http://schemas.microsoft.com/office/drawing/2014/main" id="{3AEA356C-1CE9-47B2-9125-C3643B6B5665}"/>
            </a:ext>
          </a:extLst>
        </xdr:cNvPr>
        <xdr:cNvSpPr txBox="1"/>
      </xdr:nvSpPr>
      <xdr:spPr>
        <a:xfrm>
          <a:off x="3239144" y="964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a:extLst>
            <a:ext uri="{FF2B5EF4-FFF2-40B4-BE49-F238E27FC236}">
              <a16:creationId xmlns:a16="http://schemas.microsoft.com/office/drawing/2014/main" id="{69E623A3-0E14-499F-98F2-3B958502FCD8}"/>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a:extLst>
            <a:ext uri="{FF2B5EF4-FFF2-40B4-BE49-F238E27FC236}">
              <a16:creationId xmlns:a16="http://schemas.microsoft.com/office/drawing/2014/main" id="{D29AAFEA-3E5F-4E83-9018-B11FADF5520F}"/>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a:extLst>
            <a:ext uri="{FF2B5EF4-FFF2-40B4-BE49-F238E27FC236}">
              <a16:creationId xmlns:a16="http://schemas.microsoft.com/office/drawing/2014/main" id="{70746D53-C098-434B-9657-0D947124FD98}"/>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a:extLst>
            <a:ext uri="{FF2B5EF4-FFF2-40B4-BE49-F238E27FC236}">
              <a16:creationId xmlns:a16="http://schemas.microsoft.com/office/drawing/2014/main" id="{F3322677-1704-48E2-9B8C-ABCA65ECF556}"/>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a:extLst>
            <a:ext uri="{FF2B5EF4-FFF2-40B4-BE49-F238E27FC236}">
              <a16:creationId xmlns:a16="http://schemas.microsoft.com/office/drawing/2014/main" id="{75F5A31C-3D46-4B7A-ABD5-F62026B986CE}"/>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a:extLst>
            <a:ext uri="{FF2B5EF4-FFF2-40B4-BE49-F238E27FC236}">
              <a16:creationId xmlns:a16="http://schemas.microsoft.com/office/drawing/2014/main" id="{F79A66A4-01BD-4764-8626-9F7EE96F8D64}"/>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a:extLst>
            <a:ext uri="{FF2B5EF4-FFF2-40B4-BE49-F238E27FC236}">
              <a16:creationId xmlns:a16="http://schemas.microsoft.com/office/drawing/2014/main" id="{575F3B41-09AA-4A8D-B62C-B0FEDFD3AD9F}"/>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a:extLst>
            <a:ext uri="{FF2B5EF4-FFF2-40B4-BE49-F238E27FC236}">
              <a16:creationId xmlns:a16="http://schemas.microsoft.com/office/drawing/2014/main" id="{ECB0BE06-871C-4A3D-AA76-15199CF7B81B}"/>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a:extLst>
            <a:ext uri="{FF2B5EF4-FFF2-40B4-BE49-F238E27FC236}">
              <a16:creationId xmlns:a16="http://schemas.microsoft.com/office/drawing/2014/main" id="{31A11F4B-5C51-432D-9826-26991EA2F7B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a:extLst>
            <a:ext uri="{FF2B5EF4-FFF2-40B4-BE49-F238E27FC236}">
              <a16:creationId xmlns:a16="http://schemas.microsoft.com/office/drawing/2014/main" id="{964EBC14-1888-4AE4-B96B-4F3200E5111A}"/>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1" name="直線コネクタ 180">
          <a:extLst>
            <a:ext uri="{FF2B5EF4-FFF2-40B4-BE49-F238E27FC236}">
              <a16:creationId xmlns:a16="http://schemas.microsoft.com/office/drawing/2014/main" id="{2C2F29FD-0F1A-45D3-B036-CE862E6FBADA}"/>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2" name="テキスト ボックス 181">
          <a:extLst>
            <a:ext uri="{FF2B5EF4-FFF2-40B4-BE49-F238E27FC236}">
              <a16:creationId xmlns:a16="http://schemas.microsoft.com/office/drawing/2014/main" id="{958C40D8-A05B-4B4D-9291-01931E8B1F29}"/>
            </a:ext>
          </a:extLst>
        </xdr:cNvPr>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3" name="直線コネクタ 182">
          <a:extLst>
            <a:ext uri="{FF2B5EF4-FFF2-40B4-BE49-F238E27FC236}">
              <a16:creationId xmlns:a16="http://schemas.microsoft.com/office/drawing/2014/main" id="{A30AB2DC-6D23-4D3B-8517-4E22F036D2AC}"/>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4" name="テキスト ボックス 183">
          <a:extLst>
            <a:ext uri="{FF2B5EF4-FFF2-40B4-BE49-F238E27FC236}">
              <a16:creationId xmlns:a16="http://schemas.microsoft.com/office/drawing/2014/main" id="{097A2164-03AF-4C8E-8F23-6E7F1921AC73}"/>
            </a:ext>
          </a:extLst>
        </xdr:cNvPr>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5" name="直線コネクタ 184">
          <a:extLst>
            <a:ext uri="{FF2B5EF4-FFF2-40B4-BE49-F238E27FC236}">
              <a16:creationId xmlns:a16="http://schemas.microsoft.com/office/drawing/2014/main" id="{BA6982F3-AE83-4325-83BE-EDF8AB4686F4}"/>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6" name="テキスト ボックス 185">
          <a:extLst>
            <a:ext uri="{FF2B5EF4-FFF2-40B4-BE49-F238E27FC236}">
              <a16:creationId xmlns:a16="http://schemas.microsoft.com/office/drawing/2014/main" id="{B32EFA1D-64C6-4C07-B20A-E71E317EBE1D}"/>
            </a:ext>
          </a:extLst>
        </xdr:cNvPr>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7" name="直線コネクタ 186">
          <a:extLst>
            <a:ext uri="{FF2B5EF4-FFF2-40B4-BE49-F238E27FC236}">
              <a16:creationId xmlns:a16="http://schemas.microsoft.com/office/drawing/2014/main" id="{C14CF5B6-4842-4541-BBA7-20A77A88BA05}"/>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8" name="テキスト ボックス 187">
          <a:extLst>
            <a:ext uri="{FF2B5EF4-FFF2-40B4-BE49-F238E27FC236}">
              <a16:creationId xmlns:a16="http://schemas.microsoft.com/office/drawing/2014/main" id="{C52FF1AD-16C4-49BF-A3C3-4C039F8538C7}"/>
            </a:ext>
          </a:extLst>
        </xdr:cNvPr>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9" name="直線コネクタ 188">
          <a:extLst>
            <a:ext uri="{FF2B5EF4-FFF2-40B4-BE49-F238E27FC236}">
              <a16:creationId xmlns:a16="http://schemas.microsoft.com/office/drawing/2014/main" id="{52C473F9-C2A9-43EF-B832-4C567067A9F4}"/>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0" name="テキスト ボックス 189">
          <a:extLst>
            <a:ext uri="{FF2B5EF4-FFF2-40B4-BE49-F238E27FC236}">
              <a16:creationId xmlns:a16="http://schemas.microsoft.com/office/drawing/2014/main" id="{F4733D7F-40E2-4981-B417-6A593D4128D4}"/>
            </a:ext>
          </a:extLst>
        </xdr:cNvPr>
        <xdr:cNvSpPr txBox="1"/>
      </xdr:nvSpPr>
      <xdr:spPr>
        <a:xfrm>
          <a:off x="5327878" y="93056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1" name="直線コネクタ 190">
          <a:extLst>
            <a:ext uri="{FF2B5EF4-FFF2-40B4-BE49-F238E27FC236}">
              <a16:creationId xmlns:a16="http://schemas.microsoft.com/office/drawing/2014/main" id="{DB1C8F6B-BA35-42ED-81D9-1146F3CE5253}"/>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2" name="テキスト ボックス 191">
          <a:extLst>
            <a:ext uri="{FF2B5EF4-FFF2-40B4-BE49-F238E27FC236}">
              <a16:creationId xmlns:a16="http://schemas.microsoft.com/office/drawing/2014/main" id="{4EB82F50-61AF-48DA-A517-4BF632E687A7}"/>
            </a:ext>
          </a:extLst>
        </xdr:cNvPr>
        <xdr:cNvSpPr txBox="1"/>
      </xdr:nvSpPr>
      <xdr:spPr>
        <a:xfrm>
          <a:off x="5327878" y="89917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CCD255F2-80D8-4C92-A2E9-4764424369E4}"/>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a:extLst>
            <a:ext uri="{FF2B5EF4-FFF2-40B4-BE49-F238E27FC236}">
              <a16:creationId xmlns:a16="http://schemas.microsoft.com/office/drawing/2014/main" id="{F715F918-2561-470B-9709-4C2F61E7D8A0}"/>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a:extLst>
            <a:ext uri="{FF2B5EF4-FFF2-40B4-BE49-F238E27FC236}">
              <a16:creationId xmlns:a16="http://schemas.microsoft.com/office/drawing/2014/main" id="{63492AFA-DBC2-4A18-96EA-FDBB1B79837F}"/>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196" name="直線コネクタ 195">
          <a:extLst>
            <a:ext uri="{FF2B5EF4-FFF2-40B4-BE49-F238E27FC236}">
              <a16:creationId xmlns:a16="http://schemas.microsoft.com/office/drawing/2014/main" id="{73DE2C07-B500-485A-9994-13BC1F0D65FB}"/>
            </a:ext>
          </a:extLst>
        </xdr:cNvPr>
        <xdr:cNvCxnSpPr/>
      </xdr:nvCxnSpPr>
      <xdr:spPr>
        <a:xfrm flipV="1">
          <a:off x="9429115" y="9277169"/>
          <a:ext cx="0" cy="1420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197" name="【橋りょう・トンネル】&#10;一人当たり有形固定資産（償却資産）額最小値テキスト">
          <a:extLst>
            <a:ext uri="{FF2B5EF4-FFF2-40B4-BE49-F238E27FC236}">
              <a16:creationId xmlns:a16="http://schemas.microsoft.com/office/drawing/2014/main" id="{E3C0001F-66AD-4E3E-B896-927CEB044127}"/>
            </a:ext>
          </a:extLst>
        </xdr:cNvPr>
        <xdr:cNvSpPr txBox="1"/>
      </xdr:nvSpPr>
      <xdr:spPr>
        <a:xfrm>
          <a:off x="9467850" y="1070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198" name="直線コネクタ 197">
          <a:extLst>
            <a:ext uri="{FF2B5EF4-FFF2-40B4-BE49-F238E27FC236}">
              <a16:creationId xmlns:a16="http://schemas.microsoft.com/office/drawing/2014/main" id="{A3166A11-2ED4-4CFF-B9DB-9EAD4C41C4E8}"/>
            </a:ext>
          </a:extLst>
        </xdr:cNvPr>
        <xdr:cNvCxnSpPr/>
      </xdr:nvCxnSpPr>
      <xdr:spPr>
        <a:xfrm>
          <a:off x="9359900" y="106974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199" name="【橋りょう・トンネル】&#10;一人当たり有形固定資産（償却資産）額最大値テキスト">
          <a:extLst>
            <a:ext uri="{FF2B5EF4-FFF2-40B4-BE49-F238E27FC236}">
              <a16:creationId xmlns:a16="http://schemas.microsoft.com/office/drawing/2014/main" id="{F0D62E76-57D3-431D-98B8-FD9E9622B07E}"/>
            </a:ext>
          </a:extLst>
        </xdr:cNvPr>
        <xdr:cNvSpPr txBox="1"/>
      </xdr:nvSpPr>
      <xdr:spPr>
        <a:xfrm>
          <a:off x="9467850" y="9065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00" name="直線コネクタ 199">
          <a:extLst>
            <a:ext uri="{FF2B5EF4-FFF2-40B4-BE49-F238E27FC236}">
              <a16:creationId xmlns:a16="http://schemas.microsoft.com/office/drawing/2014/main" id="{6D1D1D7C-B916-4CB6-A080-1ECA7144BFF9}"/>
            </a:ext>
          </a:extLst>
        </xdr:cNvPr>
        <xdr:cNvCxnSpPr/>
      </xdr:nvCxnSpPr>
      <xdr:spPr>
        <a:xfrm>
          <a:off x="9359900" y="92771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14590</xdr:rowOff>
    </xdr:from>
    <xdr:ext cx="599010" cy="259045"/>
    <xdr:sp macro="" textlink="">
      <xdr:nvSpPr>
        <xdr:cNvPr id="201" name="【橋りょう・トンネル】&#10;一人当たり有形固定資産（償却資産）額平均値テキスト">
          <a:extLst>
            <a:ext uri="{FF2B5EF4-FFF2-40B4-BE49-F238E27FC236}">
              <a16:creationId xmlns:a16="http://schemas.microsoft.com/office/drawing/2014/main" id="{3F64B6C8-ED53-4715-B1C0-482ECCB3A7EF}"/>
            </a:ext>
          </a:extLst>
        </xdr:cNvPr>
        <xdr:cNvSpPr txBox="1"/>
      </xdr:nvSpPr>
      <xdr:spPr>
        <a:xfrm>
          <a:off x="9467850" y="102571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02" name="フローチャート: 判断 201">
          <a:extLst>
            <a:ext uri="{FF2B5EF4-FFF2-40B4-BE49-F238E27FC236}">
              <a16:creationId xmlns:a16="http://schemas.microsoft.com/office/drawing/2014/main" id="{84A99576-59DD-4A1C-8493-931190B49726}"/>
            </a:ext>
          </a:extLst>
        </xdr:cNvPr>
        <xdr:cNvSpPr/>
      </xdr:nvSpPr>
      <xdr:spPr>
        <a:xfrm>
          <a:off x="9398000" y="102787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03" name="フローチャート: 判断 202">
          <a:extLst>
            <a:ext uri="{FF2B5EF4-FFF2-40B4-BE49-F238E27FC236}">
              <a16:creationId xmlns:a16="http://schemas.microsoft.com/office/drawing/2014/main" id="{9BB909C7-3120-4EE3-B27F-F4DC27A315E8}"/>
            </a:ext>
          </a:extLst>
        </xdr:cNvPr>
        <xdr:cNvSpPr/>
      </xdr:nvSpPr>
      <xdr:spPr>
        <a:xfrm>
          <a:off x="8636000" y="102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04" name="フローチャート: 判断 203">
          <a:extLst>
            <a:ext uri="{FF2B5EF4-FFF2-40B4-BE49-F238E27FC236}">
              <a16:creationId xmlns:a16="http://schemas.microsoft.com/office/drawing/2014/main" id="{072A3670-1675-4FE2-B277-9672E640F40C}"/>
            </a:ext>
          </a:extLst>
        </xdr:cNvPr>
        <xdr:cNvSpPr/>
      </xdr:nvSpPr>
      <xdr:spPr>
        <a:xfrm>
          <a:off x="7842250" y="102482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05" name="フローチャート: 判断 204">
          <a:extLst>
            <a:ext uri="{FF2B5EF4-FFF2-40B4-BE49-F238E27FC236}">
              <a16:creationId xmlns:a16="http://schemas.microsoft.com/office/drawing/2014/main" id="{E77141EB-3A46-4A8D-8909-6F781CC3BC90}"/>
            </a:ext>
          </a:extLst>
        </xdr:cNvPr>
        <xdr:cNvSpPr/>
      </xdr:nvSpPr>
      <xdr:spPr>
        <a:xfrm>
          <a:off x="7029450" y="1026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06" name="フローチャート: 判断 205">
          <a:extLst>
            <a:ext uri="{FF2B5EF4-FFF2-40B4-BE49-F238E27FC236}">
              <a16:creationId xmlns:a16="http://schemas.microsoft.com/office/drawing/2014/main" id="{FAB09BE8-D8E9-4D99-9A9D-B9DF6CC752C6}"/>
            </a:ext>
          </a:extLst>
        </xdr:cNvPr>
        <xdr:cNvSpPr/>
      </xdr:nvSpPr>
      <xdr:spPr>
        <a:xfrm>
          <a:off x="6235700" y="102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42E91B02-1656-43AA-B63D-2E3D5BF46756}"/>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88B227FE-199C-4F89-84D4-B63AF8829F87}"/>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4D98983C-87E6-45D0-993C-C30ECEBD453A}"/>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3C9A145E-0749-4B51-9F49-C84FFA9A4F2E}"/>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BA8F80D1-3270-4C12-960F-159D0222281F}"/>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41587</xdr:rowOff>
    </xdr:from>
    <xdr:to>
      <xdr:col>50</xdr:col>
      <xdr:colOff>165100</xdr:colOff>
      <xdr:row>64</xdr:row>
      <xdr:rowOff>143187</xdr:rowOff>
    </xdr:to>
    <xdr:sp macro="" textlink="">
      <xdr:nvSpPr>
        <xdr:cNvPr id="212" name="楕円 211">
          <a:extLst>
            <a:ext uri="{FF2B5EF4-FFF2-40B4-BE49-F238E27FC236}">
              <a16:creationId xmlns:a16="http://schemas.microsoft.com/office/drawing/2014/main" id="{5D5FC3A5-35EC-4945-8869-9360397A3A02}"/>
            </a:ext>
          </a:extLst>
        </xdr:cNvPr>
        <xdr:cNvSpPr/>
      </xdr:nvSpPr>
      <xdr:spPr>
        <a:xfrm>
          <a:off x="8636000" y="1061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130329</xdr:rowOff>
    </xdr:from>
    <xdr:ext cx="599010" cy="259045"/>
    <xdr:sp macro="" textlink="">
      <xdr:nvSpPr>
        <xdr:cNvPr id="213" name="n_1aveValue【橋りょう・トンネル】&#10;一人当たり有形固定資産（償却資産）額">
          <a:extLst>
            <a:ext uri="{FF2B5EF4-FFF2-40B4-BE49-F238E27FC236}">
              <a16:creationId xmlns:a16="http://schemas.microsoft.com/office/drawing/2014/main" id="{595FABFF-0063-4E28-B700-4455795B1997}"/>
            </a:ext>
          </a:extLst>
        </xdr:cNvPr>
        <xdr:cNvSpPr txBox="1"/>
      </xdr:nvSpPr>
      <xdr:spPr>
        <a:xfrm>
          <a:off x="8399995" y="1004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123790</xdr:rowOff>
    </xdr:from>
    <xdr:ext cx="599010" cy="259045"/>
    <xdr:sp macro="" textlink="">
      <xdr:nvSpPr>
        <xdr:cNvPr id="214" name="n_2aveValue【橋りょう・トンネル】&#10;一人当たり有形固定資産（償却資産）額">
          <a:extLst>
            <a:ext uri="{FF2B5EF4-FFF2-40B4-BE49-F238E27FC236}">
              <a16:creationId xmlns:a16="http://schemas.microsoft.com/office/drawing/2014/main" id="{C191B28A-C4E7-479B-9243-43C15BAA981F}"/>
            </a:ext>
          </a:extLst>
        </xdr:cNvPr>
        <xdr:cNvSpPr txBox="1"/>
      </xdr:nvSpPr>
      <xdr:spPr>
        <a:xfrm>
          <a:off x="7612595" y="1003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144641</xdr:rowOff>
    </xdr:from>
    <xdr:ext cx="599010" cy="259045"/>
    <xdr:sp macro="" textlink="">
      <xdr:nvSpPr>
        <xdr:cNvPr id="215" name="n_3aveValue【橋りょう・トンネル】&#10;一人当たり有形固定資産（償却資産）額">
          <a:extLst>
            <a:ext uri="{FF2B5EF4-FFF2-40B4-BE49-F238E27FC236}">
              <a16:creationId xmlns:a16="http://schemas.microsoft.com/office/drawing/2014/main" id="{E6762271-B70A-432B-9B58-597023716822}"/>
            </a:ext>
          </a:extLst>
        </xdr:cNvPr>
        <xdr:cNvSpPr txBox="1"/>
      </xdr:nvSpPr>
      <xdr:spPr>
        <a:xfrm>
          <a:off x="6818845" y="1005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143961</xdr:rowOff>
    </xdr:from>
    <xdr:ext cx="599010" cy="259045"/>
    <xdr:sp macro="" textlink="">
      <xdr:nvSpPr>
        <xdr:cNvPr id="216" name="n_4aveValue【橋りょう・トンネル】&#10;一人当たり有形固定資産（償却資産）額">
          <a:extLst>
            <a:ext uri="{FF2B5EF4-FFF2-40B4-BE49-F238E27FC236}">
              <a16:creationId xmlns:a16="http://schemas.microsoft.com/office/drawing/2014/main" id="{D377977B-EACF-4107-AC9E-18349679B751}"/>
            </a:ext>
          </a:extLst>
        </xdr:cNvPr>
        <xdr:cNvSpPr txBox="1"/>
      </xdr:nvSpPr>
      <xdr:spPr>
        <a:xfrm>
          <a:off x="6006045" y="1005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134314</xdr:rowOff>
    </xdr:from>
    <xdr:ext cx="534377" cy="259045"/>
    <xdr:sp macro="" textlink="">
      <xdr:nvSpPr>
        <xdr:cNvPr id="217" name="n_1mainValue【橋りょう・トンネル】&#10;一人当たり有形固定資産（償却資産）額">
          <a:extLst>
            <a:ext uri="{FF2B5EF4-FFF2-40B4-BE49-F238E27FC236}">
              <a16:creationId xmlns:a16="http://schemas.microsoft.com/office/drawing/2014/main" id="{3A3281D7-C639-4402-BEAC-6338E4E147BD}"/>
            </a:ext>
          </a:extLst>
        </xdr:cNvPr>
        <xdr:cNvSpPr txBox="1"/>
      </xdr:nvSpPr>
      <xdr:spPr>
        <a:xfrm>
          <a:off x="8425961" y="1070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a16="http://schemas.microsoft.com/office/drawing/2014/main" id="{BFB36D12-4DBE-473A-B72D-D423FAC26ADB}"/>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a:extLst>
            <a:ext uri="{FF2B5EF4-FFF2-40B4-BE49-F238E27FC236}">
              <a16:creationId xmlns:a16="http://schemas.microsoft.com/office/drawing/2014/main" id="{155075C3-0E94-4A2F-B97A-84FC6C4E229E}"/>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a:extLst>
            <a:ext uri="{FF2B5EF4-FFF2-40B4-BE49-F238E27FC236}">
              <a16:creationId xmlns:a16="http://schemas.microsoft.com/office/drawing/2014/main" id="{9B3D316E-B357-49CA-84D2-4269B30AAA47}"/>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a:extLst>
            <a:ext uri="{FF2B5EF4-FFF2-40B4-BE49-F238E27FC236}">
              <a16:creationId xmlns:a16="http://schemas.microsoft.com/office/drawing/2014/main" id="{5730C331-B85C-4A14-9E6F-A97F9DE3C985}"/>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a:extLst>
            <a:ext uri="{FF2B5EF4-FFF2-40B4-BE49-F238E27FC236}">
              <a16:creationId xmlns:a16="http://schemas.microsoft.com/office/drawing/2014/main" id="{D785C084-43DF-43C2-B22D-14B125C91F11}"/>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a:extLst>
            <a:ext uri="{FF2B5EF4-FFF2-40B4-BE49-F238E27FC236}">
              <a16:creationId xmlns:a16="http://schemas.microsoft.com/office/drawing/2014/main" id="{B5F87090-968C-4A9F-B586-A9286D21F66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a:extLst>
            <a:ext uri="{FF2B5EF4-FFF2-40B4-BE49-F238E27FC236}">
              <a16:creationId xmlns:a16="http://schemas.microsoft.com/office/drawing/2014/main" id="{67426A16-F09A-4498-8017-7D8F0842956A}"/>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a:extLst>
            <a:ext uri="{FF2B5EF4-FFF2-40B4-BE49-F238E27FC236}">
              <a16:creationId xmlns:a16="http://schemas.microsoft.com/office/drawing/2014/main" id="{5463AA7C-F363-4AC4-973C-2FC319032F65}"/>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a:extLst>
            <a:ext uri="{FF2B5EF4-FFF2-40B4-BE49-F238E27FC236}">
              <a16:creationId xmlns:a16="http://schemas.microsoft.com/office/drawing/2014/main" id="{F0AFFA3A-20CE-4838-BFC8-D7064049239C}"/>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a:extLst>
            <a:ext uri="{FF2B5EF4-FFF2-40B4-BE49-F238E27FC236}">
              <a16:creationId xmlns:a16="http://schemas.microsoft.com/office/drawing/2014/main" id="{6BB2AB95-4E17-46BA-BA6B-3B84789F8AFC}"/>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8" name="テキスト ボックス 227">
          <a:extLst>
            <a:ext uri="{FF2B5EF4-FFF2-40B4-BE49-F238E27FC236}">
              <a16:creationId xmlns:a16="http://schemas.microsoft.com/office/drawing/2014/main" id="{C16AA653-E253-41CD-B968-BDDE9E195D81}"/>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a:extLst>
            <a:ext uri="{FF2B5EF4-FFF2-40B4-BE49-F238E27FC236}">
              <a16:creationId xmlns:a16="http://schemas.microsoft.com/office/drawing/2014/main" id="{625EBC62-F923-480C-974C-6B6FD35ED914}"/>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0" name="テキスト ボックス 229">
          <a:extLst>
            <a:ext uri="{FF2B5EF4-FFF2-40B4-BE49-F238E27FC236}">
              <a16:creationId xmlns:a16="http://schemas.microsoft.com/office/drawing/2014/main" id="{85755BD5-11AD-44D4-BFF5-D45D245C3506}"/>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a:extLst>
            <a:ext uri="{FF2B5EF4-FFF2-40B4-BE49-F238E27FC236}">
              <a16:creationId xmlns:a16="http://schemas.microsoft.com/office/drawing/2014/main" id="{A57C359B-5FF1-4BDB-8C54-DB73BB38B5ED}"/>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a:extLst>
            <a:ext uri="{FF2B5EF4-FFF2-40B4-BE49-F238E27FC236}">
              <a16:creationId xmlns:a16="http://schemas.microsoft.com/office/drawing/2014/main" id="{C1381BCE-6271-4E16-BA09-BF5C0E458E96}"/>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a:extLst>
            <a:ext uri="{FF2B5EF4-FFF2-40B4-BE49-F238E27FC236}">
              <a16:creationId xmlns:a16="http://schemas.microsoft.com/office/drawing/2014/main" id="{DEFEBE35-BFE2-49BF-BE43-3EE1663E38D0}"/>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a:extLst>
            <a:ext uri="{FF2B5EF4-FFF2-40B4-BE49-F238E27FC236}">
              <a16:creationId xmlns:a16="http://schemas.microsoft.com/office/drawing/2014/main" id="{D2EEE6E2-D705-4FCA-8C77-008CB81910FB}"/>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a:extLst>
            <a:ext uri="{FF2B5EF4-FFF2-40B4-BE49-F238E27FC236}">
              <a16:creationId xmlns:a16="http://schemas.microsoft.com/office/drawing/2014/main" id="{CD1D3997-6561-4356-8D4A-34D267BF1B36}"/>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a:extLst>
            <a:ext uri="{FF2B5EF4-FFF2-40B4-BE49-F238E27FC236}">
              <a16:creationId xmlns:a16="http://schemas.microsoft.com/office/drawing/2014/main" id="{1A93DB76-B3F8-4482-9E2A-40404C1154B4}"/>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a:extLst>
            <a:ext uri="{FF2B5EF4-FFF2-40B4-BE49-F238E27FC236}">
              <a16:creationId xmlns:a16="http://schemas.microsoft.com/office/drawing/2014/main" id="{12B32D24-0F2B-4958-BBDB-C2CFB1AAA3F3}"/>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8" name="テキスト ボックス 237">
          <a:extLst>
            <a:ext uri="{FF2B5EF4-FFF2-40B4-BE49-F238E27FC236}">
              <a16:creationId xmlns:a16="http://schemas.microsoft.com/office/drawing/2014/main" id="{ED70C28B-3F5E-473E-B479-AFE022F98D6B}"/>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618A6682-0FAA-4E84-A884-EB34C3C60C5C}"/>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0" name="テキスト ボックス 239">
          <a:extLst>
            <a:ext uri="{FF2B5EF4-FFF2-40B4-BE49-F238E27FC236}">
              <a16:creationId xmlns:a16="http://schemas.microsoft.com/office/drawing/2014/main" id="{DA871447-8D6E-4B6B-911A-C2F1227176EE}"/>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a:extLst>
            <a:ext uri="{FF2B5EF4-FFF2-40B4-BE49-F238E27FC236}">
              <a16:creationId xmlns:a16="http://schemas.microsoft.com/office/drawing/2014/main" id="{FACEB75B-1D98-4601-A82B-92F9BD541BF2}"/>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42" name="直線コネクタ 241">
          <a:extLst>
            <a:ext uri="{FF2B5EF4-FFF2-40B4-BE49-F238E27FC236}">
              <a16:creationId xmlns:a16="http://schemas.microsoft.com/office/drawing/2014/main" id="{427B7699-835A-4517-A1D6-8BEF92509101}"/>
            </a:ext>
          </a:extLst>
        </xdr:cNvPr>
        <xdr:cNvCxnSpPr/>
      </xdr:nvCxnSpPr>
      <xdr:spPr>
        <a:xfrm flipV="1">
          <a:off x="4177665" y="1286954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43" name="【公営住宅】&#10;有形固定資産減価償却率最小値テキスト">
          <a:extLst>
            <a:ext uri="{FF2B5EF4-FFF2-40B4-BE49-F238E27FC236}">
              <a16:creationId xmlns:a16="http://schemas.microsoft.com/office/drawing/2014/main" id="{8B68F1A3-11F5-429D-A9C5-875693DBE193}"/>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4" name="直線コネクタ 243">
          <a:extLst>
            <a:ext uri="{FF2B5EF4-FFF2-40B4-BE49-F238E27FC236}">
              <a16:creationId xmlns:a16="http://schemas.microsoft.com/office/drawing/2014/main" id="{508D1BEC-0FD7-4C7D-AD8C-78EB2E3619E3}"/>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45" name="【公営住宅】&#10;有形固定資産減価償却率最大値テキスト">
          <a:extLst>
            <a:ext uri="{FF2B5EF4-FFF2-40B4-BE49-F238E27FC236}">
              <a16:creationId xmlns:a16="http://schemas.microsoft.com/office/drawing/2014/main" id="{2376BEAF-A3E6-42D3-8E40-F993DAED6F4A}"/>
            </a:ext>
          </a:extLst>
        </xdr:cNvPr>
        <xdr:cNvSpPr txBox="1"/>
      </xdr:nvSpPr>
      <xdr:spPr>
        <a:xfrm>
          <a:off x="4216400" y="1265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46" name="直線コネクタ 245">
          <a:extLst>
            <a:ext uri="{FF2B5EF4-FFF2-40B4-BE49-F238E27FC236}">
              <a16:creationId xmlns:a16="http://schemas.microsoft.com/office/drawing/2014/main" id="{4FE77AF2-BCA8-40E7-842C-AE68F384B14A}"/>
            </a:ext>
          </a:extLst>
        </xdr:cNvPr>
        <xdr:cNvCxnSpPr/>
      </xdr:nvCxnSpPr>
      <xdr:spPr>
        <a:xfrm>
          <a:off x="4108450" y="128695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47" name="【公営住宅】&#10;有形固定資産減価償却率平均値テキスト">
          <a:extLst>
            <a:ext uri="{FF2B5EF4-FFF2-40B4-BE49-F238E27FC236}">
              <a16:creationId xmlns:a16="http://schemas.microsoft.com/office/drawing/2014/main" id="{1DEECD5A-54BD-44FD-AECA-DFCB27E6039F}"/>
            </a:ext>
          </a:extLst>
        </xdr:cNvPr>
        <xdr:cNvSpPr txBox="1"/>
      </xdr:nvSpPr>
      <xdr:spPr>
        <a:xfrm>
          <a:off x="4216400" y="13507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48" name="フローチャート: 判断 247">
          <a:extLst>
            <a:ext uri="{FF2B5EF4-FFF2-40B4-BE49-F238E27FC236}">
              <a16:creationId xmlns:a16="http://schemas.microsoft.com/office/drawing/2014/main" id="{D05DB9B0-4108-40F8-8833-A0D76D030338}"/>
            </a:ext>
          </a:extLst>
        </xdr:cNvPr>
        <xdr:cNvSpPr/>
      </xdr:nvSpPr>
      <xdr:spPr>
        <a:xfrm>
          <a:off x="4127500" y="13528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49" name="フローチャート: 判断 248">
          <a:extLst>
            <a:ext uri="{FF2B5EF4-FFF2-40B4-BE49-F238E27FC236}">
              <a16:creationId xmlns:a16="http://schemas.microsoft.com/office/drawing/2014/main" id="{8153280F-2C3E-43D5-BE73-FB1D1311044F}"/>
            </a:ext>
          </a:extLst>
        </xdr:cNvPr>
        <xdr:cNvSpPr/>
      </xdr:nvSpPr>
      <xdr:spPr>
        <a:xfrm>
          <a:off x="3384550" y="135451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50" name="フローチャート: 判断 249">
          <a:extLst>
            <a:ext uri="{FF2B5EF4-FFF2-40B4-BE49-F238E27FC236}">
              <a16:creationId xmlns:a16="http://schemas.microsoft.com/office/drawing/2014/main" id="{0AB09EBC-473E-4CC6-8E07-C1543F12CA7F}"/>
            </a:ext>
          </a:extLst>
        </xdr:cNvPr>
        <xdr:cNvSpPr/>
      </xdr:nvSpPr>
      <xdr:spPr>
        <a:xfrm>
          <a:off x="2571750" y="136975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51" name="フローチャート: 判断 250">
          <a:extLst>
            <a:ext uri="{FF2B5EF4-FFF2-40B4-BE49-F238E27FC236}">
              <a16:creationId xmlns:a16="http://schemas.microsoft.com/office/drawing/2014/main" id="{AB80B808-E6B0-4C26-A7B3-D7B4EA386E4E}"/>
            </a:ext>
          </a:extLst>
        </xdr:cNvPr>
        <xdr:cNvSpPr/>
      </xdr:nvSpPr>
      <xdr:spPr>
        <a:xfrm>
          <a:off x="1778000" y="13665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252" name="フローチャート: 判断 251">
          <a:extLst>
            <a:ext uri="{FF2B5EF4-FFF2-40B4-BE49-F238E27FC236}">
              <a16:creationId xmlns:a16="http://schemas.microsoft.com/office/drawing/2014/main" id="{F5CB128D-D2D2-4060-9370-361FA3E943A3}"/>
            </a:ext>
          </a:extLst>
        </xdr:cNvPr>
        <xdr:cNvSpPr/>
      </xdr:nvSpPr>
      <xdr:spPr>
        <a:xfrm>
          <a:off x="984250" y="136404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C8EF1C31-45AD-4C3E-A065-A538A8529F16}"/>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393DC24E-CEEB-4EC8-82D0-5EC5F13E0DC6}"/>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D911E056-DD55-40AE-940C-DC720EFC7C3D}"/>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F12F9075-CD39-4B9C-A971-8D917F81C759}"/>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FF2B697C-DCE9-4468-85FC-3157D89966F6}"/>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4445</xdr:rowOff>
    </xdr:from>
    <xdr:to>
      <xdr:col>20</xdr:col>
      <xdr:colOff>38100</xdr:colOff>
      <xdr:row>79</xdr:row>
      <xdr:rowOff>106045</xdr:rowOff>
    </xdr:to>
    <xdr:sp macro="" textlink="">
      <xdr:nvSpPr>
        <xdr:cNvPr id="258" name="楕円 257">
          <a:extLst>
            <a:ext uri="{FF2B5EF4-FFF2-40B4-BE49-F238E27FC236}">
              <a16:creationId xmlns:a16="http://schemas.microsoft.com/office/drawing/2014/main" id="{C81355E0-1E75-4C5C-BFB2-87D3E89DB114}"/>
            </a:ext>
          </a:extLst>
        </xdr:cNvPr>
        <xdr:cNvSpPr/>
      </xdr:nvSpPr>
      <xdr:spPr>
        <a:xfrm>
          <a:off x="3384550" y="130536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93363</xdr:rowOff>
    </xdr:from>
    <xdr:ext cx="405111" cy="259045"/>
    <xdr:sp macro="" textlink="">
      <xdr:nvSpPr>
        <xdr:cNvPr id="259" name="n_1aveValue【公営住宅】&#10;有形固定資産減価償却率">
          <a:extLst>
            <a:ext uri="{FF2B5EF4-FFF2-40B4-BE49-F238E27FC236}">
              <a16:creationId xmlns:a16="http://schemas.microsoft.com/office/drawing/2014/main" id="{6EDE05E1-639E-45EE-A79D-04F4FA6A8392}"/>
            </a:ext>
          </a:extLst>
        </xdr:cNvPr>
        <xdr:cNvSpPr txBox="1"/>
      </xdr:nvSpPr>
      <xdr:spPr>
        <a:xfrm>
          <a:off x="3239144" y="1363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260" name="n_2aveValue【公営住宅】&#10;有形固定資産減価償却率">
          <a:extLst>
            <a:ext uri="{FF2B5EF4-FFF2-40B4-BE49-F238E27FC236}">
              <a16:creationId xmlns:a16="http://schemas.microsoft.com/office/drawing/2014/main" id="{11B2F2FA-4B99-4D71-AA0E-46179B59E9EA}"/>
            </a:ext>
          </a:extLst>
        </xdr:cNvPr>
        <xdr:cNvSpPr txBox="1"/>
      </xdr:nvSpPr>
      <xdr:spPr>
        <a:xfrm>
          <a:off x="2439044" y="13479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261" name="n_3aveValue【公営住宅】&#10;有形固定資産減価償却率">
          <a:extLst>
            <a:ext uri="{FF2B5EF4-FFF2-40B4-BE49-F238E27FC236}">
              <a16:creationId xmlns:a16="http://schemas.microsoft.com/office/drawing/2014/main" id="{AF05DE38-FCA0-4528-AFD5-C3703BD4E89B}"/>
            </a:ext>
          </a:extLst>
        </xdr:cNvPr>
        <xdr:cNvSpPr txBox="1"/>
      </xdr:nvSpPr>
      <xdr:spPr>
        <a:xfrm>
          <a:off x="1645294" y="1344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262" name="n_4aveValue【公営住宅】&#10;有形固定資産減価償却率">
          <a:extLst>
            <a:ext uri="{FF2B5EF4-FFF2-40B4-BE49-F238E27FC236}">
              <a16:creationId xmlns:a16="http://schemas.microsoft.com/office/drawing/2014/main" id="{79DA8073-2F0C-4561-8105-627BA9E2862C}"/>
            </a:ext>
          </a:extLst>
        </xdr:cNvPr>
        <xdr:cNvSpPr txBox="1"/>
      </xdr:nvSpPr>
      <xdr:spPr>
        <a:xfrm>
          <a:off x="851544" y="1342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122572</xdr:rowOff>
    </xdr:from>
    <xdr:ext cx="405111" cy="259045"/>
    <xdr:sp macro="" textlink="">
      <xdr:nvSpPr>
        <xdr:cNvPr id="263" name="n_1mainValue【公営住宅】&#10;有形固定資産減価償却率">
          <a:extLst>
            <a:ext uri="{FF2B5EF4-FFF2-40B4-BE49-F238E27FC236}">
              <a16:creationId xmlns:a16="http://schemas.microsoft.com/office/drawing/2014/main" id="{C7F1ED07-AD48-4FF0-B93D-B65696A61600}"/>
            </a:ext>
          </a:extLst>
        </xdr:cNvPr>
        <xdr:cNvSpPr txBox="1"/>
      </xdr:nvSpPr>
      <xdr:spPr>
        <a:xfrm>
          <a:off x="3239144" y="12841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a:extLst>
            <a:ext uri="{FF2B5EF4-FFF2-40B4-BE49-F238E27FC236}">
              <a16:creationId xmlns:a16="http://schemas.microsoft.com/office/drawing/2014/main" id="{A6386B5D-F727-4AAA-8565-FDE4B2578996}"/>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a:extLst>
            <a:ext uri="{FF2B5EF4-FFF2-40B4-BE49-F238E27FC236}">
              <a16:creationId xmlns:a16="http://schemas.microsoft.com/office/drawing/2014/main" id="{560A2473-3DA9-4D9C-97B0-89376EE5F2BC}"/>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a:extLst>
            <a:ext uri="{FF2B5EF4-FFF2-40B4-BE49-F238E27FC236}">
              <a16:creationId xmlns:a16="http://schemas.microsoft.com/office/drawing/2014/main" id="{E9669E5B-4A02-4616-9A80-06D05672A4F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a:extLst>
            <a:ext uri="{FF2B5EF4-FFF2-40B4-BE49-F238E27FC236}">
              <a16:creationId xmlns:a16="http://schemas.microsoft.com/office/drawing/2014/main" id="{C5A107A9-5AF9-4A63-ABEC-417FC27F1BA3}"/>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a:extLst>
            <a:ext uri="{FF2B5EF4-FFF2-40B4-BE49-F238E27FC236}">
              <a16:creationId xmlns:a16="http://schemas.microsoft.com/office/drawing/2014/main" id="{67312952-4370-48D4-A85B-64108AA13436}"/>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a:extLst>
            <a:ext uri="{FF2B5EF4-FFF2-40B4-BE49-F238E27FC236}">
              <a16:creationId xmlns:a16="http://schemas.microsoft.com/office/drawing/2014/main" id="{8A1C6BEE-7F68-4E66-8356-E50B1EADA7DB}"/>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a:extLst>
            <a:ext uri="{FF2B5EF4-FFF2-40B4-BE49-F238E27FC236}">
              <a16:creationId xmlns:a16="http://schemas.microsoft.com/office/drawing/2014/main" id="{9A13A1AC-9773-4196-BF95-59722C75120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a:extLst>
            <a:ext uri="{FF2B5EF4-FFF2-40B4-BE49-F238E27FC236}">
              <a16:creationId xmlns:a16="http://schemas.microsoft.com/office/drawing/2014/main" id="{D85C5C5C-F5FD-4EDA-8FA6-74344051BC63}"/>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a:extLst>
            <a:ext uri="{FF2B5EF4-FFF2-40B4-BE49-F238E27FC236}">
              <a16:creationId xmlns:a16="http://schemas.microsoft.com/office/drawing/2014/main" id="{7CF5FCA3-4C34-445A-9C04-5DA86F323918}"/>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a:extLst>
            <a:ext uri="{FF2B5EF4-FFF2-40B4-BE49-F238E27FC236}">
              <a16:creationId xmlns:a16="http://schemas.microsoft.com/office/drawing/2014/main" id="{377B5BD8-60D2-4D2D-A484-52B18FE39FDD}"/>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4" name="直線コネクタ 273">
          <a:extLst>
            <a:ext uri="{FF2B5EF4-FFF2-40B4-BE49-F238E27FC236}">
              <a16:creationId xmlns:a16="http://schemas.microsoft.com/office/drawing/2014/main" id="{06197663-E088-44C7-A69D-905C762980A6}"/>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5" name="テキスト ボックス 274">
          <a:extLst>
            <a:ext uri="{FF2B5EF4-FFF2-40B4-BE49-F238E27FC236}">
              <a16:creationId xmlns:a16="http://schemas.microsoft.com/office/drawing/2014/main" id="{AB21DD1F-1FEA-4231-BF68-0F9E5262768C}"/>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6" name="直線コネクタ 275">
          <a:extLst>
            <a:ext uri="{FF2B5EF4-FFF2-40B4-BE49-F238E27FC236}">
              <a16:creationId xmlns:a16="http://schemas.microsoft.com/office/drawing/2014/main" id="{A472168B-7D9D-4E5A-9D52-04B9A602EACE}"/>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7" name="テキスト ボックス 276">
          <a:extLst>
            <a:ext uri="{FF2B5EF4-FFF2-40B4-BE49-F238E27FC236}">
              <a16:creationId xmlns:a16="http://schemas.microsoft.com/office/drawing/2014/main" id="{F8C5429B-C91A-46AD-95F5-F09DC41AA54A}"/>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8" name="直線コネクタ 277">
          <a:extLst>
            <a:ext uri="{FF2B5EF4-FFF2-40B4-BE49-F238E27FC236}">
              <a16:creationId xmlns:a16="http://schemas.microsoft.com/office/drawing/2014/main" id="{77CA8908-D30B-46E9-BA70-583735F6B66E}"/>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9" name="テキスト ボックス 278">
          <a:extLst>
            <a:ext uri="{FF2B5EF4-FFF2-40B4-BE49-F238E27FC236}">
              <a16:creationId xmlns:a16="http://schemas.microsoft.com/office/drawing/2014/main" id="{1DE4237D-2EAA-4ED8-B941-4033F01432EE}"/>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0" name="直線コネクタ 279">
          <a:extLst>
            <a:ext uri="{FF2B5EF4-FFF2-40B4-BE49-F238E27FC236}">
              <a16:creationId xmlns:a16="http://schemas.microsoft.com/office/drawing/2014/main" id="{502A6E1B-6A6C-4AFF-A8D1-D1AA9254CA27}"/>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1" name="テキスト ボックス 280">
          <a:extLst>
            <a:ext uri="{FF2B5EF4-FFF2-40B4-BE49-F238E27FC236}">
              <a16:creationId xmlns:a16="http://schemas.microsoft.com/office/drawing/2014/main" id="{9EB9260B-49E2-4499-922D-47D3E2E9E87E}"/>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a:extLst>
            <a:ext uri="{FF2B5EF4-FFF2-40B4-BE49-F238E27FC236}">
              <a16:creationId xmlns:a16="http://schemas.microsoft.com/office/drawing/2014/main" id="{853C76C8-33A4-468E-81A3-E12F59C2E64A}"/>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3" name="テキスト ボックス 282">
          <a:extLst>
            <a:ext uri="{FF2B5EF4-FFF2-40B4-BE49-F238E27FC236}">
              <a16:creationId xmlns:a16="http://schemas.microsoft.com/office/drawing/2014/main" id="{C675C6B5-A9C3-48B0-AB12-E2A3683D5ABE}"/>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公営住宅】&#10;一人当たり面積グラフ枠">
          <a:extLst>
            <a:ext uri="{FF2B5EF4-FFF2-40B4-BE49-F238E27FC236}">
              <a16:creationId xmlns:a16="http://schemas.microsoft.com/office/drawing/2014/main" id="{E3269C72-2602-434F-AB69-412E902D3948}"/>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285" name="直線コネクタ 284">
          <a:extLst>
            <a:ext uri="{FF2B5EF4-FFF2-40B4-BE49-F238E27FC236}">
              <a16:creationId xmlns:a16="http://schemas.microsoft.com/office/drawing/2014/main" id="{A5540BB1-4992-4BD6-AD0B-A4395FB4B82A}"/>
            </a:ext>
          </a:extLst>
        </xdr:cNvPr>
        <xdr:cNvCxnSpPr/>
      </xdr:nvCxnSpPr>
      <xdr:spPr>
        <a:xfrm flipV="1">
          <a:off x="9429115" y="12841275"/>
          <a:ext cx="0"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86" name="【公営住宅】&#10;一人当たり面積最小値テキスト">
          <a:extLst>
            <a:ext uri="{FF2B5EF4-FFF2-40B4-BE49-F238E27FC236}">
              <a16:creationId xmlns:a16="http://schemas.microsoft.com/office/drawing/2014/main" id="{A0AAEB14-CF12-453B-839D-14D224433C42}"/>
            </a:ext>
          </a:extLst>
        </xdr:cNvPr>
        <xdr:cNvSpPr txBox="1"/>
      </xdr:nvSpPr>
      <xdr:spPr>
        <a:xfrm>
          <a:off x="9467850" y="1422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87" name="直線コネクタ 286">
          <a:extLst>
            <a:ext uri="{FF2B5EF4-FFF2-40B4-BE49-F238E27FC236}">
              <a16:creationId xmlns:a16="http://schemas.microsoft.com/office/drawing/2014/main" id="{BBFE7788-6AA4-4EFE-949F-D1828462CFE4}"/>
            </a:ext>
          </a:extLst>
        </xdr:cNvPr>
        <xdr:cNvCxnSpPr/>
      </xdr:nvCxnSpPr>
      <xdr:spPr>
        <a:xfrm>
          <a:off x="9359900" y="142229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288" name="【公営住宅】&#10;一人当たり面積最大値テキスト">
          <a:extLst>
            <a:ext uri="{FF2B5EF4-FFF2-40B4-BE49-F238E27FC236}">
              <a16:creationId xmlns:a16="http://schemas.microsoft.com/office/drawing/2014/main" id="{DA4B3789-3580-4894-BDA9-DD49B7E6F95E}"/>
            </a:ext>
          </a:extLst>
        </xdr:cNvPr>
        <xdr:cNvSpPr txBox="1"/>
      </xdr:nvSpPr>
      <xdr:spPr>
        <a:xfrm>
          <a:off x="9467850" y="1262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289" name="直線コネクタ 288">
          <a:extLst>
            <a:ext uri="{FF2B5EF4-FFF2-40B4-BE49-F238E27FC236}">
              <a16:creationId xmlns:a16="http://schemas.microsoft.com/office/drawing/2014/main" id="{5576FD09-C1CD-4880-A8B0-DBCBEF92F852}"/>
            </a:ext>
          </a:extLst>
        </xdr:cNvPr>
        <xdr:cNvCxnSpPr/>
      </xdr:nvCxnSpPr>
      <xdr:spPr>
        <a:xfrm>
          <a:off x="9359900" y="128412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170553</xdr:rowOff>
    </xdr:from>
    <xdr:ext cx="469744" cy="259045"/>
    <xdr:sp macro="" textlink="">
      <xdr:nvSpPr>
        <xdr:cNvPr id="290" name="【公営住宅】&#10;一人当たり面積平均値テキスト">
          <a:extLst>
            <a:ext uri="{FF2B5EF4-FFF2-40B4-BE49-F238E27FC236}">
              <a16:creationId xmlns:a16="http://schemas.microsoft.com/office/drawing/2014/main" id="{A697DF9C-8846-4D62-A5CE-E8FD28ADF14A}"/>
            </a:ext>
          </a:extLst>
        </xdr:cNvPr>
        <xdr:cNvSpPr txBox="1"/>
      </xdr:nvSpPr>
      <xdr:spPr>
        <a:xfrm>
          <a:off x="9467850" y="13873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291" name="フローチャート: 判断 290">
          <a:extLst>
            <a:ext uri="{FF2B5EF4-FFF2-40B4-BE49-F238E27FC236}">
              <a16:creationId xmlns:a16="http://schemas.microsoft.com/office/drawing/2014/main" id="{1BEE876F-F9D2-42A4-945E-E207E5AB7D08}"/>
            </a:ext>
          </a:extLst>
        </xdr:cNvPr>
        <xdr:cNvSpPr/>
      </xdr:nvSpPr>
      <xdr:spPr>
        <a:xfrm>
          <a:off x="9398000" y="138954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292" name="フローチャート: 判断 291">
          <a:extLst>
            <a:ext uri="{FF2B5EF4-FFF2-40B4-BE49-F238E27FC236}">
              <a16:creationId xmlns:a16="http://schemas.microsoft.com/office/drawing/2014/main" id="{FA2BD195-0EC1-49E1-99CD-040784C0D709}"/>
            </a:ext>
          </a:extLst>
        </xdr:cNvPr>
        <xdr:cNvSpPr/>
      </xdr:nvSpPr>
      <xdr:spPr>
        <a:xfrm>
          <a:off x="8636000" y="1388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293" name="フローチャート: 判断 292">
          <a:extLst>
            <a:ext uri="{FF2B5EF4-FFF2-40B4-BE49-F238E27FC236}">
              <a16:creationId xmlns:a16="http://schemas.microsoft.com/office/drawing/2014/main" id="{8FD67B48-5E7A-4391-83F4-D4B2AE2395B0}"/>
            </a:ext>
          </a:extLst>
        </xdr:cNvPr>
        <xdr:cNvSpPr/>
      </xdr:nvSpPr>
      <xdr:spPr>
        <a:xfrm>
          <a:off x="7842250" y="138519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294" name="フローチャート: 判断 293">
          <a:extLst>
            <a:ext uri="{FF2B5EF4-FFF2-40B4-BE49-F238E27FC236}">
              <a16:creationId xmlns:a16="http://schemas.microsoft.com/office/drawing/2014/main" id="{E5B6B615-FD23-45A7-BA7B-35A1FDD34425}"/>
            </a:ext>
          </a:extLst>
        </xdr:cNvPr>
        <xdr:cNvSpPr/>
      </xdr:nvSpPr>
      <xdr:spPr>
        <a:xfrm>
          <a:off x="7029450" y="138446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295" name="フローチャート: 判断 294">
          <a:extLst>
            <a:ext uri="{FF2B5EF4-FFF2-40B4-BE49-F238E27FC236}">
              <a16:creationId xmlns:a16="http://schemas.microsoft.com/office/drawing/2014/main" id="{C0126D17-ABB3-4E64-BA41-13EE7ACC8170}"/>
            </a:ext>
          </a:extLst>
        </xdr:cNvPr>
        <xdr:cNvSpPr/>
      </xdr:nvSpPr>
      <xdr:spPr>
        <a:xfrm>
          <a:off x="6235700" y="138473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7BD560E5-B6C7-42D8-9BDC-CAFA38BCFFC7}"/>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741AAB10-29E9-4621-B32B-7403BF51457A}"/>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D00BB16-7189-4918-B362-ED203F2B649C}"/>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D8EA8B3-2F96-4C5E-A10A-72278B3D5C17}"/>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8C01E50-28BB-4D7B-844B-5A2861C4B777}"/>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13818</xdr:rowOff>
    </xdr:from>
    <xdr:to>
      <xdr:col>50</xdr:col>
      <xdr:colOff>165100</xdr:colOff>
      <xdr:row>85</xdr:row>
      <xdr:rowOff>115418</xdr:rowOff>
    </xdr:to>
    <xdr:sp macro="" textlink="">
      <xdr:nvSpPr>
        <xdr:cNvPr id="301" name="楕円 300">
          <a:extLst>
            <a:ext uri="{FF2B5EF4-FFF2-40B4-BE49-F238E27FC236}">
              <a16:creationId xmlns:a16="http://schemas.microsoft.com/office/drawing/2014/main" id="{8778D90E-CA42-4120-9F07-359B699167A7}"/>
            </a:ext>
          </a:extLst>
        </xdr:cNvPr>
        <xdr:cNvSpPr/>
      </xdr:nvSpPr>
      <xdr:spPr>
        <a:xfrm>
          <a:off x="8636000" y="1405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126458</xdr:rowOff>
    </xdr:from>
    <xdr:ext cx="469744" cy="259045"/>
    <xdr:sp macro="" textlink="">
      <xdr:nvSpPr>
        <xdr:cNvPr id="302" name="n_1aveValue【公営住宅】&#10;一人当たり面積">
          <a:extLst>
            <a:ext uri="{FF2B5EF4-FFF2-40B4-BE49-F238E27FC236}">
              <a16:creationId xmlns:a16="http://schemas.microsoft.com/office/drawing/2014/main" id="{936FB053-64AD-413A-9916-A1CF7324BB4C}"/>
            </a:ext>
          </a:extLst>
        </xdr:cNvPr>
        <xdr:cNvSpPr txBox="1"/>
      </xdr:nvSpPr>
      <xdr:spPr>
        <a:xfrm>
          <a:off x="8458277" y="1367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88968</xdr:rowOff>
    </xdr:from>
    <xdr:ext cx="469744" cy="259045"/>
    <xdr:sp macro="" textlink="">
      <xdr:nvSpPr>
        <xdr:cNvPr id="303" name="n_2aveValue【公営住宅】&#10;一人当たり面積">
          <a:extLst>
            <a:ext uri="{FF2B5EF4-FFF2-40B4-BE49-F238E27FC236}">
              <a16:creationId xmlns:a16="http://schemas.microsoft.com/office/drawing/2014/main" id="{8214D5FD-B89D-4C49-9D44-EDAE494616FE}"/>
            </a:ext>
          </a:extLst>
        </xdr:cNvPr>
        <xdr:cNvSpPr txBox="1"/>
      </xdr:nvSpPr>
      <xdr:spPr>
        <a:xfrm>
          <a:off x="7677227" y="1363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81653</xdr:rowOff>
    </xdr:from>
    <xdr:ext cx="469744" cy="259045"/>
    <xdr:sp macro="" textlink="">
      <xdr:nvSpPr>
        <xdr:cNvPr id="304" name="n_3aveValue【公営住宅】&#10;一人当たり面積">
          <a:extLst>
            <a:ext uri="{FF2B5EF4-FFF2-40B4-BE49-F238E27FC236}">
              <a16:creationId xmlns:a16="http://schemas.microsoft.com/office/drawing/2014/main" id="{ABFE5531-7261-426F-B869-98AF3F2F4A68}"/>
            </a:ext>
          </a:extLst>
        </xdr:cNvPr>
        <xdr:cNvSpPr txBox="1"/>
      </xdr:nvSpPr>
      <xdr:spPr>
        <a:xfrm>
          <a:off x="6864427" y="1362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84396</xdr:rowOff>
    </xdr:from>
    <xdr:ext cx="469744" cy="259045"/>
    <xdr:sp macro="" textlink="">
      <xdr:nvSpPr>
        <xdr:cNvPr id="305" name="n_4aveValue【公営住宅】&#10;一人当たり面積">
          <a:extLst>
            <a:ext uri="{FF2B5EF4-FFF2-40B4-BE49-F238E27FC236}">
              <a16:creationId xmlns:a16="http://schemas.microsoft.com/office/drawing/2014/main" id="{B0CE8448-6C37-455C-B0B7-4670CBE07086}"/>
            </a:ext>
          </a:extLst>
        </xdr:cNvPr>
        <xdr:cNvSpPr txBox="1"/>
      </xdr:nvSpPr>
      <xdr:spPr>
        <a:xfrm>
          <a:off x="6070677" y="1362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106545</xdr:rowOff>
    </xdr:from>
    <xdr:ext cx="469744" cy="259045"/>
    <xdr:sp macro="" textlink="">
      <xdr:nvSpPr>
        <xdr:cNvPr id="306" name="n_1mainValue【公営住宅】&#10;一人当たり面積">
          <a:extLst>
            <a:ext uri="{FF2B5EF4-FFF2-40B4-BE49-F238E27FC236}">
              <a16:creationId xmlns:a16="http://schemas.microsoft.com/office/drawing/2014/main" id="{9CD15507-F74F-4227-BE9C-1FB6DC2462A1}"/>
            </a:ext>
          </a:extLst>
        </xdr:cNvPr>
        <xdr:cNvSpPr txBox="1"/>
      </xdr:nvSpPr>
      <xdr:spPr>
        <a:xfrm>
          <a:off x="8458277" y="1414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a:extLst>
            <a:ext uri="{FF2B5EF4-FFF2-40B4-BE49-F238E27FC236}">
              <a16:creationId xmlns:a16="http://schemas.microsoft.com/office/drawing/2014/main" id="{2012D0E5-38BA-4F0A-B799-25FCA6101349}"/>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8" name="正方形/長方形 307">
          <a:extLst>
            <a:ext uri="{FF2B5EF4-FFF2-40B4-BE49-F238E27FC236}">
              <a16:creationId xmlns:a16="http://schemas.microsoft.com/office/drawing/2014/main" id="{9636B8BB-CDCD-41A1-9687-D49B3EF133F2}"/>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9" name="正方形/長方形 308">
          <a:extLst>
            <a:ext uri="{FF2B5EF4-FFF2-40B4-BE49-F238E27FC236}">
              <a16:creationId xmlns:a16="http://schemas.microsoft.com/office/drawing/2014/main" id="{4DA0A6F5-249B-4B3B-80F1-821DD6EC4BDC}"/>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0" name="正方形/長方形 309">
          <a:extLst>
            <a:ext uri="{FF2B5EF4-FFF2-40B4-BE49-F238E27FC236}">
              <a16:creationId xmlns:a16="http://schemas.microsoft.com/office/drawing/2014/main" id="{3C744EC7-E93E-4979-8B36-656260AB25FA}"/>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1" name="正方形/長方形 310">
          <a:extLst>
            <a:ext uri="{FF2B5EF4-FFF2-40B4-BE49-F238E27FC236}">
              <a16:creationId xmlns:a16="http://schemas.microsoft.com/office/drawing/2014/main" id="{B5A24CAA-3B0C-4624-BABC-FE73E22AF0AD}"/>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2" name="正方形/長方形 311">
          <a:extLst>
            <a:ext uri="{FF2B5EF4-FFF2-40B4-BE49-F238E27FC236}">
              <a16:creationId xmlns:a16="http://schemas.microsoft.com/office/drawing/2014/main" id="{CBC5C622-6857-4F55-A3C3-8BA9D349B807}"/>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3" name="正方形/長方形 312">
          <a:extLst>
            <a:ext uri="{FF2B5EF4-FFF2-40B4-BE49-F238E27FC236}">
              <a16:creationId xmlns:a16="http://schemas.microsoft.com/office/drawing/2014/main" id="{2F555CCA-E838-4002-9767-9AE87B64F892}"/>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4" name="正方形/長方形 313">
          <a:extLst>
            <a:ext uri="{FF2B5EF4-FFF2-40B4-BE49-F238E27FC236}">
              <a16:creationId xmlns:a16="http://schemas.microsoft.com/office/drawing/2014/main" id="{2AE570E1-B015-4F76-A154-DE0D4C3899CE}"/>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a:extLst>
            <a:ext uri="{FF2B5EF4-FFF2-40B4-BE49-F238E27FC236}">
              <a16:creationId xmlns:a16="http://schemas.microsoft.com/office/drawing/2014/main" id="{736E835E-010B-4C49-97B0-625D1DA79A82}"/>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a:extLst>
            <a:ext uri="{FF2B5EF4-FFF2-40B4-BE49-F238E27FC236}">
              <a16:creationId xmlns:a16="http://schemas.microsoft.com/office/drawing/2014/main" id="{1E5A7964-5FB4-4394-91D2-5529B9C9C381}"/>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a:extLst>
            <a:ext uri="{FF2B5EF4-FFF2-40B4-BE49-F238E27FC236}">
              <a16:creationId xmlns:a16="http://schemas.microsoft.com/office/drawing/2014/main" id="{EB830F04-DF57-49C0-8946-F11728A84D32}"/>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a:extLst>
            <a:ext uri="{FF2B5EF4-FFF2-40B4-BE49-F238E27FC236}">
              <a16:creationId xmlns:a16="http://schemas.microsoft.com/office/drawing/2014/main" id="{5AD8A05D-8045-4226-B45C-FF65C9C6C3FD}"/>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a:extLst>
            <a:ext uri="{FF2B5EF4-FFF2-40B4-BE49-F238E27FC236}">
              <a16:creationId xmlns:a16="http://schemas.microsoft.com/office/drawing/2014/main" id="{C2A33154-66E1-4AD7-940D-BFB674C5C86C}"/>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a:extLst>
            <a:ext uri="{FF2B5EF4-FFF2-40B4-BE49-F238E27FC236}">
              <a16:creationId xmlns:a16="http://schemas.microsoft.com/office/drawing/2014/main" id="{14EF1550-9EA4-43DA-B2FA-C09F6B894D9B}"/>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a:extLst>
            <a:ext uri="{FF2B5EF4-FFF2-40B4-BE49-F238E27FC236}">
              <a16:creationId xmlns:a16="http://schemas.microsoft.com/office/drawing/2014/main" id="{0F0C4D74-478D-4BBD-94A3-95CA1BD26145}"/>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a:extLst>
            <a:ext uri="{FF2B5EF4-FFF2-40B4-BE49-F238E27FC236}">
              <a16:creationId xmlns:a16="http://schemas.microsoft.com/office/drawing/2014/main" id="{DDDD97E4-17B3-44F6-9537-65B15CA6273D}"/>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3" name="正方形/長方形 322">
          <a:extLst>
            <a:ext uri="{FF2B5EF4-FFF2-40B4-BE49-F238E27FC236}">
              <a16:creationId xmlns:a16="http://schemas.microsoft.com/office/drawing/2014/main" id="{2865C577-E6F3-4F87-A504-36C3959AA8CC}"/>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4" name="正方形/長方形 323">
          <a:extLst>
            <a:ext uri="{FF2B5EF4-FFF2-40B4-BE49-F238E27FC236}">
              <a16:creationId xmlns:a16="http://schemas.microsoft.com/office/drawing/2014/main" id="{7734B2E7-2965-48BF-ACBA-73D82AFA19DC}"/>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5" name="正方形/長方形 324">
          <a:extLst>
            <a:ext uri="{FF2B5EF4-FFF2-40B4-BE49-F238E27FC236}">
              <a16:creationId xmlns:a16="http://schemas.microsoft.com/office/drawing/2014/main" id="{9B89F2A7-DE33-41B4-A9D7-1EB7276A556C}"/>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6" name="正方形/長方形 325">
          <a:extLst>
            <a:ext uri="{FF2B5EF4-FFF2-40B4-BE49-F238E27FC236}">
              <a16:creationId xmlns:a16="http://schemas.microsoft.com/office/drawing/2014/main" id="{16FAB515-85C4-48CA-B059-CA2912F79F63}"/>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7" name="正方形/長方形 326">
          <a:extLst>
            <a:ext uri="{FF2B5EF4-FFF2-40B4-BE49-F238E27FC236}">
              <a16:creationId xmlns:a16="http://schemas.microsoft.com/office/drawing/2014/main" id="{D4AD061A-5F3F-4E8C-AF08-E96138C61F32}"/>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8" name="正方形/長方形 327">
          <a:extLst>
            <a:ext uri="{FF2B5EF4-FFF2-40B4-BE49-F238E27FC236}">
              <a16:creationId xmlns:a16="http://schemas.microsoft.com/office/drawing/2014/main" id="{A2EB6BA8-6F80-4CFB-B151-3D36BAF0385F}"/>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9" name="正方形/長方形 328">
          <a:extLst>
            <a:ext uri="{FF2B5EF4-FFF2-40B4-BE49-F238E27FC236}">
              <a16:creationId xmlns:a16="http://schemas.microsoft.com/office/drawing/2014/main" id="{7DA6F51E-BFFF-447B-AE91-ED5596CA4657}"/>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0" name="正方形/長方形 329">
          <a:extLst>
            <a:ext uri="{FF2B5EF4-FFF2-40B4-BE49-F238E27FC236}">
              <a16:creationId xmlns:a16="http://schemas.microsoft.com/office/drawing/2014/main" id="{B6B5011B-2CB8-40A5-93BB-CD13B2C7C4F3}"/>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1" name="テキスト ボックス 330">
          <a:extLst>
            <a:ext uri="{FF2B5EF4-FFF2-40B4-BE49-F238E27FC236}">
              <a16:creationId xmlns:a16="http://schemas.microsoft.com/office/drawing/2014/main" id="{3A3666A5-04DB-4318-81E8-E80D50F11606}"/>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2" name="直線コネクタ 331">
          <a:extLst>
            <a:ext uri="{FF2B5EF4-FFF2-40B4-BE49-F238E27FC236}">
              <a16:creationId xmlns:a16="http://schemas.microsoft.com/office/drawing/2014/main" id="{2C48E003-FA7F-445A-A8F3-13033B78BBF6}"/>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3" name="テキスト ボックス 332">
          <a:extLst>
            <a:ext uri="{FF2B5EF4-FFF2-40B4-BE49-F238E27FC236}">
              <a16:creationId xmlns:a16="http://schemas.microsoft.com/office/drawing/2014/main" id="{5FAA8248-AF76-462E-A5BA-937D8B4F4B47}"/>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34" name="直線コネクタ 333">
          <a:extLst>
            <a:ext uri="{FF2B5EF4-FFF2-40B4-BE49-F238E27FC236}">
              <a16:creationId xmlns:a16="http://schemas.microsoft.com/office/drawing/2014/main" id="{83172572-E982-40AC-818B-987393A878B9}"/>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35" name="テキスト ボックス 334">
          <a:extLst>
            <a:ext uri="{FF2B5EF4-FFF2-40B4-BE49-F238E27FC236}">
              <a16:creationId xmlns:a16="http://schemas.microsoft.com/office/drawing/2014/main" id="{F648B899-3658-4103-9196-C9C079C8AE75}"/>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6" name="直線コネクタ 335">
          <a:extLst>
            <a:ext uri="{FF2B5EF4-FFF2-40B4-BE49-F238E27FC236}">
              <a16:creationId xmlns:a16="http://schemas.microsoft.com/office/drawing/2014/main" id="{91F6F160-70E3-471E-9F96-D8AC893A438B}"/>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7" name="テキスト ボックス 336">
          <a:extLst>
            <a:ext uri="{FF2B5EF4-FFF2-40B4-BE49-F238E27FC236}">
              <a16:creationId xmlns:a16="http://schemas.microsoft.com/office/drawing/2014/main" id="{BDC60A18-1F91-4708-B10C-C75A83889BAE}"/>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8" name="直線コネクタ 337">
          <a:extLst>
            <a:ext uri="{FF2B5EF4-FFF2-40B4-BE49-F238E27FC236}">
              <a16:creationId xmlns:a16="http://schemas.microsoft.com/office/drawing/2014/main" id="{20F93290-6FBF-49D4-BCE5-676493C18F9A}"/>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9" name="テキスト ボックス 338">
          <a:extLst>
            <a:ext uri="{FF2B5EF4-FFF2-40B4-BE49-F238E27FC236}">
              <a16:creationId xmlns:a16="http://schemas.microsoft.com/office/drawing/2014/main" id="{9E9BA215-4C64-45FE-B858-486AEB78E9B5}"/>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0" name="直線コネクタ 339">
          <a:extLst>
            <a:ext uri="{FF2B5EF4-FFF2-40B4-BE49-F238E27FC236}">
              <a16:creationId xmlns:a16="http://schemas.microsoft.com/office/drawing/2014/main" id="{8B318D3D-D3FB-4815-9586-94255E24B98B}"/>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1" name="テキスト ボックス 340">
          <a:extLst>
            <a:ext uri="{FF2B5EF4-FFF2-40B4-BE49-F238E27FC236}">
              <a16:creationId xmlns:a16="http://schemas.microsoft.com/office/drawing/2014/main" id="{FFB97C16-78FF-4991-9C6A-95209839A76A}"/>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2" name="直線コネクタ 341">
          <a:extLst>
            <a:ext uri="{FF2B5EF4-FFF2-40B4-BE49-F238E27FC236}">
              <a16:creationId xmlns:a16="http://schemas.microsoft.com/office/drawing/2014/main" id="{E7DD6022-701B-4228-BD9D-1F7264817321}"/>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3" name="テキスト ボックス 342">
          <a:extLst>
            <a:ext uri="{FF2B5EF4-FFF2-40B4-BE49-F238E27FC236}">
              <a16:creationId xmlns:a16="http://schemas.microsoft.com/office/drawing/2014/main" id="{5C0988DB-BDE5-4DEF-99A2-B31D31BBBA55}"/>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4" name="直線コネクタ 343">
          <a:extLst>
            <a:ext uri="{FF2B5EF4-FFF2-40B4-BE49-F238E27FC236}">
              <a16:creationId xmlns:a16="http://schemas.microsoft.com/office/drawing/2014/main" id="{E243EF4B-87A2-469E-89D2-9B4B770CDD9C}"/>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45" name="テキスト ボックス 344">
          <a:extLst>
            <a:ext uri="{FF2B5EF4-FFF2-40B4-BE49-F238E27FC236}">
              <a16:creationId xmlns:a16="http://schemas.microsoft.com/office/drawing/2014/main" id="{A9C572AF-F821-45C1-B83C-FC4CB83E5EDA}"/>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6" name="直線コネクタ 345">
          <a:extLst>
            <a:ext uri="{FF2B5EF4-FFF2-40B4-BE49-F238E27FC236}">
              <a16:creationId xmlns:a16="http://schemas.microsoft.com/office/drawing/2014/main" id="{78A1ED58-AEC0-4088-83D8-66798A588CC2}"/>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認定こども園・幼稚園・保育所】&#10;有形固定資産減価償却率グラフ枠">
          <a:extLst>
            <a:ext uri="{FF2B5EF4-FFF2-40B4-BE49-F238E27FC236}">
              <a16:creationId xmlns:a16="http://schemas.microsoft.com/office/drawing/2014/main" id="{FE3CDBAE-47EE-4881-A061-AFF79A7A1C08}"/>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348" name="直線コネクタ 347">
          <a:extLst>
            <a:ext uri="{FF2B5EF4-FFF2-40B4-BE49-F238E27FC236}">
              <a16:creationId xmlns:a16="http://schemas.microsoft.com/office/drawing/2014/main" id="{7832D9DC-AAE9-4901-8B87-705FE7DC61FF}"/>
            </a:ext>
          </a:extLst>
        </xdr:cNvPr>
        <xdr:cNvCxnSpPr/>
      </xdr:nvCxnSpPr>
      <xdr:spPr>
        <a:xfrm flipV="1">
          <a:off x="14699614" y="5522686"/>
          <a:ext cx="0" cy="1510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49" name="【認定こども園・幼稚園・保育所】&#10;有形固定資産減価償却率最小値テキスト">
          <a:extLst>
            <a:ext uri="{FF2B5EF4-FFF2-40B4-BE49-F238E27FC236}">
              <a16:creationId xmlns:a16="http://schemas.microsoft.com/office/drawing/2014/main" id="{E46B4C72-0136-40F9-9F4F-3CA9C61F70EF}"/>
            </a:ext>
          </a:extLst>
        </xdr:cNvPr>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50" name="直線コネクタ 349">
          <a:extLst>
            <a:ext uri="{FF2B5EF4-FFF2-40B4-BE49-F238E27FC236}">
              <a16:creationId xmlns:a16="http://schemas.microsoft.com/office/drawing/2014/main" id="{C99B98B4-BD83-4F3D-9F35-EE85073F04D8}"/>
            </a:ext>
          </a:extLst>
        </xdr:cNvPr>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351" name="【認定こども園・幼稚園・保育所】&#10;有形固定資産減価償却率最大値テキスト">
          <a:extLst>
            <a:ext uri="{FF2B5EF4-FFF2-40B4-BE49-F238E27FC236}">
              <a16:creationId xmlns:a16="http://schemas.microsoft.com/office/drawing/2014/main" id="{288CA186-1F36-41FD-82E1-46FC7DE82C03}"/>
            </a:ext>
          </a:extLst>
        </xdr:cNvPr>
        <xdr:cNvSpPr txBox="1"/>
      </xdr:nvSpPr>
      <xdr:spPr>
        <a:xfrm>
          <a:off x="14738350" y="5304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52" name="直線コネクタ 351">
          <a:extLst>
            <a:ext uri="{FF2B5EF4-FFF2-40B4-BE49-F238E27FC236}">
              <a16:creationId xmlns:a16="http://schemas.microsoft.com/office/drawing/2014/main" id="{E1728C6F-2935-4B75-A9CE-D6F24714F908}"/>
            </a:ext>
          </a:extLst>
        </xdr:cNvPr>
        <xdr:cNvCxnSpPr/>
      </xdr:nvCxnSpPr>
      <xdr:spPr>
        <a:xfrm>
          <a:off x="14611350" y="55226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75673</xdr:rowOff>
    </xdr:from>
    <xdr:ext cx="405111" cy="259045"/>
    <xdr:sp macro="" textlink="">
      <xdr:nvSpPr>
        <xdr:cNvPr id="353" name="【認定こども園・幼稚園・保育所】&#10;有形固定資産減価償却率平均値テキスト">
          <a:extLst>
            <a:ext uri="{FF2B5EF4-FFF2-40B4-BE49-F238E27FC236}">
              <a16:creationId xmlns:a16="http://schemas.microsoft.com/office/drawing/2014/main" id="{20EFA710-0FC1-41D8-9D2C-A6D77EE4AA5A}"/>
            </a:ext>
          </a:extLst>
        </xdr:cNvPr>
        <xdr:cNvSpPr txBox="1"/>
      </xdr:nvSpPr>
      <xdr:spPr>
        <a:xfrm>
          <a:off x="14738350" y="63558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354" name="フローチャート: 判断 353">
          <a:extLst>
            <a:ext uri="{FF2B5EF4-FFF2-40B4-BE49-F238E27FC236}">
              <a16:creationId xmlns:a16="http://schemas.microsoft.com/office/drawing/2014/main" id="{6DAA62D3-A604-4F74-989B-CAFF210879A1}"/>
            </a:ext>
          </a:extLst>
        </xdr:cNvPr>
        <xdr:cNvSpPr/>
      </xdr:nvSpPr>
      <xdr:spPr>
        <a:xfrm>
          <a:off x="14649450" y="63773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355" name="フローチャート: 判断 354">
          <a:extLst>
            <a:ext uri="{FF2B5EF4-FFF2-40B4-BE49-F238E27FC236}">
              <a16:creationId xmlns:a16="http://schemas.microsoft.com/office/drawing/2014/main" id="{5C2C5E05-66EE-4B18-90F8-970477180EB8}"/>
            </a:ext>
          </a:extLst>
        </xdr:cNvPr>
        <xdr:cNvSpPr/>
      </xdr:nvSpPr>
      <xdr:spPr>
        <a:xfrm>
          <a:off x="13887450" y="63822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356" name="フローチャート: 判断 355">
          <a:extLst>
            <a:ext uri="{FF2B5EF4-FFF2-40B4-BE49-F238E27FC236}">
              <a16:creationId xmlns:a16="http://schemas.microsoft.com/office/drawing/2014/main" id="{D7A7659B-D189-48CE-998A-4BCB38008931}"/>
            </a:ext>
          </a:extLst>
        </xdr:cNvPr>
        <xdr:cNvSpPr/>
      </xdr:nvSpPr>
      <xdr:spPr>
        <a:xfrm>
          <a:off x="13093700" y="632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357" name="フローチャート: 判断 356">
          <a:extLst>
            <a:ext uri="{FF2B5EF4-FFF2-40B4-BE49-F238E27FC236}">
              <a16:creationId xmlns:a16="http://schemas.microsoft.com/office/drawing/2014/main" id="{FC1BB39C-1447-480A-BC45-9970A8DDF576}"/>
            </a:ext>
          </a:extLst>
        </xdr:cNvPr>
        <xdr:cNvSpPr/>
      </xdr:nvSpPr>
      <xdr:spPr>
        <a:xfrm>
          <a:off x="12299950" y="62924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358" name="フローチャート: 判断 357">
          <a:extLst>
            <a:ext uri="{FF2B5EF4-FFF2-40B4-BE49-F238E27FC236}">
              <a16:creationId xmlns:a16="http://schemas.microsoft.com/office/drawing/2014/main" id="{5EB0A1EC-7847-4098-B93A-9A15E4DDEE30}"/>
            </a:ext>
          </a:extLst>
        </xdr:cNvPr>
        <xdr:cNvSpPr/>
      </xdr:nvSpPr>
      <xdr:spPr>
        <a:xfrm>
          <a:off x="11487150" y="63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E8293C67-A67A-4F55-8B69-42490D1EAE8F}"/>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986A573C-3D2E-4AC8-96B1-8E154BD1CAFC}"/>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BCD56584-2336-4C65-8165-11FD4B7B973D}"/>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41A0DB81-2F8F-4CA5-95E7-6D585D0A80FD}"/>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9B1D7A63-ACFD-4606-9F74-BED6B3093D11}"/>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149497</xdr:rowOff>
    </xdr:from>
    <xdr:to>
      <xdr:col>81</xdr:col>
      <xdr:colOff>101600</xdr:colOff>
      <xdr:row>37</xdr:row>
      <xdr:rowOff>79647</xdr:rowOff>
    </xdr:to>
    <xdr:sp macro="" textlink="">
      <xdr:nvSpPr>
        <xdr:cNvPr id="364" name="楕円 363">
          <a:extLst>
            <a:ext uri="{FF2B5EF4-FFF2-40B4-BE49-F238E27FC236}">
              <a16:creationId xmlns:a16="http://schemas.microsoft.com/office/drawing/2014/main" id="{E3D97E78-2531-4437-8F98-8982C65A3C7A}"/>
            </a:ext>
          </a:extLst>
        </xdr:cNvPr>
        <xdr:cNvSpPr/>
      </xdr:nvSpPr>
      <xdr:spPr>
        <a:xfrm>
          <a:off x="13887450" y="60994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23421</xdr:rowOff>
    </xdr:from>
    <xdr:ext cx="405111" cy="259045"/>
    <xdr:sp macro="" textlink="">
      <xdr:nvSpPr>
        <xdr:cNvPr id="365" name="n_1aveValue【認定こども園・幼稚園・保育所】&#10;有形固定資産減価償却率">
          <a:extLst>
            <a:ext uri="{FF2B5EF4-FFF2-40B4-BE49-F238E27FC236}">
              <a16:creationId xmlns:a16="http://schemas.microsoft.com/office/drawing/2014/main" id="{58CE248D-B185-4C3B-A2CE-218750C23AFA}"/>
            </a:ext>
          </a:extLst>
        </xdr:cNvPr>
        <xdr:cNvSpPr txBox="1"/>
      </xdr:nvSpPr>
      <xdr:spPr>
        <a:xfrm>
          <a:off x="13742044" y="646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158223</xdr:rowOff>
    </xdr:from>
    <xdr:ext cx="405111" cy="259045"/>
    <xdr:sp macro="" textlink="">
      <xdr:nvSpPr>
        <xdr:cNvPr id="366" name="n_2aveValue【認定こども園・幼稚園・保育所】&#10;有形固定資産減価償却率">
          <a:extLst>
            <a:ext uri="{FF2B5EF4-FFF2-40B4-BE49-F238E27FC236}">
              <a16:creationId xmlns:a16="http://schemas.microsoft.com/office/drawing/2014/main" id="{6A34E412-7307-443E-BD48-ACAEDB87386D}"/>
            </a:ext>
          </a:extLst>
        </xdr:cNvPr>
        <xdr:cNvSpPr txBox="1"/>
      </xdr:nvSpPr>
      <xdr:spPr>
        <a:xfrm>
          <a:off x="12960994" y="6108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367" name="n_3aveValue【認定こども園・幼稚園・保育所】&#10;有形固定資産減価償却率">
          <a:extLst>
            <a:ext uri="{FF2B5EF4-FFF2-40B4-BE49-F238E27FC236}">
              <a16:creationId xmlns:a16="http://schemas.microsoft.com/office/drawing/2014/main" id="{D7DF48C4-9AB7-4BCD-B707-8394BD283FBD}"/>
            </a:ext>
          </a:extLst>
        </xdr:cNvPr>
        <xdr:cNvSpPr txBox="1"/>
      </xdr:nvSpPr>
      <xdr:spPr>
        <a:xfrm>
          <a:off x="12167244" y="608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368" name="n_4aveValue【認定こども園・幼稚園・保育所】&#10;有形固定資産減価償却率">
          <a:extLst>
            <a:ext uri="{FF2B5EF4-FFF2-40B4-BE49-F238E27FC236}">
              <a16:creationId xmlns:a16="http://schemas.microsoft.com/office/drawing/2014/main" id="{3C0A2B17-E731-40CE-8015-C49DC07E6D50}"/>
            </a:ext>
          </a:extLst>
        </xdr:cNvPr>
        <xdr:cNvSpPr txBox="1"/>
      </xdr:nvSpPr>
      <xdr:spPr>
        <a:xfrm>
          <a:off x="11354444" y="6096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96174</xdr:rowOff>
    </xdr:from>
    <xdr:ext cx="405111" cy="259045"/>
    <xdr:sp macro="" textlink="">
      <xdr:nvSpPr>
        <xdr:cNvPr id="369" name="n_1mainValue【認定こども園・幼稚園・保育所】&#10;有形固定資産減価償却率">
          <a:extLst>
            <a:ext uri="{FF2B5EF4-FFF2-40B4-BE49-F238E27FC236}">
              <a16:creationId xmlns:a16="http://schemas.microsoft.com/office/drawing/2014/main" id="{12350E87-6530-4A05-A6F1-7952945C3D87}"/>
            </a:ext>
          </a:extLst>
        </xdr:cNvPr>
        <xdr:cNvSpPr txBox="1"/>
      </xdr:nvSpPr>
      <xdr:spPr>
        <a:xfrm>
          <a:off x="13742044" y="5881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0" name="正方形/長方形 369">
          <a:extLst>
            <a:ext uri="{FF2B5EF4-FFF2-40B4-BE49-F238E27FC236}">
              <a16:creationId xmlns:a16="http://schemas.microsoft.com/office/drawing/2014/main" id="{3AD52E00-F7AC-4F6D-A98F-8B1039A1595B}"/>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1" name="正方形/長方形 370">
          <a:extLst>
            <a:ext uri="{FF2B5EF4-FFF2-40B4-BE49-F238E27FC236}">
              <a16:creationId xmlns:a16="http://schemas.microsoft.com/office/drawing/2014/main" id="{C3C87011-10C4-43F4-BB61-31C9D35B4A4F}"/>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2" name="正方形/長方形 371">
          <a:extLst>
            <a:ext uri="{FF2B5EF4-FFF2-40B4-BE49-F238E27FC236}">
              <a16:creationId xmlns:a16="http://schemas.microsoft.com/office/drawing/2014/main" id="{101CE361-4C03-4465-9791-B7C1D110CE38}"/>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3" name="正方形/長方形 372">
          <a:extLst>
            <a:ext uri="{FF2B5EF4-FFF2-40B4-BE49-F238E27FC236}">
              <a16:creationId xmlns:a16="http://schemas.microsoft.com/office/drawing/2014/main" id="{2EA53B5D-5A99-489D-B2B8-C7A59BD571A1}"/>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4" name="正方形/長方形 373">
          <a:extLst>
            <a:ext uri="{FF2B5EF4-FFF2-40B4-BE49-F238E27FC236}">
              <a16:creationId xmlns:a16="http://schemas.microsoft.com/office/drawing/2014/main" id="{28B376CF-4D1B-4000-8D36-57CB40D445C8}"/>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5" name="正方形/長方形 374">
          <a:extLst>
            <a:ext uri="{FF2B5EF4-FFF2-40B4-BE49-F238E27FC236}">
              <a16:creationId xmlns:a16="http://schemas.microsoft.com/office/drawing/2014/main" id="{0A24097B-713F-4531-B44D-4811101AED87}"/>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6" name="正方形/長方形 375">
          <a:extLst>
            <a:ext uri="{FF2B5EF4-FFF2-40B4-BE49-F238E27FC236}">
              <a16:creationId xmlns:a16="http://schemas.microsoft.com/office/drawing/2014/main" id="{340F31C4-69E8-493E-8823-605578D7465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a:extLst>
            <a:ext uri="{FF2B5EF4-FFF2-40B4-BE49-F238E27FC236}">
              <a16:creationId xmlns:a16="http://schemas.microsoft.com/office/drawing/2014/main" id="{4F77763C-B659-4CDD-BAE7-600E6EAFB723}"/>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8" name="テキスト ボックス 377">
          <a:extLst>
            <a:ext uri="{FF2B5EF4-FFF2-40B4-BE49-F238E27FC236}">
              <a16:creationId xmlns:a16="http://schemas.microsoft.com/office/drawing/2014/main" id="{A11D79EC-B641-4B0E-9B7D-F18DCC83B88D}"/>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9" name="直線コネクタ 378">
          <a:extLst>
            <a:ext uri="{FF2B5EF4-FFF2-40B4-BE49-F238E27FC236}">
              <a16:creationId xmlns:a16="http://schemas.microsoft.com/office/drawing/2014/main" id="{8CA22FA1-2153-4A1B-B6B0-06F9DB99D627}"/>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0" name="直線コネクタ 379">
          <a:extLst>
            <a:ext uri="{FF2B5EF4-FFF2-40B4-BE49-F238E27FC236}">
              <a16:creationId xmlns:a16="http://schemas.microsoft.com/office/drawing/2014/main" id="{48A82169-F403-4FEE-BA1F-273A75BB315A}"/>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1" name="テキスト ボックス 380">
          <a:extLst>
            <a:ext uri="{FF2B5EF4-FFF2-40B4-BE49-F238E27FC236}">
              <a16:creationId xmlns:a16="http://schemas.microsoft.com/office/drawing/2014/main" id="{D78C09E2-4D7B-4B93-919B-523CD929639F}"/>
            </a:ext>
          </a:extLst>
        </xdr:cNvPr>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2" name="直線コネクタ 381">
          <a:extLst>
            <a:ext uri="{FF2B5EF4-FFF2-40B4-BE49-F238E27FC236}">
              <a16:creationId xmlns:a16="http://schemas.microsoft.com/office/drawing/2014/main" id="{DE1829A7-0791-41AF-A6CE-5BC2A15E8B8F}"/>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3" name="テキスト ボックス 382">
          <a:extLst>
            <a:ext uri="{FF2B5EF4-FFF2-40B4-BE49-F238E27FC236}">
              <a16:creationId xmlns:a16="http://schemas.microsoft.com/office/drawing/2014/main" id="{59BE648C-E0A0-4FC2-8A0A-50B13B1D8C19}"/>
            </a:ext>
          </a:extLst>
        </xdr:cNvPr>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4" name="直線コネクタ 383">
          <a:extLst>
            <a:ext uri="{FF2B5EF4-FFF2-40B4-BE49-F238E27FC236}">
              <a16:creationId xmlns:a16="http://schemas.microsoft.com/office/drawing/2014/main" id="{3BA59070-3F85-4A4A-B869-4A6230240F29}"/>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5" name="テキスト ボックス 384">
          <a:extLst>
            <a:ext uri="{FF2B5EF4-FFF2-40B4-BE49-F238E27FC236}">
              <a16:creationId xmlns:a16="http://schemas.microsoft.com/office/drawing/2014/main" id="{DCA76EF2-8D9D-4FFA-A562-EC43BF9DF89C}"/>
            </a:ext>
          </a:extLst>
        </xdr:cNvPr>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6" name="直線コネクタ 385">
          <a:extLst>
            <a:ext uri="{FF2B5EF4-FFF2-40B4-BE49-F238E27FC236}">
              <a16:creationId xmlns:a16="http://schemas.microsoft.com/office/drawing/2014/main" id="{C7497DB9-B276-4117-85FD-834DDC33A962}"/>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7" name="テキスト ボックス 386">
          <a:extLst>
            <a:ext uri="{FF2B5EF4-FFF2-40B4-BE49-F238E27FC236}">
              <a16:creationId xmlns:a16="http://schemas.microsoft.com/office/drawing/2014/main" id="{CF801076-2F3D-4AC7-A19A-8393D1963252}"/>
            </a:ext>
          </a:extLst>
        </xdr:cNvPr>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8" name="直線コネクタ 387">
          <a:extLst>
            <a:ext uri="{FF2B5EF4-FFF2-40B4-BE49-F238E27FC236}">
              <a16:creationId xmlns:a16="http://schemas.microsoft.com/office/drawing/2014/main" id="{FD285AFD-B672-4C33-8828-C69351E0CF25}"/>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9" name="テキスト ボックス 388">
          <a:extLst>
            <a:ext uri="{FF2B5EF4-FFF2-40B4-BE49-F238E27FC236}">
              <a16:creationId xmlns:a16="http://schemas.microsoft.com/office/drawing/2014/main" id="{2864FF04-5FF3-4076-8FA8-99639616445D}"/>
            </a:ext>
          </a:extLst>
        </xdr:cNvPr>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0" name="直線コネクタ 389">
          <a:extLst>
            <a:ext uri="{FF2B5EF4-FFF2-40B4-BE49-F238E27FC236}">
              <a16:creationId xmlns:a16="http://schemas.microsoft.com/office/drawing/2014/main" id="{18539C30-DDEF-491B-B32F-4226E141770B}"/>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1" name="テキスト ボックス 390">
          <a:extLst>
            <a:ext uri="{FF2B5EF4-FFF2-40B4-BE49-F238E27FC236}">
              <a16:creationId xmlns:a16="http://schemas.microsoft.com/office/drawing/2014/main" id="{B41A1EC7-5F20-4A54-ADCD-3DD86D58962D}"/>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2" name="【認定こども園・幼稚園・保育所】&#10;一人当たり面積グラフ枠">
          <a:extLst>
            <a:ext uri="{FF2B5EF4-FFF2-40B4-BE49-F238E27FC236}">
              <a16:creationId xmlns:a16="http://schemas.microsoft.com/office/drawing/2014/main" id="{79CAFFA5-0FB5-45B9-80A4-EAA53B81FB32}"/>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393" name="直線コネクタ 392">
          <a:extLst>
            <a:ext uri="{FF2B5EF4-FFF2-40B4-BE49-F238E27FC236}">
              <a16:creationId xmlns:a16="http://schemas.microsoft.com/office/drawing/2014/main" id="{175AE60F-CBA7-4C33-B488-28A9DED3313A}"/>
            </a:ext>
          </a:extLst>
        </xdr:cNvPr>
        <xdr:cNvCxnSpPr/>
      </xdr:nvCxnSpPr>
      <xdr:spPr>
        <a:xfrm flipV="1">
          <a:off x="19951064" y="5739765"/>
          <a:ext cx="0" cy="118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394" name="【認定こども園・幼稚園・保育所】&#10;一人当たり面積最小値テキスト">
          <a:extLst>
            <a:ext uri="{FF2B5EF4-FFF2-40B4-BE49-F238E27FC236}">
              <a16:creationId xmlns:a16="http://schemas.microsoft.com/office/drawing/2014/main" id="{DA3E211B-0C59-4CFE-9AC7-F047E1AD748F}"/>
            </a:ext>
          </a:extLst>
        </xdr:cNvPr>
        <xdr:cNvSpPr txBox="1"/>
      </xdr:nvSpPr>
      <xdr:spPr>
        <a:xfrm>
          <a:off x="19989800" y="69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395" name="直線コネクタ 394">
          <a:extLst>
            <a:ext uri="{FF2B5EF4-FFF2-40B4-BE49-F238E27FC236}">
              <a16:creationId xmlns:a16="http://schemas.microsoft.com/office/drawing/2014/main" id="{66A5D24A-54BC-47A8-8CB5-7A75B2702AD2}"/>
            </a:ext>
          </a:extLst>
        </xdr:cNvPr>
        <xdr:cNvCxnSpPr/>
      </xdr:nvCxnSpPr>
      <xdr:spPr>
        <a:xfrm>
          <a:off x="19881850" y="69240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396" name="【認定こども園・幼稚園・保育所】&#10;一人当たり面積最大値テキスト">
          <a:extLst>
            <a:ext uri="{FF2B5EF4-FFF2-40B4-BE49-F238E27FC236}">
              <a16:creationId xmlns:a16="http://schemas.microsoft.com/office/drawing/2014/main" id="{135621C2-19D3-4032-8FB2-39B1E96A2874}"/>
            </a:ext>
          </a:extLst>
        </xdr:cNvPr>
        <xdr:cNvSpPr txBox="1"/>
      </xdr:nvSpPr>
      <xdr:spPr>
        <a:xfrm>
          <a:off x="19989800" y="55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397" name="直線コネクタ 396">
          <a:extLst>
            <a:ext uri="{FF2B5EF4-FFF2-40B4-BE49-F238E27FC236}">
              <a16:creationId xmlns:a16="http://schemas.microsoft.com/office/drawing/2014/main" id="{AFB044A3-D19F-4663-8998-0D4E5E28EF1D}"/>
            </a:ext>
          </a:extLst>
        </xdr:cNvPr>
        <xdr:cNvCxnSpPr/>
      </xdr:nvCxnSpPr>
      <xdr:spPr>
        <a:xfrm>
          <a:off x="19881850" y="57397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139082</xdr:rowOff>
    </xdr:from>
    <xdr:ext cx="469744" cy="259045"/>
    <xdr:sp macro="" textlink="">
      <xdr:nvSpPr>
        <xdr:cNvPr id="398" name="【認定こども園・幼稚園・保育所】&#10;一人当たり面積平均値テキスト">
          <a:extLst>
            <a:ext uri="{FF2B5EF4-FFF2-40B4-BE49-F238E27FC236}">
              <a16:creationId xmlns:a16="http://schemas.microsoft.com/office/drawing/2014/main" id="{3B3B70F4-E1FB-4D6D-A6E7-9C9EA24EAF4D}"/>
            </a:ext>
          </a:extLst>
        </xdr:cNvPr>
        <xdr:cNvSpPr txBox="1"/>
      </xdr:nvSpPr>
      <xdr:spPr>
        <a:xfrm>
          <a:off x="19989800" y="64192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399" name="フローチャート: 判断 398">
          <a:extLst>
            <a:ext uri="{FF2B5EF4-FFF2-40B4-BE49-F238E27FC236}">
              <a16:creationId xmlns:a16="http://schemas.microsoft.com/office/drawing/2014/main" id="{9B3FEFD8-232E-4676-BB07-B1B416396A44}"/>
            </a:ext>
          </a:extLst>
        </xdr:cNvPr>
        <xdr:cNvSpPr/>
      </xdr:nvSpPr>
      <xdr:spPr>
        <a:xfrm>
          <a:off x="19900900" y="64408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00" name="フローチャート: 判断 399">
          <a:extLst>
            <a:ext uri="{FF2B5EF4-FFF2-40B4-BE49-F238E27FC236}">
              <a16:creationId xmlns:a16="http://schemas.microsoft.com/office/drawing/2014/main" id="{7BBAFBE9-0257-4CDD-9A5B-4AFCE57F0348}"/>
            </a:ext>
          </a:extLst>
        </xdr:cNvPr>
        <xdr:cNvSpPr/>
      </xdr:nvSpPr>
      <xdr:spPr>
        <a:xfrm>
          <a:off x="19157950" y="63969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401" name="フローチャート: 判断 400">
          <a:extLst>
            <a:ext uri="{FF2B5EF4-FFF2-40B4-BE49-F238E27FC236}">
              <a16:creationId xmlns:a16="http://schemas.microsoft.com/office/drawing/2014/main" id="{D18C739E-76EA-4A65-877D-92C54F57D2DD}"/>
            </a:ext>
          </a:extLst>
        </xdr:cNvPr>
        <xdr:cNvSpPr/>
      </xdr:nvSpPr>
      <xdr:spPr>
        <a:xfrm>
          <a:off x="18345150" y="63722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02" name="フローチャート: 判断 401">
          <a:extLst>
            <a:ext uri="{FF2B5EF4-FFF2-40B4-BE49-F238E27FC236}">
              <a16:creationId xmlns:a16="http://schemas.microsoft.com/office/drawing/2014/main" id="{3D34994A-2D62-46BF-8F6C-0288C399D6D8}"/>
            </a:ext>
          </a:extLst>
        </xdr:cNvPr>
        <xdr:cNvSpPr/>
      </xdr:nvSpPr>
      <xdr:spPr>
        <a:xfrm>
          <a:off x="17551400" y="6404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403" name="フローチャート: 判断 402">
          <a:extLst>
            <a:ext uri="{FF2B5EF4-FFF2-40B4-BE49-F238E27FC236}">
              <a16:creationId xmlns:a16="http://schemas.microsoft.com/office/drawing/2014/main" id="{B09EE9A8-AD9A-42F2-8657-D04B5AF4CA7A}"/>
            </a:ext>
          </a:extLst>
        </xdr:cNvPr>
        <xdr:cNvSpPr/>
      </xdr:nvSpPr>
      <xdr:spPr>
        <a:xfrm>
          <a:off x="16757650" y="64065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1407024B-C6EF-439A-B3EE-A960735E6B42}"/>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4512B34C-5915-459D-8A24-BBBBFBBB3433}"/>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8330A4AF-68CD-47E1-B69A-7CDA5F07198B}"/>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5C43EFCB-752C-41E8-A2BB-20F9B6E38A22}"/>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89407F61-2410-40F7-9204-87059EF38792}"/>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113030</xdr:rowOff>
    </xdr:from>
    <xdr:to>
      <xdr:col>112</xdr:col>
      <xdr:colOff>38100</xdr:colOff>
      <xdr:row>40</xdr:row>
      <xdr:rowOff>43180</xdr:rowOff>
    </xdr:to>
    <xdr:sp macro="" textlink="">
      <xdr:nvSpPr>
        <xdr:cNvPr id="409" name="楕円 408">
          <a:extLst>
            <a:ext uri="{FF2B5EF4-FFF2-40B4-BE49-F238E27FC236}">
              <a16:creationId xmlns:a16="http://schemas.microsoft.com/office/drawing/2014/main" id="{1016637E-0A11-409B-B39D-C0587B30CB0A}"/>
            </a:ext>
          </a:extLst>
        </xdr:cNvPr>
        <xdr:cNvSpPr/>
      </xdr:nvSpPr>
      <xdr:spPr>
        <a:xfrm>
          <a:off x="19157950" y="65582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63517</xdr:rowOff>
    </xdr:from>
    <xdr:ext cx="469744" cy="259045"/>
    <xdr:sp macro="" textlink="">
      <xdr:nvSpPr>
        <xdr:cNvPr id="410" name="n_1aveValue【認定こども園・幼稚園・保育所】&#10;一人当たり面積">
          <a:extLst>
            <a:ext uri="{FF2B5EF4-FFF2-40B4-BE49-F238E27FC236}">
              <a16:creationId xmlns:a16="http://schemas.microsoft.com/office/drawing/2014/main" id="{DDBAC9FF-E0EA-4624-9BEA-4109754C25EB}"/>
            </a:ext>
          </a:extLst>
        </xdr:cNvPr>
        <xdr:cNvSpPr txBox="1"/>
      </xdr:nvSpPr>
      <xdr:spPr>
        <a:xfrm>
          <a:off x="189802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38752</xdr:rowOff>
    </xdr:from>
    <xdr:ext cx="469744" cy="259045"/>
    <xdr:sp macro="" textlink="">
      <xdr:nvSpPr>
        <xdr:cNvPr id="411" name="n_2aveValue【認定こども園・幼稚園・保育所】&#10;一人当たり面積">
          <a:extLst>
            <a:ext uri="{FF2B5EF4-FFF2-40B4-BE49-F238E27FC236}">
              <a16:creationId xmlns:a16="http://schemas.microsoft.com/office/drawing/2014/main" id="{268E47C7-B412-4C93-BADF-0FFEA3182B55}"/>
            </a:ext>
          </a:extLst>
        </xdr:cNvPr>
        <xdr:cNvSpPr txBox="1"/>
      </xdr:nvSpPr>
      <xdr:spPr>
        <a:xfrm>
          <a:off x="18180127" y="615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12" name="n_3aveValue【認定こども園・幼稚園・保育所】&#10;一人当たり面積">
          <a:extLst>
            <a:ext uri="{FF2B5EF4-FFF2-40B4-BE49-F238E27FC236}">
              <a16:creationId xmlns:a16="http://schemas.microsoft.com/office/drawing/2014/main" id="{AE7AC0C8-C746-41AB-A738-F6509AD49456}"/>
            </a:ext>
          </a:extLst>
        </xdr:cNvPr>
        <xdr:cNvSpPr txBox="1"/>
      </xdr:nvSpPr>
      <xdr:spPr>
        <a:xfrm>
          <a:off x="1738637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73042</xdr:rowOff>
    </xdr:from>
    <xdr:ext cx="469744" cy="259045"/>
    <xdr:sp macro="" textlink="">
      <xdr:nvSpPr>
        <xdr:cNvPr id="413" name="n_4aveValue【認定こども園・幼稚園・保育所】&#10;一人当たり面積">
          <a:extLst>
            <a:ext uri="{FF2B5EF4-FFF2-40B4-BE49-F238E27FC236}">
              <a16:creationId xmlns:a16="http://schemas.microsoft.com/office/drawing/2014/main" id="{3B3EEE85-E231-4835-AD7D-52D56F525AD9}"/>
            </a:ext>
          </a:extLst>
        </xdr:cNvPr>
        <xdr:cNvSpPr txBox="1"/>
      </xdr:nvSpPr>
      <xdr:spPr>
        <a:xfrm>
          <a:off x="16592627" y="618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34307</xdr:rowOff>
    </xdr:from>
    <xdr:ext cx="469744" cy="259045"/>
    <xdr:sp macro="" textlink="">
      <xdr:nvSpPr>
        <xdr:cNvPr id="414" name="n_1mainValue【認定こども園・幼稚園・保育所】&#10;一人当たり面積">
          <a:extLst>
            <a:ext uri="{FF2B5EF4-FFF2-40B4-BE49-F238E27FC236}">
              <a16:creationId xmlns:a16="http://schemas.microsoft.com/office/drawing/2014/main" id="{49EB85A5-9C9D-4922-8B21-907BEE14B3C0}"/>
            </a:ext>
          </a:extLst>
        </xdr:cNvPr>
        <xdr:cNvSpPr txBox="1"/>
      </xdr:nvSpPr>
      <xdr:spPr>
        <a:xfrm>
          <a:off x="189802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4F2AC66C-7AF3-4A69-9D98-58674F40AE88}"/>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3E51E98B-25C8-421B-A10A-E0676213923C}"/>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903C4153-15F6-4FBC-9E04-306DC470FC5C}"/>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679FD941-8CDB-4278-9DED-A78390ED95AE}"/>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15BBD4CB-3E42-4A1E-A28E-1468D70619B3}"/>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9CBA985C-A24E-44B2-8C70-D00FB4226A57}"/>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E2901D49-F01A-48DB-BDAB-4F305F3650E6}"/>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D694B940-01FA-4FB4-B109-44D3CCBF79E4}"/>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a:extLst>
            <a:ext uri="{FF2B5EF4-FFF2-40B4-BE49-F238E27FC236}">
              <a16:creationId xmlns:a16="http://schemas.microsoft.com/office/drawing/2014/main" id="{F139B2E2-3352-42A4-B78E-A16DE708ACE6}"/>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a:extLst>
            <a:ext uri="{FF2B5EF4-FFF2-40B4-BE49-F238E27FC236}">
              <a16:creationId xmlns:a16="http://schemas.microsoft.com/office/drawing/2014/main" id="{841E17D7-654A-43C1-9CB0-D23C92A214AC}"/>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a:extLst>
            <a:ext uri="{FF2B5EF4-FFF2-40B4-BE49-F238E27FC236}">
              <a16:creationId xmlns:a16="http://schemas.microsoft.com/office/drawing/2014/main" id="{6E550A57-92F1-4EBF-9BD6-91EB225DE983}"/>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6" name="直線コネクタ 425">
          <a:extLst>
            <a:ext uri="{FF2B5EF4-FFF2-40B4-BE49-F238E27FC236}">
              <a16:creationId xmlns:a16="http://schemas.microsoft.com/office/drawing/2014/main" id="{9AF41399-D85C-4F95-83CC-652F1C59B123}"/>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7" name="テキスト ボックス 426">
          <a:extLst>
            <a:ext uri="{FF2B5EF4-FFF2-40B4-BE49-F238E27FC236}">
              <a16:creationId xmlns:a16="http://schemas.microsoft.com/office/drawing/2014/main" id="{2C63C6D9-76A5-49F9-9C3D-C6E4EBDF1D2A}"/>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8" name="直線コネクタ 427">
          <a:extLst>
            <a:ext uri="{FF2B5EF4-FFF2-40B4-BE49-F238E27FC236}">
              <a16:creationId xmlns:a16="http://schemas.microsoft.com/office/drawing/2014/main" id="{C95D9D90-E388-4B2F-92C7-E4A3B24A2137}"/>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9" name="テキスト ボックス 428">
          <a:extLst>
            <a:ext uri="{FF2B5EF4-FFF2-40B4-BE49-F238E27FC236}">
              <a16:creationId xmlns:a16="http://schemas.microsoft.com/office/drawing/2014/main" id="{BA6B0C4A-09F9-46B0-90C5-88C592AC9EC8}"/>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0" name="直線コネクタ 429">
          <a:extLst>
            <a:ext uri="{FF2B5EF4-FFF2-40B4-BE49-F238E27FC236}">
              <a16:creationId xmlns:a16="http://schemas.microsoft.com/office/drawing/2014/main" id="{AF4EA461-356F-432E-B570-EB826128D716}"/>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1" name="テキスト ボックス 430">
          <a:extLst>
            <a:ext uri="{FF2B5EF4-FFF2-40B4-BE49-F238E27FC236}">
              <a16:creationId xmlns:a16="http://schemas.microsoft.com/office/drawing/2014/main" id="{EC19878F-98F0-4EC1-8EA5-27BA62004DD9}"/>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2" name="直線コネクタ 431">
          <a:extLst>
            <a:ext uri="{FF2B5EF4-FFF2-40B4-BE49-F238E27FC236}">
              <a16:creationId xmlns:a16="http://schemas.microsoft.com/office/drawing/2014/main" id="{5C69FC32-918A-4FE7-87BF-7B26664D6854}"/>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3" name="テキスト ボックス 432">
          <a:extLst>
            <a:ext uri="{FF2B5EF4-FFF2-40B4-BE49-F238E27FC236}">
              <a16:creationId xmlns:a16="http://schemas.microsoft.com/office/drawing/2014/main" id="{4B165604-3509-41EB-A8B3-6DA7E5C191DF}"/>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4" name="直線コネクタ 433">
          <a:extLst>
            <a:ext uri="{FF2B5EF4-FFF2-40B4-BE49-F238E27FC236}">
              <a16:creationId xmlns:a16="http://schemas.microsoft.com/office/drawing/2014/main" id="{8F76B18D-4314-4873-A967-0C6E0BCEA62D}"/>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5" name="テキスト ボックス 434">
          <a:extLst>
            <a:ext uri="{FF2B5EF4-FFF2-40B4-BE49-F238E27FC236}">
              <a16:creationId xmlns:a16="http://schemas.microsoft.com/office/drawing/2014/main" id="{B0C3A09A-38FF-4904-B0E8-E36FF9619F18}"/>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a:extLst>
            <a:ext uri="{FF2B5EF4-FFF2-40B4-BE49-F238E27FC236}">
              <a16:creationId xmlns:a16="http://schemas.microsoft.com/office/drawing/2014/main" id="{7FC30126-9BF7-4D01-9CA7-18C69B10F1EF}"/>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7" name="テキスト ボックス 436">
          <a:extLst>
            <a:ext uri="{FF2B5EF4-FFF2-40B4-BE49-F238E27FC236}">
              <a16:creationId xmlns:a16="http://schemas.microsoft.com/office/drawing/2014/main" id="{4587D5BE-907D-485B-8044-F5A30617EF64}"/>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8" name="【学校施設】&#10;有形固定資産減価償却率グラフ枠">
          <a:extLst>
            <a:ext uri="{FF2B5EF4-FFF2-40B4-BE49-F238E27FC236}">
              <a16:creationId xmlns:a16="http://schemas.microsoft.com/office/drawing/2014/main" id="{EC7BBA40-EC52-4B19-985B-15616CBFF9B9}"/>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439" name="直線コネクタ 438">
          <a:extLst>
            <a:ext uri="{FF2B5EF4-FFF2-40B4-BE49-F238E27FC236}">
              <a16:creationId xmlns:a16="http://schemas.microsoft.com/office/drawing/2014/main" id="{7F313B1A-C56E-4560-A06B-9ACA3B97533C}"/>
            </a:ext>
          </a:extLst>
        </xdr:cNvPr>
        <xdr:cNvCxnSpPr/>
      </xdr:nvCxnSpPr>
      <xdr:spPr>
        <a:xfrm flipV="1">
          <a:off x="14699614" y="9109710"/>
          <a:ext cx="0" cy="139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40" name="【学校施設】&#10;有形固定資産減価償却率最小値テキスト">
          <a:extLst>
            <a:ext uri="{FF2B5EF4-FFF2-40B4-BE49-F238E27FC236}">
              <a16:creationId xmlns:a16="http://schemas.microsoft.com/office/drawing/2014/main" id="{626888E3-B305-4100-907D-4202EB9B6396}"/>
            </a:ext>
          </a:extLst>
        </xdr:cNvPr>
        <xdr:cNvSpPr txBox="1"/>
      </xdr:nvSpPr>
      <xdr:spPr>
        <a:xfrm>
          <a:off x="14738350" y="1050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41" name="直線コネクタ 440">
          <a:extLst>
            <a:ext uri="{FF2B5EF4-FFF2-40B4-BE49-F238E27FC236}">
              <a16:creationId xmlns:a16="http://schemas.microsoft.com/office/drawing/2014/main" id="{37972EAF-57A9-41AB-A798-9995EE5C4EC1}"/>
            </a:ext>
          </a:extLst>
        </xdr:cNvPr>
        <xdr:cNvCxnSpPr/>
      </xdr:nvCxnSpPr>
      <xdr:spPr>
        <a:xfrm>
          <a:off x="14611350" y="1050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42" name="【学校施設】&#10;有形固定資産減価償却率最大値テキスト">
          <a:extLst>
            <a:ext uri="{FF2B5EF4-FFF2-40B4-BE49-F238E27FC236}">
              <a16:creationId xmlns:a16="http://schemas.microsoft.com/office/drawing/2014/main" id="{F914E141-AB58-4201-A857-FB5C257452E9}"/>
            </a:ext>
          </a:extLst>
        </xdr:cNvPr>
        <xdr:cNvSpPr txBox="1"/>
      </xdr:nvSpPr>
      <xdr:spPr>
        <a:xfrm>
          <a:off x="14738350" y="889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43" name="直線コネクタ 442">
          <a:extLst>
            <a:ext uri="{FF2B5EF4-FFF2-40B4-BE49-F238E27FC236}">
              <a16:creationId xmlns:a16="http://schemas.microsoft.com/office/drawing/2014/main" id="{C3499AE2-C9F3-4067-8830-DACAA188F0F9}"/>
            </a:ext>
          </a:extLst>
        </xdr:cNvPr>
        <xdr:cNvCxnSpPr/>
      </xdr:nvCxnSpPr>
      <xdr:spPr>
        <a:xfrm>
          <a:off x="14611350" y="9109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444" name="【学校施設】&#10;有形固定資産減価償却率平均値テキスト">
          <a:extLst>
            <a:ext uri="{FF2B5EF4-FFF2-40B4-BE49-F238E27FC236}">
              <a16:creationId xmlns:a16="http://schemas.microsoft.com/office/drawing/2014/main" id="{EFC45CD0-5868-4D5A-94E6-5A1F4401E2F7}"/>
            </a:ext>
          </a:extLst>
        </xdr:cNvPr>
        <xdr:cNvSpPr txBox="1"/>
      </xdr:nvSpPr>
      <xdr:spPr>
        <a:xfrm>
          <a:off x="14738350" y="9895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45" name="フローチャート: 判断 444">
          <a:extLst>
            <a:ext uri="{FF2B5EF4-FFF2-40B4-BE49-F238E27FC236}">
              <a16:creationId xmlns:a16="http://schemas.microsoft.com/office/drawing/2014/main" id="{DC4FC1BB-8362-4AB8-8B03-EB4B9F59CDBC}"/>
            </a:ext>
          </a:extLst>
        </xdr:cNvPr>
        <xdr:cNvSpPr/>
      </xdr:nvSpPr>
      <xdr:spPr>
        <a:xfrm>
          <a:off x="14649450" y="99110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46" name="フローチャート: 判断 445">
          <a:extLst>
            <a:ext uri="{FF2B5EF4-FFF2-40B4-BE49-F238E27FC236}">
              <a16:creationId xmlns:a16="http://schemas.microsoft.com/office/drawing/2014/main" id="{BFA88A99-354F-40D1-A7BF-C894F0B51310}"/>
            </a:ext>
          </a:extLst>
        </xdr:cNvPr>
        <xdr:cNvSpPr/>
      </xdr:nvSpPr>
      <xdr:spPr>
        <a:xfrm>
          <a:off x="13887450" y="989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47" name="フローチャート: 判断 446">
          <a:extLst>
            <a:ext uri="{FF2B5EF4-FFF2-40B4-BE49-F238E27FC236}">
              <a16:creationId xmlns:a16="http://schemas.microsoft.com/office/drawing/2014/main" id="{5DCF8339-880F-4818-B9C0-57AB376F737F}"/>
            </a:ext>
          </a:extLst>
        </xdr:cNvPr>
        <xdr:cNvSpPr/>
      </xdr:nvSpPr>
      <xdr:spPr>
        <a:xfrm>
          <a:off x="13093700" y="9867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48" name="フローチャート: 判断 447">
          <a:extLst>
            <a:ext uri="{FF2B5EF4-FFF2-40B4-BE49-F238E27FC236}">
              <a16:creationId xmlns:a16="http://schemas.microsoft.com/office/drawing/2014/main" id="{B135BCFA-DEEC-45E9-9F03-30C310A06451}"/>
            </a:ext>
          </a:extLst>
        </xdr:cNvPr>
        <xdr:cNvSpPr/>
      </xdr:nvSpPr>
      <xdr:spPr>
        <a:xfrm>
          <a:off x="12299950" y="98450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449" name="フローチャート: 判断 448">
          <a:extLst>
            <a:ext uri="{FF2B5EF4-FFF2-40B4-BE49-F238E27FC236}">
              <a16:creationId xmlns:a16="http://schemas.microsoft.com/office/drawing/2014/main" id="{13E1C7D5-EB82-4B70-8B16-FFD9ADC6B53E}"/>
            </a:ext>
          </a:extLst>
        </xdr:cNvPr>
        <xdr:cNvSpPr/>
      </xdr:nvSpPr>
      <xdr:spPr>
        <a:xfrm>
          <a:off x="1148715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7A06D2F0-8392-4A3A-B4FA-A08A7EC4430D}"/>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1D84D24-75AC-48E5-9ACC-8BBB1C7AE5A6}"/>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316CE974-114B-48F6-BFC9-3C37E82A7AA6}"/>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9E97BE60-9D6E-48BA-B97D-AAFF4DE6688E}"/>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D5A82917-33A1-41FB-8C32-89BE8B1D60FA}"/>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95885</xdr:rowOff>
    </xdr:from>
    <xdr:to>
      <xdr:col>81</xdr:col>
      <xdr:colOff>101600</xdr:colOff>
      <xdr:row>61</xdr:row>
      <xdr:rowOff>26035</xdr:rowOff>
    </xdr:to>
    <xdr:sp macro="" textlink="">
      <xdr:nvSpPr>
        <xdr:cNvPr id="455" name="楕円 454">
          <a:extLst>
            <a:ext uri="{FF2B5EF4-FFF2-40B4-BE49-F238E27FC236}">
              <a16:creationId xmlns:a16="http://schemas.microsoft.com/office/drawing/2014/main" id="{7A5BB425-5712-4062-B89D-64D09FE40C96}"/>
            </a:ext>
          </a:extLst>
        </xdr:cNvPr>
        <xdr:cNvSpPr/>
      </xdr:nvSpPr>
      <xdr:spPr>
        <a:xfrm>
          <a:off x="13887450" y="100082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90187</xdr:rowOff>
    </xdr:from>
    <xdr:ext cx="405111" cy="259045"/>
    <xdr:sp macro="" textlink="">
      <xdr:nvSpPr>
        <xdr:cNvPr id="456" name="n_1aveValue【学校施設】&#10;有形固定資産減価償却率">
          <a:extLst>
            <a:ext uri="{FF2B5EF4-FFF2-40B4-BE49-F238E27FC236}">
              <a16:creationId xmlns:a16="http://schemas.microsoft.com/office/drawing/2014/main" id="{7B48BDA6-E0EC-4BCA-BA71-5557B9E3FDD7}"/>
            </a:ext>
          </a:extLst>
        </xdr:cNvPr>
        <xdr:cNvSpPr txBox="1"/>
      </xdr:nvSpPr>
      <xdr:spPr>
        <a:xfrm>
          <a:off x="137420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57" name="n_2aveValue【学校施設】&#10;有形固定資産減価償却率">
          <a:extLst>
            <a:ext uri="{FF2B5EF4-FFF2-40B4-BE49-F238E27FC236}">
              <a16:creationId xmlns:a16="http://schemas.microsoft.com/office/drawing/2014/main" id="{7A16D620-98FC-4551-AC13-77370D5D3639}"/>
            </a:ext>
          </a:extLst>
        </xdr:cNvPr>
        <xdr:cNvSpPr txBox="1"/>
      </xdr:nvSpPr>
      <xdr:spPr>
        <a:xfrm>
          <a:off x="1296099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458" name="n_3aveValue【学校施設】&#10;有形固定資産減価償却率">
          <a:extLst>
            <a:ext uri="{FF2B5EF4-FFF2-40B4-BE49-F238E27FC236}">
              <a16:creationId xmlns:a16="http://schemas.microsoft.com/office/drawing/2014/main" id="{E64F48C7-606B-4E9C-9FDD-6C418DD4B53A}"/>
            </a:ext>
          </a:extLst>
        </xdr:cNvPr>
        <xdr:cNvSpPr txBox="1"/>
      </xdr:nvSpPr>
      <xdr:spPr>
        <a:xfrm>
          <a:off x="121672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459" name="n_4aveValue【学校施設】&#10;有形固定資産減価償却率">
          <a:extLst>
            <a:ext uri="{FF2B5EF4-FFF2-40B4-BE49-F238E27FC236}">
              <a16:creationId xmlns:a16="http://schemas.microsoft.com/office/drawing/2014/main" id="{0E52D7F4-6AFF-43C5-BC5E-5A3389E58160}"/>
            </a:ext>
          </a:extLst>
        </xdr:cNvPr>
        <xdr:cNvSpPr txBox="1"/>
      </xdr:nvSpPr>
      <xdr:spPr>
        <a:xfrm>
          <a:off x="11354444" y="957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17162</xdr:rowOff>
    </xdr:from>
    <xdr:ext cx="405111" cy="259045"/>
    <xdr:sp macro="" textlink="">
      <xdr:nvSpPr>
        <xdr:cNvPr id="460" name="n_1mainValue【学校施設】&#10;有形固定資産減価償却率">
          <a:extLst>
            <a:ext uri="{FF2B5EF4-FFF2-40B4-BE49-F238E27FC236}">
              <a16:creationId xmlns:a16="http://schemas.microsoft.com/office/drawing/2014/main" id="{34FDAB6F-67AC-445A-A04F-7D7219048610}"/>
            </a:ext>
          </a:extLst>
        </xdr:cNvPr>
        <xdr:cNvSpPr txBox="1"/>
      </xdr:nvSpPr>
      <xdr:spPr>
        <a:xfrm>
          <a:off x="137420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a:extLst>
            <a:ext uri="{FF2B5EF4-FFF2-40B4-BE49-F238E27FC236}">
              <a16:creationId xmlns:a16="http://schemas.microsoft.com/office/drawing/2014/main" id="{A3830874-3714-4FA1-8EC7-D49A06BD7826}"/>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a:extLst>
            <a:ext uri="{FF2B5EF4-FFF2-40B4-BE49-F238E27FC236}">
              <a16:creationId xmlns:a16="http://schemas.microsoft.com/office/drawing/2014/main" id="{CF8B0BA4-CCD2-4948-B98F-BA1338D63E71}"/>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a:extLst>
            <a:ext uri="{FF2B5EF4-FFF2-40B4-BE49-F238E27FC236}">
              <a16:creationId xmlns:a16="http://schemas.microsoft.com/office/drawing/2014/main" id="{50D523A3-1B13-4FAB-B5FE-6CBCF58FB7DF}"/>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a:extLst>
            <a:ext uri="{FF2B5EF4-FFF2-40B4-BE49-F238E27FC236}">
              <a16:creationId xmlns:a16="http://schemas.microsoft.com/office/drawing/2014/main" id="{E9677D76-F554-4AFD-BF9B-D020B683A745}"/>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a:extLst>
            <a:ext uri="{FF2B5EF4-FFF2-40B4-BE49-F238E27FC236}">
              <a16:creationId xmlns:a16="http://schemas.microsoft.com/office/drawing/2014/main" id="{7245B028-EC7C-4C61-A6E7-896C3A1E1409}"/>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a:extLst>
            <a:ext uri="{FF2B5EF4-FFF2-40B4-BE49-F238E27FC236}">
              <a16:creationId xmlns:a16="http://schemas.microsoft.com/office/drawing/2014/main" id="{D99DB14D-102A-4EFB-8308-FB182768B5B6}"/>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a:extLst>
            <a:ext uri="{FF2B5EF4-FFF2-40B4-BE49-F238E27FC236}">
              <a16:creationId xmlns:a16="http://schemas.microsoft.com/office/drawing/2014/main" id="{3D14FE32-77AD-4CCB-B072-70BD515E343E}"/>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a:extLst>
            <a:ext uri="{FF2B5EF4-FFF2-40B4-BE49-F238E27FC236}">
              <a16:creationId xmlns:a16="http://schemas.microsoft.com/office/drawing/2014/main" id="{946A60BB-350C-44AA-8B55-704DDCD1FC1B}"/>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a:extLst>
            <a:ext uri="{FF2B5EF4-FFF2-40B4-BE49-F238E27FC236}">
              <a16:creationId xmlns:a16="http://schemas.microsoft.com/office/drawing/2014/main" id="{2AD688F7-10F7-4B2C-8FD0-BE1D1CA55B08}"/>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a:extLst>
            <a:ext uri="{FF2B5EF4-FFF2-40B4-BE49-F238E27FC236}">
              <a16:creationId xmlns:a16="http://schemas.microsoft.com/office/drawing/2014/main" id="{63EB08F3-72EA-4229-BE41-C8E60AD54AB3}"/>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1" name="直線コネクタ 470">
          <a:extLst>
            <a:ext uri="{FF2B5EF4-FFF2-40B4-BE49-F238E27FC236}">
              <a16:creationId xmlns:a16="http://schemas.microsoft.com/office/drawing/2014/main" id="{6505B352-0917-4C3E-8C6E-0EF6B381C5B2}"/>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2" name="テキスト ボックス 471">
          <a:extLst>
            <a:ext uri="{FF2B5EF4-FFF2-40B4-BE49-F238E27FC236}">
              <a16:creationId xmlns:a16="http://schemas.microsoft.com/office/drawing/2014/main" id="{B76FC803-8C54-4574-938D-360A9B5C0EC8}"/>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3" name="直線コネクタ 472">
          <a:extLst>
            <a:ext uri="{FF2B5EF4-FFF2-40B4-BE49-F238E27FC236}">
              <a16:creationId xmlns:a16="http://schemas.microsoft.com/office/drawing/2014/main" id="{56CC29D5-A234-472D-B17D-35D5CD174677}"/>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4" name="テキスト ボックス 473">
          <a:extLst>
            <a:ext uri="{FF2B5EF4-FFF2-40B4-BE49-F238E27FC236}">
              <a16:creationId xmlns:a16="http://schemas.microsoft.com/office/drawing/2014/main" id="{0CFFE72C-6DA1-4A25-8A07-3D2EF50A1DA7}"/>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5" name="直線コネクタ 474">
          <a:extLst>
            <a:ext uri="{FF2B5EF4-FFF2-40B4-BE49-F238E27FC236}">
              <a16:creationId xmlns:a16="http://schemas.microsoft.com/office/drawing/2014/main" id="{80C0200F-E914-403A-9831-C169E30B8964}"/>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6" name="テキスト ボックス 475">
          <a:extLst>
            <a:ext uri="{FF2B5EF4-FFF2-40B4-BE49-F238E27FC236}">
              <a16:creationId xmlns:a16="http://schemas.microsoft.com/office/drawing/2014/main" id="{15DFE996-093C-4C54-ACC1-6BD7CE0A0A3F}"/>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7" name="直線コネクタ 476">
          <a:extLst>
            <a:ext uri="{FF2B5EF4-FFF2-40B4-BE49-F238E27FC236}">
              <a16:creationId xmlns:a16="http://schemas.microsoft.com/office/drawing/2014/main" id="{05379F49-3749-44F4-8666-FE3B19875F6D}"/>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8" name="テキスト ボックス 477">
          <a:extLst>
            <a:ext uri="{FF2B5EF4-FFF2-40B4-BE49-F238E27FC236}">
              <a16:creationId xmlns:a16="http://schemas.microsoft.com/office/drawing/2014/main" id="{164719AC-5610-40AC-B34A-F98F44444E94}"/>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9" name="直線コネクタ 478">
          <a:extLst>
            <a:ext uri="{FF2B5EF4-FFF2-40B4-BE49-F238E27FC236}">
              <a16:creationId xmlns:a16="http://schemas.microsoft.com/office/drawing/2014/main" id="{0CB34DAD-6320-4289-B51B-B1F62D280B71}"/>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0" name="テキスト ボックス 479">
          <a:extLst>
            <a:ext uri="{FF2B5EF4-FFF2-40B4-BE49-F238E27FC236}">
              <a16:creationId xmlns:a16="http://schemas.microsoft.com/office/drawing/2014/main" id="{4112A5C9-9D82-4A91-8D46-9F3A3EDDF9ED}"/>
            </a:ext>
          </a:extLst>
        </xdr:cNvPr>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1" name="直線コネクタ 480">
          <a:extLst>
            <a:ext uri="{FF2B5EF4-FFF2-40B4-BE49-F238E27FC236}">
              <a16:creationId xmlns:a16="http://schemas.microsoft.com/office/drawing/2014/main" id="{1A8A2D66-508A-4440-8D06-E705FEA0021C}"/>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82" name="テキスト ボックス 481">
          <a:extLst>
            <a:ext uri="{FF2B5EF4-FFF2-40B4-BE49-F238E27FC236}">
              <a16:creationId xmlns:a16="http://schemas.microsoft.com/office/drawing/2014/main" id="{6357A80B-4A2C-456A-94ED-6D55A607EEA5}"/>
            </a:ext>
          </a:extLst>
        </xdr:cNvPr>
        <xdr:cNvSpPr txBox="1"/>
      </xdr:nvSpPr>
      <xdr:spPr>
        <a:xfrm>
          <a:off x="15985051" y="89917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a:extLst>
            <a:ext uri="{FF2B5EF4-FFF2-40B4-BE49-F238E27FC236}">
              <a16:creationId xmlns:a16="http://schemas.microsoft.com/office/drawing/2014/main" id="{23329117-A398-427A-83A5-B620B4590035}"/>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4" name="テキスト ボックス 483">
          <a:extLst>
            <a:ext uri="{FF2B5EF4-FFF2-40B4-BE49-F238E27FC236}">
              <a16:creationId xmlns:a16="http://schemas.microsoft.com/office/drawing/2014/main" id="{30C3D696-4B02-4EDE-9413-6C056599E3D0}"/>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学校施設】&#10;一人当たり面積グラフ枠">
          <a:extLst>
            <a:ext uri="{FF2B5EF4-FFF2-40B4-BE49-F238E27FC236}">
              <a16:creationId xmlns:a16="http://schemas.microsoft.com/office/drawing/2014/main" id="{4C31D45B-75D9-4101-9BB2-AA9FBE0C48D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486" name="直線コネクタ 485">
          <a:extLst>
            <a:ext uri="{FF2B5EF4-FFF2-40B4-BE49-F238E27FC236}">
              <a16:creationId xmlns:a16="http://schemas.microsoft.com/office/drawing/2014/main" id="{2DB75B48-4C80-4276-9CB0-E76C21FA1CE2}"/>
            </a:ext>
          </a:extLst>
        </xdr:cNvPr>
        <xdr:cNvCxnSpPr/>
      </xdr:nvCxnSpPr>
      <xdr:spPr>
        <a:xfrm flipV="1">
          <a:off x="19951064" y="9286077"/>
          <a:ext cx="0" cy="1227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487" name="【学校施設】&#10;一人当たり面積最小値テキスト">
          <a:extLst>
            <a:ext uri="{FF2B5EF4-FFF2-40B4-BE49-F238E27FC236}">
              <a16:creationId xmlns:a16="http://schemas.microsoft.com/office/drawing/2014/main" id="{9413D0B4-4D56-4A53-8BAA-6BA2976C8A9A}"/>
            </a:ext>
          </a:extLst>
        </xdr:cNvPr>
        <xdr:cNvSpPr txBox="1"/>
      </xdr:nvSpPr>
      <xdr:spPr>
        <a:xfrm>
          <a:off x="19989800" y="1051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488" name="直線コネクタ 487">
          <a:extLst>
            <a:ext uri="{FF2B5EF4-FFF2-40B4-BE49-F238E27FC236}">
              <a16:creationId xmlns:a16="http://schemas.microsoft.com/office/drawing/2014/main" id="{C31ECE4F-5EAC-4275-92E5-C1B30BD37DB0}"/>
            </a:ext>
          </a:extLst>
        </xdr:cNvPr>
        <xdr:cNvCxnSpPr/>
      </xdr:nvCxnSpPr>
      <xdr:spPr>
        <a:xfrm>
          <a:off x="19881850" y="105134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489" name="【学校施設】&#10;一人当たり面積最大値テキスト">
          <a:extLst>
            <a:ext uri="{FF2B5EF4-FFF2-40B4-BE49-F238E27FC236}">
              <a16:creationId xmlns:a16="http://schemas.microsoft.com/office/drawing/2014/main" id="{CD85A6BD-C325-4867-8CCB-DE33C483A7B7}"/>
            </a:ext>
          </a:extLst>
        </xdr:cNvPr>
        <xdr:cNvSpPr txBox="1"/>
      </xdr:nvSpPr>
      <xdr:spPr>
        <a:xfrm>
          <a:off x="19989800" y="907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490" name="直線コネクタ 489">
          <a:extLst>
            <a:ext uri="{FF2B5EF4-FFF2-40B4-BE49-F238E27FC236}">
              <a16:creationId xmlns:a16="http://schemas.microsoft.com/office/drawing/2014/main" id="{9CD6F73E-2236-4CF9-85DE-B700DD9352BB}"/>
            </a:ext>
          </a:extLst>
        </xdr:cNvPr>
        <xdr:cNvCxnSpPr/>
      </xdr:nvCxnSpPr>
      <xdr:spPr>
        <a:xfrm>
          <a:off x="19881850" y="92860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11556</xdr:rowOff>
    </xdr:from>
    <xdr:ext cx="469744" cy="259045"/>
    <xdr:sp macro="" textlink="">
      <xdr:nvSpPr>
        <xdr:cNvPr id="491" name="【学校施設】&#10;一人当たり面積平均値テキスト">
          <a:extLst>
            <a:ext uri="{FF2B5EF4-FFF2-40B4-BE49-F238E27FC236}">
              <a16:creationId xmlns:a16="http://schemas.microsoft.com/office/drawing/2014/main" id="{952A1508-4F61-4AFA-96F9-43F14246D25D}"/>
            </a:ext>
          </a:extLst>
        </xdr:cNvPr>
        <xdr:cNvSpPr txBox="1"/>
      </xdr:nvSpPr>
      <xdr:spPr>
        <a:xfrm>
          <a:off x="19989800" y="1025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492" name="フローチャート: 判断 491">
          <a:extLst>
            <a:ext uri="{FF2B5EF4-FFF2-40B4-BE49-F238E27FC236}">
              <a16:creationId xmlns:a16="http://schemas.microsoft.com/office/drawing/2014/main" id="{5569341C-9091-4BDA-93E6-60EBB24FAA9E}"/>
            </a:ext>
          </a:extLst>
        </xdr:cNvPr>
        <xdr:cNvSpPr/>
      </xdr:nvSpPr>
      <xdr:spPr>
        <a:xfrm>
          <a:off x="19900900" y="1027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493" name="フローチャート: 判断 492">
          <a:extLst>
            <a:ext uri="{FF2B5EF4-FFF2-40B4-BE49-F238E27FC236}">
              <a16:creationId xmlns:a16="http://schemas.microsoft.com/office/drawing/2014/main" id="{F1746AE2-E2CE-4183-A82F-D1E1FA6AA861}"/>
            </a:ext>
          </a:extLst>
        </xdr:cNvPr>
        <xdr:cNvSpPr/>
      </xdr:nvSpPr>
      <xdr:spPr>
        <a:xfrm>
          <a:off x="19157950" y="103122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494" name="フローチャート: 判断 493">
          <a:extLst>
            <a:ext uri="{FF2B5EF4-FFF2-40B4-BE49-F238E27FC236}">
              <a16:creationId xmlns:a16="http://schemas.microsoft.com/office/drawing/2014/main" id="{75E01E53-8860-4D9C-B7C9-68C6A5DE307E}"/>
            </a:ext>
          </a:extLst>
        </xdr:cNvPr>
        <xdr:cNvSpPr/>
      </xdr:nvSpPr>
      <xdr:spPr>
        <a:xfrm>
          <a:off x="18345150" y="1029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495" name="フローチャート: 判断 494">
          <a:extLst>
            <a:ext uri="{FF2B5EF4-FFF2-40B4-BE49-F238E27FC236}">
              <a16:creationId xmlns:a16="http://schemas.microsoft.com/office/drawing/2014/main" id="{47CABB19-38CD-491D-92FB-D130ED1386C8}"/>
            </a:ext>
          </a:extLst>
        </xdr:cNvPr>
        <xdr:cNvSpPr/>
      </xdr:nvSpPr>
      <xdr:spPr>
        <a:xfrm>
          <a:off x="17551400" y="1030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496" name="フローチャート: 判断 495">
          <a:extLst>
            <a:ext uri="{FF2B5EF4-FFF2-40B4-BE49-F238E27FC236}">
              <a16:creationId xmlns:a16="http://schemas.microsoft.com/office/drawing/2014/main" id="{B16CB572-6256-4ECF-85CE-E98F134E2F2F}"/>
            </a:ext>
          </a:extLst>
        </xdr:cNvPr>
        <xdr:cNvSpPr/>
      </xdr:nvSpPr>
      <xdr:spPr>
        <a:xfrm>
          <a:off x="16757650" y="103106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6776849B-CB79-4CDB-96EE-B37D24E52B1C}"/>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6FE55762-55AF-4388-A94E-60A044D6D2AD}"/>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7DC8D73-7135-4D2D-869A-F86D8D0AD13F}"/>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2FEDAAF6-6010-414E-8C37-E629216C0813}"/>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78146CD8-E187-4223-9D1B-4CE56310D537}"/>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154124</xdr:rowOff>
    </xdr:from>
    <xdr:to>
      <xdr:col>112</xdr:col>
      <xdr:colOff>38100</xdr:colOff>
      <xdr:row>63</xdr:row>
      <xdr:rowOff>84274</xdr:rowOff>
    </xdr:to>
    <xdr:sp macro="" textlink="">
      <xdr:nvSpPr>
        <xdr:cNvPr id="502" name="楕円 501">
          <a:extLst>
            <a:ext uri="{FF2B5EF4-FFF2-40B4-BE49-F238E27FC236}">
              <a16:creationId xmlns:a16="http://schemas.microsoft.com/office/drawing/2014/main" id="{654AD4B9-383A-4FFC-B550-7951FDA79672}"/>
            </a:ext>
          </a:extLst>
        </xdr:cNvPr>
        <xdr:cNvSpPr/>
      </xdr:nvSpPr>
      <xdr:spPr>
        <a:xfrm>
          <a:off x="19157950" y="103966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16382</xdr:rowOff>
    </xdr:from>
    <xdr:ext cx="469744" cy="259045"/>
    <xdr:sp macro="" textlink="">
      <xdr:nvSpPr>
        <xdr:cNvPr id="503" name="n_1aveValue【学校施設】&#10;一人当たり面積">
          <a:extLst>
            <a:ext uri="{FF2B5EF4-FFF2-40B4-BE49-F238E27FC236}">
              <a16:creationId xmlns:a16="http://schemas.microsoft.com/office/drawing/2014/main" id="{3BD6270A-D1D4-4419-9087-95DC404622F6}"/>
            </a:ext>
          </a:extLst>
        </xdr:cNvPr>
        <xdr:cNvSpPr txBox="1"/>
      </xdr:nvSpPr>
      <xdr:spPr>
        <a:xfrm>
          <a:off x="18980227" y="1009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167095</xdr:rowOff>
    </xdr:from>
    <xdr:ext cx="469744" cy="259045"/>
    <xdr:sp macro="" textlink="">
      <xdr:nvSpPr>
        <xdr:cNvPr id="504" name="n_2aveValue【学校施設】&#10;一人当たり面積">
          <a:extLst>
            <a:ext uri="{FF2B5EF4-FFF2-40B4-BE49-F238E27FC236}">
              <a16:creationId xmlns:a16="http://schemas.microsoft.com/office/drawing/2014/main" id="{CB9CD6DA-2A86-4CE0-BB01-777479446A7C}"/>
            </a:ext>
          </a:extLst>
        </xdr:cNvPr>
        <xdr:cNvSpPr txBox="1"/>
      </xdr:nvSpPr>
      <xdr:spPr>
        <a:xfrm>
          <a:off x="18180127" y="1007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5278</xdr:rowOff>
    </xdr:from>
    <xdr:ext cx="469744" cy="259045"/>
    <xdr:sp macro="" textlink="">
      <xdr:nvSpPr>
        <xdr:cNvPr id="505" name="n_3aveValue【学校施設】&#10;一人当たり面積">
          <a:extLst>
            <a:ext uri="{FF2B5EF4-FFF2-40B4-BE49-F238E27FC236}">
              <a16:creationId xmlns:a16="http://schemas.microsoft.com/office/drawing/2014/main" id="{1F23274A-D6C6-4DC6-96C5-E73930E24EA2}"/>
            </a:ext>
          </a:extLst>
        </xdr:cNvPr>
        <xdr:cNvSpPr txBox="1"/>
      </xdr:nvSpPr>
      <xdr:spPr>
        <a:xfrm>
          <a:off x="17386377" y="1008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14749</xdr:rowOff>
    </xdr:from>
    <xdr:ext cx="469744" cy="259045"/>
    <xdr:sp macro="" textlink="">
      <xdr:nvSpPr>
        <xdr:cNvPr id="506" name="n_4aveValue【学校施設】&#10;一人当たり面積">
          <a:extLst>
            <a:ext uri="{FF2B5EF4-FFF2-40B4-BE49-F238E27FC236}">
              <a16:creationId xmlns:a16="http://schemas.microsoft.com/office/drawing/2014/main" id="{355E34CA-2106-467F-8259-E50037768A49}"/>
            </a:ext>
          </a:extLst>
        </xdr:cNvPr>
        <xdr:cNvSpPr txBox="1"/>
      </xdr:nvSpPr>
      <xdr:spPr>
        <a:xfrm>
          <a:off x="165926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75401</xdr:rowOff>
    </xdr:from>
    <xdr:ext cx="469744" cy="259045"/>
    <xdr:sp macro="" textlink="">
      <xdr:nvSpPr>
        <xdr:cNvPr id="507" name="n_1mainValue【学校施設】&#10;一人当たり面積">
          <a:extLst>
            <a:ext uri="{FF2B5EF4-FFF2-40B4-BE49-F238E27FC236}">
              <a16:creationId xmlns:a16="http://schemas.microsoft.com/office/drawing/2014/main" id="{E58457CB-5781-449A-B6AB-9965A240D7FF}"/>
            </a:ext>
          </a:extLst>
        </xdr:cNvPr>
        <xdr:cNvSpPr txBox="1"/>
      </xdr:nvSpPr>
      <xdr:spPr>
        <a:xfrm>
          <a:off x="18980227" y="1048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a:extLst>
            <a:ext uri="{FF2B5EF4-FFF2-40B4-BE49-F238E27FC236}">
              <a16:creationId xmlns:a16="http://schemas.microsoft.com/office/drawing/2014/main" id="{31947231-1326-4517-9379-E6EA4A5EF392}"/>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9" name="正方形/長方形 508">
          <a:extLst>
            <a:ext uri="{FF2B5EF4-FFF2-40B4-BE49-F238E27FC236}">
              <a16:creationId xmlns:a16="http://schemas.microsoft.com/office/drawing/2014/main" id="{1E1B1069-FB5A-4A07-99E7-6B00CAD40872}"/>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0" name="正方形/長方形 509">
          <a:extLst>
            <a:ext uri="{FF2B5EF4-FFF2-40B4-BE49-F238E27FC236}">
              <a16:creationId xmlns:a16="http://schemas.microsoft.com/office/drawing/2014/main" id="{7AA955B7-B672-4B83-9816-4180A81A0DEB}"/>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1" name="正方形/長方形 510">
          <a:extLst>
            <a:ext uri="{FF2B5EF4-FFF2-40B4-BE49-F238E27FC236}">
              <a16:creationId xmlns:a16="http://schemas.microsoft.com/office/drawing/2014/main" id="{5EF261CA-E19F-4003-B227-A6C8F29B2F1C}"/>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2" name="正方形/長方形 511">
          <a:extLst>
            <a:ext uri="{FF2B5EF4-FFF2-40B4-BE49-F238E27FC236}">
              <a16:creationId xmlns:a16="http://schemas.microsoft.com/office/drawing/2014/main" id="{A5E58D4A-6FA3-4FC4-AF6B-0357FA98614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3" name="正方形/長方形 512">
          <a:extLst>
            <a:ext uri="{FF2B5EF4-FFF2-40B4-BE49-F238E27FC236}">
              <a16:creationId xmlns:a16="http://schemas.microsoft.com/office/drawing/2014/main" id="{A8730F41-5B97-47AD-9691-F3507F901D31}"/>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4" name="正方形/長方形 513">
          <a:extLst>
            <a:ext uri="{FF2B5EF4-FFF2-40B4-BE49-F238E27FC236}">
              <a16:creationId xmlns:a16="http://schemas.microsoft.com/office/drawing/2014/main" id="{BD808858-1409-45A7-8954-4F03A350EC65}"/>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a:extLst>
            <a:ext uri="{FF2B5EF4-FFF2-40B4-BE49-F238E27FC236}">
              <a16:creationId xmlns:a16="http://schemas.microsoft.com/office/drawing/2014/main" id="{4AA89CF8-353E-4508-8DF9-CC57DB38EA3B}"/>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6" name="テキスト ボックス 515">
          <a:extLst>
            <a:ext uri="{FF2B5EF4-FFF2-40B4-BE49-F238E27FC236}">
              <a16:creationId xmlns:a16="http://schemas.microsoft.com/office/drawing/2014/main" id="{03110AC4-0739-45F1-AB47-49AC3355BADB}"/>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7" name="直線コネクタ 516">
          <a:extLst>
            <a:ext uri="{FF2B5EF4-FFF2-40B4-BE49-F238E27FC236}">
              <a16:creationId xmlns:a16="http://schemas.microsoft.com/office/drawing/2014/main" id="{0C1FC251-1261-4128-BDBE-03B9C74428C2}"/>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8" name="テキスト ボックス 517">
          <a:extLst>
            <a:ext uri="{FF2B5EF4-FFF2-40B4-BE49-F238E27FC236}">
              <a16:creationId xmlns:a16="http://schemas.microsoft.com/office/drawing/2014/main" id="{5A6E1B53-580E-4391-8161-B2937C6751FC}"/>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9" name="直線コネクタ 518">
          <a:extLst>
            <a:ext uri="{FF2B5EF4-FFF2-40B4-BE49-F238E27FC236}">
              <a16:creationId xmlns:a16="http://schemas.microsoft.com/office/drawing/2014/main" id="{143824B9-82F7-4599-9976-6AACC574BC43}"/>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0" name="テキスト ボックス 519">
          <a:extLst>
            <a:ext uri="{FF2B5EF4-FFF2-40B4-BE49-F238E27FC236}">
              <a16:creationId xmlns:a16="http://schemas.microsoft.com/office/drawing/2014/main" id="{D7448885-3772-46ED-9714-D858C2D8B154}"/>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1" name="直線コネクタ 520">
          <a:extLst>
            <a:ext uri="{FF2B5EF4-FFF2-40B4-BE49-F238E27FC236}">
              <a16:creationId xmlns:a16="http://schemas.microsoft.com/office/drawing/2014/main" id="{E76B620B-ADB5-4F24-9BC9-CF3DB42F6A29}"/>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2" name="テキスト ボックス 521">
          <a:extLst>
            <a:ext uri="{FF2B5EF4-FFF2-40B4-BE49-F238E27FC236}">
              <a16:creationId xmlns:a16="http://schemas.microsoft.com/office/drawing/2014/main" id="{CD32A6BD-3E88-4300-AC05-4F2F6B16988F}"/>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3" name="直線コネクタ 522">
          <a:extLst>
            <a:ext uri="{FF2B5EF4-FFF2-40B4-BE49-F238E27FC236}">
              <a16:creationId xmlns:a16="http://schemas.microsoft.com/office/drawing/2014/main" id="{84391F36-DFFF-4A4E-A588-C304A13536C0}"/>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4" name="テキスト ボックス 523">
          <a:extLst>
            <a:ext uri="{FF2B5EF4-FFF2-40B4-BE49-F238E27FC236}">
              <a16:creationId xmlns:a16="http://schemas.microsoft.com/office/drawing/2014/main" id="{C54DC9B3-789B-4D6A-B0F9-78C0EE743A66}"/>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5" name="直線コネクタ 524">
          <a:extLst>
            <a:ext uri="{FF2B5EF4-FFF2-40B4-BE49-F238E27FC236}">
              <a16:creationId xmlns:a16="http://schemas.microsoft.com/office/drawing/2014/main" id="{AA3F6B1C-5A25-45C0-B5DC-B0DE6E2D2613}"/>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6" name="テキスト ボックス 525">
          <a:extLst>
            <a:ext uri="{FF2B5EF4-FFF2-40B4-BE49-F238E27FC236}">
              <a16:creationId xmlns:a16="http://schemas.microsoft.com/office/drawing/2014/main" id="{5A284529-F1BB-4297-96D4-613B421D9982}"/>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7" name="直線コネクタ 526">
          <a:extLst>
            <a:ext uri="{FF2B5EF4-FFF2-40B4-BE49-F238E27FC236}">
              <a16:creationId xmlns:a16="http://schemas.microsoft.com/office/drawing/2014/main" id="{C99A7E8E-33F0-4FDA-B3E7-7674B8A713AF}"/>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28" name="テキスト ボックス 527">
          <a:extLst>
            <a:ext uri="{FF2B5EF4-FFF2-40B4-BE49-F238E27FC236}">
              <a16:creationId xmlns:a16="http://schemas.microsoft.com/office/drawing/2014/main" id="{C88C0F3B-08ED-4AE3-8EFE-879B67145753}"/>
            </a:ext>
          </a:extLst>
        </xdr:cNvPr>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9" name="直線コネクタ 528">
          <a:extLst>
            <a:ext uri="{FF2B5EF4-FFF2-40B4-BE49-F238E27FC236}">
              <a16:creationId xmlns:a16="http://schemas.microsoft.com/office/drawing/2014/main" id="{3EC833D5-66BE-42CE-925E-3CAFC70FECF5}"/>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児童館】&#10;有形固定資産減価償却率グラフ枠">
          <a:extLst>
            <a:ext uri="{FF2B5EF4-FFF2-40B4-BE49-F238E27FC236}">
              <a16:creationId xmlns:a16="http://schemas.microsoft.com/office/drawing/2014/main" id="{B8545FCE-0CDB-43C2-875D-B2C4B1893A26}"/>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31" name="直線コネクタ 530">
          <a:extLst>
            <a:ext uri="{FF2B5EF4-FFF2-40B4-BE49-F238E27FC236}">
              <a16:creationId xmlns:a16="http://schemas.microsoft.com/office/drawing/2014/main" id="{35C37ADF-14E3-4AD5-AD73-40FD90C85A24}"/>
            </a:ext>
          </a:extLst>
        </xdr:cNvPr>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32" name="【児童館】&#10;有形固定資産減価償却率最小値テキスト">
          <a:extLst>
            <a:ext uri="{FF2B5EF4-FFF2-40B4-BE49-F238E27FC236}">
              <a16:creationId xmlns:a16="http://schemas.microsoft.com/office/drawing/2014/main" id="{49F88EB4-5984-4D4F-8AB8-9A36CBBF817E}"/>
            </a:ext>
          </a:extLst>
        </xdr:cNvPr>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33" name="直線コネクタ 532">
          <a:extLst>
            <a:ext uri="{FF2B5EF4-FFF2-40B4-BE49-F238E27FC236}">
              <a16:creationId xmlns:a16="http://schemas.microsoft.com/office/drawing/2014/main" id="{2E467F2A-584D-4517-A3B9-78C802363B49}"/>
            </a:ext>
          </a:extLst>
        </xdr:cNvPr>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34" name="【児童館】&#10;有形固定資産減価償却率最大値テキスト">
          <a:extLst>
            <a:ext uri="{FF2B5EF4-FFF2-40B4-BE49-F238E27FC236}">
              <a16:creationId xmlns:a16="http://schemas.microsoft.com/office/drawing/2014/main" id="{74017468-6048-4009-B39C-DD0444509720}"/>
            </a:ext>
          </a:extLst>
        </xdr:cNvPr>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35" name="直線コネクタ 534">
          <a:extLst>
            <a:ext uri="{FF2B5EF4-FFF2-40B4-BE49-F238E27FC236}">
              <a16:creationId xmlns:a16="http://schemas.microsoft.com/office/drawing/2014/main" id="{1507599C-2FFB-40A8-A2E0-8182E35F406F}"/>
            </a:ext>
          </a:extLst>
        </xdr:cNvPr>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10177</xdr:rowOff>
    </xdr:from>
    <xdr:ext cx="405111" cy="259045"/>
    <xdr:sp macro="" textlink="">
      <xdr:nvSpPr>
        <xdr:cNvPr id="536" name="【児童館】&#10;有形固定資産減価償却率平均値テキスト">
          <a:extLst>
            <a:ext uri="{FF2B5EF4-FFF2-40B4-BE49-F238E27FC236}">
              <a16:creationId xmlns:a16="http://schemas.microsoft.com/office/drawing/2014/main" id="{D81D6E2E-A9A7-448F-89D8-EB1ADBF60168}"/>
            </a:ext>
          </a:extLst>
        </xdr:cNvPr>
        <xdr:cNvSpPr txBox="1"/>
      </xdr:nvSpPr>
      <xdr:spPr>
        <a:xfrm>
          <a:off x="14738350" y="1371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31750</xdr:rowOff>
    </xdr:from>
    <xdr:to>
      <xdr:col>85</xdr:col>
      <xdr:colOff>177800</xdr:colOff>
      <xdr:row>83</xdr:row>
      <xdr:rowOff>133350</xdr:rowOff>
    </xdr:to>
    <xdr:sp macro="" textlink="">
      <xdr:nvSpPr>
        <xdr:cNvPr id="537" name="フローチャート: 判断 536">
          <a:extLst>
            <a:ext uri="{FF2B5EF4-FFF2-40B4-BE49-F238E27FC236}">
              <a16:creationId xmlns:a16="http://schemas.microsoft.com/office/drawing/2014/main" id="{FC1915DD-1E8F-4E04-9B73-9117FC4BBCFB}"/>
            </a:ext>
          </a:extLst>
        </xdr:cNvPr>
        <xdr:cNvSpPr/>
      </xdr:nvSpPr>
      <xdr:spPr>
        <a:xfrm>
          <a:off x="14649450" y="13741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538" name="フローチャート: 判断 537">
          <a:extLst>
            <a:ext uri="{FF2B5EF4-FFF2-40B4-BE49-F238E27FC236}">
              <a16:creationId xmlns:a16="http://schemas.microsoft.com/office/drawing/2014/main" id="{95426EA1-9AF3-45A8-925C-E5F4F5C4B2FF}"/>
            </a:ext>
          </a:extLst>
        </xdr:cNvPr>
        <xdr:cNvSpPr/>
      </xdr:nvSpPr>
      <xdr:spPr>
        <a:xfrm>
          <a:off x="13887450" y="1370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1270</xdr:rowOff>
    </xdr:from>
    <xdr:to>
      <xdr:col>76</xdr:col>
      <xdr:colOff>165100</xdr:colOff>
      <xdr:row>83</xdr:row>
      <xdr:rowOff>102870</xdr:rowOff>
    </xdr:to>
    <xdr:sp macro="" textlink="">
      <xdr:nvSpPr>
        <xdr:cNvPr id="539" name="フローチャート: 判断 538">
          <a:extLst>
            <a:ext uri="{FF2B5EF4-FFF2-40B4-BE49-F238E27FC236}">
              <a16:creationId xmlns:a16="http://schemas.microsoft.com/office/drawing/2014/main" id="{8A1B839F-D973-47BB-A2A4-8A7EE377F1AB}"/>
            </a:ext>
          </a:extLst>
        </xdr:cNvPr>
        <xdr:cNvSpPr/>
      </xdr:nvSpPr>
      <xdr:spPr>
        <a:xfrm>
          <a:off x="13093700" y="1371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73661</xdr:rowOff>
    </xdr:from>
    <xdr:to>
      <xdr:col>72</xdr:col>
      <xdr:colOff>38100</xdr:colOff>
      <xdr:row>83</xdr:row>
      <xdr:rowOff>3811</xdr:rowOff>
    </xdr:to>
    <xdr:sp macro="" textlink="">
      <xdr:nvSpPr>
        <xdr:cNvPr id="540" name="フローチャート: 判断 539">
          <a:extLst>
            <a:ext uri="{FF2B5EF4-FFF2-40B4-BE49-F238E27FC236}">
              <a16:creationId xmlns:a16="http://schemas.microsoft.com/office/drawing/2014/main" id="{F5F110E9-BBB8-415E-B326-BFC74BD81969}"/>
            </a:ext>
          </a:extLst>
        </xdr:cNvPr>
        <xdr:cNvSpPr/>
      </xdr:nvSpPr>
      <xdr:spPr>
        <a:xfrm>
          <a:off x="12299950" y="136182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93980</xdr:rowOff>
    </xdr:from>
    <xdr:to>
      <xdr:col>67</xdr:col>
      <xdr:colOff>101600</xdr:colOff>
      <xdr:row>83</xdr:row>
      <xdr:rowOff>24130</xdr:rowOff>
    </xdr:to>
    <xdr:sp macro="" textlink="">
      <xdr:nvSpPr>
        <xdr:cNvPr id="541" name="フローチャート: 判断 540">
          <a:extLst>
            <a:ext uri="{FF2B5EF4-FFF2-40B4-BE49-F238E27FC236}">
              <a16:creationId xmlns:a16="http://schemas.microsoft.com/office/drawing/2014/main" id="{0DA895F8-E879-4EB4-95DD-E899963ED0F0}"/>
            </a:ext>
          </a:extLst>
        </xdr:cNvPr>
        <xdr:cNvSpPr/>
      </xdr:nvSpPr>
      <xdr:spPr>
        <a:xfrm>
          <a:off x="11487150" y="13638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6E0D8DB3-AD55-4D96-AC30-E3731FF26D73}"/>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AD6AA969-8F3F-4EB7-A85F-CDBAE33FC1AC}"/>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DDD911C0-78C6-42CA-B855-7E223779D893}"/>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1A222C09-F188-4E52-B514-5B0E6BD50908}"/>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E43BC4B4-7C66-4BD7-9BC5-B1B915EDB229}"/>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92711</xdr:rowOff>
    </xdr:from>
    <xdr:to>
      <xdr:col>81</xdr:col>
      <xdr:colOff>101600</xdr:colOff>
      <xdr:row>85</xdr:row>
      <xdr:rowOff>22861</xdr:rowOff>
    </xdr:to>
    <xdr:sp macro="" textlink="">
      <xdr:nvSpPr>
        <xdr:cNvPr id="547" name="楕円 546">
          <a:extLst>
            <a:ext uri="{FF2B5EF4-FFF2-40B4-BE49-F238E27FC236}">
              <a16:creationId xmlns:a16="http://schemas.microsoft.com/office/drawing/2014/main" id="{1BA08AAE-2444-42E2-865E-BC9F3388EE5F}"/>
            </a:ext>
          </a:extLst>
        </xdr:cNvPr>
        <xdr:cNvSpPr/>
      </xdr:nvSpPr>
      <xdr:spPr>
        <a:xfrm>
          <a:off x="13887450" y="139674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116857</xdr:rowOff>
    </xdr:from>
    <xdr:ext cx="405111" cy="259045"/>
    <xdr:sp macro="" textlink="">
      <xdr:nvSpPr>
        <xdr:cNvPr id="548" name="n_1aveValue【児童館】&#10;有形固定資産減価償却率">
          <a:extLst>
            <a:ext uri="{FF2B5EF4-FFF2-40B4-BE49-F238E27FC236}">
              <a16:creationId xmlns:a16="http://schemas.microsoft.com/office/drawing/2014/main" id="{A90D81D1-B24F-4BC2-83E6-2D8DFA3BD7DB}"/>
            </a:ext>
          </a:extLst>
        </xdr:cNvPr>
        <xdr:cNvSpPr txBox="1"/>
      </xdr:nvSpPr>
      <xdr:spPr>
        <a:xfrm>
          <a:off x="13742044" y="1349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119397</xdr:rowOff>
    </xdr:from>
    <xdr:ext cx="405111" cy="259045"/>
    <xdr:sp macro="" textlink="">
      <xdr:nvSpPr>
        <xdr:cNvPr id="549" name="n_2aveValue【児童館】&#10;有形固定資産減価償却率">
          <a:extLst>
            <a:ext uri="{FF2B5EF4-FFF2-40B4-BE49-F238E27FC236}">
              <a16:creationId xmlns:a16="http://schemas.microsoft.com/office/drawing/2014/main" id="{EA105E3F-D2FC-4199-BC7D-D06CB4080ACE}"/>
            </a:ext>
          </a:extLst>
        </xdr:cNvPr>
        <xdr:cNvSpPr txBox="1"/>
      </xdr:nvSpPr>
      <xdr:spPr>
        <a:xfrm>
          <a:off x="12960994" y="1349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20338</xdr:rowOff>
    </xdr:from>
    <xdr:ext cx="405111" cy="259045"/>
    <xdr:sp macro="" textlink="">
      <xdr:nvSpPr>
        <xdr:cNvPr id="550" name="n_3aveValue【児童館】&#10;有形固定資産減価償却率">
          <a:extLst>
            <a:ext uri="{FF2B5EF4-FFF2-40B4-BE49-F238E27FC236}">
              <a16:creationId xmlns:a16="http://schemas.microsoft.com/office/drawing/2014/main" id="{10D941A3-D720-440E-973A-07FF85F98E6D}"/>
            </a:ext>
          </a:extLst>
        </xdr:cNvPr>
        <xdr:cNvSpPr txBox="1"/>
      </xdr:nvSpPr>
      <xdr:spPr>
        <a:xfrm>
          <a:off x="12167244" y="1339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40657</xdr:rowOff>
    </xdr:from>
    <xdr:ext cx="405111" cy="259045"/>
    <xdr:sp macro="" textlink="">
      <xdr:nvSpPr>
        <xdr:cNvPr id="551" name="n_4aveValue【児童館】&#10;有形固定資産減価償却率">
          <a:extLst>
            <a:ext uri="{FF2B5EF4-FFF2-40B4-BE49-F238E27FC236}">
              <a16:creationId xmlns:a16="http://schemas.microsoft.com/office/drawing/2014/main" id="{680B08C8-3AEA-416B-9C90-D7BE4AB76202}"/>
            </a:ext>
          </a:extLst>
        </xdr:cNvPr>
        <xdr:cNvSpPr txBox="1"/>
      </xdr:nvSpPr>
      <xdr:spPr>
        <a:xfrm>
          <a:off x="11354444" y="1342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13988</xdr:rowOff>
    </xdr:from>
    <xdr:ext cx="405111" cy="259045"/>
    <xdr:sp macro="" textlink="">
      <xdr:nvSpPr>
        <xdr:cNvPr id="552" name="n_1mainValue【児童館】&#10;有形固定資産減価償却率">
          <a:extLst>
            <a:ext uri="{FF2B5EF4-FFF2-40B4-BE49-F238E27FC236}">
              <a16:creationId xmlns:a16="http://schemas.microsoft.com/office/drawing/2014/main" id="{5044CC11-93A8-46B1-9A14-4AFEC71665ED}"/>
            </a:ext>
          </a:extLst>
        </xdr:cNvPr>
        <xdr:cNvSpPr txBox="1"/>
      </xdr:nvSpPr>
      <xdr:spPr>
        <a:xfrm>
          <a:off x="137420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a:extLst>
            <a:ext uri="{FF2B5EF4-FFF2-40B4-BE49-F238E27FC236}">
              <a16:creationId xmlns:a16="http://schemas.microsoft.com/office/drawing/2014/main" id="{AAD3D996-5DC5-4AA5-A519-ABB7C036C688}"/>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a:extLst>
            <a:ext uri="{FF2B5EF4-FFF2-40B4-BE49-F238E27FC236}">
              <a16:creationId xmlns:a16="http://schemas.microsoft.com/office/drawing/2014/main" id="{839C2204-E1B2-4F61-9D0C-0BA3BB1D9377}"/>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a:extLst>
            <a:ext uri="{FF2B5EF4-FFF2-40B4-BE49-F238E27FC236}">
              <a16:creationId xmlns:a16="http://schemas.microsoft.com/office/drawing/2014/main" id="{4080342F-02B9-4300-A4B1-B3F0B75C382C}"/>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a:extLst>
            <a:ext uri="{FF2B5EF4-FFF2-40B4-BE49-F238E27FC236}">
              <a16:creationId xmlns:a16="http://schemas.microsoft.com/office/drawing/2014/main" id="{8FE47A73-73B0-49B3-A1F7-9B6E32AAD399}"/>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a:extLst>
            <a:ext uri="{FF2B5EF4-FFF2-40B4-BE49-F238E27FC236}">
              <a16:creationId xmlns:a16="http://schemas.microsoft.com/office/drawing/2014/main" id="{D8A91048-003B-4A2F-9141-9C094ECC690E}"/>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a:extLst>
            <a:ext uri="{FF2B5EF4-FFF2-40B4-BE49-F238E27FC236}">
              <a16:creationId xmlns:a16="http://schemas.microsoft.com/office/drawing/2014/main" id="{DE9FEDCF-FB95-429E-90C1-9D6D46CCC163}"/>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a:extLst>
            <a:ext uri="{FF2B5EF4-FFF2-40B4-BE49-F238E27FC236}">
              <a16:creationId xmlns:a16="http://schemas.microsoft.com/office/drawing/2014/main" id="{99A8E255-E46D-4C33-8EF3-0FBD5CA53DA4}"/>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a:extLst>
            <a:ext uri="{FF2B5EF4-FFF2-40B4-BE49-F238E27FC236}">
              <a16:creationId xmlns:a16="http://schemas.microsoft.com/office/drawing/2014/main" id="{0FA11AE6-5478-44B0-A718-9C62F497DB09}"/>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1" name="テキスト ボックス 560">
          <a:extLst>
            <a:ext uri="{FF2B5EF4-FFF2-40B4-BE49-F238E27FC236}">
              <a16:creationId xmlns:a16="http://schemas.microsoft.com/office/drawing/2014/main" id="{A14D720D-EFA2-43B5-913D-55ACE9631D5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2" name="直線コネクタ 561">
          <a:extLst>
            <a:ext uri="{FF2B5EF4-FFF2-40B4-BE49-F238E27FC236}">
              <a16:creationId xmlns:a16="http://schemas.microsoft.com/office/drawing/2014/main" id="{3F602868-9083-4E67-9B9B-54888258BD43}"/>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3" name="直線コネクタ 562">
          <a:extLst>
            <a:ext uri="{FF2B5EF4-FFF2-40B4-BE49-F238E27FC236}">
              <a16:creationId xmlns:a16="http://schemas.microsoft.com/office/drawing/2014/main" id="{FB26E56B-662D-4973-8A62-CDB03EE24C30}"/>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4" name="テキスト ボックス 563">
          <a:extLst>
            <a:ext uri="{FF2B5EF4-FFF2-40B4-BE49-F238E27FC236}">
              <a16:creationId xmlns:a16="http://schemas.microsoft.com/office/drawing/2014/main" id="{DFE7E958-5AF8-4B2E-8F6E-8CB9331C4E98}"/>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5" name="直線コネクタ 564">
          <a:extLst>
            <a:ext uri="{FF2B5EF4-FFF2-40B4-BE49-F238E27FC236}">
              <a16:creationId xmlns:a16="http://schemas.microsoft.com/office/drawing/2014/main" id="{D61AF6F7-8B89-45B0-9320-B4D786B4FA75}"/>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6" name="テキスト ボックス 565">
          <a:extLst>
            <a:ext uri="{FF2B5EF4-FFF2-40B4-BE49-F238E27FC236}">
              <a16:creationId xmlns:a16="http://schemas.microsoft.com/office/drawing/2014/main" id="{B20DAAFC-CAB6-4FE5-9BA9-06BF54BDAEF1}"/>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7" name="直線コネクタ 566">
          <a:extLst>
            <a:ext uri="{FF2B5EF4-FFF2-40B4-BE49-F238E27FC236}">
              <a16:creationId xmlns:a16="http://schemas.microsoft.com/office/drawing/2014/main" id="{D9C5692A-445B-4DD6-B8A3-0B029E488D55}"/>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8" name="テキスト ボックス 567">
          <a:extLst>
            <a:ext uri="{FF2B5EF4-FFF2-40B4-BE49-F238E27FC236}">
              <a16:creationId xmlns:a16="http://schemas.microsoft.com/office/drawing/2014/main" id="{AC8A0043-A98B-46EF-8440-FBD040A80106}"/>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9" name="直線コネクタ 568">
          <a:extLst>
            <a:ext uri="{FF2B5EF4-FFF2-40B4-BE49-F238E27FC236}">
              <a16:creationId xmlns:a16="http://schemas.microsoft.com/office/drawing/2014/main" id="{09921763-6CF3-4B58-AAE3-EB9525AA2567}"/>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0" name="テキスト ボックス 569">
          <a:extLst>
            <a:ext uri="{FF2B5EF4-FFF2-40B4-BE49-F238E27FC236}">
              <a16:creationId xmlns:a16="http://schemas.microsoft.com/office/drawing/2014/main" id="{2A62013D-59E6-4984-BEAF-61A1AC2EFF9F}"/>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1" name="直線コネクタ 570">
          <a:extLst>
            <a:ext uri="{FF2B5EF4-FFF2-40B4-BE49-F238E27FC236}">
              <a16:creationId xmlns:a16="http://schemas.microsoft.com/office/drawing/2014/main" id="{F1727514-43FE-49F9-8D98-AE1DE5545AF7}"/>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2" name="テキスト ボックス 571">
          <a:extLst>
            <a:ext uri="{FF2B5EF4-FFF2-40B4-BE49-F238E27FC236}">
              <a16:creationId xmlns:a16="http://schemas.microsoft.com/office/drawing/2014/main" id="{B5268822-C8F2-4F00-9491-FE1A952EEF1F}"/>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3" name="直線コネクタ 572">
          <a:extLst>
            <a:ext uri="{FF2B5EF4-FFF2-40B4-BE49-F238E27FC236}">
              <a16:creationId xmlns:a16="http://schemas.microsoft.com/office/drawing/2014/main" id="{C986C2DC-F825-4CC0-A03F-557048DBC672}"/>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4" name="テキスト ボックス 573">
          <a:extLst>
            <a:ext uri="{FF2B5EF4-FFF2-40B4-BE49-F238E27FC236}">
              <a16:creationId xmlns:a16="http://schemas.microsoft.com/office/drawing/2014/main" id="{E212EE5C-06BE-4F00-9684-55E299141F93}"/>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5" name="【児童館】&#10;一人当たり面積グラフ枠">
          <a:extLst>
            <a:ext uri="{FF2B5EF4-FFF2-40B4-BE49-F238E27FC236}">
              <a16:creationId xmlns:a16="http://schemas.microsoft.com/office/drawing/2014/main" id="{5FAA19B8-EAD6-4937-9F05-78473652117D}"/>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86</xdr:row>
      <xdr:rowOff>57150</xdr:rowOff>
    </xdr:to>
    <xdr:cxnSp macro="">
      <xdr:nvCxnSpPr>
        <xdr:cNvPr id="576" name="直線コネクタ 575">
          <a:extLst>
            <a:ext uri="{FF2B5EF4-FFF2-40B4-BE49-F238E27FC236}">
              <a16:creationId xmlns:a16="http://schemas.microsoft.com/office/drawing/2014/main" id="{28E1EC19-4747-4384-9800-BA82BC24C2FA}"/>
            </a:ext>
          </a:extLst>
        </xdr:cNvPr>
        <xdr:cNvCxnSpPr/>
      </xdr:nvCxnSpPr>
      <xdr:spPr>
        <a:xfrm flipV="1">
          <a:off x="19951064" y="12994639"/>
          <a:ext cx="0" cy="126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77" name="【児童館】&#10;一人当たり面積最小値テキスト">
          <a:extLst>
            <a:ext uri="{FF2B5EF4-FFF2-40B4-BE49-F238E27FC236}">
              <a16:creationId xmlns:a16="http://schemas.microsoft.com/office/drawing/2014/main" id="{65E1A59E-98B7-4FEF-A046-C2EBF4D26D98}"/>
            </a:ext>
          </a:extLst>
        </xdr:cNvPr>
        <xdr:cNvSpPr txBox="1"/>
      </xdr:nvSpPr>
      <xdr:spPr>
        <a:xfrm>
          <a:off x="19989800"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78" name="直線コネクタ 577">
          <a:extLst>
            <a:ext uri="{FF2B5EF4-FFF2-40B4-BE49-F238E27FC236}">
              <a16:creationId xmlns:a16="http://schemas.microsoft.com/office/drawing/2014/main" id="{7FF6C3C8-2963-4A59-80D6-B78D500E6FB6}"/>
            </a:ext>
          </a:extLst>
        </xdr:cNvPr>
        <xdr:cNvCxnSpPr/>
      </xdr:nvCxnSpPr>
      <xdr:spPr>
        <a:xfrm>
          <a:off x="19881850" y="1426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579" name="【児童館】&#10;一人当たり面積最大値テキスト">
          <a:extLst>
            <a:ext uri="{FF2B5EF4-FFF2-40B4-BE49-F238E27FC236}">
              <a16:creationId xmlns:a16="http://schemas.microsoft.com/office/drawing/2014/main" id="{B4C6B7A0-E33B-4B9F-9E7F-3F6E021D5E17}"/>
            </a:ext>
          </a:extLst>
        </xdr:cNvPr>
        <xdr:cNvSpPr txBox="1"/>
      </xdr:nvSpPr>
      <xdr:spPr>
        <a:xfrm>
          <a:off x="19989800" y="1277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580" name="直線コネクタ 579">
          <a:extLst>
            <a:ext uri="{FF2B5EF4-FFF2-40B4-BE49-F238E27FC236}">
              <a16:creationId xmlns:a16="http://schemas.microsoft.com/office/drawing/2014/main" id="{7FC34F49-A09F-4537-8CF1-1E909957B39E}"/>
            </a:ext>
          </a:extLst>
        </xdr:cNvPr>
        <xdr:cNvCxnSpPr/>
      </xdr:nvCxnSpPr>
      <xdr:spPr>
        <a:xfrm>
          <a:off x="19881850" y="129946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114316</xdr:rowOff>
    </xdr:from>
    <xdr:ext cx="469744" cy="259045"/>
    <xdr:sp macro="" textlink="">
      <xdr:nvSpPr>
        <xdr:cNvPr id="581" name="【児童館】&#10;一人当たり面積平均値テキスト">
          <a:extLst>
            <a:ext uri="{FF2B5EF4-FFF2-40B4-BE49-F238E27FC236}">
              <a16:creationId xmlns:a16="http://schemas.microsoft.com/office/drawing/2014/main" id="{C505ACEE-3289-4AF5-963E-62A60599C757}"/>
            </a:ext>
          </a:extLst>
        </xdr:cNvPr>
        <xdr:cNvSpPr txBox="1"/>
      </xdr:nvSpPr>
      <xdr:spPr>
        <a:xfrm>
          <a:off x="199898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582" name="フローチャート: 判断 581">
          <a:extLst>
            <a:ext uri="{FF2B5EF4-FFF2-40B4-BE49-F238E27FC236}">
              <a16:creationId xmlns:a16="http://schemas.microsoft.com/office/drawing/2014/main" id="{DE0C6EDE-0E69-4CE9-B792-D2A584871B5A}"/>
            </a:ext>
          </a:extLst>
        </xdr:cNvPr>
        <xdr:cNvSpPr/>
      </xdr:nvSpPr>
      <xdr:spPr>
        <a:xfrm>
          <a:off x="19900900" y="140106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583" name="フローチャート: 判断 582">
          <a:extLst>
            <a:ext uri="{FF2B5EF4-FFF2-40B4-BE49-F238E27FC236}">
              <a16:creationId xmlns:a16="http://schemas.microsoft.com/office/drawing/2014/main" id="{FCCBA347-9F43-4C6A-ADB7-05BD4C3830B8}"/>
            </a:ext>
          </a:extLst>
        </xdr:cNvPr>
        <xdr:cNvSpPr/>
      </xdr:nvSpPr>
      <xdr:spPr>
        <a:xfrm>
          <a:off x="19157950" y="140335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584" name="フローチャート: 判断 583">
          <a:extLst>
            <a:ext uri="{FF2B5EF4-FFF2-40B4-BE49-F238E27FC236}">
              <a16:creationId xmlns:a16="http://schemas.microsoft.com/office/drawing/2014/main" id="{2D6D9F0E-1481-4F65-B1CA-38D35F528A56}"/>
            </a:ext>
          </a:extLst>
        </xdr:cNvPr>
        <xdr:cNvSpPr/>
      </xdr:nvSpPr>
      <xdr:spPr>
        <a:xfrm>
          <a:off x="1834515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143511</xdr:rowOff>
    </xdr:from>
    <xdr:to>
      <xdr:col>102</xdr:col>
      <xdr:colOff>165100</xdr:colOff>
      <xdr:row>85</xdr:row>
      <xdr:rowOff>73661</xdr:rowOff>
    </xdr:to>
    <xdr:sp macro="" textlink="">
      <xdr:nvSpPr>
        <xdr:cNvPr id="585" name="フローチャート: 判断 584">
          <a:extLst>
            <a:ext uri="{FF2B5EF4-FFF2-40B4-BE49-F238E27FC236}">
              <a16:creationId xmlns:a16="http://schemas.microsoft.com/office/drawing/2014/main" id="{69DBA7C0-E668-4209-BBBA-426DD7B2DC21}"/>
            </a:ext>
          </a:extLst>
        </xdr:cNvPr>
        <xdr:cNvSpPr/>
      </xdr:nvSpPr>
      <xdr:spPr>
        <a:xfrm>
          <a:off x="17551400" y="140182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154939</xdr:rowOff>
    </xdr:from>
    <xdr:to>
      <xdr:col>98</xdr:col>
      <xdr:colOff>38100</xdr:colOff>
      <xdr:row>85</xdr:row>
      <xdr:rowOff>85089</xdr:rowOff>
    </xdr:to>
    <xdr:sp macro="" textlink="">
      <xdr:nvSpPr>
        <xdr:cNvPr id="586" name="フローチャート: 判断 585">
          <a:extLst>
            <a:ext uri="{FF2B5EF4-FFF2-40B4-BE49-F238E27FC236}">
              <a16:creationId xmlns:a16="http://schemas.microsoft.com/office/drawing/2014/main" id="{95A57A5D-AC69-4F38-947A-058A27B0173C}"/>
            </a:ext>
          </a:extLst>
        </xdr:cNvPr>
        <xdr:cNvSpPr/>
      </xdr:nvSpPr>
      <xdr:spPr>
        <a:xfrm>
          <a:off x="16757650" y="140296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4AFF85B9-3775-44B8-A04B-83ABE3BE55E8}"/>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1AF8B793-9545-4A03-A44D-13B28F9FB34F}"/>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D020C30F-5E82-47DB-8540-FA159F063885}"/>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BBFC6D7C-4769-4478-9645-88F49B725269}"/>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5C0ABCBD-C94B-43F9-974A-F41BAFC9A49E}"/>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109220</xdr:rowOff>
    </xdr:from>
    <xdr:to>
      <xdr:col>112</xdr:col>
      <xdr:colOff>38100</xdr:colOff>
      <xdr:row>85</xdr:row>
      <xdr:rowOff>39370</xdr:rowOff>
    </xdr:to>
    <xdr:sp macro="" textlink="">
      <xdr:nvSpPr>
        <xdr:cNvPr id="592" name="楕円 591">
          <a:extLst>
            <a:ext uri="{FF2B5EF4-FFF2-40B4-BE49-F238E27FC236}">
              <a16:creationId xmlns:a16="http://schemas.microsoft.com/office/drawing/2014/main" id="{FD445F55-2185-4B5E-B05F-4964D68AACBA}"/>
            </a:ext>
          </a:extLst>
        </xdr:cNvPr>
        <xdr:cNvSpPr/>
      </xdr:nvSpPr>
      <xdr:spPr>
        <a:xfrm>
          <a:off x="19157950" y="139839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80027</xdr:rowOff>
    </xdr:from>
    <xdr:ext cx="469744" cy="259045"/>
    <xdr:sp macro="" textlink="">
      <xdr:nvSpPr>
        <xdr:cNvPr id="593" name="n_1aveValue【児童館】&#10;一人当たり面積">
          <a:extLst>
            <a:ext uri="{FF2B5EF4-FFF2-40B4-BE49-F238E27FC236}">
              <a16:creationId xmlns:a16="http://schemas.microsoft.com/office/drawing/2014/main" id="{F56DC187-F45E-4074-9FEF-8A71AD7F8BCD}"/>
            </a:ext>
          </a:extLst>
        </xdr:cNvPr>
        <xdr:cNvSpPr txBox="1"/>
      </xdr:nvSpPr>
      <xdr:spPr>
        <a:xfrm>
          <a:off x="18980227" y="1411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594" name="n_2aveValue【児童館】&#10;一人当たり面積">
          <a:extLst>
            <a:ext uri="{FF2B5EF4-FFF2-40B4-BE49-F238E27FC236}">
              <a16:creationId xmlns:a16="http://schemas.microsoft.com/office/drawing/2014/main" id="{32F1DCCE-E764-4D9E-8A4B-F81269FC17B9}"/>
            </a:ext>
          </a:extLst>
        </xdr:cNvPr>
        <xdr:cNvSpPr txBox="1"/>
      </xdr:nvSpPr>
      <xdr:spPr>
        <a:xfrm>
          <a:off x="181801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90188</xdr:rowOff>
    </xdr:from>
    <xdr:ext cx="469744" cy="259045"/>
    <xdr:sp macro="" textlink="">
      <xdr:nvSpPr>
        <xdr:cNvPr id="595" name="n_3aveValue【児童館】&#10;一人当たり面積">
          <a:extLst>
            <a:ext uri="{FF2B5EF4-FFF2-40B4-BE49-F238E27FC236}">
              <a16:creationId xmlns:a16="http://schemas.microsoft.com/office/drawing/2014/main" id="{FF84E463-E09E-4481-A201-DAB75BE2F075}"/>
            </a:ext>
          </a:extLst>
        </xdr:cNvPr>
        <xdr:cNvSpPr txBox="1"/>
      </xdr:nvSpPr>
      <xdr:spPr>
        <a:xfrm>
          <a:off x="17386377" y="1379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101616</xdr:rowOff>
    </xdr:from>
    <xdr:ext cx="469744" cy="259045"/>
    <xdr:sp macro="" textlink="">
      <xdr:nvSpPr>
        <xdr:cNvPr id="596" name="n_4aveValue【児童館】&#10;一人当たり面積">
          <a:extLst>
            <a:ext uri="{FF2B5EF4-FFF2-40B4-BE49-F238E27FC236}">
              <a16:creationId xmlns:a16="http://schemas.microsoft.com/office/drawing/2014/main" id="{CF3AD0F5-2D9F-4B4C-91E8-0878F69A6E47}"/>
            </a:ext>
          </a:extLst>
        </xdr:cNvPr>
        <xdr:cNvSpPr txBox="1"/>
      </xdr:nvSpPr>
      <xdr:spPr>
        <a:xfrm>
          <a:off x="16592627" y="1381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55897</xdr:rowOff>
    </xdr:from>
    <xdr:ext cx="469744" cy="259045"/>
    <xdr:sp macro="" textlink="">
      <xdr:nvSpPr>
        <xdr:cNvPr id="597" name="n_1mainValue【児童館】&#10;一人当たり面積">
          <a:extLst>
            <a:ext uri="{FF2B5EF4-FFF2-40B4-BE49-F238E27FC236}">
              <a16:creationId xmlns:a16="http://schemas.microsoft.com/office/drawing/2014/main" id="{0902837B-2B83-4830-BFCC-3FB2944D9AE0}"/>
            </a:ext>
          </a:extLst>
        </xdr:cNvPr>
        <xdr:cNvSpPr txBox="1"/>
      </xdr:nvSpPr>
      <xdr:spPr>
        <a:xfrm>
          <a:off x="18980227" y="1376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8" name="正方形/長方形 597">
          <a:extLst>
            <a:ext uri="{FF2B5EF4-FFF2-40B4-BE49-F238E27FC236}">
              <a16:creationId xmlns:a16="http://schemas.microsoft.com/office/drawing/2014/main" id="{76B2121D-9DBD-4911-ADD6-6E4388F7250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9" name="正方形/長方形 598">
          <a:extLst>
            <a:ext uri="{FF2B5EF4-FFF2-40B4-BE49-F238E27FC236}">
              <a16:creationId xmlns:a16="http://schemas.microsoft.com/office/drawing/2014/main" id="{B71FF908-6955-4BE5-A2CC-30EF4A0C4253}"/>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0" name="正方形/長方形 599">
          <a:extLst>
            <a:ext uri="{FF2B5EF4-FFF2-40B4-BE49-F238E27FC236}">
              <a16:creationId xmlns:a16="http://schemas.microsoft.com/office/drawing/2014/main" id="{8374E92E-EC32-4E9B-B58F-6FEF15D14306}"/>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1" name="正方形/長方形 600">
          <a:extLst>
            <a:ext uri="{FF2B5EF4-FFF2-40B4-BE49-F238E27FC236}">
              <a16:creationId xmlns:a16="http://schemas.microsoft.com/office/drawing/2014/main" id="{35012730-65C9-446B-96A3-6218F6429BE5}"/>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2" name="正方形/長方形 601">
          <a:extLst>
            <a:ext uri="{FF2B5EF4-FFF2-40B4-BE49-F238E27FC236}">
              <a16:creationId xmlns:a16="http://schemas.microsoft.com/office/drawing/2014/main" id="{F4452852-291A-4B78-94AA-837A5FD66F67}"/>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3" name="正方形/長方形 602">
          <a:extLst>
            <a:ext uri="{FF2B5EF4-FFF2-40B4-BE49-F238E27FC236}">
              <a16:creationId xmlns:a16="http://schemas.microsoft.com/office/drawing/2014/main" id="{F31031A0-F17F-4A1C-B5DC-9EF78267555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4" name="正方形/長方形 603">
          <a:extLst>
            <a:ext uri="{FF2B5EF4-FFF2-40B4-BE49-F238E27FC236}">
              <a16:creationId xmlns:a16="http://schemas.microsoft.com/office/drawing/2014/main" id="{3495F885-741E-44C0-8D8B-0F61AC985C6A}"/>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5" name="正方形/長方形 604">
          <a:extLst>
            <a:ext uri="{FF2B5EF4-FFF2-40B4-BE49-F238E27FC236}">
              <a16:creationId xmlns:a16="http://schemas.microsoft.com/office/drawing/2014/main" id="{3FC7438F-3B25-455A-AACA-A62B1A83AA1D}"/>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6" name="テキスト ボックス 605">
          <a:extLst>
            <a:ext uri="{FF2B5EF4-FFF2-40B4-BE49-F238E27FC236}">
              <a16:creationId xmlns:a16="http://schemas.microsoft.com/office/drawing/2014/main" id="{22B9CC3F-EC33-41F4-A89D-712F775C9B8C}"/>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7" name="直線コネクタ 606">
          <a:extLst>
            <a:ext uri="{FF2B5EF4-FFF2-40B4-BE49-F238E27FC236}">
              <a16:creationId xmlns:a16="http://schemas.microsoft.com/office/drawing/2014/main" id="{C997254F-F4E9-4A3A-B4CC-BEBC9FFB6982}"/>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8" name="テキスト ボックス 607">
          <a:extLst>
            <a:ext uri="{FF2B5EF4-FFF2-40B4-BE49-F238E27FC236}">
              <a16:creationId xmlns:a16="http://schemas.microsoft.com/office/drawing/2014/main" id="{DD14B118-88DB-44DA-93BA-C279A6AEA92A}"/>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9" name="直線コネクタ 608">
          <a:extLst>
            <a:ext uri="{FF2B5EF4-FFF2-40B4-BE49-F238E27FC236}">
              <a16:creationId xmlns:a16="http://schemas.microsoft.com/office/drawing/2014/main" id="{CFDA4F3C-4D06-41F8-A439-8EB82E8626D0}"/>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0" name="テキスト ボックス 609">
          <a:extLst>
            <a:ext uri="{FF2B5EF4-FFF2-40B4-BE49-F238E27FC236}">
              <a16:creationId xmlns:a16="http://schemas.microsoft.com/office/drawing/2014/main" id="{13F0C81B-99A2-4222-8A33-54F2D548422C}"/>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1" name="直線コネクタ 610">
          <a:extLst>
            <a:ext uri="{FF2B5EF4-FFF2-40B4-BE49-F238E27FC236}">
              <a16:creationId xmlns:a16="http://schemas.microsoft.com/office/drawing/2014/main" id="{D8265985-4C5D-490E-9190-8E05BADA97FE}"/>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2" name="テキスト ボックス 611">
          <a:extLst>
            <a:ext uri="{FF2B5EF4-FFF2-40B4-BE49-F238E27FC236}">
              <a16:creationId xmlns:a16="http://schemas.microsoft.com/office/drawing/2014/main" id="{830B8146-9A34-47D6-AB7A-08576EC88CB6}"/>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3" name="直線コネクタ 612">
          <a:extLst>
            <a:ext uri="{FF2B5EF4-FFF2-40B4-BE49-F238E27FC236}">
              <a16:creationId xmlns:a16="http://schemas.microsoft.com/office/drawing/2014/main" id="{DA43BA4D-4622-4A76-A73D-060DDB700FAB}"/>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4" name="テキスト ボックス 613">
          <a:extLst>
            <a:ext uri="{FF2B5EF4-FFF2-40B4-BE49-F238E27FC236}">
              <a16:creationId xmlns:a16="http://schemas.microsoft.com/office/drawing/2014/main" id="{AE4C7A02-8209-4B6B-BE7C-7CDAC3CF25EB}"/>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5" name="直線コネクタ 614">
          <a:extLst>
            <a:ext uri="{FF2B5EF4-FFF2-40B4-BE49-F238E27FC236}">
              <a16:creationId xmlns:a16="http://schemas.microsoft.com/office/drawing/2014/main" id="{57C2D061-226D-4500-B3F4-B718D6CFE61F}"/>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6" name="テキスト ボックス 615">
          <a:extLst>
            <a:ext uri="{FF2B5EF4-FFF2-40B4-BE49-F238E27FC236}">
              <a16:creationId xmlns:a16="http://schemas.microsoft.com/office/drawing/2014/main" id="{ECF45366-C008-4746-A479-02688228B55B}"/>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7" name="直線コネクタ 616">
          <a:extLst>
            <a:ext uri="{FF2B5EF4-FFF2-40B4-BE49-F238E27FC236}">
              <a16:creationId xmlns:a16="http://schemas.microsoft.com/office/drawing/2014/main" id="{EB8872C1-7743-4B1D-9D9B-460A0DD6528C}"/>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8" name="テキスト ボックス 617">
          <a:extLst>
            <a:ext uri="{FF2B5EF4-FFF2-40B4-BE49-F238E27FC236}">
              <a16:creationId xmlns:a16="http://schemas.microsoft.com/office/drawing/2014/main" id="{492F86B8-A40E-4486-9390-AEAE65E1C301}"/>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9" name="直線コネクタ 618">
          <a:extLst>
            <a:ext uri="{FF2B5EF4-FFF2-40B4-BE49-F238E27FC236}">
              <a16:creationId xmlns:a16="http://schemas.microsoft.com/office/drawing/2014/main" id="{D0E55540-1D28-498E-BCE1-1EB9FB6524E0}"/>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0" name="テキスト ボックス 619">
          <a:extLst>
            <a:ext uri="{FF2B5EF4-FFF2-40B4-BE49-F238E27FC236}">
              <a16:creationId xmlns:a16="http://schemas.microsoft.com/office/drawing/2014/main" id="{B9C4F0AF-9F8C-4139-A4B8-06DC5742274F}"/>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1" name="直線コネクタ 620">
          <a:extLst>
            <a:ext uri="{FF2B5EF4-FFF2-40B4-BE49-F238E27FC236}">
              <a16:creationId xmlns:a16="http://schemas.microsoft.com/office/drawing/2014/main" id="{3177901A-8C82-45F1-BA10-66807F53B941}"/>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公民館】&#10;有形固定資産減価償却率グラフ枠">
          <a:extLst>
            <a:ext uri="{FF2B5EF4-FFF2-40B4-BE49-F238E27FC236}">
              <a16:creationId xmlns:a16="http://schemas.microsoft.com/office/drawing/2014/main" id="{110EE63E-51F5-480B-ADB6-DD7B11D5FD64}"/>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623" name="直線コネクタ 622">
          <a:extLst>
            <a:ext uri="{FF2B5EF4-FFF2-40B4-BE49-F238E27FC236}">
              <a16:creationId xmlns:a16="http://schemas.microsoft.com/office/drawing/2014/main" id="{E8EF1C9A-A2C1-4BF5-807C-F8CD7EEDBF70}"/>
            </a:ext>
          </a:extLst>
        </xdr:cNvPr>
        <xdr:cNvCxnSpPr/>
      </xdr:nvCxnSpPr>
      <xdr:spPr>
        <a:xfrm flipV="1">
          <a:off x="14699614" y="166562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4" name="【公民館】&#10;有形固定資産減価償却率最小値テキスト">
          <a:extLst>
            <a:ext uri="{FF2B5EF4-FFF2-40B4-BE49-F238E27FC236}">
              <a16:creationId xmlns:a16="http://schemas.microsoft.com/office/drawing/2014/main" id="{97E1C297-8802-4EF0-8624-01CE3C94A34E}"/>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5" name="直線コネクタ 624">
          <a:extLst>
            <a:ext uri="{FF2B5EF4-FFF2-40B4-BE49-F238E27FC236}">
              <a16:creationId xmlns:a16="http://schemas.microsoft.com/office/drawing/2014/main" id="{1E835072-6AA1-4206-8DF9-3DEE81329922}"/>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626" name="【公民館】&#10;有形固定資産減価償却率最大値テキスト">
          <a:extLst>
            <a:ext uri="{FF2B5EF4-FFF2-40B4-BE49-F238E27FC236}">
              <a16:creationId xmlns:a16="http://schemas.microsoft.com/office/drawing/2014/main" id="{25CD3517-86FA-4719-BC9B-251C5131B872}"/>
            </a:ext>
          </a:extLst>
        </xdr:cNvPr>
        <xdr:cNvSpPr txBox="1"/>
      </xdr:nvSpPr>
      <xdr:spPr>
        <a:xfrm>
          <a:off x="14738350" y="16431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27" name="直線コネクタ 626">
          <a:extLst>
            <a:ext uri="{FF2B5EF4-FFF2-40B4-BE49-F238E27FC236}">
              <a16:creationId xmlns:a16="http://schemas.microsoft.com/office/drawing/2014/main" id="{FA0BD0FE-2D2D-4A9C-9948-2F432B60C170}"/>
            </a:ext>
          </a:extLst>
        </xdr:cNvPr>
        <xdr:cNvCxnSpPr/>
      </xdr:nvCxnSpPr>
      <xdr:spPr>
        <a:xfrm>
          <a:off x="14611350" y="166562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147519</xdr:rowOff>
    </xdr:from>
    <xdr:ext cx="405111" cy="259045"/>
    <xdr:sp macro="" textlink="">
      <xdr:nvSpPr>
        <xdr:cNvPr id="628" name="【公民館】&#10;有形固定資産減価償却率平均値テキスト">
          <a:extLst>
            <a:ext uri="{FF2B5EF4-FFF2-40B4-BE49-F238E27FC236}">
              <a16:creationId xmlns:a16="http://schemas.microsoft.com/office/drawing/2014/main" id="{7B496758-5007-4950-B919-4B8AE454FB44}"/>
            </a:ext>
          </a:extLst>
        </xdr:cNvPr>
        <xdr:cNvSpPr txBox="1"/>
      </xdr:nvSpPr>
      <xdr:spPr>
        <a:xfrm>
          <a:off x="14738350" y="17578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629" name="フローチャート: 判断 628">
          <a:extLst>
            <a:ext uri="{FF2B5EF4-FFF2-40B4-BE49-F238E27FC236}">
              <a16:creationId xmlns:a16="http://schemas.microsoft.com/office/drawing/2014/main" id="{0F6904FC-6CA2-4EAC-9C43-D08E80362063}"/>
            </a:ext>
          </a:extLst>
        </xdr:cNvPr>
        <xdr:cNvSpPr/>
      </xdr:nvSpPr>
      <xdr:spPr>
        <a:xfrm>
          <a:off x="14649450" y="1759984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630" name="フローチャート: 判断 629">
          <a:extLst>
            <a:ext uri="{FF2B5EF4-FFF2-40B4-BE49-F238E27FC236}">
              <a16:creationId xmlns:a16="http://schemas.microsoft.com/office/drawing/2014/main" id="{FFC4941B-82A3-4454-A159-2371B8F226BA}"/>
            </a:ext>
          </a:extLst>
        </xdr:cNvPr>
        <xdr:cNvSpPr/>
      </xdr:nvSpPr>
      <xdr:spPr>
        <a:xfrm>
          <a:off x="13887450" y="175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631" name="フローチャート: 判断 630">
          <a:extLst>
            <a:ext uri="{FF2B5EF4-FFF2-40B4-BE49-F238E27FC236}">
              <a16:creationId xmlns:a16="http://schemas.microsoft.com/office/drawing/2014/main" id="{9307F65A-C6D1-4B86-8CB0-186ACC1CD763}"/>
            </a:ext>
          </a:extLst>
        </xdr:cNvPr>
        <xdr:cNvSpPr/>
      </xdr:nvSpPr>
      <xdr:spPr>
        <a:xfrm>
          <a:off x="13093700" y="175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632" name="フローチャート: 判断 631">
          <a:extLst>
            <a:ext uri="{FF2B5EF4-FFF2-40B4-BE49-F238E27FC236}">
              <a16:creationId xmlns:a16="http://schemas.microsoft.com/office/drawing/2014/main" id="{9E11A8A1-B40D-40D6-A6DF-F710BB9B7DD2}"/>
            </a:ext>
          </a:extLst>
        </xdr:cNvPr>
        <xdr:cNvSpPr/>
      </xdr:nvSpPr>
      <xdr:spPr>
        <a:xfrm>
          <a:off x="12299950" y="176031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633" name="フローチャート: 判断 632">
          <a:extLst>
            <a:ext uri="{FF2B5EF4-FFF2-40B4-BE49-F238E27FC236}">
              <a16:creationId xmlns:a16="http://schemas.microsoft.com/office/drawing/2014/main" id="{ACD7CA36-7F35-4F5E-9010-181C0E65C56D}"/>
            </a:ext>
          </a:extLst>
        </xdr:cNvPr>
        <xdr:cNvSpPr/>
      </xdr:nvSpPr>
      <xdr:spPr>
        <a:xfrm>
          <a:off x="11487150" y="1757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CC517288-12D0-46F6-A84A-1D8A109D9825}"/>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4D4C558C-0353-41B5-B612-D6E610FDDD87}"/>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F1CDC9F-645E-4D09-99AA-D62926C5F7D2}"/>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57D1C23D-1E7B-43C5-B9E3-E3CE5E1DE8E5}"/>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8B845CA7-24B0-4BC4-830C-0580C77A54B5}"/>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36830</xdr:rowOff>
    </xdr:from>
    <xdr:to>
      <xdr:col>81</xdr:col>
      <xdr:colOff>101600</xdr:colOff>
      <xdr:row>107</xdr:row>
      <xdr:rowOff>138430</xdr:rowOff>
    </xdr:to>
    <xdr:sp macro="" textlink="">
      <xdr:nvSpPr>
        <xdr:cNvPr id="639" name="楕円 638">
          <a:extLst>
            <a:ext uri="{FF2B5EF4-FFF2-40B4-BE49-F238E27FC236}">
              <a16:creationId xmlns:a16="http://schemas.microsoft.com/office/drawing/2014/main" id="{EDF177D2-0AAE-4A12-8CC3-5E85FAB1201E}"/>
            </a:ext>
          </a:extLst>
        </xdr:cNvPr>
        <xdr:cNvSpPr/>
      </xdr:nvSpPr>
      <xdr:spPr>
        <a:xfrm>
          <a:off x="1388745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55353</xdr:rowOff>
    </xdr:from>
    <xdr:ext cx="405111" cy="259045"/>
    <xdr:sp macro="" textlink="">
      <xdr:nvSpPr>
        <xdr:cNvPr id="640" name="n_1aveValue【公民館】&#10;有形固定資産減価償却率">
          <a:extLst>
            <a:ext uri="{FF2B5EF4-FFF2-40B4-BE49-F238E27FC236}">
              <a16:creationId xmlns:a16="http://schemas.microsoft.com/office/drawing/2014/main" id="{4705C899-E097-465D-BBD4-81522507B8A1}"/>
            </a:ext>
          </a:extLst>
        </xdr:cNvPr>
        <xdr:cNvSpPr txBox="1"/>
      </xdr:nvSpPr>
      <xdr:spPr>
        <a:xfrm>
          <a:off x="1374204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71682</xdr:rowOff>
    </xdr:from>
    <xdr:ext cx="405111" cy="259045"/>
    <xdr:sp macro="" textlink="">
      <xdr:nvSpPr>
        <xdr:cNvPr id="641" name="n_2aveValue【公民館】&#10;有形固定資産減価償却率">
          <a:extLst>
            <a:ext uri="{FF2B5EF4-FFF2-40B4-BE49-F238E27FC236}">
              <a16:creationId xmlns:a16="http://schemas.microsoft.com/office/drawing/2014/main" id="{9DC94746-6BFA-4B38-881B-2DB91CB8E353}"/>
            </a:ext>
          </a:extLst>
        </xdr:cNvPr>
        <xdr:cNvSpPr txBox="1"/>
      </xdr:nvSpPr>
      <xdr:spPr>
        <a:xfrm>
          <a:off x="1296099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119034</xdr:rowOff>
    </xdr:from>
    <xdr:ext cx="405111" cy="259045"/>
    <xdr:sp macro="" textlink="">
      <xdr:nvSpPr>
        <xdr:cNvPr id="642" name="n_3aveValue【公民館】&#10;有形固定資産減価償却率">
          <a:extLst>
            <a:ext uri="{FF2B5EF4-FFF2-40B4-BE49-F238E27FC236}">
              <a16:creationId xmlns:a16="http://schemas.microsoft.com/office/drawing/2014/main" id="{A5DEEB6E-077A-4B15-AD87-8D63FCFA18BB}"/>
            </a:ext>
          </a:extLst>
        </xdr:cNvPr>
        <xdr:cNvSpPr txBox="1"/>
      </xdr:nvSpPr>
      <xdr:spPr>
        <a:xfrm>
          <a:off x="121672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91276</xdr:rowOff>
    </xdr:from>
    <xdr:ext cx="405111" cy="259045"/>
    <xdr:sp macro="" textlink="">
      <xdr:nvSpPr>
        <xdr:cNvPr id="643" name="n_4aveValue【公民館】&#10;有形固定資産減価償却率">
          <a:extLst>
            <a:ext uri="{FF2B5EF4-FFF2-40B4-BE49-F238E27FC236}">
              <a16:creationId xmlns:a16="http://schemas.microsoft.com/office/drawing/2014/main" id="{4EE1792B-A83E-4BCF-8CCA-9BD4095CA372}"/>
            </a:ext>
          </a:extLst>
        </xdr:cNvPr>
        <xdr:cNvSpPr txBox="1"/>
      </xdr:nvSpPr>
      <xdr:spPr>
        <a:xfrm>
          <a:off x="11354444" y="1735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129557</xdr:rowOff>
    </xdr:from>
    <xdr:ext cx="405111" cy="259045"/>
    <xdr:sp macro="" textlink="">
      <xdr:nvSpPr>
        <xdr:cNvPr id="644" name="n_1mainValue【公民館】&#10;有形固定資産減価償却率">
          <a:extLst>
            <a:ext uri="{FF2B5EF4-FFF2-40B4-BE49-F238E27FC236}">
              <a16:creationId xmlns:a16="http://schemas.microsoft.com/office/drawing/2014/main" id="{163776A7-879A-4C9B-933D-72BBC555A8B1}"/>
            </a:ext>
          </a:extLst>
        </xdr:cNvPr>
        <xdr:cNvSpPr txBox="1"/>
      </xdr:nvSpPr>
      <xdr:spPr>
        <a:xfrm>
          <a:off x="1374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a:extLst>
            <a:ext uri="{FF2B5EF4-FFF2-40B4-BE49-F238E27FC236}">
              <a16:creationId xmlns:a16="http://schemas.microsoft.com/office/drawing/2014/main" id="{840FA5C5-7972-4813-8D84-0FAABB600D88}"/>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a:extLst>
            <a:ext uri="{FF2B5EF4-FFF2-40B4-BE49-F238E27FC236}">
              <a16:creationId xmlns:a16="http://schemas.microsoft.com/office/drawing/2014/main" id="{A3FBDE8E-4E1D-455E-9FB1-708778FDF90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a:extLst>
            <a:ext uri="{FF2B5EF4-FFF2-40B4-BE49-F238E27FC236}">
              <a16:creationId xmlns:a16="http://schemas.microsoft.com/office/drawing/2014/main" id="{6122F7FC-1585-42AF-935F-691AF32E8712}"/>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a:extLst>
            <a:ext uri="{FF2B5EF4-FFF2-40B4-BE49-F238E27FC236}">
              <a16:creationId xmlns:a16="http://schemas.microsoft.com/office/drawing/2014/main" id="{B614C73D-1921-4831-B105-D8A459A81E1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a:extLst>
            <a:ext uri="{FF2B5EF4-FFF2-40B4-BE49-F238E27FC236}">
              <a16:creationId xmlns:a16="http://schemas.microsoft.com/office/drawing/2014/main" id="{664071A6-827E-47AA-8059-61698CC809DA}"/>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a:extLst>
            <a:ext uri="{FF2B5EF4-FFF2-40B4-BE49-F238E27FC236}">
              <a16:creationId xmlns:a16="http://schemas.microsoft.com/office/drawing/2014/main" id="{43D0F053-803B-443F-93B0-6AB374408661}"/>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a:extLst>
            <a:ext uri="{FF2B5EF4-FFF2-40B4-BE49-F238E27FC236}">
              <a16:creationId xmlns:a16="http://schemas.microsoft.com/office/drawing/2014/main" id="{E236CE96-88E3-4729-83E5-FDC257BDAFDC}"/>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a:extLst>
            <a:ext uri="{FF2B5EF4-FFF2-40B4-BE49-F238E27FC236}">
              <a16:creationId xmlns:a16="http://schemas.microsoft.com/office/drawing/2014/main" id="{AECCB786-83A0-45AF-A36D-22FD55C86AD7}"/>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a:extLst>
            <a:ext uri="{FF2B5EF4-FFF2-40B4-BE49-F238E27FC236}">
              <a16:creationId xmlns:a16="http://schemas.microsoft.com/office/drawing/2014/main" id="{82519DFF-563A-4103-9C58-FD0C568B8F8E}"/>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a:extLst>
            <a:ext uri="{FF2B5EF4-FFF2-40B4-BE49-F238E27FC236}">
              <a16:creationId xmlns:a16="http://schemas.microsoft.com/office/drawing/2014/main" id="{78AEA549-5676-4CB8-90C5-F5F5F9E1B133}"/>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5" name="直線コネクタ 654">
          <a:extLst>
            <a:ext uri="{FF2B5EF4-FFF2-40B4-BE49-F238E27FC236}">
              <a16:creationId xmlns:a16="http://schemas.microsoft.com/office/drawing/2014/main" id="{4C4CBA24-6AE2-4861-BAA4-BF79A4BF2D67}"/>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DA73C95F-783C-49B9-A5BD-6EF452C19987}"/>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7" name="直線コネクタ 656">
          <a:extLst>
            <a:ext uri="{FF2B5EF4-FFF2-40B4-BE49-F238E27FC236}">
              <a16:creationId xmlns:a16="http://schemas.microsoft.com/office/drawing/2014/main" id="{1D10D6AB-FF50-45CE-9B91-CE0B38FD0591}"/>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8" name="テキスト ボックス 657">
          <a:extLst>
            <a:ext uri="{FF2B5EF4-FFF2-40B4-BE49-F238E27FC236}">
              <a16:creationId xmlns:a16="http://schemas.microsoft.com/office/drawing/2014/main" id="{8737C8AE-5B1A-4047-AE0E-EC8C241AA7BF}"/>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9" name="直線コネクタ 658">
          <a:extLst>
            <a:ext uri="{FF2B5EF4-FFF2-40B4-BE49-F238E27FC236}">
              <a16:creationId xmlns:a16="http://schemas.microsoft.com/office/drawing/2014/main" id="{8BB9BFD5-753D-47DB-A392-CE127B956847}"/>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0" name="テキスト ボックス 659">
          <a:extLst>
            <a:ext uri="{FF2B5EF4-FFF2-40B4-BE49-F238E27FC236}">
              <a16:creationId xmlns:a16="http://schemas.microsoft.com/office/drawing/2014/main" id="{26DD0E6F-A571-4A6B-8D33-1929E921C3F0}"/>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1" name="直線コネクタ 660">
          <a:extLst>
            <a:ext uri="{FF2B5EF4-FFF2-40B4-BE49-F238E27FC236}">
              <a16:creationId xmlns:a16="http://schemas.microsoft.com/office/drawing/2014/main" id="{471D3F66-1018-464C-8311-F040C477FA7F}"/>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2" name="テキスト ボックス 661">
          <a:extLst>
            <a:ext uri="{FF2B5EF4-FFF2-40B4-BE49-F238E27FC236}">
              <a16:creationId xmlns:a16="http://schemas.microsoft.com/office/drawing/2014/main" id="{02982EF7-6EE2-4651-97E3-46B2E900C810}"/>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3" name="直線コネクタ 662">
          <a:extLst>
            <a:ext uri="{FF2B5EF4-FFF2-40B4-BE49-F238E27FC236}">
              <a16:creationId xmlns:a16="http://schemas.microsoft.com/office/drawing/2014/main" id="{70856A8A-77A1-4362-9C8A-BB14CD59BD6B}"/>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4" name="テキスト ボックス 663">
          <a:extLst>
            <a:ext uri="{FF2B5EF4-FFF2-40B4-BE49-F238E27FC236}">
              <a16:creationId xmlns:a16="http://schemas.microsoft.com/office/drawing/2014/main" id="{C7CD1C26-B845-467D-AB4A-D77BCDC950F8}"/>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5" name="直線コネクタ 664">
          <a:extLst>
            <a:ext uri="{FF2B5EF4-FFF2-40B4-BE49-F238E27FC236}">
              <a16:creationId xmlns:a16="http://schemas.microsoft.com/office/drawing/2014/main" id="{D2B03D8D-E659-4CF4-9E0C-2481F347085B}"/>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6" name="テキスト ボックス 665">
          <a:extLst>
            <a:ext uri="{FF2B5EF4-FFF2-40B4-BE49-F238E27FC236}">
              <a16:creationId xmlns:a16="http://schemas.microsoft.com/office/drawing/2014/main" id="{5518919E-555A-41E3-9BB9-ED4843BABA85}"/>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7" name="直線コネクタ 666">
          <a:extLst>
            <a:ext uri="{FF2B5EF4-FFF2-40B4-BE49-F238E27FC236}">
              <a16:creationId xmlns:a16="http://schemas.microsoft.com/office/drawing/2014/main" id="{8F8C25B1-B721-4462-98AC-4F59EF203D58}"/>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8" name="テキスト ボックス 667">
          <a:extLst>
            <a:ext uri="{FF2B5EF4-FFF2-40B4-BE49-F238E27FC236}">
              <a16:creationId xmlns:a16="http://schemas.microsoft.com/office/drawing/2014/main" id="{F3919482-5860-4E28-9C61-5DB04D004FA5}"/>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9" name="【公民館】&#10;一人当たり面積グラフ枠">
          <a:extLst>
            <a:ext uri="{FF2B5EF4-FFF2-40B4-BE49-F238E27FC236}">
              <a16:creationId xmlns:a16="http://schemas.microsoft.com/office/drawing/2014/main" id="{0878A5BE-0FB9-4551-B558-686C59F6BF57}"/>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670" name="直線コネクタ 669">
          <a:extLst>
            <a:ext uri="{FF2B5EF4-FFF2-40B4-BE49-F238E27FC236}">
              <a16:creationId xmlns:a16="http://schemas.microsoft.com/office/drawing/2014/main" id="{CC00C2A4-643C-49D1-A8FA-AF864C85C033}"/>
            </a:ext>
          </a:extLst>
        </xdr:cNvPr>
        <xdr:cNvCxnSpPr/>
      </xdr:nvCxnSpPr>
      <xdr:spPr>
        <a:xfrm flipV="1">
          <a:off x="19951064" y="166409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671" name="【公民館】&#10;一人当たり面積最小値テキスト">
          <a:extLst>
            <a:ext uri="{FF2B5EF4-FFF2-40B4-BE49-F238E27FC236}">
              <a16:creationId xmlns:a16="http://schemas.microsoft.com/office/drawing/2014/main" id="{E9527030-4DE5-4967-8B29-4CA0B63AB6AD}"/>
            </a:ext>
          </a:extLst>
        </xdr:cNvPr>
        <xdr:cNvSpPr txBox="1"/>
      </xdr:nvSpPr>
      <xdr:spPr>
        <a:xfrm>
          <a:off x="19989800" y="1814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72" name="直線コネクタ 671">
          <a:extLst>
            <a:ext uri="{FF2B5EF4-FFF2-40B4-BE49-F238E27FC236}">
              <a16:creationId xmlns:a16="http://schemas.microsoft.com/office/drawing/2014/main" id="{A3142CC8-6180-496E-9F35-0A2C1F818AA6}"/>
            </a:ext>
          </a:extLst>
        </xdr:cNvPr>
        <xdr:cNvCxnSpPr/>
      </xdr:nvCxnSpPr>
      <xdr:spPr>
        <a:xfrm>
          <a:off x="19881850" y="181421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673" name="【公民館】&#10;一人当たり面積最大値テキスト">
          <a:extLst>
            <a:ext uri="{FF2B5EF4-FFF2-40B4-BE49-F238E27FC236}">
              <a16:creationId xmlns:a16="http://schemas.microsoft.com/office/drawing/2014/main" id="{AED0C9C3-CC23-403E-AB22-AB29AA871E5C}"/>
            </a:ext>
          </a:extLst>
        </xdr:cNvPr>
        <xdr:cNvSpPr txBox="1"/>
      </xdr:nvSpPr>
      <xdr:spPr>
        <a:xfrm>
          <a:off x="19989800" y="1641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674" name="直線コネクタ 673">
          <a:extLst>
            <a:ext uri="{FF2B5EF4-FFF2-40B4-BE49-F238E27FC236}">
              <a16:creationId xmlns:a16="http://schemas.microsoft.com/office/drawing/2014/main" id="{663DCABF-AA6A-46D7-815F-4ACC266579BF}"/>
            </a:ext>
          </a:extLst>
        </xdr:cNvPr>
        <xdr:cNvCxnSpPr/>
      </xdr:nvCxnSpPr>
      <xdr:spPr>
        <a:xfrm>
          <a:off x="19881850" y="166409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152961</xdr:rowOff>
    </xdr:from>
    <xdr:ext cx="469744" cy="259045"/>
    <xdr:sp macro="" textlink="">
      <xdr:nvSpPr>
        <xdr:cNvPr id="675" name="【公民館】&#10;一人当たり面積平均値テキスト">
          <a:extLst>
            <a:ext uri="{FF2B5EF4-FFF2-40B4-BE49-F238E27FC236}">
              <a16:creationId xmlns:a16="http://schemas.microsoft.com/office/drawing/2014/main" id="{9BD1B539-2AED-4AA3-A829-8D07C24AF0C1}"/>
            </a:ext>
          </a:extLst>
        </xdr:cNvPr>
        <xdr:cNvSpPr txBox="1"/>
      </xdr:nvSpPr>
      <xdr:spPr>
        <a:xfrm>
          <a:off x="19989800" y="17755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676" name="フローチャート: 判断 675">
          <a:extLst>
            <a:ext uri="{FF2B5EF4-FFF2-40B4-BE49-F238E27FC236}">
              <a16:creationId xmlns:a16="http://schemas.microsoft.com/office/drawing/2014/main" id="{5616C494-94E8-4F5E-A7ED-E78651D871EA}"/>
            </a:ext>
          </a:extLst>
        </xdr:cNvPr>
        <xdr:cNvSpPr/>
      </xdr:nvSpPr>
      <xdr:spPr>
        <a:xfrm>
          <a:off x="19900900" y="177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677" name="フローチャート: 判断 676">
          <a:extLst>
            <a:ext uri="{FF2B5EF4-FFF2-40B4-BE49-F238E27FC236}">
              <a16:creationId xmlns:a16="http://schemas.microsoft.com/office/drawing/2014/main" id="{FA0F4CBB-3587-43D0-926D-5F50CE0A00CA}"/>
            </a:ext>
          </a:extLst>
        </xdr:cNvPr>
        <xdr:cNvSpPr/>
      </xdr:nvSpPr>
      <xdr:spPr>
        <a:xfrm>
          <a:off x="19157950" y="177974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678" name="フローチャート: 判断 677">
          <a:extLst>
            <a:ext uri="{FF2B5EF4-FFF2-40B4-BE49-F238E27FC236}">
              <a16:creationId xmlns:a16="http://schemas.microsoft.com/office/drawing/2014/main" id="{D6F87138-572F-4210-B917-346BEC2549B6}"/>
            </a:ext>
          </a:extLst>
        </xdr:cNvPr>
        <xdr:cNvSpPr/>
      </xdr:nvSpPr>
      <xdr:spPr>
        <a:xfrm>
          <a:off x="18345150" y="1778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679" name="フローチャート: 判断 678">
          <a:extLst>
            <a:ext uri="{FF2B5EF4-FFF2-40B4-BE49-F238E27FC236}">
              <a16:creationId xmlns:a16="http://schemas.microsoft.com/office/drawing/2014/main" id="{7FA67BCE-F457-4B18-94C3-2BCAB5703AC0}"/>
            </a:ext>
          </a:extLst>
        </xdr:cNvPr>
        <xdr:cNvSpPr/>
      </xdr:nvSpPr>
      <xdr:spPr>
        <a:xfrm>
          <a:off x="175514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680" name="フローチャート: 判断 679">
          <a:extLst>
            <a:ext uri="{FF2B5EF4-FFF2-40B4-BE49-F238E27FC236}">
              <a16:creationId xmlns:a16="http://schemas.microsoft.com/office/drawing/2014/main" id="{B86196E0-00D2-4EA3-97F0-BEACF11D189D}"/>
            </a:ext>
          </a:extLst>
        </xdr:cNvPr>
        <xdr:cNvSpPr/>
      </xdr:nvSpPr>
      <xdr:spPr>
        <a:xfrm>
          <a:off x="16757650" y="177745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7F1B0987-C036-47A2-9988-FCAF0912004A}"/>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15D60BB-1952-4340-85AF-EBAC66B90A7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10A44294-3C06-4DE4-8575-0AC031041136}"/>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EBF6D4B-8C3C-4104-8CDF-08DA54A3BFF6}"/>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6E959FBC-7FA9-4040-94B4-2BEFF09EB1D7}"/>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153307</xdr:rowOff>
    </xdr:from>
    <xdr:to>
      <xdr:col>112</xdr:col>
      <xdr:colOff>38100</xdr:colOff>
      <xdr:row>108</xdr:row>
      <xdr:rowOff>83457</xdr:rowOff>
    </xdr:to>
    <xdr:sp macro="" textlink="">
      <xdr:nvSpPr>
        <xdr:cNvPr id="686" name="楕円 685">
          <a:extLst>
            <a:ext uri="{FF2B5EF4-FFF2-40B4-BE49-F238E27FC236}">
              <a16:creationId xmlns:a16="http://schemas.microsoft.com/office/drawing/2014/main" id="{7A2EFD82-155B-4B5E-962B-144EC6755963}"/>
            </a:ext>
          </a:extLst>
        </xdr:cNvPr>
        <xdr:cNvSpPr/>
      </xdr:nvSpPr>
      <xdr:spPr>
        <a:xfrm>
          <a:off x="19157950" y="179269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141895</xdr:rowOff>
    </xdr:from>
    <xdr:ext cx="469744" cy="259045"/>
    <xdr:sp macro="" textlink="">
      <xdr:nvSpPr>
        <xdr:cNvPr id="687" name="n_1aveValue【公民館】&#10;一人当たり面積">
          <a:extLst>
            <a:ext uri="{FF2B5EF4-FFF2-40B4-BE49-F238E27FC236}">
              <a16:creationId xmlns:a16="http://schemas.microsoft.com/office/drawing/2014/main" id="{CD095C4D-6D53-42A6-B635-F87D6F118F15}"/>
            </a:ext>
          </a:extLst>
        </xdr:cNvPr>
        <xdr:cNvSpPr txBox="1"/>
      </xdr:nvSpPr>
      <xdr:spPr>
        <a:xfrm>
          <a:off x="18980227" y="1757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127743</xdr:rowOff>
    </xdr:from>
    <xdr:ext cx="469744" cy="259045"/>
    <xdr:sp macro="" textlink="">
      <xdr:nvSpPr>
        <xdr:cNvPr id="688" name="n_2aveValue【公民館】&#10;一人当たり面積">
          <a:extLst>
            <a:ext uri="{FF2B5EF4-FFF2-40B4-BE49-F238E27FC236}">
              <a16:creationId xmlns:a16="http://schemas.microsoft.com/office/drawing/2014/main" id="{BEA7B288-026B-4BE9-9C0D-3A901A1D6014}"/>
            </a:ext>
          </a:extLst>
        </xdr:cNvPr>
        <xdr:cNvSpPr txBox="1"/>
      </xdr:nvSpPr>
      <xdr:spPr>
        <a:xfrm>
          <a:off x="18180127" y="1755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689" name="n_3aveValue【公民館】&#10;一人当たり面積">
          <a:extLst>
            <a:ext uri="{FF2B5EF4-FFF2-40B4-BE49-F238E27FC236}">
              <a16:creationId xmlns:a16="http://schemas.microsoft.com/office/drawing/2014/main" id="{20FD4413-7091-4624-A2D9-112ABCBAF9E2}"/>
            </a:ext>
          </a:extLst>
        </xdr:cNvPr>
        <xdr:cNvSpPr txBox="1"/>
      </xdr:nvSpPr>
      <xdr:spPr>
        <a:xfrm>
          <a:off x="1738637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119034</xdr:rowOff>
    </xdr:from>
    <xdr:ext cx="469744" cy="259045"/>
    <xdr:sp macro="" textlink="">
      <xdr:nvSpPr>
        <xdr:cNvPr id="690" name="n_4aveValue【公民館】&#10;一人当たり面積">
          <a:extLst>
            <a:ext uri="{FF2B5EF4-FFF2-40B4-BE49-F238E27FC236}">
              <a16:creationId xmlns:a16="http://schemas.microsoft.com/office/drawing/2014/main" id="{7605941E-E6E2-4A02-A59F-762AD4D8CF38}"/>
            </a:ext>
          </a:extLst>
        </xdr:cNvPr>
        <xdr:cNvSpPr txBox="1"/>
      </xdr:nvSpPr>
      <xdr:spPr>
        <a:xfrm>
          <a:off x="165926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74584</xdr:rowOff>
    </xdr:from>
    <xdr:ext cx="469744" cy="259045"/>
    <xdr:sp macro="" textlink="">
      <xdr:nvSpPr>
        <xdr:cNvPr id="691" name="n_1mainValue【公民館】&#10;一人当たり面積">
          <a:extLst>
            <a:ext uri="{FF2B5EF4-FFF2-40B4-BE49-F238E27FC236}">
              <a16:creationId xmlns:a16="http://schemas.microsoft.com/office/drawing/2014/main" id="{B018B9D5-006B-43AD-B71E-4B2EDAF980FF}"/>
            </a:ext>
          </a:extLst>
        </xdr:cNvPr>
        <xdr:cNvSpPr txBox="1"/>
      </xdr:nvSpPr>
      <xdr:spPr>
        <a:xfrm>
          <a:off x="18980227" y="1801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2" name="正方形/長方形 691">
          <a:extLst>
            <a:ext uri="{FF2B5EF4-FFF2-40B4-BE49-F238E27FC236}">
              <a16:creationId xmlns:a16="http://schemas.microsoft.com/office/drawing/2014/main" id="{0495DC46-2B75-4E79-BB0D-7309E1C4B9CA}"/>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3" name="正方形/長方形 692">
          <a:extLst>
            <a:ext uri="{FF2B5EF4-FFF2-40B4-BE49-F238E27FC236}">
              <a16:creationId xmlns:a16="http://schemas.microsoft.com/office/drawing/2014/main" id="{46B8EC31-F5FF-4A22-8E8D-3927C4E3A816}"/>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4" name="テキスト ボックス 693">
          <a:extLst>
            <a:ext uri="{FF2B5EF4-FFF2-40B4-BE49-F238E27FC236}">
              <a16:creationId xmlns:a16="http://schemas.microsoft.com/office/drawing/2014/main" id="{930E1BAD-DEEA-4E8E-9B1E-E2DA48AE9766}"/>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有形固定資産減価償却率が類似団体を上回るものもあるが、全体的に経費の増加に留意しつつ、長期修繕計画に基づき適切に修繕を行っていきたい。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1AE6805-0868-4C17-BC0E-EDFA8C1FABF7}"/>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94B17BB-9599-4076-8403-92F6E92CC9FF}"/>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122FF62-9212-453F-8E08-16133289D5B4}"/>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3524509-0F16-4512-9B0F-38808F81FAB7}"/>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A5C3ABF-838F-40FE-9300-497D2D882F2B}"/>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C4C39BD-BB95-43C5-81BB-EC5F3BE7A09E}"/>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EA3A357-E562-4196-A386-50B74459ED1B}"/>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752DAE1-DF44-4DE2-B8AF-90892B682251}"/>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C37657-CBBB-44E5-B2DE-6F1648160DFB}"/>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26668DD-9CFD-43C4-801B-14DB2385F3D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10,953
10,688
19.64
6,488,927
6,021,992
374,402
3,737,048
4,308,676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E11C4B9-0277-438E-99E5-0F1BAB749B76}"/>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E39F365-AEB9-4EEE-AD2E-06663322C4CB}"/>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D5F3535-6BFB-466B-B200-5CCF933E4381}"/>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6E6B495-C252-4B3C-9052-D3A53E97975F}"/>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1DD5705-213A-48ED-8023-895CC2ED512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9D56709-1E8E-4F90-9BBB-C665532730A7}"/>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664A76B-2DC8-4BB8-8B53-46411D0C2C0E}"/>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CD07B52-4764-47C4-BE4E-F089B7D155EA}"/>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A61031A-5A3C-402B-84D6-A77512CDDE11}"/>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CF3BDEF-0CF3-49A2-97AD-1A3C539817BA}"/>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9E676C0-C406-4A77-BFA5-D13E06B231D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29D57B2-885D-4EF7-9409-F9F20F34BAB4}"/>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6F03295-33D2-4560-A937-06FDB37E2619}"/>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802616B-A8C5-46CB-8B82-96287306F3A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75D2908-E755-453B-BED1-9AC497A59219}"/>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468B85F-7BFE-4515-BF93-C881595A2F71}"/>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6EEA264-885D-4D0B-9F8D-4B85312388EA}"/>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9E37060-17E6-4F06-B8A7-5BFEE764FE7B}"/>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1C8AF4A-D0CF-4CB4-87B1-748B7092F7A6}"/>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6637FC6-AC98-4AE0-8A62-8BCD5C7126AC}"/>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852B4E6-C1DD-4F9C-B426-005E4190FF8B}"/>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58EBDCC-F99C-4A89-940D-C7D0C2678AC2}"/>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773D238-D328-49A4-A990-EA1FB70FE9D3}"/>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2A8F687-5A87-4DF6-8A92-8D57D4AC2B42}"/>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6CA63ED-9BEC-4E94-9E33-4C8C9DCF0F39}"/>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252FE47-C1E6-4C98-A2F2-8E11370172C2}"/>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126DD02-BE21-4B36-9C6C-82616BBCAECC}"/>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B47BCB0-9FE5-4FB0-982D-7C783D4B9F84}"/>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704D213-F347-499F-8682-5DB0209F2F07}"/>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CA92E46-2528-44F3-A507-4E52DAD564B6}"/>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B9997C8-05BC-4F9F-9566-AC0DE0F9533D}"/>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9A94AEE-046B-4456-861B-7A81BAAFBA5E}"/>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60F3156-1D87-4C9F-8627-87700E657468}"/>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64D40A6-239E-4D9E-9DFD-0E18A3E26669}"/>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B24E548-50F7-41F2-B188-8A4352F6B6EB}"/>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539BCB5-F6B5-4C14-9A37-58C47E2768AE}"/>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A4591D8-834B-4973-B148-36E6F3C2F5FE}"/>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C589954-F80F-4CEB-9FDA-1A28FF6A1FF2}"/>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18520EA-EE9A-46B8-B7C2-F746FD821D6C}"/>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3F8DC07-AFD0-4D24-9635-831761F0E411}"/>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8CD0D53-E015-433C-B74C-D5353350ACE9}"/>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B979B9E-17C8-4121-9436-B05E547E3E95}"/>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84713BA-8FAD-4BF3-A3C2-3993C19A09BC}"/>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9B4432A-62B9-4921-A188-46D09B070F71}"/>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F3ADD60-8A42-4915-BCE1-1904F8E41A94}"/>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E9687C9-3BED-4BEB-A2C1-AE80E1DB05AE}"/>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CCC4DA28-1E17-43CC-9300-363DFF0872E0}"/>
            </a:ext>
          </a:extLst>
        </xdr:cNvPr>
        <xdr:cNvCxnSpPr/>
      </xdr:nvCxnSpPr>
      <xdr:spPr>
        <a:xfrm flipV="1">
          <a:off x="4177665" y="5592899"/>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5ED24CD7-E408-46CE-A2FE-C742CB28BA0E}"/>
            </a:ext>
          </a:extLst>
        </xdr:cNvPr>
        <xdr:cNvSpPr txBox="1"/>
      </xdr:nvSpPr>
      <xdr:spPr>
        <a:xfrm>
          <a:off x="4216400" y="700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6527ACD8-1997-44AF-9CF1-F98CE93BE083}"/>
            </a:ext>
          </a:extLst>
        </xdr:cNvPr>
        <xdr:cNvCxnSpPr/>
      </xdr:nvCxnSpPr>
      <xdr:spPr>
        <a:xfrm>
          <a:off x="4108450" y="70004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BB80B15A-0D62-4332-8EF1-C516E5C93C66}"/>
            </a:ext>
          </a:extLst>
        </xdr:cNvPr>
        <xdr:cNvSpPr txBox="1"/>
      </xdr:nvSpPr>
      <xdr:spPr>
        <a:xfrm>
          <a:off x="4216400" y="53744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87AF355D-87C9-4A05-8EA1-994A8AEBB6AC}"/>
            </a:ext>
          </a:extLst>
        </xdr:cNvPr>
        <xdr:cNvCxnSpPr/>
      </xdr:nvCxnSpPr>
      <xdr:spPr>
        <a:xfrm>
          <a:off x="4108450" y="55928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88735</xdr:rowOff>
    </xdr:from>
    <xdr:ext cx="405111" cy="259045"/>
    <xdr:sp macro="" textlink="">
      <xdr:nvSpPr>
        <xdr:cNvPr id="63" name="【図書館】&#10;有形固定資産減価償却率平均値テキスト">
          <a:extLst>
            <a:ext uri="{FF2B5EF4-FFF2-40B4-BE49-F238E27FC236}">
              <a16:creationId xmlns:a16="http://schemas.microsoft.com/office/drawing/2014/main" id="{B5B7B4BB-531E-4238-9D7A-E080260482F9}"/>
            </a:ext>
          </a:extLst>
        </xdr:cNvPr>
        <xdr:cNvSpPr txBox="1"/>
      </xdr:nvSpPr>
      <xdr:spPr>
        <a:xfrm>
          <a:off x="4216400" y="6038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E8D185C7-4AA1-408F-9222-173E65F0366B}"/>
            </a:ext>
          </a:extLst>
        </xdr:cNvPr>
        <xdr:cNvSpPr/>
      </xdr:nvSpPr>
      <xdr:spPr>
        <a:xfrm>
          <a:off x="4127500" y="60602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6F398702-C7E0-4406-B361-30BAC125BE88}"/>
            </a:ext>
          </a:extLst>
        </xdr:cNvPr>
        <xdr:cNvSpPr/>
      </xdr:nvSpPr>
      <xdr:spPr>
        <a:xfrm>
          <a:off x="3384550" y="60292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FC6AC05F-8FFB-40EC-A242-A668677C5DD0}"/>
            </a:ext>
          </a:extLst>
        </xdr:cNvPr>
        <xdr:cNvSpPr/>
      </xdr:nvSpPr>
      <xdr:spPr>
        <a:xfrm>
          <a:off x="2571750" y="60831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0CF5FC20-0BAE-49B0-9C19-03EF4531E2FA}"/>
            </a:ext>
          </a:extLst>
        </xdr:cNvPr>
        <xdr:cNvSpPr/>
      </xdr:nvSpPr>
      <xdr:spPr>
        <a:xfrm>
          <a:off x="1778000" y="60765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6898630C-1960-4A58-AEF7-C6F55D6777EC}"/>
            </a:ext>
          </a:extLst>
        </xdr:cNvPr>
        <xdr:cNvSpPr/>
      </xdr:nvSpPr>
      <xdr:spPr>
        <a:xfrm>
          <a:off x="984250" y="60292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7FCD497-9E75-4725-919A-6F7AD6E85A79}"/>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78AECBE-E659-4B08-A26C-0E9D67F6A3E1}"/>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81C3A33-05D2-4A2C-832C-1A30889FB5BA}"/>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0F122BE-6142-4724-A07F-78BED7F3F876}"/>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7CA1E0A-6845-4385-BBF6-AE5D62040D3E}"/>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4" name="楕円 73">
          <a:extLst>
            <a:ext uri="{FF2B5EF4-FFF2-40B4-BE49-F238E27FC236}">
              <a16:creationId xmlns:a16="http://schemas.microsoft.com/office/drawing/2014/main" id="{0FA62104-87B0-49BC-9C73-11647DFBA656}"/>
            </a:ext>
          </a:extLst>
        </xdr:cNvPr>
        <xdr:cNvSpPr/>
      </xdr:nvSpPr>
      <xdr:spPr>
        <a:xfrm>
          <a:off x="3384550" y="69822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25961</xdr:rowOff>
    </xdr:from>
    <xdr:ext cx="405111" cy="259045"/>
    <xdr:sp macro="" textlink="">
      <xdr:nvSpPr>
        <xdr:cNvPr id="75" name="n_1aveValue【図書館】&#10;有形固定資産減価償却率">
          <a:extLst>
            <a:ext uri="{FF2B5EF4-FFF2-40B4-BE49-F238E27FC236}">
              <a16:creationId xmlns:a16="http://schemas.microsoft.com/office/drawing/2014/main" id="{30A7D6C2-5E2C-400C-A408-A78E765E7D81}"/>
            </a:ext>
          </a:extLst>
        </xdr:cNvPr>
        <xdr:cNvSpPr txBox="1"/>
      </xdr:nvSpPr>
      <xdr:spPr>
        <a:xfrm>
          <a:off x="3239144" y="5810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76" name="n_2aveValue【図書館】&#10;有形固定資産減価償却率">
          <a:extLst>
            <a:ext uri="{FF2B5EF4-FFF2-40B4-BE49-F238E27FC236}">
              <a16:creationId xmlns:a16="http://schemas.microsoft.com/office/drawing/2014/main" id="{ECF03F5F-3ECB-43B0-B80F-D2C78004ADBE}"/>
            </a:ext>
          </a:extLst>
        </xdr:cNvPr>
        <xdr:cNvSpPr txBox="1"/>
      </xdr:nvSpPr>
      <xdr:spPr>
        <a:xfrm>
          <a:off x="24390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77" name="n_3aveValue【図書館】&#10;有形固定資産減価償却率">
          <a:extLst>
            <a:ext uri="{FF2B5EF4-FFF2-40B4-BE49-F238E27FC236}">
              <a16:creationId xmlns:a16="http://schemas.microsoft.com/office/drawing/2014/main" id="{00B88369-8A85-4A15-A3E0-F8F0E5519723}"/>
            </a:ext>
          </a:extLst>
        </xdr:cNvPr>
        <xdr:cNvSpPr txBox="1"/>
      </xdr:nvSpPr>
      <xdr:spPr>
        <a:xfrm>
          <a:off x="1645294" y="5858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78" name="n_4aveValue【図書館】&#10;有形固定資産減価償却率">
          <a:extLst>
            <a:ext uri="{FF2B5EF4-FFF2-40B4-BE49-F238E27FC236}">
              <a16:creationId xmlns:a16="http://schemas.microsoft.com/office/drawing/2014/main" id="{1ACD3B4C-EB24-4D36-BBF1-D802D414354C}"/>
            </a:ext>
          </a:extLst>
        </xdr:cNvPr>
        <xdr:cNvSpPr txBox="1"/>
      </xdr:nvSpPr>
      <xdr:spPr>
        <a:xfrm>
          <a:off x="851544" y="5810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79" name="n_1mainValue【図書館】&#10;有形固定資産減価償却率">
          <a:extLst>
            <a:ext uri="{FF2B5EF4-FFF2-40B4-BE49-F238E27FC236}">
              <a16:creationId xmlns:a16="http://schemas.microsoft.com/office/drawing/2014/main" id="{3A814F7D-8FED-4A7F-9A79-FBD8554D5AEA}"/>
            </a:ext>
          </a:extLst>
        </xdr:cNvPr>
        <xdr:cNvSpPr txBox="1"/>
      </xdr:nvSpPr>
      <xdr:spPr>
        <a:xfrm>
          <a:off x="3206827" y="707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4DACC19C-42D9-4AFB-AF87-5E46445FE90A}"/>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BDE99FAC-8FFD-4B57-9A94-3BFDAD6CD6C5}"/>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4AB75F0A-8AE6-4C9D-8972-B20B1EA976DA}"/>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26E67BDA-8DD5-4349-A3CF-6DE9F4CD193E}"/>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AA848E0-0719-4111-AD86-B80E3E8E2E1D}"/>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1AE6EBAD-D028-4556-8F37-11FFE76457F9}"/>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4BBAE5D7-6F05-49FD-A2FA-6048210D8CC6}"/>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258E0BFA-6D00-465C-86FE-58EE9182F62C}"/>
            </a:ext>
          </a:extLst>
        </xdr:cNvPr>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88" name="正方形/長方形 87">
          <a:extLst>
            <a:ext uri="{FF2B5EF4-FFF2-40B4-BE49-F238E27FC236}">
              <a16:creationId xmlns:a16="http://schemas.microsoft.com/office/drawing/2014/main" id="{103992F2-7C74-4FAC-9E30-641938318F92}"/>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9" name="正方形/長方形 88">
          <a:extLst>
            <a:ext uri="{FF2B5EF4-FFF2-40B4-BE49-F238E27FC236}">
              <a16:creationId xmlns:a16="http://schemas.microsoft.com/office/drawing/2014/main" id="{DF2951D2-98DF-48ED-85A9-609C92CECFB6}"/>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90" name="正方形/長方形 89">
          <a:extLst>
            <a:ext uri="{FF2B5EF4-FFF2-40B4-BE49-F238E27FC236}">
              <a16:creationId xmlns:a16="http://schemas.microsoft.com/office/drawing/2014/main" id="{6637A4BB-93CB-4D10-BA89-6180EFD6E85D}"/>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91" name="正方形/長方形 90">
          <a:extLst>
            <a:ext uri="{FF2B5EF4-FFF2-40B4-BE49-F238E27FC236}">
              <a16:creationId xmlns:a16="http://schemas.microsoft.com/office/drawing/2014/main" id="{2C0A603D-21DA-4D29-B7B9-FD7D5810B59F}"/>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2" name="正方形/長方形 91">
          <a:extLst>
            <a:ext uri="{FF2B5EF4-FFF2-40B4-BE49-F238E27FC236}">
              <a16:creationId xmlns:a16="http://schemas.microsoft.com/office/drawing/2014/main" id="{2443267E-B78F-4182-A45D-FA51D733B4E6}"/>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3" name="正方形/長方形 92">
          <a:extLst>
            <a:ext uri="{FF2B5EF4-FFF2-40B4-BE49-F238E27FC236}">
              <a16:creationId xmlns:a16="http://schemas.microsoft.com/office/drawing/2014/main" id="{2E3F21C0-1551-44C7-BDBB-56AEB4AC3078}"/>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4" name="正方形/長方形 93">
          <a:extLst>
            <a:ext uri="{FF2B5EF4-FFF2-40B4-BE49-F238E27FC236}">
              <a16:creationId xmlns:a16="http://schemas.microsoft.com/office/drawing/2014/main" id="{B610BD9C-6308-4DB7-BC39-00CD8DB9CB11}"/>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5" name="正方形/長方形 94">
          <a:extLst>
            <a:ext uri="{FF2B5EF4-FFF2-40B4-BE49-F238E27FC236}">
              <a16:creationId xmlns:a16="http://schemas.microsoft.com/office/drawing/2014/main" id="{625F33A7-0FCF-4BCC-A80A-006F6F9AB26D}"/>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6" name="テキスト ボックス 95">
          <a:extLst>
            <a:ext uri="{FF2B5EF4-FFF2-40B4-BE49-F238E27FC236}">
              <a16:creationId xmlns:a16="http://schemas.microsoft.com/office/drawing/2014/main" id="{4E53DF07-C504-4463-8643-CBC730C54286}"/>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7" name="直線コネクタ 96">
          <a:extLst>
            <a:ext uri="{FF2B5EF4-FFF2-40B4-BE49-F238E27FC236}">
              <a16:creationId xmlns:a16="http://schemas.microsoft.com/office/drawing/2014/main" id="{F5B5D862-CA56-4BE0-8656-A91DB24ED699}"/>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98" name="テキスト ボックス 97">
          <a:extLst>
            <a:ext uri="{FF2B5EF4-FFF2-40B4-BE49-F238E27FC236}">
              <a16:creationId xmlns:a16="http://schemas.microsoft.com/office/drawing/2014/main" id="{C1A09750-BC49-4B91-827C-D175CB607B4A}"/>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99" name="直線コネクタ 98">
          <a:extLst>
            <a:ext uri="{FF2B5EF4-FFF2-40B4-BE49-F238E27FC236}">
              <a16:creationId xmlns:a16="http://schemas.microsoft.com/office/drawing/2014/main" id="{458035AD-7295-40DB-83B5-EED9AFF04280}"/>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00" name="テキスト ボックス 99">
          <a:extLst>
            <a:ext uri="{FF2B5EF4-FFF2-40B4-BE49-F238E27FC236}">
              <a16:creationId xmlns:a16="http://schemas.microsoft.com/office/drawing/2014/main" id="{3D946254-3CBB-47D3-944F-BCAC1181AEFA}"/>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01" name="直線コネクタ 100">
          <a:extLst>
            <a:ext uri="{FF2B5EF4-FFF2-40B4-BE49-F238E27FC236}">
              <a16:creationId xmlns:a16="http://schemas.microsoft.com/office/drawing/2014/main" id="{5DE41C96-596C-4FDD-88C7-8373F38E982A}"/>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02" name="テキスト ボックス 101">
          <a:extLst>
            <a:ext uri="{FF2B5EF4-FFF2-40B4-BE49-F238E27FC236}">
              <a16:creationId xmlns:a16="http://schemas.microsoft.com/office/drawing/2014/main" id="{18096D4B-47B8-47AC-A45F-2C708542B985}"/>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03" name="直線コネクタ 102">
          <a:extLst>
            <a:ext uri="{FF2B5EF4-FFF2-40B4-BE49-F238E27FC236}">
              <a16:creationId xmlns:a16="http://schemas.microsoft.com/office/drawing/2014/main" id="{C01FDF3C-E077-4EF4-B1AA-39EA5CE4EC06}"/>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04" name="テキスト ボックス 103">
          <a:extLst>
            <a:ext uri="{FF2B5EF4-FFF2-40B4-BE49-F238E27FC236}">
              <a16:creationId xmlns:a16="http://schemas.microsoft.com/office/drawing/2014/main" id="{3CA2EF1A-CB18-4D5C-8F20-29ADFD90A015}"/>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05" name="直線コネクタ 104">
          <a:extLst>
            <a:ext uri="{FF2B5EF4-FFF2-40B4-BE49-F238E27FC236}">
              <a16:creationId xmlns:a16="http://schemas.microsoft.com/office/drawing/2014/main" id="{42C90F67-EDAC-48EC-9CD0-0FF213D08D58}"/>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06" name="テキスト ボックス 105">
          <a:extLst>
            <a:ext uri="{FF2B5EF4-FFF2-40B4-BE49-F238E27FC236}">
              <a16:creationId xmlns:a16="http://schemas.microsoft.com/office/drawing/2014/main" id="{97A4E6C8-E636-49AE-BECA-3C09F60792AB}"/>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07" name="直線コネクタ 106">
          <a:extLst>
            <a:ext uri="{FF2B5EF4-FFF2-40B4-BE49-F238E27FC236}">
              <a16:creationId xmlns:a16="http://schemas.microsoft.com/office/drawing/2014/main" id="{B115246D-F697-4110-8364-117536F35978}"/>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08" name="テキスト ボックス 107">
          <a:extLst>
            <a:ext uri="{FF2B5EF4-FFF2-40B4-BE49-F238E27FC236}">
              <a16:creationId xmlns:a16="http://schemas.microsoft.com/office/drawing/2014/main" id="{EB49A103-5F40-479F-A79B-930213A25C0C}"/>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9" name="直線コネクタ 108">
          <a:extLst>
            <a:ext uri="{FF2B5EF4-FFF2-40B4-BE49-F238E27FC236}">
              <a16:creationId xmlns:a16="http://schemas.microsoft.com/office/drawing/2014/main" id="{DDD7C430-DA46-4FA4-A170-5A2E9329AD3F}"/>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10" name="テキスト ボックス 109">
          <a:extLst>
            <a:ext uri="{FF2B5EF4-FFF2-40B4-BE49-F238E27FC236}">
              <a16:creationId xmlns:a16="http://schemas.microsoft.com/office/drawing/2014/main" id="{B2EBB8A8-1A49-486C-AE39-372DC49FAA7A}"/>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1" name="【体育館・プール】&#10;有形固定資産減価償却率グラフ枠">
          <a:extLst>
            <a:ext uri="{FF2B5EF4-FFF2-40B4-BE49-F238E27FC236}">
              <a16:creationId xmlns:a16="http://schemas.microsoft.com/office/drawing/2014/main" id="{45F9E99E-7B71-45FC-BFA9-6CA003FBE166}"/>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12" name="直線コネクタ 111">
          <a:extLst>
            <a:ext uri="{FF2B5EF4-FFF2-40B4-BE49-F238E27FC236}">
              <a16:creationId xmlns:a16="http://schemas.microsoft.com/office/drawing/2014/main" id="{B0644B8F-75A6-4C4F-9180-533B2217FEDA}"/>
            </a:ext>
          </a:extLst>
        </xdr:cNvPr>
        <xdr:cNvCxnSpPr/>
      </xdr:nvCxnSpPr>
      <xdr:spPr>
        <a:xfrm flipV="1">
          <a:off x="4177665" y="9326245"/>
          <a:ext cx="0" cy="13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13" name="【体育館・プール】&#10;有形固定資産減価償却率最小値テキスト">
          <a:extLst>
            <a:ext uri="{FF2B5EF4-FFF2-40B4-BE49-F238E27FC236}">
              <a16:creationId xmlns:a16="http://schemas.microsoft.com/office/drawing/2014/main" id="{C3E535B9-7B73-4958-9386-49B92BEE6AED}"/>
            </a:ext>
          </a:extLst>
        </xdr:cNvPr>
        <xdr:cNvSpPr txBox="1"/>
      </xdr:nvSpPr>
      <xdr:spPr>
        <a:xfrm>
          <a:off x="42164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14" name="直線コネクタ 113">
          <a:extLst>
            <a:ext uri="{FF2B5EF4-FFF2-40B4-BE49-F238E27FC236}">
              <a16:creationId xmlns:a16="http://schemas.microsoft.com/office/drawing/2014/main" id="{0A71A52A-796C-4FA5-BD89-FF55F3967BC5}"/>
            </a:ext>
          </a:extLst>
        </xdr:cNvPr>
        <xdr:cNvCxnSpPr/>
      </xdr:nvCxnSpPr>
      <xdr:spPr>
        <a:xfrm>
          <a:off x="41084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15" name="【体育館・プール】&#10;有形固定資産減価償却率最大値テキスト">
          <a:extLst>
            <a:ext uri="{FF2B5EF4-FFF2-40B4-BE49-F238E27FC236}">
              <a16:creationId xmlns:a16="http://schemas.microsoft.com/office/drawing/2014/main" id="{3E2CFFED-5CCD-40B9-AAFD-5897195406DD}"/>
            </a:ext>
          </a:extLst>
        </xdr:cNvPr>
        <xdr:cNvSpPr txBox="1"/>
      </xdr:nvSpPr>
      <xdr:spPr>
        <a:xfrm>
          <a:off x="4216400" y="9107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16" name="直線コネクタ 115">
          <a:extLst>
            <a:ext uri="{FF2B5EF4-FFF2-40B4-BE49-F238E27FC236}">
              <a16:creationId xmlns:a16="http://schemas.microsoft.com/office/drawing/2014/main" id="{836E2A2A-8D9F-49D7-AC5E-0ED77F4FB9EB}"/>
            </a:ext>
          </a:extLst>
        </xdr:cNvPr>
        <xdr:cNvCxnSpPr/>
      </xdr:nvCxnSpPr>
      <xdr:spPr>
        <a:xfrm>
          <a:off x="4108450" y="93262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17" name="【体育館・プール】&#10;有形固定資産減価償却率平均値テキスト">
          <a:extLst>
            <a:ext uri="{FF2B5EF4-FFF2-40B4-BE49-F238E27FC236}">
              <a16:creationId xmlns:a16="http://schemas.microsoft.com/office/drawing/2014/main" id="{04AF1B0E-8216-42A8-BD33-8393481DA10C}"/>
            </a:ext>
          </a:extLst>
        </xdr:cNvPr>
        <xdr:cNvSpPr txBox="1"/>
      </xdr:nvSpPr>
      <xdr:spPr>
        <a:xfrm>
          <a:off x="421640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18" name="フローチャート: 判断 117">
          <a:extLst>
            <a:ext uri="{FF2B5EF4-FFF2-40B4-BE49-F238E27FC236}">
              <a16:creationId xmlns:a16="http://schemas.microsoft.com/office/drawing/2014/main" id="{3EF8A73D-578F-41A6-82E2-3DC683F09CDF}"/>
            </a:ext>
          </a:extLst>
        </xdr:cNvPr>
        <xdr:cNvSpPr/>
      </xdr:nvSpPr>
      <xdr:spPr>
        <a:xfrm>
          <a:off x="4127500" y="10044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19" name="フローチャート: 判断 118">
          <a:extLst>
            <a:ext uri="{FF2B5EF4-FFF2-40B4-BE49-F238E27FC236}">
              <a16:creationId xmlns:a16="http://schemas.microsoft.com/office/drawing/2014/main" id="{EB5D3D57-8195-4FAA-9F85-8968AD649C6F}"/>
            </a:ext>
          </a:extLst>
        </xdr:cNvPr>
        <xdr:cNvSpPr/>
      </xdr:nvSpPr>
      <xdr:spPr>
        <a:xfrm>
          <a:off x="3384550" y="100291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20" name="フローチャート: 判断 119">
          <a:extLst>
            <a:ext uri="{FF2B5EF4-FFF2-40B4-BE49-F238E27FC236}">
              <a16:creationId xmlns:a16="http://schemas.microsoft.com/office/drawing/2014/main" id="{61368D53-D5C3-4AE5-9A61-5A362F1CFD11}"/>
            </a:ext>
          </a:extLst>
        </xdr:cNvPr>
        <xdr:cNvSpPr/>
      </xdr:nvSpPr>
      <xdr:spPr>
        <a:xfrm>
          <a:off x="257175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21" name="フローチャート: 判断 120">
          <a:extLst>
            <a:ext uri="{FF2B5EF4-FFF2-40B4-BE49-F238E27FC236}">
              <a16:creationId xmlns:a16="http://schemas.microsoft.com/office/drawing/2014/main" id="{10BAF7CD-B2A4-4755-92A4-38A6D82134C7}"/>
            </a:ext>
          </a:extLst>
        </xdr:cNvPr>
        <xdr:cNvSpPr/>
      </xdr:nvSpPr>
      <xdr:spPr>
        <a:xfrm>
          <a:off x="1778000" y="99117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22" name="フローチャート: 判断 121">
          <a:extLst>
            <a:ext uri="{FF2B5EF4-FFF2-40B4-BE49-F238E27FC236}">
              <a16:creationId xmlns:a16="http://schemas.microsoft.com/office/drawing/2014/main" id="{A48AA831-617C-404A-AF39-7FAD1D982333}"/>
            </a:ext>
          </a:extLst>
        </xdr:cNvPr>
        <xdr:cNvSpPr/>
      </xdr:nvSpPr>
      <xdr:spPr>
        <a:xfrm>
          <a:off x="984250" y="98926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23" name="テキスト ボックス 122">
          <a:extLst>
            <a:ext uri="{FF2B5EF4-FFF2-40B4-BE49-F238E27FC236}">
              <a16:creationId xmlns:a16="http://schemas.microsoft.com/office/drawing/2014/main" id="{BA630BBB-0472-4152-A910-554A08DFD2FA}"/>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4" name="テキスト ボックス 123">
          <a:extLst>
            <a:ext uri="{FF2B5EF4-FFF2-40B4-BE49-F238E27FC236}">
              <a16:creationId xmlns:a16="http://schemas.microsoft.com/office/drawing/2014/main" id="{3B43F1EA-5CB0-497C-86EE-4E93B5FA6711}"/>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0B0B07A7-52AC-4A25-A292-474FB433615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8B405C2B-E53C-4644-ABE4-803F987C3241}"/>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B55E6E32-8BF3-4EE3-B232-C5ECEB4CAAE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154940</xdr:rowOff>
    </xdr:from>
    <xdr:to>
      <xdr:col>20</xdr:col>
      <xdr:colOff>38100</xdr:colOff>
      <xdr:row>61</xdr:row>
      <xdr:rowOff>85090</xdr:rowOff>
    </xdr:to>
    <xdr:sp macro="" textlink="">
      <xdr:nvSpPr>
        <xdr:cNvPr id="128" name="楕円 127">
          <a:extLst>
            <a:ext uri="{FF2B5EF4-FFF2-40B4-BE49-F238E27FC236}">
              <a16:creationId xmlns:a16="http://schemas.microsoft.com/office/drawing/2014/main" id="{8BB5CE76-B9BE-474F-92F3-430A8A3C10AC}"/>
            </a:ext>
          </a:extLst>
        </xdr:cNvPr>
        <xdr:cNvSpPr/>
      </xdr:nvSpPr>
      <xdr:spPr>
        <a:xfrm>
          <a:off x="3384550" y="100672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63517</xdr:rowOff>
    </xdr:from>
    <xdr:ext cx="405111" cy="259045"/>
    <xdr:sp macro="" textlink="">
      <xdr:nvSpPr>
        <xdr:cNvPr id="129" name="n_1aveValue【体育館・プール】&#10;有形固定資産減価償却率">
          <a:extLst>
            <a:ext uri="{FF2B5EF4-FFF2-40B4-BE49-F238E27FC236}">
              <a16:creationId xmlns:a16="http://schemas.microsoft.com/office/drawing/2014/main" id="{53CC214A-1C12-426E-A1ED-F612729EFC57}"/>
            </a:ext>
          </a:extLst>
        </xdr:cNvPr>
        <xdr:cNvSpPr txBox="1"/>
      </xdr:nvSpPr>
      <xdr:spPr>
        <a:xfrm>
          <a:off x="3239144" y="981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30" name="n_2aveValue【体育館・プール】&#10;有形固定資産減価償却率">
          <a:extLst>
            <a:ext uri="{FF2B5EF4-FFF2-40B4-BE49-F238E27FC236}">
              <a16:creationId xmlns:a16="http://schemas.microsoft.com/office/drawing/2014/main" id="{8A8DCFF3-B7AC-45E2-89FA-D961847DA485}"/>
            </a:ext>
          </a:extLst>
        </xdr:cNvPr>
        <xdr:cNvSpPr txBox="1"/>
      </xdr:nvSpPr>
      <xdr:spPr>
        <a:xfrm>
          <a:off x="24390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31" name="n_3aveValue【体育館・プール】&#10;有形固定資産減価償却率">
          <a:extLst>
            <a:ext uri="{FF2B5EF4-FFF2-40B4-BE49-F238E27FC236}">
              <a16:creationId xmlns:a16="http://schemas.microsoft.com/office/drawing/2014/main" id="{57F75353-D03D-43E6-B372-E85001B97C36}"/>
            </a:ext>
          </a:extLst>
        </xdr:cNvPr>
        <xdr:cNvSpPr txBox="1"/>
      </xdr:nvSpPr>
      <xdr:spPr>
        <a:xfrm>
          <a:off x="164529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132" name="n_4aveValue【体育館・プール】&#10;有形固定資産減価償却率">
          <a:extLst>
            <a:ext uri="{FF2B5EF4-FFF2-40B4-BE49-F238E27FC236}">
              <a16:creationId xmlns:a16="http://schemas.microsoft.com/office/drawing/2014/main" id="{47AAA500-840B-40DE-BDF5-6A17B882766F}"/>
            </a:ext>
          </a:extLst>
        </xdr:cNvPr>
        <xdr:cNvSpPr txBox="1"/>
      </xdr:nvSpPr>
      <xdr:spPr>
        <a:xfrm>
          <a:off x="8515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76217</xdr:rowOff>
    </xdr:from>
    <xdr:ext cx="405111" cy="259045"/>
    <xdr:sp macro="" textlink="">
      <xdr:nvSpPr>
        <xdr:cNvPr id="133" name="n_1mainValue【体育館・プール】&#10;有形固定資産減価償却率">
          <a:extLst>
            <a:ext uri="{FF2B5EF4-FFF2-40B4-BE49-F238E27FC236}">
              <a16:creationId xmlns:a16="http://schemas.microsoft.com/office/drawing/2014/main" id="{223565C2-72A2-4220-8DF7-1D9E6E745E39}"/>
            </a:ext>
          </a:extLst>
        </xdr:cNvPr>
        <xdr:cNvSpPr txBox="1"/>
      </xdr:nvSpPr>
      <xdr:spPr>
        <a:xfrm>
          <a:off x="32391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34" name="正方形/長方形 133">
          <a:extLst>
            <a:ext uri="{FF2B5EF4-FFF2-40B4-BE49-F238E27FC236}">
              <a16:creationId xmlns:a16="http://schemas.microsoft.com/office/drawing/2014/main" id="{F4A72E81-8B0E-4EA4-9E6C-68BBD17C9933}"/>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5" name="正方形/長方形 134">
          <a:extLst>
            <a:ext uri="{FF2B5EF4-FFF2-40B4-BE49-F238E27FC236}">
              <a16:creationId xmlns:a16="http://schemas.microsoft.com/office/drawing/2014/main" id="{87FAD9A2-89F2-461E-963F-FDBD22ED3F05}"/>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6" name="正方形/長方形 135">
          <a:extLst>
            <a:ext uri="{FF2B5EF4-FFF2-40B4-BE49-F238E27FC236}">
              <a16:creationId xmlns:a16="http://schemas.microsoft.com/office/drawing/2014/main" id="{FF1000CF-85FD-49E8-9D22-1D9E6D13A6FA}"/>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7" name="正方形/長方形 136">
          <a:extLst>
            <a:ext uri="{FF2B5EF4-FFF2-40B4-BE49-F238E27FC236}">
              <a16:creationId xmlns:a16="http://schemas.microsoft.com/office/drawing/2014/main" id="{57644C7A-0587-4942-A297-8314291A9E4D}"/>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8" name="正方形/長方形 137">
          <a:extLst>
            <a:ext uri="{FF2B5EF4-FFF2-40B4-BE49-F238E27FC236}">
              <a16:creationId xmlns:a16="http://schemas.microsoft.com/office/drawing/2014/main" id="{1839D16C-9688-4BFA-A6F1-367D0C6F1176}"/>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9" name="正方形/長方形 138">
          <a:extLst>
            <a:ext uri="{FF2B5EF4-FFF2-40B4-BE49-F238E27FC236}">
              <a16:creationId xmlns:a16="http://schemas.microsoft.com/office/drawing/2014/main" id="{18E596DE-87F2-4758-82A3-2D0218E913A1}"/>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0" name="正方形/長方形 139">
          <a:extLst>
            <a:ext uri="{FF2B5EF4-FFF2-40B4-BE49-F238E27FC236}">
              <a16:creationId xmlns:a16="http://schemas.microsoft.com/office/drawing/2014/main" id="{45BF6E0C-A1B9-4534-AC85-22C9CB66F3C3}"/>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1" name="正方形/長方形 140">
          <a:extLst>
            <a:ext uri="{FF2B5EF4-FFF2-40B4-BE49-F238E27FC236}">
              <a16:creationId xmlns:a16="http://schemas.microsoft.com/office/drawing/2014/main" id="{94ACB66F-52F7-4916-A7D6-59B919BB29B5}"/>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42" name="テキスト ボックス 141">
          <a:extLst>
            <a:ext uri="{FF2B5EF4-FFF2-40B4-BE49-F238E27FC236}">
              <a16:creationId xmlns:a16="http://schemas.microsoft.com/office/drawing/2014/main" id="{C6CAFE80-0721-4BD2-BACE-5DBFAE919BD2}"/>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43" name="直線コネクタ 142">
          <a:extLst>
            <a:ext uri="{FF2B5EF4-FFF2-40B4-BE49-F238E27FC236}">
              <a16:creationId xmlns:a16="http://schemas.microsoft.com/office/drawing/2014/main" id="{59F9C665-6F7B-442D-8ADF-32CC0161A4DB}"/>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44" name="直線コネクタ 143">
          <a:extLst>
            <a:ext uri="{FF2B5EF4-FFF2-40B4-BE49-F238E27FC236}">
              <a16:creationId xmlns:a16="http://schemas.microsoft.com/office/drawing/2014/main" id="{D7DE9553-D077-4BE9-A54E-1FADE68F9B66}"/>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45" name="テキスト ボックス 144">
          <a:extLst>
            <a:ext uri="{FF2B5EF4-FFF2-40B4-BE49-F238E27FC236}">
              <a16:creationId xmlns:a16="http://schemas.microsoft.com/office/drawing/2014/main" id="{721A25C0-356B-42E4-8DD4-51E990A5738E}"/>
            </a:ext>
          </a:extLst>
        </xdr:cNvPr>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46" name="直線コネクタ 145">
          <a:extLst>
            <a:ext uri="{FF2B5EF4-FFF2-40B4-BE49-F238E27FC236}">
              <a16:creationId xmlns:a16="http://schemas.microsoft.com/office/drawing/2014/main" id="{2AABD0EB-306D-440B-84D1-23F960A6A89D}"/>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47" name="テキスト ボックス 146">
          <a:extLst>
            <a:ext uri="{FF2B5EF4-FFF2-40B4-BE49-F238E27FC236}">
              <a16:creationId xmlns:a16="http://schemas.microsoft.com/office/drawing/2014/main" id="{657D0903-7E2D-4F92-A6E1-0D8C4E160C2F}"/>
            </a:ext>
          </a:extLst>
        </xdr:cNvPr>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48" name="直線コネクタ 147">
          <a:extLst>
            <a:ext uri="{FF2B5EF4-FFF2-40B4-BE49-F238E27FC236}">
              <a16:creationId xmlns:a16="http://schemas.microsoft.com/office/drawing/2014/main" id="{8138B439-BBFB-461B-AFC1-ED7456D84912}"/>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49" name="テキスト ボックス 148">
          <a:extLst>
            <a:ext uri="{FF2B5EF4-FFF2-40B4-BE49-F238E27FC236}">
              <a16:creationId xmlns:a16="http://schemas.microsoft.com/office/drawing/2014/main" id="{D27A56D1-FA34-4D28-B1D2-D56DB1A49241}"/>
            </a:ext>
          </a:extLst>
        </xdr:cNvPr>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50" name="直線コネクタ 149">
          <a:extLst>
            <a:ext uri="{FF2B5EF4-FFF2-40B4-BE49-F238E27FC236}">
              <a16:creationId xmlns:a16="http://schemas.microsoft.com/office/drawing/2014/main" id="{6BD96807-BE18-427C-9219-72D74639A3C6}"/>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51" name="テキスト ボックス 150">
          <a:extLst>
            <a:ext uri="{FF2B5EF4-FFF2-40B4-BE49-F238E27FC236}">
              <a16:creationId xmlns:a16="http://schemas.microsoft.com/office/drawing/2014/main" id="{68ED3897-85B7-440B-AA25-90F6818D0F53}"/>
            </a:ext>
          </a:extLst>
        </xdr:cNvPr>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2" name="直線コネクタ 151">
          <a:extLst>
            <a:ext uri="{FF2B5EF4-FFF2-40B4-BE49-F238E27FC236}">
              <a16:creationId xmlns:a16="http://schemas.microsoft.com/office/drawing/2014/main" id="{21380FD5-5E8A-4781-B0A2-5C0F6A6DCD2D}"/>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A4B769BE-7BC4-4CAD-9BBB-3159BFE2B344}"/>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54" name="【体育館・プール】&#10;一人当たり面積グラフ枠">
          <a:extLst>
            <a:ext uri="{FF2B5EF4-FFF2-40B4-BE49-F238E27FC236}">
              <a16:creationId xmlns:a16="http://schemas.microsoft.com/office/drawing/2014/main" id="{3DC31B48-B8A7-4713-9E9E-E7126FE620D1}"/>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155" name="直線コネクタ 154">
          <a:extLst>
            <a:ext uri="{FF2B5EF4-FFF2-40B4-BE49-F238E27FC236}">
              <a16:creationId xmlns:a16="http://schemas.microsoft.com/office/drawing/2014/main" id="{EBA83F71-DB18-42FE-8F0F-D9023F0A9208}"/>
            </a:ext>
          </a:extLst>
        </xdr:cNvPr>
        <xdr:cNvCxnSpPr/>
      </xdr:nvCxnSpPr>
      <xdr:spPr>
        <a:xfrm flipV="1">
          <a:off x="9429115" y="9159545"/>
          <a:ext cx="0" cy="1352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156" name="【体育館・プール】&#10;一人当たり面積最小値テキスト">
          <a:extLst>
            <a:ext uri="{FF2B5EF4-FFF2-40B4-BE49-F238E27FC236}">
              <a16:creationId xmlns:a16="http://schemas.microsoft.com/office/drawing/2014/main" id="{97E5906D-71A6-4D9E-81BD-31EDECA8B1BE}"/>
            </a:ext>
          </a:extLst>
        </xdr:cNvPr>
        <xdr:cNvSpPr txBox="1"/>
      </xdr:nvSpPr>
      <xdr:spPr>
        <a:xfrm>
          <a:off x="9467850" y="105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157" name="直線コネクタ 156">
          <a:extLst>
            <a:ext uri="{FF2B5EF4-FFF2-40B4-BE49-F238E27FC236}">
              <a16:creationId xmlns:a16="http://schemas.microsoft.com/office/drawing/2014/main" id="{78961BF6-0AFC-4CB4-811B-7886A5ABC203}"/>
            </a:ext>
          </a:extLst>
        </xdr:cNvPr>
        <xdr:cNvCxnSpPr/>
      </xdr:nvCxnSpPr>
      <xdr:spPr>
        <a:xfrm>
          <a:off x="9359900" y="105123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158" name="【体育館・プール】&#10;一人当たり面積最大値テキスト">
          <a:extLst>
            <a:ext uri="{FF2B5EF4-FFF2-40B4-BE49-F238E27FC236}">
              <a16:creationId xmlns:a16="http://schemas.microsoft.com/office/drawing/2014/main" id="{547B6992-AB39-4B30-A807-AF2E77406EF1}"/>
            </a:ext>
          </a:extLst>
        </xdr:cNvPr>
        <xdr:cNvSpPr txBox="1"/>
      </xdr:nvSpPr>
      <xdr:spPr>
        <a:xfrm>
          <a:off x="9467850" y="894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159" name="直線コネクタ 158">
          <a:extLst>
            <a:ext uri="{FF2B5EF4-FFF2-40B4-BE49-F238E27FC236}">
              <a16:creationId xmlns:a16="http://schemas.microsoft.com/office/drawing/2014/main" id="{1E07E868-64B9-4F84-A518-9CE21A6F8EBA}"/>
            </a:ext>
          </a:extLst>
        </xdr:cNvPr>
        <xdr:cNvCxnSpPr/>
      </xdr:nvCxnSpPr>
      <xdr:spPr>
        <a:xfrm>
          <a:off x="9359900" y="91595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80789</xdr:rowOff>
    </xdr:from>
    <xdr:ext cx="469744" cy="259045"/>
    <xdr:sp macro="" textlink="">
      <xdr:nvSpPr>
        <xdr:cNvPr id="160" name="【体育館・プール】&#10;一人当たり面積平均値テキスト">
          <a:extLst>
            <a:ext uri="{FF2B5EF4-FFF2-40B4-BE49-F238E27FC236}">
              <a16:creationId xmlns:a16="http://schemas.microsoft.com/office/drawing/2014/main" id="{10790079-A7B6-4592-B758-2BDA48D896D4}"/>
            </a:ext>
          </a:extLst>
        </xdr:cNvPr>
        <xdr:cNvSpPr txBox="1"/>
      </xdr:nvSpPr>
      <xdr:spPr>
        <a:xfrm>
          <a:off x="9467850" y="10158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161" name="フローチャート: 判断 160">
          <a:extLst>
            <a:ext uri="{FF2B5EF4-FFF2-40B4-BE49-F238E27FC236}">
              <a16:creationId xmlns:a16="http://schemas.microsoft.com/office/drawing/2014/main" id="{C5A01C0D-DE97-4E8D-895C-496C2206A379}"/>
            </a:ext>
          </a:extLst>
        </xdr:cNvPr>
        <xdr:cNvSpPr/>
      </xdr:nvSpPr>
      <xdr:spPr>
        <a:xfrm>
          <a:off x="9398000" y="101798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162" name="フローチャート: 判断 161">
          <a:extLst>
            <a:ext uri="{FF2B5EF4-FFF2-40B4-BE49-F238E27FC236}">
              <a16:creationId xmlns:a16="http://schemas.microsoft.com/office/drawing/2014/main" id="{B25C8130-CCBB-4B42-82E6-D78D149C3561}"/>
            </a:ext>
          </a:extLst>
        </xdr:cNvPr>
        <xdr:cNvSpPr/>
      </xdr:nvSpPr>
      <xdr:spPr>
        <a:xfrm>
          <a:off x="8636000" y="101688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163" name="フローチャート: 判断 162">
          <a:extLst>
            <a:ext uri="{FF2B5EF4-FFF2-40B4-BE49-F238E27FC236}">
              <a16:creationId xmlns:a16="http://schemas.microsoft.com/office/drawing/2014/main" id="{D80FD34C-5DC5-424B-947A-85631B506616}"/>
            </a:ext>
          </a:extLst>
        </xdr:cNvPr>
        <xdr:cNvSpPr/>
      </xdr:nvSpPr>
      <xdr:spPr>
        <a:xfrm>
          <a:off x="7842250" y="101450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164" name="フローチャート: 判断 163">
          <a:extLst>
            <a:ext uri="{FF2B5EF4-FFF2-40B4-BE49-F238E27FC236}">
              <a16:creationId xmlns:a16="http://schemas.microsoft.com/office/drawing/2014/main" id="{AEF05751-4E48-45A4-B978-D2BC4604CB70}"/>
            </a:ext>
          </a:extLst>
        </xdr:cNvPr>
        <xdr:cNvSpPr/>
      </xdr:nvSpPr>
      <xdr:spPr>
        <a:xfrm>
          <a:off x="7029450" y="101798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165" name="フローチャート: 判断 164">
          <a:extLst>
            <a:ext uri="{FF2B5EF4-FFF2-40B4-BE49-F238E27FC236}">
              <a16:creationId xmlns:a16="http://schemas.microsoft.com/office/drawing/2014/main" id="{7F114CDE-5CF6-409E-9C31-46EADA374078}"/>
            </a:ext>
          </a:extLst>
        </xdr:cNvPr>
        <xdr:cNvSpPr/>
      </xdr:nvSpPr>
      <xdr:spPr>
        <a:xfrm>
          <a:off x="6235700" y="101761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D5AE3478-3313-4A08-BE59-1A4F9A50699E}"/>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C966943E-B3AD-4D11-B0C3-320EDF125421}"/>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592BFFF1-14FF-4047-A7DF-A8C1134FA70F}"/>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859DC34C-1F18-410C-83AB-C97676015B3D}"/>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A096121C-8E83-43A5-9F30-8447D343B961}"/>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108306</xdr:rowOff>
    </xdr:from>
    <xdr:to>
      <xdr:col>50</xdr:col>
      <xdr:colOff>165100</xdr:colOff>
      <xdr:row>63</xdr:row>
      <xdr:rowOff>38456</xdr:rowOff>
    </xdr:to>
    <xdr:sp macro="" textlink="">
      <xdr:nvSpPr>
        <xdr:cNvPr id="171" name="楕円 170">
          <a:extLst>
            <a:ext uri="{FF2B5EF4-FFF2-40B4-BE49-F238E27FC236}">
              <a16:creationId xmlns:a16="http://schemas.microsoft.com/office/drawing/2014/main" id="{B3AE141B-FFFF-44A1-B3BF-077B1A95F5E7}"/>
            </a:ext>
          </a:extLst>
        </xdr:cNvPr>
        <xdr:cNvSpPr/>
      </xdr:nvSpPr>
      <xdr:spPr>
        <a:xfrm>
          <a:off x="8636000" y="103508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38066</xdr:rowOff>
    </xdr:from>
    <xdr:ext cx="469744" cy="259045"/>
    <xdr:sp macro="" textlink="">
      <xdr:nvSpPr>
        <xdr:cNvPr id="172" name="n_1aveValue【体育館・プール】&#10;一人当たり面積">
          <a:extLst>
            <a:ext uri="{FF2B5EF4-FFF2-40B4-BE49-F238E27FC236}">
              <a16:creationId xmlns:a16="http://schemas.microsoft.com/office/drawing/2014/main" id="{0B102FF9-6A7D-4F1C-926E-FC3F7353984C}"/>
            </a:ext>
          </a:extLst>
        </xdr:cNvPr>
        <xdr:cNvSpPr txBox="1"/>
      </xdr:nvSpPr>
      <xdr:spPr>
        <a:xfrm>
          <a:off x="8458277" y="995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173" name="n_2aveValue【体育館・プール】&#10;一人当たり面積">
          <a:extLst>
            <a:ext uri="{FF2B5EF4-FFF2-40B4-BE49-F238E27FC236}">
              <a16:creationId xmlns:a16="http://schemas.microsoft.com/office/drawing/2014/main" id="{87B284D6-5C39-45A7-B9A7-EBE03CDA6FB4}"/>
            </a:ext>
          </a:extLst>
        </xdr:cNvPr>
        <xdr:cNvSpPr txBox="1"/>
      </xdr:nvSpPr>
      <xdr:spPr>
        <a:xfrm>
          <a:off x="7677227" y="99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174" name="n_3aveValue【体育館・プール】&#10;一人当たり面積">
          <a:extLst>
            <a:ext uri="{FF2B5EF4-FFF2-40B4-BE49-F238E27FC236}">
              <a16:creationId xmlns:a16="http://schemas.microsoft.com/office/drawing/2014/main" id="{D01F3D8A-413A-45D6-9658-7198027D2D82}"/>
            </a:ext>
          </a:extLst>
        </xdr:cNvPr>
        <xdr:cNvSpPr txBox="1"/>
      </xdr:nvSpPr>
      <xdr:spPr>
        <a:xfrm>
          <a:off x="6864427" y="996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175" name="n_4aveValue【体育館・プール】&#10;一人当たり面積">
          <a:extLst>
            <a:ext uri="{FF2B5EF4-FFF2-40B4-BE49-F238E27FC236}">
              <a16:creationId xmlns:a16="http://schemas.microsoft.com/office/drawing/2014/main" id="{E1028FBE-F77E-4DE4-88E4-B4078B9BD7E8}"/>
            </a:ext>
          </a:extLst>
        </xdr:cNvPr>
        <xdr:cNvSpPr txBox="1"/>
      </xdr:nvSpPr>
      <xdr:spPr>
        <a:xfrm>
          <a:off x="6070677" y="99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29583</xdr:rowOff>
    </xdr:from>
    <xdr:ext cx="469744" cy="259045"/>
    <xdr:sp macro="" textlink="">
      <xdr:nvSpPr>
        <xdr:cNvPr id="176" name="n_1mainValue【体育館・プール】&#10;一人当たり面積">
          <a:extLst>
            <a:ext uri="{FF2B5EF4-FFF2-40B4-BE49-F238E27FC236}">
              <a16:creationId xmlns:a16="http://schemas.microsoft.com/office/drawing/2014/main" id="{31BF7675-47E1-4832-8FC1-7373EC4AC8F3}"/>
            </a:ext>
          </a:extLst>
        </xdr:cNvPr>
        <xdr:cNvSpPr txBox="1"/>
      </xdr:nvSpPr>
      <xdr:spPr>
        <a:xfrm>
          <a:off x="8458277" y="1043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77" name="正方形/長方形 176">
          <a:extLst>
            <a:ext uri="{FF2B5EF4-FFF2-40B4-BE49-F238E27FC236}">
              <a16:creationId xmlns:a16="http://schemas.microsoft.com/office/drawing/2014/main" id="{F369E395-9755-464F-820A-884EFF981BC6}"/>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78" name="正方形/長方形 177">
          <a:extLst>
            <a:ext uri="{FF2B5EF4-FFF2-40B4-BE49-F238E27FC236}">
              <a16:creationId xmlns:a16="http://schemas.microsoft.com/office/drawing/2014/main" id="{1A419AB3-BE52-4117-8FC5-E231D85E87AE}"/>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9" name="正方形/長方形 178">
          <a:extLst>
            <a:ext uri="{FF2B5EF4-FFF2-40B4-BE49-F238E27FC236}">
              <a16:creationId xmlns:a16="http://schemas.microsoft.com/office/drawing/2014/main" id="{B57FCEC8-7162-4DEA-90AF-870D3D0D2344}"/>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80" name="正方形/長方形 179">
          <a:extLst>
            <a:ext uri="{FF2B5EF4-FFF2-40B4-BE49-F238E27FC236}">
              <a16:creationId xmlns:a16="http://schemas.microsoft.com/office/drawing/2014/main" id="{D90E4E09-F02C-4672-BE97-C7941FF8336F}"/>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81" name="正方形/長方形 180">
          <a:extLst>
            <a:ext uri="{FF2B5EF4-FFF2-40B4-BE49-F238E27FC236}">
              <a16:creationId xmlns:a16="http://schemas.microsoft.com/office/drawing/2014/main" id="{64D60F22-B0F3-4D76-8804-126DB84D7B34}"/>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82" name="正方形/長方形 181">
          <a:extLst>
            <a:ext uri="{FF2B5EF4-FFF2-40B4-BE49-F238E27FC236}">
              <a16:creationId xmlns:a16="http://schemas.microsoft.com/office/drawing/2014/main" id="{B49A2021-1992-4587-988B-7C82CCE68D63}"/>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83" name="正方形/長方形 182">
          <a:extLst>
            <a:ext uri="{FF2B5EF4-FFF2-40B4-BE49-F238E27FC236}">
              <a16:creationId xmlns:a16="http://schemas.microsoft.com/office/drawing/2014/main" id="{B56912A5-8671-4A8B-A80D-E10F5BA3EE18}"/>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84" name="正方形/長方形 183">
          <a:extLst>
            <a:ext uri="{FF2B5EF4-FFF2-40B4-BE49-F238E27FC236}">
              <a16:creationId xmlns:a16="http://schemas.microsoft.com/office/drawing/2014/main" id="{690867D6-E4FF-4E17-9908-9FE5BA01A606}"/>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85" name="テキスト ボックス 184">
          <a:extLst>
            <a:ext uri="{FF2B5EF4-FFF2-40B4-BE49-F238E27FC236}">
              <a16:creationId xmlns:a16="http://schemas.microsoft.com/office/drawing/2014/main" id="{CB44E64F-2B41-4D52-B221-A85AF02DC0AD}"/>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6" name="直線コネクタ 185">
          <a:extLst>
            <a:ext uri="{FF2B5EF4-FFF2-40B4-BE49-F238E27FC236}">
              <a16:creationId xmlns:a16="http://schemas.microsoft.com/office/drawing/2014/main" id="{293E4475-FBED-4649-8C81-1F48FBBEABE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87" name="テキスト ボックス 186">
          <a:extLst>
            <a:ext uri="{FF2B5EF4-FFF2-40B4-BE49-F238E27FC236}">
              <a16:creationId xmlns:a16="http://schemas.microsoft.com/office/drawing/2014/main" id="{A29E8DA0-293C-4F1C-83A9-68CA157EBE16}"/>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88" name="直線コネクタ 187">
          <a:extLst>
            <a:ext uri="{FF2B5EF4-FFF2-40B4-BE49-F238E27FC236}">
              <a16:creationId xmlns:a16="http://schemas.microsoft.com/office/drawing/2014/main" id="{BCA655F6-ABB7-4FC2-808C-DDC0BC2ACA47}"/>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89" name="テキスト ボックス 188">
          <a:extLst>
            <a:ext uri="{FF2B5EF4-FFF2-40B4-BE49-F238E27FC236}">
              <a16:creationId xmlns:a16="http://schemas.microsoft.com/office/drawing/2014/main" id="{D6F9E95B-0CE0-4B32-8904-E76089E43B9E}"/>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90" name="直線コネクタ 189">
          <a:extLst>
            <a:ext uri="{FF2B5EF4-FFF2-40B4-BE49-F238E27FC236}">
              <a16:creationId xmlns:a16="http://schemas.microsoft.com/office/drawing/2014/main" id="{E6A7ABCB-7A14-4B98-94DF-FB67B69ADB56}"/>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91" name="テキスト ボックス 190">
          <a:extLst>
            <a:ext uri="{FF2B5EF4-FFF2-40B4-BE49-F238E27FC236}">
              <a16:creationId xmlns:a16="http://schemas.microsoft.com/office/drawing/2014/main" id="{49CDC89E-2719-465E-B89E-B524F1383F93}"/>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92" name="直線コネクタ 191">
          <a:extLst>
            <a:ext uri="{FF2B5EF4-FFF2-40B4-BE49-F238E27FC236}">
              <a16:creationId xmlns:a16="http://schemas.microsoft.com/office/drawing/2014/main" id="{D3134748-84A9-4F10-8284-11021065887B}"/>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93" name="テキスト ボックス 192">
          <a:extLst>
            <a:ext uri="{FF2B5EF4-FFF2-40B4-BE49-F238E27FC236}">
              <a16:creationId xmlns:a16="http://schemas.microsoft.com/office/drawing/2014/main" id="{5606B37A-223E-4175-9C8E-24664F83FDF8}"/>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94" name="直線コネクタ 193">
          <a:extLst>
            <a:ext uri="{FF2B5EF4-FFF2-40B4-BE49-F238E27FC236}">
              <a16:creationId xmlns:a16="http://schemas.microsoft.com/office/drawing/2014/main" id="{74091DED-171A-4316-A71F-93D8A9B115D5}"/>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95" name="テキスト ボックス 194">
          <a:extLst>
            <a:ext uri="{FF2B5EF4-FFF2-40B4-BE49-F238E27FC236}">
              <a16:creationId xmlns:a16="http://schemas.microsoft.com/office/drawing/2014/main" id="{89F54435-0EBE-4788-A2AA-045E4E93D80C}"/>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96" name="直線コネクタ 195">
          <a:extLst>
            <a:ext uri="{FF2B5EF4-FFF2-40B4-BE49-F238E27FC236}">
              <a16:creationId xmlns:a16="http://schemas.microsoft.com/office/drawing/2014/main" id="{983E5D6A-7D28-4EE0-A684-E72AC72E5E88}"/>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97" name="テキスト ボックス 196">
          <a:extLst>
            <a:ext uri="{FF2B5EF4-FFF2-40B4-BE49-F238E27FC236}">
              <a16:creationId xmlns:a16="http://schemas.microsoft.com/office/drawing/2014/main" id="{74D3AC76-9482-4F6E-B57E-11B0552A21D8}"/>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8" name="直線コネクタ 197">
          <a:extLst>
            <a:ext uri="{FF2B5EF4-FFF2-40B4-BE49-F238E27FC236}">
              <a16:creationId xmlns:a16="http://schemas.microsoft.com/office/drawing/2014/main" id="{E2DAD8EB-1037-4C50-8991-C75DA99A8399}"/>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99" name="テキスト ボックス 198">
          <a:extLst>
            <a:ext uri="{FF2B5EF4-FFF2-40B4-BE49-F238E27FC236}">
              <a16:creationId xmlns:a16="http://schemas.microsoft.com/office/drawing/2014/main" id="{799F230B-971B-48E5-9F9D-C2C15D4AEFEF}"/>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00" name="【福祉施設】&#10;有形固定資産減価償却率グラフ枠">
          <a:extLst>
            <a:ext uri="{FF2B5EF4-FFF2-40B4-BE49-F238E27FC236}">
              <a16:creationId xmlns:a16="http://schemas.microsoft.com/office/drawing/2014/main" id="{400C124E-1D74-4E6A-9C97-A0BBD6FFEF33}"/>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201" name="直線コネクタ 200">
          <a:extLst>
            <a:ext uri="{FF2B5EF4-FFF2-40B4-BE49-F238E27FC236}">
              <a16:creationId xmlns:a16="http://schemas.microsoft.com/office/drawing/2014/main" id="{7F9E4287-3E85-46B8-BE66-4F4E08336F0F}"/>
            </a:ext>
          </a:extLst>
        </xdr:cNvPr>
        <xdr:cNvCxnSpPr/>
      </xdr:nvCxnSpPr>
      <xdr:spPr>
        <a:xfrm flipV="1">
          <a:off x="4177665" y="12954636"/>
          <a:ext cx="0" cy="136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02" name="【福祉施設】&#10;有形固定資産減価償却率最小値テキスト">
          <a:extLst>
            <a:ext uri="{FF2B5EF4-FFF2-40B4-BE49-F238E27FC236}">
              <a16:creationId xmlns:a16="http://schemas.microsoft.com/office/drawing/2014/main" id="{4B015663-CCEE-4260-86A5-C099F5312491}"/>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03" name="直線コネクタ 202">
          <a:extLst>
            <a:ext uri="{FF2B5EF4-FFF2-40B4-BE49-F238E27FC236}">
              <a16:creationId xmlns:a16="http://schemas.microsoft.com/office/drawing/2014/main" id="{793D54A9-5D2C-49C7-B7F7-891CD45094E1}"/>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204" name="【福祉施設】&#10;有形固定資産減価償却率最大値テキスト">
          <a:extLst>
            <a:ext uri="{FF2B5EF4-FFF2-40B4-BE49-F238E27FC236}">
              <a16:creationId xmlns:a16="http://schemas.microsoft.com/office/drawing/2014/main" id="{F027CEC1-0E32-4512-A172-93AFE376FEF3}"/>
            </a:ext>
          </a:extLst>
        </xdr:cNvPr>
        <xdr:cNvSpPr txBox="1"/>
      </xdr:nvSpPr>
      <xdr:spPr>
        <a:xfrm>
          <a:off x="4216400" y="1273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205" name="直線コネクタ 204">
          <a:extLst>
            <a:ext uri="{FF2B5EF4-FFF2-40B4-BE49-F238E27FC236}">
              <a16:creationId xmlns:a16="http://schemas.microsoft.com/office/drawing/2014/main" id="{CBD48CB6-7B02-4E9B-AF30-5A6D76C07CB0}"/>
            </a:ext>
          </a:extLst>
        </xdr:cNvPr>
        <xdr:cNvCxnSpPr/>
      </xdr:nvCxnSpPr>
      <xdr:spPr>
        <a:xfrm>
          <a:off x="4108450" y="129546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206" name="【福祉施設】&#10;有形固定資産減価償却率平均値テキスト">
          <a:extLst>
            <a:ext uri="{FF2B5EF4-FFF2-40B4-BE49-F238E27FC236}">
              <a16:creationId xmlns:a16="http://schemas.microsoft.com/office/drawing/2014/main" id="{2D506776-30C9-4D23-B115-C85F3B501719}"/>
            </a:ext>
          </a:extLst>
        </xdr:cNvPr>
        <xdr:cNvSpPr txBox="1"/>
      </xdr:nvSpPr>
      <xdr:spPr>
        <a:xfrm>
          <a:off x="4216400" y="13503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07" name="フローチャート: 判断 206">
          <a:extLst>
            <a:ext uri="{FF2B5EF4-FFF2-40B4-BE49-F238E27FC236}">
              <a16:creationId xmlns:a16="http://schemas.microsoft.com/office/drawing/2014/main" id="{FF998FD7-7B00-4382-8D56-FF8F116490F0}"/>
            </a:ext>
          </a:extLst>
        </xdr:cNvPr>
        <xdr:cNvSpPr/>
      </xdr:nvSpPr>
      <xdr:spPr>
        <a:xfrm>
          <a:off x="4127500" y="135248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xdr:rowOff>
    </xdr:from>
    <xdr:to>
      <xdr:col>20</xdr:col>
      <xdr:colOff>38100</xdr:colOff>
      <xdr:row>82</xdr:row>
      <xdr:rowOff>107950</xdr:rowOff>
    </xdr:to>
    <xdr:sp macro="" textlink="">
      <xdr:nvSpPr>
        <xdr:cNvPr id="208" name="フローチャート: 判断 207">
          <a:extLst>
            <a:ext uri="{FF2B5EF4-FFF2-40B4-BE49-F238E27FC236}">
              <a16:creationId xmlns:a16="http://schemas.microsoft.com/office/drawing/2014/main" id="{3EDF3C61-ED6E-4DD9-BD4D-70B7E772629C}"/>
            </a:ext>
          </a:extLst>
        </xdr:cNvPr>
        <xdr:cNvSpPr/>
      </xdr:nvSpPr>
      <xdr:spPr>
        <a:xfrm>
          <a:off x="3384550" y="13550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97789</xdr:rowOff>
    </xdr:from>
    <xdr:to>
      <xdr:col>15</xdr:col>
      <xdr:colOff>101600</xdr:colOff>
      <xdr:row>82</xdr:row>
      <xdr:rowOff>27939</xdr:rowOff>
    </xdr:to>
    <xdr:sp macro="" textlink="">
      <xdr:nvSpPr>
        <xdr:cNvPr id="209" name="フローチャート: 判断 208">
          <a:extLst>
            <a:ext uri="{FF2B5EF4-FFF2-40B4-BE49-F238E27FC236}">
              <a16:creationId xmlns:a16="http://schemas.microsoft.com/office/drawing/2014/main" id="{C213466B-CDC1-4BD8-88BF-8F09BB88D8F2}"/>
            </a:ext>
          </a:extLst>
        </xdr:cNvPr>
        <xdr:cNvSpPr/>
      </xdr:nvSpPr>
      <xdr:spPr>
        <a:xfrm>
          <a:off x="2571750" y="134772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57786</xdr:rowOff>
    </xdr:from>
    <xdr:to>
      <xdr:col>10</xdr:col>
      <xdr:colOff>165100</xdr:colOff>
      <xdr:row>81</xdr:row>
      <xdr:rowOff>159386</xdr:rowOff>
    </xdr:to>
    <xdr:sp macro="" textlink="">
      <xdr:nvSpPr>
        <xdr:cNvPr id="210" name="フローチャート: 判断 209">
          <a:extLst>
            <a:ext uri="{FF2B5EF4-FFF2-40B4-BE49-F238E27FC236}">
              <a16:creationId xmlns:a16="http://schemas.microsoft.com/office/drawing/2014/main" id="{6745EDC4-FB22-451A-B4DD-DC3AF30AD797}"/>
            </a:ext>
          </a:extLst>
        </xdr:cNvPr>
        <xdr:cNvSpPr/>
      </xdr:nvSpPr>
      <xdr:spPr>
        <a:xfrm>
          <a:off x="1778000" y="1343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2539</xdr:rowOff>
    </xdr:from>
    <xdr:to>
      <xdr:col>6</xdr:col>
      <xdr:colOff>38100</xdr:colOff>
      <xdr:row>81</xdr:row>
      <xdr:rowOff>104139</xdr:rowOff>
    </xdr:to>
    <xdr:sp macro="" textlink="">
      <xdr:nvSpPr>
        <xdr:cNvPr id="211" name="フローチャート: 判断 210">
          <a:extLst>
            <a:ext uri="{FF2B5EF4-FFF2-40B4-BE49-F238E27FC236}">
              <a16:creationId xmlns:a16="http://schemas.microsoft.com/office/drawing/2014/main" id="{29B4BC86-E5B4-4572-BE34-89CC1EF0FEA0}"/>
            </a:ext>
          </a:extLst>
        </xdr:cNvPr>
        <xdr:cNvSpPr/>
      </xdr:nvSpPr>
      <xdr:spPr>
        <a:xfrm>
          <a:off x="984250" y="133819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12" name="テキスト ボックス 211">
          <a:extLst>
            <a:ext uri="{FF2B5EF4-FFF2-40B4-BE49-F238E27FC236}">
              <a16:creationId xmlns:a16="http://schemas.microsoft.com/office/drawing/2014/main" id="{46E27CF9-3BD2-435F-9A4B-AA546D362614}"/>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13" name="テキスト ボックス 212">
          <a:extLst>
            <a:ext uri="{FF2B5EF4-FFF2-40B4-BE49-F238E27FC236}">
              <a16:creationId xmlns:a16="http://schemas.microsoft.com/office/drawing/2014/main" id="{B51AC61A-9D90-43B7-9BA2-F767BDA3C399}"/>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14" name="テキスト ボックス 213">
          <a:extLst>
            <a:ext uri="{FF2B5EF4-FFF2-40B4-BE49-F238E27FC236}">
              <a16:creationId xmlns:a16="http://schemas.microsoft.com/office/drawing/2014/main" id="{F17AA37E-AE54-4846-B17F-865DD809E333}"/>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id="{06491072-3E95-47DF-A873-B6D6197CEC3D}"/>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F02CE3FA-FEC0-4617-A1A5-D84041DFACBD}"/>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82550</xdr:rowOff>
    </xdr:from>
    <xdr:to>
      <xdr:col>20</xdr:col>
      <xdr:colOff>38100</xdr:colOff>
      <xdr:row>80</xdr:row>
      <xdr:rowOff>12700</xdr:rowOff>
    </xdr:to>
    <xdr:sp macro="" textlink="">
      <xdr:nvSpPr>
        <xdr:cNvPr id="217" name="楕円 216">
          <a:extLst>
            <a:ext uri="{FF2B5EF4-FFF2-40B4-BE49-F238E27FC236}">
              <a16:creationId xmlns:a16="http://schemas.microsoft.com/office/drawing/2014/main" id="{3D25CD8B-5CE5-475D-A788-902AF8198000}"/>
            </a:ext>
          </a:extLst>
        </xdr:cNvPr>
        <xdr:cNvSpPr/>
      </xdr:nvSpPr>
      <xdr:spPr>
        <a:xfrm>
          <a:off x="3384550" y="13131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99077</xdr:rowOff>
    </xdr:from>
    <xdr:ext cx="405111" cy="259045"/>
    <xdr:sp macro="" textlink="">
      <xdr:nvSpPr>
        <xdr:cNvPr id="218" name="n_1aveValue【福祉施設】&#10;有形固定資産減価償却率">
          <a:extLst>
            <a:ext uri="{FF2B5EF4-FFF2-40B4-BE49-F238E27FC236}">
              <a16:creationId xmlns:a16="http://schemas.microsoft.com/office/drawing/2014/main" id="{3859FD15-E223-4D58-940F-AD7EEC30E2EA}"/>
            </a:ext>
          </a:extLst>
        </xdr:cNvPr>
        <xdr:cNvSpPr txBox="1"/>
      </xdr:nvSpPr>
      <xdr:spPr>
        <a:xfrm>
          <a:off x="3239144" y="1364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44466</xdr:rowOff>
    </xdr:from>
    <xdr:ext cx="405111" cy="259045"/>
    <xdr:sp macro="" textlink="">
      <xdr:nvSpPr>
        <xdr:cNvPr id="219" name="n_2aveValue【福祉施設】&#10;有形固定資産減価償却率">
          <a:extLst>
            <a:ext uri="{FF2B5EF4-FFF2-40B4-BE49-F238E27FC236}">
              <a16:creationId xmlns:a16="http://schemas.microsoft.com/office/drawing/2014/main" id="{BE1F446B-9690-4615-A0C8-26EDDACDA9CD}"/>
            </a:ext>
          </a:extLst>
        </xdr:cNvPr>
        <xdr:cNvSpPr txBox="1"/>
      </xdr:nvSpPr>
      <xdr:spPr>
        <a:xfrm>
          <a:off x="2439044"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4463</xdr:rowOff>
    </xdr:from>
    <xdr:ext cx="405111" cy="259045"/>
    <xdr:sp macro="" textlink="">
      <xdr:nvSpPr>
        <xdr:cNvPr id="220" name="n_3aveValue【福祉施設】&#10;有形固定資産減価償却率">
          <a:extLst>
            <a:ext uri="{FF2B5EF4-FFF2-40B4-BE49-F238E27FC236}">
              <a16:creationId xmlns:a16="http://schemas.microsoft.com/office/drawing/2014/main" id="{09C633FE-BE72-4DF8-9538-AD18C8D62CD1}"/>
            </a:ext>
          </a:extLst>
        </xdr:cNvPr>
        <xdr:cNvSpPr txBox="1"/>
      </xdr:nvSpPr>
      <xdr:spPr>
        <a:xfrm>
          <a:off x="1645294"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120666</xdr:rowOff>
    </xdr:from>
    <xdr:ext cx="405111" cy="259045"/>
    <xdr:sp macro="" textlink="">
      <xdr:nvSpPr>
        <xdr:cNvPr id="221" name="n_4aveValue【福祉施設】&#10;有形固定資産減価償却率">
          <a:extLst>
            <a:ext uri="{FF2B5EF4-FFF2-40B4-BE49-F238E27FC236}">
              <a16:creationId xmlns:a16="http://schemas.microsoft.com/office/drawing/2014/main" id="{E94EC748-FABC-491E-B413-918281FD2912}"/>
            </a:ext>
          </a:extLst>
        </xdr:cNvPr>
        <xdr:cNvSpPr txBox="1"/>
      </xdr:nvSpPr>
      <xdr:spPr>
        <a:xfrm>
          <a:off x="8515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29227</xdr:rowOff>
    </xdr:from>
    <xdr:ext cx="405111" cy="259045"/>
    <xdr:sp macro="" textlink="">
      <xdr:nvSpPr>
        <xdr:cNvPr id="222" name="n_1mainValue【福祉施設】&#10;有形固定資産減価償却率">
          <a:extLst>
            <a:ext uri="{FF2B5EF4-FFF2-40B4-BE49-F238E27FC236}">
              <a16:creationId xmlns:a16="http://schemas.microsoft.com/office/drawing/2014/main" id="{28862FED-AADC-4620-9319-4B9367987583}"/>
            </a:ext>
          </a:extLst>
        </xdr:cNvPr>
        <xdr:cNvSpPr txBox="1"/>
      </xdr:nvSpPr>
      <xdr:spPr>
        <a:xfrm>
          <a:off x="3239144" y="1291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4103C855-23E3-47EA-B666-41667A8DE0B8}"/>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1D85A2F6-6917-483A-9027-CB072328031B}"/>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43485E17-98D9-41E8-AD41-F679D7D36024}"/>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61FE7B7B-91D5-4ED8-8B94-2E32045E0B75}"/>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4E52B8A6-2FA9-4A09-8752-D74A023878CE}"/>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D2C61500-D524-494F-8B19-68F794F73DC5}"/>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27B70E7F-C6D1-49F4-A6CA-94F7490C6FD1}"/>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28691D7D-E8E9-4203-B411-22FCBCAB681F}"/>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62B004A4-2923-46F3-B69C-69839798FC77}"/>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B768CE08-887E-4950-A6B9-23AFAA0F74C4}"/>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3" name="直線コネクタ 232">
          <a:extLst>
            <a:ext uri="{FF2B5EF4-FFF2-40B4-BE49-F238E27FC236}">
              <a16:creationId xmlns:a16="http://schemas.microsoft.com/office/drawing/2014/main" id="{D1A2D3D3-C84B-4B22-B201-3F36863B9298}"/>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4" name="テキスト ボックス 233">
          <a:extLst>
            <a:ext uri="{FF2B5EF4-FFF2-40B4-BE49-F238E27FC236}">
              <a16:creationId xmlns:a16="http://schemas.microsoft.com/office/drawing/2014/main" id="{032F4174-2440-47B0-85A2-ECEF2F44A0DB}"/>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5" name="直線コネクタ 234">
          <a:extLst>
            <a:ext uri="{FF2B5EF4-FFF2-40B4-BE49-F238E27FC236}">
              <a16:creationId xmlns:a16="http://schemas.microsoft.com/office/drawing/2014/main" id="{8654D304-CD91-4B95-899C-0284C19586B0}"/>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6" name="テキスト ボックス 235">
          <a:extLst>
            <a:ext uri="{FF2B5EF4-FFF2-40B4-BE49-F238E27FC236}">
              <a16:creationId xmlns:a16="http://schemas.microsoft.com/office/drawing/2014/main" id="{2521D94A-092E-45B7-87B7-9C16E90884EC}"/>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7" name="直線コネクタ 236">
          <a:extLst>
            <a:ext uri="{FF2B5EF4-FFF2-40B4-BE49-F238E27FC236}">
              <a16:creationId xmlns:a16="http://schemas.microsoft.com/office/drawing/2014/main" id="{F3D57EE6-A9FD-4D8E-A45B-63D56524DD34}"/>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8" name="テキスト ボックス 237">
          <a:extLst>
            <a:ext uri="{FF2B5EF4-FFF2-40B4-BE49-F238E27FC236}">
              <a16:creationId xmlns:a16="http://schemas.microsoft.com/office/drawing/2014/main" id="{CFFCD7FE-35CB-4E66-8632-A9B759E9AA06}"/>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9" name="直線コネクタ 238">
          <a:extLst>
            <a:ext uri="{FF2B5EF4-FFF2-40B4-BE49-F238E27FC236}">
              <a16:creationId xmlns:a16="http://schemas.microsoft.com/office/drawing/2014/main" id="{CBC34B40-6E07-43BC-951B-D04AE20F5289}"/>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0" name="テキスト ボックス 239">
          <a:extLst>
            <a:ext uri="{FF2B5EF4-FFF2-40B4-BE49-F238E27FC236}">
              <a16:creationId xmlns:a16="http://schemas.microsoft.com/office/drawing/2014/main" id="{94849E67-4656-4624-9BFB-0B858229238E}"/>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1" name="直線コネクタ 240">
          <a:extLst>
            <a:ext uri="{FF2B5EF4-FFF2-40B4-BE49-F238E27FC236}">
              <a16:creationId xmlns:a16="http://schemas.microsoft.com/office/drawing/2014/main" id="{171C2DFE-1E1C-49DE-B72D-BFBFF6B0160D}"/>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2" name="テキスト ボックス 241">
          <a:extLst>
            <a:ext uri="{FF2B5EF4-FFF2-40B4-BE49-F238E27FC236}">
              <a16:creationId xmlns:a16="http://schemas.microsoft.com/office/drawing/2014/main" id="{6F76A9FF-A82A-41CC-84C4-0B0571FCB384}"/>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3" name="直線コネクタ 242">
          <a:extLst>
            <a:ext uri="{FF2B5EF4-FFF2-40B4-BE49-F238E27FC236}">
              <a16:creationId xmlns:a16="http://schemas.microsoft.com/office/drawing/2014/main" id="{5D54B818-9399-41BF-9A8C-0BD2F1FB6E6F}"/>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4" name="テキスト ボックス 243">
          <a:extLst>
            <a:ext uri="{FF2B5EF4-FFF2-40B4-BE49-F238E27FC236}">
              <a16:creationId xmlns:a16="http://schemas.microsoft.com/office/drawing/2014/main" id="{0780FAD0-0448-48EE-B090-3A942A7F7D21}"/>
            </a:ext>
          </a:extLst>
        </xdr:cNvPr>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473212C3-705C-4B90-B4B2-B45C1FA3A5AC}"/>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4A64209F-4D6D-4B30-B320-673A787AD51E}"/>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2B51383A-F2A9-4913-9239-279E79EF32ED}"/>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248" name="直線コネクタ 247">
          <a:extLst>
            <a:ext uri="{FF2B5EF4-FFF2-40B4-BE49-F238E27FC236}">
              <a16:creationId xmlns:a16="http://schemas.microsoft.com/office/drawing/2014/main" id="{5C3A2C70-430D-4EB8-B8FF-1491E68EE4D2}"/>
            </a:ext>
          </a:extLst>
        </xdr:cNvPr>
        <xdr:cNvCxnSpPr/>
      </xdr:nvCxnSpPr>
      <xdr:spPr>
        <a:xfrm flipV="1">
          <a:off x="9429115" y="12830629"/>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249" name="【福祉施設】&#10;一人当たり面積最小値テキスト">
          <a:extLst>
            <a:ext uri="{FF2B5EF4-FFF2-40B4-BE49-F238E27FC236}">
              <a16:creationId xmlns:a16="http://schemas.microsoft.com/office/drawing/2014/main" id="{FEBEC4CA-CD69-4EC3-8DFA-19903386E0A2}"/>
            </a:ext>
          </a:extLst>
        </xdr:cNvPr>
        <xdr:cNvSpPr txBox="1"/>
      </xdr:nvSpPr>
      <xdr:spPr>
        <a:xfrm>
          <a:off x="9467850" y="1434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250" name="直線コネクタ 249">
          <a:extLst>
            <a:ext uri="{FF2B5EF4-FFF2-40B4-BE49-F238E27FC236}">
              <a16:creationId xmlns:a16="http://schemas.microsoft.com/office/drawing/2014/main" id="{0B2CCDDF-B8A9-4D38-9534-EE2B8D974BAD}"/>
            </a:ext>
          </a:extLst>
        </xdr:cNvPr>
        <xdr:cNvCxnSpPr/>
      </xdr:nvCxnSpPr>
      <xdr:spPr>
        <a:xfrm>
          <a:off x="9359900" y="143377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251" name="【福祉施設】&#10;一人当たり面積最大値テキスト">
          <a:extLst>
            <a:ext uri="{FF2B5EF4-FFF2-40B4-BE49-F238E27FC236}">
              <a16:creationId xmlns:a16="http://schemas.microsoft.com/office/drawing/2014/main" id="{EC93A8FC-D8EF-45E3-AAF1-623A700E9290}"/>
            </a:ext>
          </a:extLst>
        </xdr:cNvPr>
        <xdr:cNvSpPr txBox="1"/>
      </xdr:nvSpPr>
      <xdr:spPr>
        <a:xfrm>
          <a:off x="9467850" y="1261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252" name="直線コネクタ 251">
          <a:extLst>
            <a:ext uri="{FF2B5EF4-FFF2-40B4-BE49-F238E27FC236}">
              <a16:creationId xmlns:a16="http://schemas.microsoft.com/office/drawing/2014/main" id="{8CAA7383-D2FF-4495-8C56-727D7DFF91D2}"/>
            </a:ext>
          </a:extLst>
        </xdr:cNvPr>
        <xdr:cNvCxnSpPr/>
      </xdr:nvCxnSpPr>
      <xdr:spPr>
        <a:xfrm>
          <a:off x="9359900" y="128306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39206</xdr:rowOff>
    </xdr:from>
    <xdr:ext cx="469744" cy="259045"/>
    <xdr:sp macro="" textlink="">
      <xdr:nvSpPr>
        <xdr:cNvPr id="253" name="【福祉施設】&#10;一人当たり面積平均値テキスト">
          <a:extLst>
            <a:ext uri="{FF2B5EF4-FFF2-40B4-BE49-F238E27FC236}">
              <a16:creationId xmlns:a16="http://schemas.microsoft.com/office/drawing/2014/main" id="{DF545988-0AA3-4DEB-9637-815EE57D720A}"/>
            </a:ext>
          </a:extLst>
        </xdr:cNvPr>
        <xdr:cNvSpPr txBox="1"/>
      </xdr:nvSpPr>
      <xdr:spPr>
        <a:xfrm>
          <a:off x="9467850" y="13913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254" name="フローチャート: 判断 253">
          <a:extLst>
            <a:ext uri="{FF2B5EF4-FFF2-40B4-BE49-F238E27FC236}">
              <a16:creationId xmlns:a16="http://schemas.microsoft.com/office/drawing/2014/main" id="{705DA01E-8E79-4EA7-9A41-187E78F45A2F}"/>
            </a:ext>
          </a:extLst>
        </xdr:cNvPr>
        <xdr:cNvSpPr/>
      </xdr:nvSpPr>
      <xdr:spPr>
        <a:xfrm>
          <a:off x="9398000" y="139355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93436</xdr:rowOff>
    </xdr:from>
    <xdr:to>
      <xdr:col>50</xdr:col>
      <xdr:colOff>165100</xdr:colOff>
      <xdr:row>85</xdr:row>
      <xdr:rowOff>23586</xdr:rowOff>
    </xdr:to>
    <xdr:sp macro="" textlink="">
      <xdr:nvSpPr>
        <xdr:cNvPr id="255" name="フローチャート: 判断 254">
          <a:extLst>
            <a:ext uri="{FF2B5EF4-FFF2-40B4-BE49-F238E27FC236}">
              <a16:creationId xmlns:a16="http://schemas.microsoft.com/office/drawing/2014/main" id="{59D07F7C-3200-4E06-AC96-BD95E53CABB7}"/>
            </a:ext>
          </a:extLst>
        </xdr:cNvPr>
        <xdr:cNvSpPr/>
      </xdr:nvSpPr>
      <xdr:spPr>
        <a:xfrm>
          <a:off x="8636000" y="139681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50981</xdr:rowOff>
    </xdr:from>
    <xdr:to>
      <xdr:col>46</xdr:col>
      <xdr:colOff>38100</xdr:colOff>
      <xdr:row>84</xdr:row>
      <xdr:rowOff>152581</xdr:rowOff>
    </xdr:to>
    <xdr:sp macro="" textlink="">
      <xdr:nvSpPr>
        <xdr:cNvPr id="256" name="フローチャート: 判断 255">
          <a:extLst>
            <a:ext uri="{FF2B5EF4-FFF2-40B4-BE49-F238E27FC236}">
              <a16:creationId xmlns:a16="http://schemas.microsoft.com/office/drawing/2014/main" id="{390FD5ED-07FF-44DD-8B92-9C9EAF42CB48}"/>
            </a:ext>
          </a:extLst>
        </xdr:cNvPr>
        <xdr:cNvSpPr/>
      </xdr:nvSpPr>
      <xdr:spPr>
        <a:xfrm>
          <a:off x="7842250" y="139257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46082</xdr:rowOff>
    </xdr:from>
    <xdr:to>
      <xdr:col>41</xdr:col>
      <xdr:colOff>101600</xdr:colOff>
      <xdr:row>84</xdr:row>
      <xdr:rowOff>147682</xdr:rowOff>
    </xdr:to>
    <xdr:sp macro="" textlink="">
      <xdr:nvSpPr>
        <xdr:cNvPr id="257" name="フローチャート: 判断 256">
          <a:extLst>
            <a:ext uri="{FF2B5EF4-FFF2-40B4-BE49-F238E27FC236}">
              <a16:creationId xmlns:a16="http://schemas.microsoft.com/office/drawing/2014/main" id="{D348E2AD-D8AE-4DB7-984B-A09614B459CD}"/>
            </a:ext>
          </a:extLst>
        </xdr:cNvPr>
        <xdr:cNvSpPr/>
      </xdr:nvSpPr>
      <xdr:spPr>
        <a:xfrm>
          <a:off x="7029450" y="139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67311</xdr:rowOff>
    </xdr:from>
    <xdr:to>
      <xdr:col>36</xdr:col>
      <xdr:colOff>165100</xdr:colOff>
      <xdr:row>84</xdr:row>
      <xdr:rowOff>168911</xdr:rowOff>
    </xdr:to>
    <xdr:sp macro="" textlink="">
      <xdr:nvSpPr>
        <xdr:cNvPr id="258" name="フローチャート: 判断 257">
          <a:extLst>
            <a:ext uri="{FF2B5EF4-FFF2-40B4-BE49-F238E27FC236}">
              <a16:creationId xmlns:a16="http://schemas.microsoft.com/office/drawing/2014/main" id="{7C973D2C-93F3-429B-9490-22B222E563B1}"/>
            </a:ext>
          </a:extLst>
        </xdr:cNvPr>
        <xdr:cNvSpPr/>
      </xdr:nvSpPr>
      <xdr:spPr>
        <a:xfrm>
          <a:off x="6235700" y="139420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57EE2B27-136E-475D-95BB-1EAB0EDFE424}"/>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AB1C41C7-A01F-41EF-B57A-CC5F840338D4}"/>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2849C231-5E3E-42D4-AF21-874E34D064AE}"/>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C3123B5D-B2F4-4C92-BB8F-0AF37780AEC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1DB55FB0-C964-42BF-AD15-29349F071A2F}"/>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77107</xdr:rowOff>
    </xdr:from>
    <xdr:to>
      <xdr:col>50</xdr:col>
      <xdr:colOff>165100</xdr:colOff>
      <xdr:row>85</xdr:row>
      <xdr:rowOff>7257</xdr:rowOff>
    </xdr:to>
    <xdr:sp macro="" textlink="">
      <xdr:nvSpPr>
        <xdr:cNvPr id="264" name="楕円 263">
          <a:extLst>
            <a:ext uri="{FF2B5EF4-FFF2-40B4-BE49-F238E27FC236}">
              <a16:creationId xmlns:a16="http://schemas.microsoft.com/office/drawing/2014/main" id="{F82D8F53-F390-4AD6-B86B-962782E88C0C}"/>
            </a:ext>
          </a:extLst>
        </xdr:cNvPr>
        <xdr:cNvSpPr/>
      </xdr:nvSpPr>
      <xdr:spPr>
        <a:xfrm>
          <a:off x="8636000" y="139518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14713</xdr:rowOff>
    </xdr:from>
    <xdr:ext cx="469744" cy="259045"/>
    <xdr:sp macro="" textlink="">
      <xdr:nvSpPr>
        <xdr:cNvPr id="265" name="n_1aveValue【福祉施設】&#10;一人当たり面積">
          <a:extLst>
            <a:ext uri="{FF2B5EF4-FFF2-40B4-BE49-F238E27FC236}">
              <a16:creationId xmlns:a16="http://schemas.microsoft.com/office/drawing/2014/main" id="{9B9DFABF-FB9F-41A0-B61C-56C00B8938CB}"/>
            </a:ext>
          </a:extLst>
        </xdr:cNvPr>
        <xdr:cNvSpPr txBox="1"/>
      </xdr:nvSpPr>
      <xdr:spPr>
        <a:xfrm>
          <a:off x="8458277" y="1405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169108</xdr:rowOff>
    </xdr:from>
    <xdr:ext cx="469744" cy="259045"/>
    <xdr:sp macro="" textlink="">
      <xdr:nvSpPr>
        <xdr:cNvPr id="266" name="n_2aveValue【福祉施設】&#10;一人当たり面積">
          <a:extLst>
            <a:ext uri="{FF2B5EF4-FFF2-40B4-BE49-F238E27FC236}">
              <a16:creationId xmlns:a16="http://schemas.microsoft.com/office/drawing/2014/main" id="{CB6B3EEB-C382-46ED-A8A1-10845B34C31F}"/>
            </a:ext>
          </a:extLst>
        </xdr:cNvPr>
        <xdr:cNvSpPr txBox="1"/>
      </xdr:nvSpPr>
      <xdr:spPr>
        <a:xfrm>
          <a:off x="7677227" y="1370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164209</xdr:rowOff>
    </xdr:from>
    <xdr:ext cx="469744" cy="259045"/>
    <xdr:sp macro="" textlink="">
      <xdr:nvSpPr>
        <xdr:cNvPr id="267" name="n_3aveValue【福祉施設】&#10;一人当たり面積">
          <a:extLst>
            <a:ext uri="{FF2B5EF4-FFF2-40B4-BE49-F238E27FC236}">
              <a16:creationId xmlns:a16="http://schemas.microsoft.com/office/drawing/2014/main" id="{7D36D7B2-5F72-4B96-9464-A7D84E5B3987}"/>
            </a:ext>
          </a:extLst>
        </xdr:cNvPr>
        <xdr:cNvSpPr txBox="1"/>
      </xdr:nvSpPr>
      <xdr:spPr>
        <a:xfrm>
          <a:off x="6864427" y="137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13988</xdr:rowOff>
    </xdr:from>
    <xdr:ext cx="469744" cy="259045"/>
    <xdr:sp macro="" textlink="">
      <xdr:nvSpPr>
        <xdr:cNvPr id="268" name="n_4aveValue【福祉施設】&#10;一人当たり面積">
          <a:extLst>
            <a:ext uri="{FF2B5EF4-FFF2-40B4-BE49-F238E27FC236}">
              <a16:creationId xmlns:a16="http://schemas.microsoft.com/office/drawing/2014/main" id="{F035E8AD-4D4C-4F87-80ED-914EB7A95BAF}"/>
            </a:ext>
          </a:extLst>
        </xdr:cNvPr>
        <xdr:cNvSpPr txBox="1"/>
      </xdr:nvSpPr>
      <xdr:spPr>
        <a:xfrm>
          <a:off x="6070677" y="1372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23784</xdr:rowOff>
    </xdr:from>
    <xdr:ext cx="469744" cy="259045"/>
    <xdr:sp macro="" textlink="">
      <xdr:nvSpPr>
        <xdr:cNvPr id="269" name="n_1mainValue【福祉施設】&#10;一人当たり面積">
          <a:extLst>
            <a:ext uri="{FF2B5EF4-FFF2-40B4-BE49-F238E27FC236}">
              <a16:creationId xmlns:a16="http://schemas.microsoft.com/office/drawing/2014/main" id="{E142BE0C-DC35-46F9-AF20-5007C0A24B27}"/>
            </a:ext>
          </a:extLst>
        </xdr:cNvPr>
        <xdr:cNvSpPr txBox="1"/>
      </xdr:nvSpPr>
      <xdr:spPr>
        <a:xfrm>
          <a:off x="8458277" y="1373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D42BF49A-45CA-41ED-883B-E29F77ABD8B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13CA86AE-5E98-4147-B3E4-77CD7373F979}"/>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0B831A43-C17E-4170-AF2B-AB9ED1AEBB02}"/>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01A6CF79-D678-4E9E-87A3-67C7EC32DB35}"/>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09C309A7-6A5E-47FB-8EE3-F73B627159A7}"/>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043A883E-9A3B-4306-AF2D-49A913687EA2}"/>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068F9909-0534-4DB2-BBDD-97FEB115DB4E}"/>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0E514E12-6F5F-4DCD-A8A8-2E822C7FEA0E}"/>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8" name="テキスト ボックス 277">
          <a:extLst>
            <a:ext uri="{FF2B5EF4-FFF2-40B4-BE49-F238E27FC236}">
              <a16:creationId xmlns:a16="http://schemas.microsoft.com/office/drawing/2014/main" id="{F5E5A6FF-BB55-4BF0-B586-1ACBC57373B0}"/>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9" name="直線コネクタ 278">
          <a:extLst>
            <a:ext uri="{FF2B5EF4-FFF2-40B4-BE49-F238E27FC236}">
              <a16:creationId xmlns:a16="http://schemas.microsoft.com/office/drawing/2014/main" id="{A35DCE5F-1C02-496C-8E9A-14C91E521EC7}"/>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0" name="テキスト ボックス 279">
          <a:extLst>
            <a:ext uri="{FF2B5EF4-FFF2-40B4-BE49-F238E27FC236}">
              <a16:creationId xmlns:a16="http://schemas.microsoft.com/office/drawing/2014/main" id="{34FD7A0E-EB44-4B45-A91D-BE8A74F7DB63}"/>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1" name="直線コネクタ 280">
          <a:extLst>
            <a:ext uri="{FF2B5EF4-FFF2-40B4-BE49-F238E27FC236}">
              <a16:creationId xmlns:a16="http://schemas.microsoft.com/office/drawing/2014/main" id="{427E3386-E4C4-44DE-A0B6-DB2903CF8E0F}"/>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2" name="テキスト ボックス 281">
          <a:extLst>
            <a:ext uri="{FF2B5EF4-FFF2-40B4-BE49-F238E27FC236}">
              <a16:creationId xmlns:a16="http://schemas.microsoft.com/office/drawing/2014/main" id="{9C5D9DFD-3F1C-458D-AA58-3167BF74B59C}"/>
            </a:ext>
          </a:extLst>
        </xdr:cNvPr>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3" name="直線コネクタ 282">
          <a:extLst>
            <a:ext uri="{FF2B5EF4-FFF2-40B4-BE49-F238E27FC236}">
              <a16:creationId xmlns:a16="http://schemas.microsoft.com/office/drawing/2014/main" id="{382C8091-B776-4D6F-AD36-61E478C87353}"/>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4" name="テキスト ボックス 283">
          <a:extLst>
            <a:ext uri="{FF2B5EF4-FFF2-40B4-BE49-F238E27FC236}">
              <a16:creationId xmlns:a16="http://schemas.microsoft.com/office/drawing/2014/main" id="{A0169AF1-0ADA-40FD-98D1-2C1155F8DE33}"/>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5" name="直線コネクタ 284">
          <a:extLst>
            <a:ext uri="{FF2B5EF4-FFF2-40B4-BE49-F238E27FC236}">
              <a16:creationId xmlns:a16="http://schemas.microsoft.com/office/drawing/2014/main" id="{5A2887C7-6ABD-48E8-8460-D3E841B0B584}"/>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6" name="テキスト ボックス 285">
          <a:extLst>
            <a:ext uri="{FF2B5EF4-FFF2-40B4-BE49-F238E27FC236}">
              <a16:creationId xmlns:a16="http://schemas.microsoft.com/office/drawing/2014/main" id="{80F116E0-C6A3-4F73-BDC6-2DC0C33A535A}"/>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7" name="直線コネクタ 286">
          <a:extLst>
            <a:ext uri="{FF2B5EF4-FFF2-40B4-BE49-F238E27FC236}">
              <a16:creationId xmlns:a16="http://schemas.microsoft.com/office/drawing/2014/main" id="{B2C997BF-373C-4A30-9E04-C4E25E6EED96}"/>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8" name="テキスト ボックス 287">
          <a:extLst>
            <a:ext uri="{FF2B5EF4-FFF2-40B4-BE49-F238E27FC236}">
              <a16:creationId xmlns:a16="http://schemas.microsoft.com/office/drawing/2014/main" id="{6599DF06-8A65-4A11-BEEF-C102E64DCC7B}"/>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9" name="直線コネクタ 288">
          <a:extLst>
            <a:ext uri="{FF2B5EF4-FFF2-40B4-BE49-F238E27FC236}">
              <a16:creationId xmlns:a16="http://schemas.microsoft.com/office/drawing/2014/main" id="{F06502E4-1EF6-49AF-99BB-67D8121DE83A}"/>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0" name="テキスト ボックス 289">
          <a:extLst>
            <a:ext uri="{FF2B5EF4-FFF2-40B4-BE49-F238E27FC236}">
              <a16:creationId xmlns:a16="http://schemas.microsoft.com/office/drawing/2014/main" id="{9AA0E762-4929-4A7E-ABAB-F21AED4424A6}"/>
            </a:ext>
          </a:extLst>
        </xdr:cNvPr>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1" name="直線コネクタ 290">
          <a:extLst>
            <a:ext uri="{FF2B5EF4-FFF2-40B4-BE49-F238E27FC236}">
              <a16:creationId xmlns:a16="http://schemas.microsoft.com/office/drawing/2014/main" id="{800AEB4F-B38F-4D69-A360-0C02EA8F36C1}"/>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2" name="テキスト ボックス 291">
          <a:extLst>
            <a:ext uri="{FF2B5EF4-FFF2-40B4-BE49-F238E27FC236}">
              <a16:creationId xmlns:a16="http://schemas.microsoft.com/office/drawing/2014/main" id="{4D6A3506-8C5D-4462-A1A0-15C91F10AC1A}"/>
            </a:ext>
          </a:extLst>
        </xdr:cNvPr>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3" name="【市民会館】&#10;有形固定資産減価償却率グラフ枠">
          <a:extLst>
            <a:ext uri="{FF2B5EF4-FFF2-40B4-BE49-F238E27FC236}">
              <a16:creationId xmlns:a16="http://schemas.microsoft.com/office/drawing/2014/main" id="{0B5344A5-16AB-4189-A705-9DE79BE2D545}"/>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51436</xdr:rowOff>
    </xdr:from>
    <xdr:to>
      <xdr:col>24</xdr:col>
      <xdr:colOff>62865</xdr:colOff>
      <xdr:row>108</xdr:row>
      <xdr:rowOff>152400</xdr:rowOff>
    </xdr:to>
    <xdr:cxnSp macro="">
      <xdr:nvCxnSpPr>
        <xdr:cNvPr id="294" name="直線コネクタ 293">
          <a:extLst>
            <a:ext uri="{FF2B5EF4-FFF2-40B4-BE49-F238E27FC236}">
              <a16:creationId xmlns:a16="http://schemas.microsoft.com/office/drawing/2014/main" id="{695056FB-E1FD-4240-B184-AE7F4768FB8B}"/>
            </a:ext>
          </a:extLst>
        </xdr:cNvPr>
        <xdr:cNvCxnSpPr/>
      </xdr:nvCxnSpPr>
      <xdr:spPr>
        <a:xfrm flipV="1">
          <a:off x="4177665" y="16624936"/>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95" name="【市民会館】&#10;有形固定資産減価償却率最小値テキスト">
          <a:extLst>
            <a:ext uri="{FF2B5EF4-FFF2-40B4-BE49-F238E27FC236}">
              <a16:creationId xmlns:a16="http://schemas.microsoft.com/office/drawing/2014/main" id="{5FBB4546-DA12-4CE3-B788-4A3437FFB15C}"/>
            </a:ext>
          </a:extLst>
        </xdr:cNvPr>
        <xdr:cNvSpPr txBox="1"/>
      </xdr:nvSpPr>
      <xdr:spPr>
        <a:xfrm>
          <a:off x="42164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96" name="直線コネクタ 295">
          <a:extLst>
            <a:ext uri="{FF2B5EF4-FFF2-40B4-BE49-F238E27FC236}">
              <a16:creationId xmlns:a16="http://schemas.microsoft.com/office/drawing/2014/main" id="{493C0C4A-5677-45CE-890B-ABD8E3B7F234}"/>
            </a:ext>
          </a:extLst>
        </xdr:cNvPr>
        <xdr:cNvCxnSpPr/>
      </xdr:nvCxnSpPr>
      <xdr:spPr>
        <a:xfrm>
          <a:off x="41084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169563</xdr:rowOff>
    </xdr:from>
    <xdr:ext cx="405111" cy="259045"/>
    <xdr:sp macro="" textlink="">
      <xdr:nvSpPr>
        <xdr:cNvPr id="297" name="【市民会館】&#10;有形固定資産減価償却率最大値テキスト">
          <a:extLst>
            <a:ext uri="{FF2B5EF4-FFF2-40B4-BE49-F238E27FC236}">
              <a16:creationId xmlns:a16="http://schemas.microsoft.com/office/drawing/2014/main" id="{969156C5-AE60-481B-92D8-751122BCDF3F}"/>
            </a:ext>
          </a:extLst>
        </xdr:cNvPr>
        <xdr:cNvSpPr txBox="1"/>
      </xdr:nvSpPr>
      <xdr:spPr>
        <a:xfrm>
          <a:off x="4216400" y="16400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51436</xdr:rowOff>
    </xdr:from>
    <xdr:to>
      <xdr:col>24</xdr:col>
      <xdr:colOff>152400</xdr:colOff>
      <xdr:row>100</xdr:row>
      <xdr:rowOff>51436</xdr:rowOff>
    </xdr:to>
    <xdr:cxnSp macro="">
      <xdr:nvCxnSpPr>
        <xdr:cNvPr id="298" name="直線コネクタ 297">
          <a:extLst>
            <a:ext uri="{FF2B5EF4-FFF2-40B4-BE49-F238E27FC236}">
              <a16:creationId xmlns:a16="http://schemas.microsoft.com/office/drawing/2014/main" id="{47B90B8F-4DA9-4510-AE4D-6459C6B252BD}"/>
            </a:ext>
          </a:extLst>
        </xdr:cNvPr>
        <xdr:cNvCxnSpPr/>
      </xdr:nvCxnSpPr>
      <xdr:spPr>
        <a:xfrm>
          <a:off x="4108450" y="16624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116222</xdr:rowOff>
    </xdr:from>
    <xdr:ext cx="405111" cy="259045"/>
    <xdr:sp macro="" textlink="">
      <xdr:nvSpPr>
        <xdr:cNvPr id="299" name="【市民会館】&#10;有形固定資産減価償却率平均値テキスト">
          <a:extLst>
            <a:ext uri="{FF2B5EF4-FFF2-40B4-BE49-F238E27FC236}">
              <a16:creationId xmlns:a16="http://schemas.microsoft.com/office/drawing/2014/main" id="{1F45EEF2-F8F6-4020-9379-40B0B0245B3B}"/>
            </a:ext>
          </a:extLst>
        </xdr:cNvPr>
        <xdr:cNvSpPr txBox="1"/>
      </xdr:nvSpPr>
      <xdr:spPr>
        <a:xfrm>
          <a:off x="4216400" y="17204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300" name="フローチャート: 判断 299">
          <a:extLst>
            <a:ext uri="{FF2B5EF4-FFF2-40B4-BE49-F238E27FC236}">
              <a16:creationId xmlns:a16="http://schemas.microsoft.com/office/drawing/2014/main" id="{ECE8EFFB-7B07-457F-B339-7C1B26376340}"/>
            </a:ext>
          </a:extLst>
        </xdr:cNvPr>
        <xdr:cNvSpPr/>
      </xdr:nvSpPr>
      <xdr:spPr>
        <a:xfrm>
          <a:off x="4127500" y="1722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124461</xdr:rowOff>
    </xdr:from>
    <xdr:to>
      <xdr:col>20</xdr:col>
      <xdr:colOff>38100</xdr:colOff>
      <xdr:row>104</xdr:row>
      <xdr:rowOff>54611</xdr:rowOff>
    </xdr:to>
    <xdr:sp macro="" textlink="">
      <xdr:nvSpPr>
        <xdr:cNvPr id="301" name="フローチャート: 判断 300">
          <a:extLst>
            <a:ext uri="{FF2B5EF4-FFF2-40B4-BE49-F238E27FC236}">
              <a16:creationId xmlns:a16="http://schemas.microsoft.com/office/drawing/2014/main" id="{E2C47E24-AD40-4F86-9CA1-04A7E8C371A1}"/>
            </a:ext>
          </a:extLst>
        </xdr:cNvPr>
        <xdr:cNvSpPr/>
      </xdr:nvSpPr>
      <xdr:spPr>
        <a:xfrm>
          <a:off x="3384550" y="172123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154939</xdr:rowOff>
    </xdr:from>
    <xdr:to>
      <xdr:col>15</xdr:col>
      <xdr:colOff>101600</xdr:colOff>
      <xdr:row>104</xdr:row>
      <xdr:rowOff>85089</xdr:rowOff>
    </xdr:to>
    <xdr:sp macro="" textlink="">
      <xdr:nvSpPr>
        <xdr:cNvPr id="302" name="フローチャート: 判断 301">
          <a:extLst>
            <a:ext uri="{FF2B5EF4-FFF2-40B4-BE49-F238E27FC236}">
              <a16:creationId xmlns:a16="http://schemas.microsoft.com/office/drawing/2014/main" id="{DF69BB0E-F32D-4232-9935-63C168611552}"/>
            </a:ext>
          </a:extLst>
        </xdr:cNvPr>
        <xdr:cNvSpPr/>
      </xdr:nvSpPr>
      <xdr:spPr>
        <a:xfrm>
          <a:off x="2571750" y="1724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303" name="フローチャート: 判断 302">
          <a:extLst>
            <a:ext uri="{FF2B5EF4-FFF2-40B4-BE49-F238E27FC236}">
              <a16:creationId xmlns:a16="http://schemas.microsoft.com/office/drawing/2014/main" id="{C58A01C7-A351-4AC5-ADDB-798834D0E976}"/>
            </a:ext>
          </a:extLst>
        </xdr:cNvPr>
        <xdr:cNvSpPr/>
      </xdr:nvSpPr>
      <xdr:spPr>
        <a:xfrm>
          <a:off x="1778000" y="171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34925</xdr:rowOff>
    </xdr:from>
    <xdr:to>
      <xdr:col>6</xdr:col>
      <xdr:colOff>38100</xdr:colOff>
      <xdr:row>103</xdr:row>
      <xdr:rowOff>136525</xdr:rowOff>
    </xdr:to>
    <xdr:sp macro="" textlink="">
      <xdr:nvSpPr>
        <xdr:cNvPr id="304" name="フローチャート: 判断 303">
          <a:extLst>
            <a:ext uri="{FF2B5EF4-FFF2-40B4-BE49-F238E27FC236}">
              <a16:creationId xmlns:a16="http://schemas.microsoft.com/office/drawing/2014/main" id="{E964FA52-D9F4-416A-846A-42DC64B4EA79}"/>
            </a:ext>
          </a:extLst>
        </xdr:cNvPr>
        <xdr:cNvSpPr/>
      </xdr:nvSpPr>
      <xdr:spPr>
        <a:xfrm>
          <a:off x="984250" y="17122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5B28DCA8-A414-4322-873D-8F1F9D22F5E1}"/>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9E4DA8DC-4378-4E1C-B296-63F8D6847055}"/>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88E94EF5-62BD-45D1-BE87-5C90A842F399}"/>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CEAAA1B2-719D-47F1-B379-821278E83C39}"/>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621FFE2-56B2-441B-9B4B-62D424745325}"/>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53975</xdr:rowOff>
    </xdr:from>
    <xdr:to>
      <xdr:col>20</xdr:col>
      <xdr:colOff>38100</xdr:colOff>
      <xdr:row>104</xdr:row>
      <xdr:rowOff>155575</xdr:rowOff>
    </xdr:to>
    <xdr:sp macro="" textlink="">
      <xdr:nvSpPr>
        <xdr:cNvPr id="310" name="楕円 309">
          <a:extLst>
            <a:ext uri="{FF2B5EF4-FFF2-40B4-BE49-F238E27FC236}">
              <a16:creationId xmlns:a16="http://schemas.microsoft.com/office/drawing/2014/main" id="{AE626DC9-8418-475C-BEDE-F0F8287E2266}"/>
            </a:ext>
          </a:extLst>
        </xdr:cNvPr>
        <xdr:cNvSpPr/>
      </xdr:nvSpPr>
      <xdr:spPr>
        <a:xfrm>
          <a:off x="3384550" y="173132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71138</xdr:rowOff>
    </xdr:from>
    <xdr:ext cx="405111" cy="259045"/>
    <xdr:sp macro="" textlink="">
      <xdr:nvSpPr>
        <xdr:cNvPr id="311" name="n_1aveValue【市民会館】&#10;有形固定資産減価償却率">
          <a:extLst>
            <a:ext uri="{FF2B5EF4-FFF2-40B4-BE49-F238E27FC236}">
              <a16:creationId xmlns:a16="http://schemas.microsoft.com/office/drawing/2014/main" id="{69EA77FA-D267-4327-9ACB-17A125E050C4}"/>
            </a:ext>
          </a:extLst>
        </xdr:cNvPr>
        <xdr:cNvSpPr txBox="1"/>
      </xdr:nvSpPr>
      <xdr:spPr>
        <a:xfrm>
          <a:off x="3239144" y="1698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101616</xdr:rowOff>
    </xdr:from>
    <xdr:ext cx="405111" cy="259045"/>
    <xdr:sp macro="" textlink="">
      <xdr:nvSpPr>
        <xdr:cNvPr id="312" name="n_2aveValue【市民会館】&#10;有形固定資産減価償却率">
          <a:extLst>
            <a:ext uri="{FF2B5EF4-FFF2-40B4-BE49-F238E27FC236}">
              <a16:creationId xmlns:a16="http://schemas.microsoft.com/office/drawing/2014/main" id="{4BA62C67-167F-4E80-9526-340E457BC554}"/>
            </a:ext>
          </a:extLst>
        </xdr:cNvPr>
        <xdr:cNvSpPr txBox="1"/>
      </xdr:nvSpPr>
      <xdr:spPr>
        <a:xfrm>
          <a:off x="243904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44466</xdr:rowOff>
    </xdr:from>
    <xdr:ext cx="405111" cy="259045"/>
    <xdr:sp macro="" textlink="">
      <xdr:nvSpPr>
        <xdr:cNvPr id="313" name="n_3aveValue【市民会館】&#10;有形固定資産減価償却率">
          <a:extLst>
            <a:ext uri="{FF2B5EF4-FFF2-40B4-BE49-F238E27FC236}">
              <a16:creationId xmlns:a16="http://schemas.microsoft.com/office/drawing/2014/main" id="{F38C7D8A-CF1D-407A-8B4F-882C00065523}"/>
            </a:ext>
          </a:extLst>
        </xdr:cNvPr>
        <xdr:cNvSpPr txBox="1"/>
      </xdr:nvSpPr>
      <xdr:spPr>
        <a:xfrm>
          <a:off x="1645294" y="169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153052</xdr:rowOff>
    </xdr:from>
    <xdr:ext cx="405111" cy="259045"/>
    <xdr:sp macro="" textlink="">
      <xdr:nvSpPr>
        <xdr:cNvPr id="314" name="n_4aveValue【市民会館】&#10;有形固定資産減価償却率">
          <a:extLst>
            <a:ext uri="{FF2B5EF4-FFF2-40B4-BE49-F238E27FC236}">
              <a16:creationId xmlns:a16="http://schemas.microsoft.com/office/drawing/2014/main" id="{05554B60-61DA-4454-9F80-8E8FB6F9FC75}"/>
            </a:ext>
          </a:extLst>
        </xdr:cNvPr>
        <xdr:cNvSpPr txBox="1"/>
      </xdr:nvSpPr>
      <xdr:spPr>
        <a:xfrm>
          <a:off x="851544" y="1689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146702</xdr:rowOff>
    </xdr:from>
    <xdr:ext cx="405111" cy="259045"/>
    <xdr:sp macro="" textlink="">
      <xdr:nvSpPr>
        <xdr:cNvPr id="315" name="n_1mainValue【市民会館】&#10;有形固定資産減価償却率">
          <a:extLst>
            <a:ext uri="{FF2B5EF4-FFF2-40B4-BE49-F238E27FC236}">
              <a16:creationId xmlns:a16="http://schemas.microsoft.com/office/drawing/2014/main" id="{66939944-B4C4-469C-A697-295B7B6872D6}"/>
            </a:ext>
          </a:extLst>
        </xdr:cNvPr>
        <xdr:cNvSpPr txBox="1"/>
      </xdr:nvSpPr>
      <xdr:spPr>
        <a:xfrm>
          <a:off x="3239144" y="1740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a:extLst>
            <a:ext uri="{FF2B5EF4-FFF2-40B4-BE49-F238E27FC236}">
              <a16:creationId xmlns:a16="http://schemas.microsoft.com/office/drawing/2014/main" id="{DD2ED738-1B4A-4ACC-B9D2-290402959B9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a:extLst>
            <a:ext uri="{FF2B5EF4-FFF2-40B4-BE49-F238E27FC236}">
              <a16:creationId xmlns:a16="http://schemas.microsoft.com/office/drawing/2014/main" id="{172B12B2-1885-491B-9441-EC837A7E351A}"/>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a:extLst>
            <a:ext uri="{FF2B5EF4-FFF2-40B4-BE49-F238E27FC236}">
              <a16:creationId xmlns:a16="http://schemas.microsoft.com/office/drawing/2014/main" id="{1B673319-A548-4501-A9D1-E8DD36642B7F}"/>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a:extLst>
            <a:ext uri="{FF2B5EF4-FFF2-40B4-BE49-F238E27FC236}">
              <a16:creationId xmlns:a16="http://schemas.microsoft.com/office/drawing/2014/main" id="{F351122D-32C8-48F0-B9BC-A4D31D9C1E03}"/>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a:extLst>
            <a:ext uri="{FF2B5EF4-FFF2-40B4-BE49-F238E27FC236}">
              <a16:creationId xmlns:a16="http://schemas.microsoft.com/office/drawing/2014/main" id="{C58C145B-41E2-4D03-B626-F76530CBC113}"/>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a:extLst>
            <a:ext uri="{FF2B5EF4-FFF2-40B4-BE49-F238E27FC236}">
              <a16:creationId xmlns:a16="http://schemas.microsoft.com/office/drawing/2014/main" id="{19810059-249A-4DEC-A3BF-B6EC8709552B}"/>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a:extLst>
            <a:ext uri="{FF2B5EF4-FFF2-40B4-BE49-F238E27FC236}">
              <a16:creationId xmlns:a16="http://schemas.microsoft.com/office/drawing/2014/main" id="{EA2CC07A-54D8-49EA-8486-EE26D5BFDC65}"/>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a:extLst>
            <a:ext uri="{FF2B5EF4-FFF2-40B4-BE49-F238E27FC236}">
              <a16:creationId xmlns:a16="http://schemas.microsoft.com/office/drawing/2014/main" id="{CFB580E2-D01B-4349-AC63-E5BC23FC31A6}"/>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4" name="テキスト ボックス 323">
          <a:extLst>
            <a:ext uri="{FF2B5EF4-FFF2-40B4-BE49-F238E27FC236}">
              <a16:creationId xmlns:a16="http://schemas.microsoft.com/office/drawing/2014/main" id="{BF75F371-1A7A-46B8-82F1-D93B812DDA95}"/>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5" name="直線コネクタ 324">
          <a:extLst>
            <a:ext uri="{FF2B5EF4-FFF2-40B4-BE49-F238E27FC236}">
              <a16:creationId xmlns:a16="http://schemas.microsoft.com/office/drawing/2014/main" id="{D54C32A2-4EC5-43AC-91D8-3BEABC6A3919}"/>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6" name="直線コネクタ 325">
          <a:extLst>
            <a:ext uri="{FF2B5EF4-FFF2-40B4-BE49-F238E27FC236}">
              <a16:creationId xmlns:a16="http://schemas.microsoft.com/office/drawing/2014/main" id="{B8B3BF4B-9EFE-4192-B11E-682F088DD14D}"/>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7" name="テキスト ボックス 326">
          <a:extLst>
            <a:ext uri="{FF2B5EF4-FFF2-40B4-BE49-F238E27FC236}">
              <a16:creationId xmlns:a16="http://schemas.microsoft.com/office/drawing/2014/main" id="{9CD5A210-5159-4CC4-AFCE-3E6778CC6848}"/>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8" name="直線コネクタ 327">
          <a:extLst>
            <a:ext uri="{FF2B5EF4-FFF2-40B4-BE49-F238E27FC236}">
              <a16:creationId xmlns:a16="http://schemas.microsoft.com/office/drawing/2014/main" id="{2595643E-1EB3-40A2-9B4B-5BE6DF4DC0CF}"/>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9" name="テキスト ボックス 328">
          <a:extLst>
            <a:ext uri="{FF2B5EF4-FFF2-40B4-BE49-F238E27FC236}">
              <a16:creationId xmlns:a16="http://schemas.microsoft.com/office/drawing/2014/main" id="{7103F9D1-27F5-40FC-9B57-3E338A0C9F1E}"/>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0" name="直線コネクタ 329">
          <a:extLst>
            <a:ext uri="{FF2B5EF4-FFF2-40B4-BE49-F238E27FC236}">
              <a16:creationId xmlns:a16="http://schemas.microsoft.com/office/drawing/2014/main" id="{3E2475E8-5B29-41B0-9F2F-AA28CD545183}"/>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1" name="テキスト ボックス 330">
          <a:extLst>
            <a:ext uri="{FF2B5EF4-FFF2-40B4-BE49-F238E27FC236}">
              <a16:creationId xmlns:a16="http://schemas.microsoft.com/office/drawing/2014/main" id="{32A7D718-946A-4ADC-BD50-A1FB6722F79D}"/>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2" name="直線コネクタ 331">
          <a:extLst>
            <a:ext uri="{FF2B5EF4-FFF2-40B4-BE49-F238E27FC236}">
              <a16:creationId xmlns:a16="http://schemas.microsoft.com/office/drawing/2014/main" id="{DA331BDB-4042-4F2B-8116-7C1617295188}"/>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3" name="テキスト ボックス 332">
          <a:extLst>
            <a:ext uri="{FF2B5EF4-FFF2-40B4-BE49-F238E27FC236}">
              <a16:creationId xmlns:a16="http://schemas.microsoft.com/office/drawing/2014/main" id="{8A811491-BDFA-467B-ACAE-D2EEDC8E9EF5}"/>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4" name="直線コネクタ 333">
          <a:extLst>
            <a:ext uri="{FF2B5EF4-FFF2-40B4-BE49-F238E27FC236}">
              <a16:creationId xmlns:a16="http://schemas.microsoft.com/office/drawing/2014/main" id="{A53F528B-11BF-489C-A558-112F3AD387DE}"/>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5" name="テキスト ボックス 334">
          <a:extLst>
            <a:ext uri="{FF2B5EF4-FFF2-40B4-BE49-F238E27FC236}">
              <a16:creationId xmlns:a16="http://schemas.microsoft.com/office/drawing/2014/main" id="{D5582205-2191-47BC-BAFF-08113BA6819B}"/>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6" name="直線コネクタ 335">
          <a:extLst>
            <a:ext uri="{FF2B5EF4-FFF2-40B4-BE49-F238E27FC236}">
              <a16:creationId xmlns:a16="http://schemas.microsoft.com/office/drawing/2014/main" id="{58A81165-9BA5-4814-B4F0-FE3FB9294E8E}"/>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7" name="テキスト ボックス 336">
          <a:extLst>
            <a:ext uri="{FF2B5EF4-FFF2-40B4-BE49-F238E27FC236}">
              <a16:creationId xmlns:a16="http://schemas.microsoft.com/office/drawing/2014/main" id="{6039D2DE-9BB5-445B-8F08-F9DA0A43F6CA}"/>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8" name="【市民会館】&#10;一人当たり面積グラフ枠">
          <a:extLst>
            <a:ext uri="{FF2B5EF4-FFF2-40B4-BE49-F238E27FC236}">
              <a16:creationId xmlns:a16="http://schemas.microsoft.com/office/drawing/2014/main" id="{AD38D269-B931-4EAA-ABDE-381C3C442653}"/>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32386</xdr:rowOff>
    </xdr:from>
    <xdr:to>
      <xdr:col>54</xdr:col>
      <xdr:colOff>189865</xdr:colOff>
      <xdr:row>108</xdr:row>
      <xdr:rowOff>112395</xdr:rowOff>
    </xdr:to>
    <xdr:cxnSp macro="">
      <xdr:nvCxnSpPr>
        <xdr:cNvPr id="339" name="直線コネクタ 338">
          <a:extLst>
            <a:ext uri="{FF2B5EF4-FFF2-40B4-BE49-F238E27FC236}">
              <a16:creationId xmlns:a16="http://schemas.microsoft.com/office/drawing/2014/main" id="{380B8688-EED0-4F1F-A71F-09FAC1C49D8F}"/>
            </a:ext>
          </a:extLst>
        </xdr:cNvPr>
        <xdr:cNvCxnSpPr/>
      </xdr:nvCxnSpPr>
      <xdr:spPr>
        <a:xfrm flipV="1">
          <a:off x="9429115" y="16777336"/>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340" name="【市民会館】&#10;一人当たり面積最小値テキスト">
          <a:extLst>
            <a:ext uri="{FF2B5EF4-FFF2-40B4-BE49-F238E27FC236}">
              <a16:creationId xmlns:a16="http://schemas.microsoft.com/office/drawing/2014/main" id="{4B5C2120-68BA-4DEE-93F6-3B7143BAB9EA}"/>
            </a:ext>
          </a:extLst>
        </xdr:cNvPr>
        <xdr:cNvSpPr txBox="1"/>
      </xdr:nvSpPr>
      <xdr:spPr>
        <a:xfrm>
          <a:off x="9467850" y="1806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341" name="直線コネクタ 340">
          <a:extLst>
            <a:ext uri="{FF2B5EF4-FFF2-40B4-BE49-F238E27FC236}">
              <a16:creationId xmlns:a16="http://schemas.microsoft.com/office/drawing/2014/main" id="{FCD92EC8-EC61-474D-943C-C8B6642A7284}"/>
            </a:ext>
          </a:extLst>
        </xdr:cNvPr>
        <xdr:cNvCxnSpPr/>
      </xdr:nvCxnSpPr>
      <xdr:spPr>
        <a:xfrm>
          <a:off x="9359900" y="180574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150513</xdr:rowOff>
    </xdr:from>
    <xdr:ext cx="469744" cy="259045"/>
    <xdr:sp macro="" textlink="">
      <xdr:nvSpPr>
        <xdr:cNvPr id="342" name="【市民会館】&#10;一人当たり面積最大値テキスト">
          <a:extLst>
            <a:ext uri="{FF2B5EF4-FFF2-40B4-BE49-F238E27FC236}">
              <a16:creationId xmlns:a16="http://schemas.microsoft.com/office/drawing/2014/main" id="{82F0B5FC-5AA6-486C-927B-CA963B6DCC75}"/>
            </a:ext>
          </a:extLst>
        </xdr:cNvPr>
        <xdr:cNvSpPr txBox="1"/>
      </xdr:nvSpPr>
      <xdr:spPr>
        <a:xfrm>
          <a:off x="9467850" y="1655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32386</xdr:rowOff>
    </xdr:from>
    <xdr:to>
      <xdr:col>55</xdr:col>
      <xdr:colOff>88900</xdr:colOff>
      <xdr:row>101</xdr:row>
      <xdr:rowOff>32386</xdr:rowOff>
    </xdr:to>
    <xdr:cxnSp macro="">
      <xdr:nvCxnSpPr>
        <xdr:cNvPr id="343" name="直線コネクタ 342">
          <a:extLst>
            <a:ext uri="{FF2B5EF4-FFF2-40B4-BE49-F238E27FC236}">
              <a16:creationId xmlns:a16="http://schemas.microsoft.com/office/drawing/2014/main" id="{C1D36772-A90B-494F-90CB-342286B5E1E4}"/>
            </a:ext>
          </a:extLst>
        </xdr:cNvPr>
        <xdr:cNvCxnSpPr/>
      </xdr:nvCxnSpPr>
      <xdr:spPr>
        <a:xfrm>
          <a:off x="9359900" y="16777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135272</xdr:rowOff>
    </xdr:from>
    <xdr:ext cx="469744" cy="259045"/>
    <xdr:sp macro="" textlink="">
      <xdr:nvSpPr>
        <xdr:cNvPr id="344" name="【市民会館】&#10;一人当たり面積平均値テキスト">
          <a:extLst>
            <a:ext uri="{FF2B5EF4-FFF2-40B4-BE49-F238E27FC236}">
              <a16:creationId xmlns:a16="http://schemas.microsoft.com/office/drawing/2014/main" id="{B904DF61-3DF0-4BAC-BE81-CABF9338B5AB}"/>
            </a:ext>
          </a:extLst>
        </xdr:cNvPr>
        <xdr:cNvSpPr txBox="1"/>
      </xdr:nvSpPr>
      <xdr:spPr>
        <a:xfrm>
          <a:off x="9467850" y="1756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345" name="フローチャート: 判断 344">
          <a:extLst>
            <a:ext uri="{FF2B5EF4-FFF2-40B4-BE49-F238E27FC236}">
              <a16:creationId xmlns:a16="http://schemas.microsoft.com/office/drawing/2014/main" id="{E3AE11F4-043E-4178-B7F8-DA45A9238101}"/>
            </a:ext>
          </a:extLst>
        </xdr:cNvPr>
        <xdr:cNvSpPr/>
      </xdr:nvSpPr>
      <xdr:spPr>
        <a:xfrm>
          <a:off x="9398000" y="175875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46" name="フローチャート: 判断 345">
          <a:extLst>
            <a:ext uri="{FF2B5EF4-FFF2-40B4-BE49-F238E27FC236}">
              <a16:creationId xmlns:a16="http://schemas.microsoft.com/office/drawing/2014/main" id="{6D3348B9-FD24-494A-AEF6-620FE9F69661}"/>
            </a:ext>
          </a:extLst>
        </xdr:cNvPr>
        <xdr:cNvSpPr/>
      </xdr:nvSpPr>
      <xdr:spPr>
        <a:xfrm>
          <a:off x="8636000" y="1757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47" name="フローチャート: 判断 346">
          <a:extLst>
            <a:ext uri="{FF2B5EF4-FFF2-40B4-BE49-F238E27FC236}">
              <a16:creationId xmlns:a16="http://schemas.microsoft.com/office/drawing/2014/main" id="{583CF8D2-DD62-4897-A916-BFF8EE85BCE4}"/>
            </a:ext>
          </a:extLst>
        </xdr:cNvPr>
        <xdr:cNvSpPr/>
      </xdr:nvSpPr>
      <xdr:spPr>
        <a:xfrm>
          <a:off x="7842250" y="17505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57786</xdr:rowOff>
    </xdr:from>
    <xdr:to>
      <xdr:col>41</xdr:col>
      <xdr:colOff>101600</xdr:colOff>
      <xdr:row>105</xdr:row>
      <xdr:rowOff>159386</xdr:rowOff>
    </xdr:to>
    <xdr:sp macro="" textlink="">
      <xdr:nvSpPr>
        <xdr:cNvPr id="348" name="フローチャート: 判断 347">
          <a:extLst>
            <a:ext uri="{FF2B5EF4-FFF2-40B4-BE49-F238E27FC236}">
              <a16:creationId xmlns:a16="http://schemas.microsoft.com/office/drawing/2014/main" id="{664D701F-9B16-4264-AEF6-D2E12D0FDDBE}"/>
            </a:ext>
          </a:extLst>
        </xdr:cNvPr>
        <xdr:cNvSpPr/>
      </xdr:nvSpPr>
      <xdr:spPr>
        <a:xfrm>
          <a:off x="7029450" y="1748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42545</xdr:rowOff>
    </xdr:from>
    <xdr:to>
      <xdr:col>36</xdr:col>
      <xdr:colOff>165100</xdr:colOff>
      <xdr:row>105</xdr:row>
      <xdr:rowOff>144145</xdr:rowOff>
    </xdr:to>
    <xdr:sp macro="" textlink="">
      <xdr:nvSpPr>
        <xdr:cNvPr id="349" name="フローチャート: 判断 348">
          <a:extLst>
            <a:ext uri="{FF2B5EF4-FFF2-40B4-BE49-F238E27FC236}">
              <a16:creationId xmlns:a16="http://schemas.microsoft.com/office/drawing/2014/main" id="{7E81A057-6329-41CE-8937-CC0D07A41BE8}"/>
            </a:ext>
          </a:extLst>
        </xdr:cNvPr>
        <xdr:cNvSpPr/>
      </xdr:nvSpPr>
      <xdr:spPr>
        <a:xfrm>
          <a:off x="6235700" y="1747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FE8809B8-777D-4EDA-86C1-6DE0F87AFAA3}"/>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F6535BF8-E6E2-45D1-A362-C8778A2D0A3C}"/>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0D55D217-3163-4447-ACD9-88FF0CB178B6}"/>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EE46FA4C-C3EC-404C-8CC9-63CDC4411873}"/>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4F758976-2A28-4352-BEC6-85737BAFD0BB}"/>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84455</xdr:rowOff>
    </xdr:from>
    <xdr:to>
      <xdr:col>50</xdr:col>
      <xdr:colOff>165100</xdr:colOff>
      <xdr:row>106</xdr:row>
      <xdr:rowOff>14605</xdr:rowOff>
    </xdr:to>
    <xdr:sp macro="" textlink="">
      <xdr:nvSpPr>
        <xdr:cNvPr id="355" name="楕円 354">
          <a:extLst>
            <a:ext uri="{FF2B5EF4-FFF2-40B4-BE49-F238E27FC236}">
              <a16:creationId xmlns:a16="http://schemas.microsoft.com/office/drawing/2014/main" id="{92989714-0D01-463B-BEE0-5E5B5D6B80F6}"/>
            </a:ext>
          </a:extLst>
        </xdr:cNvPr>
        <xdr:cNvSpPr/>
      </xdr:nvSpPr>
      <xdr:spPr>
        <a:xfrm>
          <a:off x="863600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64788</xdr:rowOff>
    </xdr:from>
    <xdr:ext cx="469744" cy="259045"/>
    <xdr:sp macro="" textlink="">
      <xdr:nvSpPr>
        <xdr:cNvPr id="356" name="n_1aveValue【市民会館】&#10;一人当たり面積">
          <a:extLst>
            <a:ext uri="{FF2B5EF4-FFF2-40B4-BE49-F238E27FC236}">
              <a16:creationId xmlns:a16="http://schemas.microsoft.com/office/drawing/2014/main" id="{48374E5D-69DE-442C-9604-58712458E3A1}"/>
            </a:ext>
          </a:extLst>
        </xdr:cNvPr>
        <xdr:cNvSpPr txBox="1"/>
      </xdr:nvSpPr>
      <xdr:spPr>
        <a:xfrm>
          <a:off x="8458277" y="176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57" name="n_2aveValue【市民会館】&#10;一人当たり面積">
          <a:extLst>
            <a:ext uri="{FF2B5EF4-FFF2-40B4-BE49-F238E27FC236}">
              <a16:creationId xmlns:a16="http://schemas.microsoft.com/office/drawing/2014/main" id="{8898220B-297F-4864-8CE6-756D58821B82}"/>
            </a:ext>
          </a:extLst>
        </xdr:cNvPr>
        <xdr:cNvSpPr txBox="1"/>
      </xdr:nvSpPr>
      <xdr:spPr>
        <a:xfrm>
          <a:off x="76772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4463</xdr:rowOff>
    </xdr:from>
    <xdr:ext cx="469744" cy="259045"/>
    <xdr:sp macro="" textlink="">
      <xdr:nvSpPr>
        <xdr:cNvPr id="358" name="n_3aveValue【市民会館】&#10;一人当たり面積">
          <a:extLst>
            <a:ext uri="{FF2B5EF4-FFF2-40B4-BE49-F238E27FC236}">
              <a16:creationId xmlns:a16="http://schemas.microsoft.com/office/drawing/2014/main" id="{9BAC3264-3E9D-4BF9-B7E0-0C7BCF1314C3}"/>
            </a:ext>
          </a:extLst>
        </xdr:cNvPr>
        <xdr:cNvSpPr txBox="1"/>
      </xdr:nvSpPr>
      <xdr:spPr>
        <a:xfrm>
          <a:off x="6864427" y="1726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160672</xdr:rowOff>
    </xdr:from>
    <xdr:ext cx="469744" cy="259045"/>
    <xdr:sp macro="" textlink="">
      <xdr:nvSpPr>
        <xdr:cNvPr id="359" name="n_4aveValue【市民会館】&#10;一人当たり面積">
          <a:extLst>
            <a:ext uri="{FF2B5EF4-FFF2-40B4-BE49-F238E27FC236}">
              <a16:creationId xmlns:a16="http://schemas.microsoft.com/office/drawing/2014/main" id="{9851D5C8-5DA0-4A97-A589-84DAB1F80582}"/>
            </a:ext>
          </a:extLst>
        </xdr:cNvPr>
        <xdr:cNvSpPr txBox="1"/>
      </xdr:nvSpPr>
      <xdr:spPr>
        <a:xfrm>
          <a:off x="6070677" y="1724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31132</xdr:rowOff>
    </xdr:from>
    <xdr:ext cx="469744" cy="259045"/>
    <xdr:sp macro="" textlink="">
      <xdr:nvSpPr>
        <xdr:cNvPr id="360" name="n_1mainValue【市民会館】&#10;一人当たり面積">
          <a:extLst>
            <a:ext uri="{FF2B5EF4-FFF2-40B4-BE49-F238E27FC236}">
              <a16:creationId xmlns:a16="http://schemas.microsoft.com/office/drawing/2014/main" id="{F7985C7E-B291-427D-B336-9FF228B17D30}"/>
            </a:ext>
          </a:extLst>
        </xdr:cNvPr>
        <xdr:cNvSpPr txBox="1"/>
      </xdr:nvSpPr>
      <xdr:spPr>
        <a:xfrm>
          <a:off x="8458277" y="1729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id="{07EA064B-0501-40E2-9E0E-8E980BE3041C}"/>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id="{FF86AAFE-150D-47BD-BD8E-9FD5693D818E}"/>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id="{5350F693-D29E-4E66-BDCA-A67ECD5EB7F3}"/>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id="{6E300B27-2F20-4582-BEB5-28BF3608655D}"/>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id="{81F0D3FE-5BF9-4EED-AD28-4AD580E40C02}"/>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id="{4DFE542B-007D-4CDB-93F1-8347429275A0}"/>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id="{49DB3CEC-8150-465E-AA63-85DA34C6125F}"/>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id="{CC0514E9-49D6-4D74-AFE2-C7548FA2FD3A}"/>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a:extLst>
            <a:ext uri="{FF2B5EF4-FFF2-40B4-BE49-F238E27FC236}">
              <a16:creationId xmlns:a16="http://schemas.microsoft.com/office/drawing/2014/main" id="{6E6325CF-F23C-4842-B7E3-73D38CE5EB0D}"/>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a:extLst>
            <a:ext uri="{FF2B5EF4-FFF2-40B4-BE49-F238E27FC236}">
              <a16:creationId xmlns:a16="http://schemas.microsoft.com/office/drawing/2014/main" id="{5EFDEFB0-9D97-4367-A28B-916B233A5D95}"/>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1" name="テキスト ボックス 370">
          <a:extLst>
            <a:ext uri="{FF2B5EF4-FFF2-40B4-BE49-F238E27FC236}">
              <a16:creationId xmlns:a16="http://schemas.microsoft.com/office/drawing/2014/main" id="{46A706F2-1381-456A-BB5C-10444C47DB9C}"/>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a:extLst>
            <a:ext uri="{FF2B5EF4-FFF2-40B4-BE49-F238E27FC236}">
              <a16:creationId xmlns:a16="http://schemas.microsoft.com/office/drawing/2014/main" id="{18B26F6B-7BEF-4E22-8746-0405DA4E68B2}"/>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3" name="テキスト ボックス 372">
          <a:extLst>
            <a:ext uri="{FF2B5EF4-FFF2-40B4-BE49-F238E27FC236}">
              <a16:creationId xmlns:a16="http://schemas.microsoft.com/office/drawing/2014/main" id="{E6E9D3CB-C4BE-42C5-9E73-5EB17F8A4C53}"/>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a:extLst>
            <a:ext uri="{FF2B5EF4-FFF2-40B4-BE49-F238E27FC236}">
              <a16:creationId xmlns:a16="http://schemas.microsoft.com/office/drawing/2014/main" id="{559D4073-0E6A-4453-800C-6D1EDFACF4C0}"/>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a:extLst>
            <a:ext uri="{FF2B5EF4-FFF2-40B4-BE49-F238E27FC236}">
              <a16:creationId xmlns:a16="http://schemas.microsoft.com/office/drawing/2014/main" id="{31B9F7FB-E26E-40BC-96F1-C9D66C83BF2A}"/>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a:extLst>
            <a:ext uri="{FF2B5EF4-FFF2-40B4-BE49-F238E27FC236}">
              <a16:creationId xmlns:a16="http://schemas.microsoft.com/office/drawing/2014/main" id="{A217C88C-E3FF-4623-A9FE-A1D27874443B}"/>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a:extLst>
            <a:ext uri="{FF2B5EF4-FFF2-40B4-BE49-F238E27FC236}">
              <a16:creationId xmlns:a16="http://schemas.microsoft.com/office/drawing/2014/main" id="{5D58B4EE-7853-406B-BE47-5D8BE6B1BE47}"/>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a:extLst>
            <a:ext uri="{FF2B5EF4-FFF2-40B4-BE49-F238E27FC236}">
              <a16:creationId xmlns:a16="http://schemas.microsoft.com/office/drawing/2014/main" id="{E361DF2D-87B1-4306-8EA0-4DEC1A865D89}"/>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a:extLst>
            <a:ext uri="{FF2B5EF4-FFF2-40B4-BE49-F238E27FC236}">
              <a16:creationId xmlns:a16="http://schemas.microsoft.com/office/drawing/2014/main" id="{C5F11D9C-19A2-459C-86EA-296CF8ADB466}"/>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a:extLst>
            <a:ext uri="{FF2B5EF4-FFF2-40B4-BE49-F238E27FC236}">
              <a16:creationId xmlns:a16="http://schemas.microsoft.com/office/drawing/2014/main" id="{2D4E01E9-0BD1-42CC-8FF1-DA635F5C1373}"/>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1" name="テキスト ボックス 380">
          <a:extLst>
            <a:ext uri="{FF2B5EF4-FFF2-40B4-BE49-F238E27FC236}">
              <a16:creationId xmlns:a16="http://schemas.microsoft.com/office/drawing/2014/main" id="{C15E3B40-A905-4248-BB33-7601CE59D97B}"/>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a16="http://schemas.microsoft.com/office/drawing/2014/main" id="{9CB3719D-76E4-4741-A9A0-E317746FC6CD}"/>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3" name="テキスト ボックス 382">
          <a:extLst>
            <a:ext uri="{FF2B5EF4-FFF2-40B4-BE49-F238E27FC236}">
              <a16:creationId xmlns:a16="http://schemas.microsoft.com/office/drawing/2014/main" id="{313C60FB-6FD0-42E6-9CF0-58505ACDE31C}"/>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a:extLst>
            <a:ext uri="{FF2B5EF4-FFF2-40B4-BE49-F238E27FC236}">
              <a16:creationId xmlns:a16="http://schemas.microsoft.com/office/drawing/2014/main" id="{94DF7B77-3540-4ED3-8D91-0017C1C4DABD}"/>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385" name="直線コネクタ 384">
          <a:extLst>
            <a:ext uri="{FF2B5EF4-FFF2-40B4-BE49-F238E27FC236}">
              <a16:creationId xmlns:a16="http://schemas.microsoft.com/office/drawing/2014/main" id="{6CD916BA-08E5-4E3B-86F4-58D7E3DB670B}"/>
            </a:ext>
          </a:extLst>
        </xdr:cNvPr>
        <xdr:cNvCxnSpPr/>
      </xdr:nvCxnSpPr>
      <xdr:spPr>
        <a:xfrm flipV="1">
          <a:off x="14699614" y="550608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6" name="【一般廃棄物処理施設】&#10;有形固定資産減価償却率最小値テキスト">
          <a:extLst>
            <a:ext uri="{FF2B5EF4-FFF2-40B4-BE49-F238E27FC236}">
              <a16:creationId xmlns:a16="http://schemas.microsoft.com/office/drawing/2014/main" id="{95A96F5F-4144-4F47-B530-E2F0FE061183}"/>
            </a:ext>
          </a:extLst>
        </xdr:cNvPr>
        <xdr:cNvSpPr txBox="1"/>
      </xdr:nvSpPr>
      <xdr:spPr>
        <a:xfrm>
          <a:off x="14738350" y="69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7" name="直線コネクタ 386">
          <a:extLst>
            <a:ext uri="{FF2B5EF4-FFF2-40B4-BE49-F238E27FC236}">
              <a16:creationId xmlns:a16="http://schemas.microsoft.com/office/drawing/2014/main" id="{8C64CAC6-86D3-4F17-A15C-6562326A8F41}"/>
            </a:ext>
          </a:extLst>
        </xdr:cNvPr>
        <xdr:cNvCxnSpPr/>
      </xdr:nvCxnSpPr>
      <xdr:spPr>
        <a:xfrm>
          <a:off x="146113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388" name="【一般廃棄物処理施設】&#10;有形固定資産減価償却率最大値テキスト">
          <a:extLst>
            <a:ext uri="{FF2B5EF4-FFF2-40B4-BE49-F238E27FC236}">
              <a16:creationId xmlns:a16="http://schemas.microsoft.com/office/drawing/2014/main" id="{72F229EC-98E8-44AB-9542-D7AFF451F7B2}"/>
            </a:ext>
          </a:extLst>
        </xdr:cNvPr>
        <xdr:cNvSpPr txBox="1"/>
      </xdr:nvSpPr>
      <xdr:spPr>
        <a:xfrm>
          <a:off x="14738350" y="528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389" name="直線コネクタ 388">
          <a:extLst>
            <a:ext uri="{FF2B5EF4-FFF2-40B4-BE49-F238E27FC236}">
              <a16:creationId xmlns:a16="http://schemas.microsoft.com/office/drawing/2014/main" id="{DEC781DC-7F93-4A43-AD01-478470215E03}"/>
            </a:ext>
          </a:extLst>
        </xdr:cNvPr>
        <xdr:cNvCxnSpPr/>
      </xdr:nvCxnSpPr>
      <xdr:spPr>
        <a:xfrm>
          <a:off x="14611350" y="5506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90" name="【一般廃棄物処理施設】&#10;有形固定資産減価償却率平均値テキスト">
          <a:extLst>
            <a:ext uri="{FF2B5EF4-FFF2-40B4-BE49-F238E27FC236}">
              <a16:creationId xmlns:a16="http://schemas.microsoft.com/office/drawing/2014/main" id="{89F803B8-69A5-44DD-AFA7-90E675F8ACE1}"/>
            </a:ext>
          </a:extLst>
        </xdr:cNvPr>
        <xdr:cNvSpPr txBox="1"/>
      </xdr:nvSpPr>
      <xdr:spPr>
        <a:xfrm>
          <a:off x="14738350" y="614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91" name="フローチャート: 判断 390">
          <a:extLst>
            <a:ext uri="{FF2B5EF4-FFF2-40B4-BE49-F238E27FC236}">
              <a16:creationId xmlns:a16="http://schemas.microsoft.com/office/drawing/2014/main" id="{DE8204B0-598E-460D-BB02-5A80BCE68DD7}"/>
            </a:ext>
          </a:extLst>
        </xdr:cNvPr>
        <xdr:cNvSpPr/>
      </xdr:nvSpPr>
      <xdr:spPr>
        <a:xfrm>
          <a:off x="14649450" y="61652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92" name="フローチャート: 判断 391">
          <a:extLst>
            <a:ext uri="{FF2B5EF4-FFF2-40B4-BE49-F238E27FC236}">
              <a16:creationId xmlns:a16="http://schemas.microsoft.com/office/drawing/2014/main" id="{7AF41FEA-A4F5-4E61-BF7D-CF1C730B3DC6}"/>
            </a:ext>
          </a:extLst>
        </xdr:cNvPr>
        <xdr:cNvSpPr/>
      </xdr:nvSpPr>
      <xdr:spPr>
        <a:xfrm>
          <a:off x="13887450" y="6207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393" name="フローチャート: 判断 392">
          <a:extLst>
            <a:ext uri="{FF2B5EF4-FFF2-40B4-BE49-F238E27FC236}">
              <a16:creationId xmlns:a16="http://schemas.microsoft.com/office/drawing/2014/main" id="{4AF2DFA1-1AC0-4BB8-9A22-726D4A20138F}"/>
            </a:ext>
          </a:extLst>
        </xdr:cNvPr>
        <xdr:cNvSpPr/>
      </xdr:nvSpPr>
      <xdr:spPr>
        <a:xfrm>
          <a:off x="13093700" y="6258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94" name="フローチャート: 判断 393">
          <a:extLst>
            <a:ext uri="{FF2B5EF4-FFF2-40B4-BE49-F238E27FC236}">
              <a16:creationId xmlns:a16="http://schemas.microsoft.com/office/drawing/2014/main" id="{6152B108-CDBB-44D7-B770-0E2156C89A8A}"/>
            </a:ext>
          </a:extLst>
        </xdr:cNvPr>
        <xdr:cNvSpPr/>
      </xdr:nvSpPr>
      <xdr:spPr>
        <a:xfrm>
          <a:off x="12299950" y="6197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395" name="フローチャート: 判断 394">
          <a:extLst>
            <a:ext uri="{FF2B5EF4-FFF2-40B4-BE49-F238E27FC236}">
              <a16:creationId xmlns:a16="http://schemas.microsoft.com/office/drawing/2014/main" id="{F8FA61C4-AB55-4558-BEB3-AE52885D3BA8}"/>
            </a:ext>
          </a:extLst>
        </xdr:cNvPr>
        <xdr:cNvSpPr/>
      </xdr:nvSpPr>
      <xdr:spPr>
        <a:xfrm>
          <a:off x="11487150" y="61995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67444CC1-78C2-41B2-B17D-8CC0606AAFA2}"/>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ED4BA7D6-2CDB-4CB9-8817-83C742B43BD6}"/>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65CE3B30-075F-4F92-842A-F68B546D922F}"/>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A3754463-FD56-47B2-BCAD-13766104913C}"/>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61C7EFE6-1534-4C8C-AB5B-9F2931800303}"/>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151130</xdr:rowOff>
    </xdr:from>
    <xdr:to>
      <xdr:col>81</xdr:col>
      <xdr:colOff>101600</xdr:colOff>
      <xdr:row>34</xdr:row>
      <xdr:rowOff>81280</xdr:rowOff>
    </xdr:to>
    <xdr:sp macro="" textlink="">
      <xdr:nvSpPr>
        <xdr:cNvPr id="401" name="楕円 400">
          <a:extLst>
            <a:ext uri="{FF2B5EF4-FFF2-40B4-BE49-F238E27FC236}">
              <a16:creationId xmlns:a16="http://schemas.microsoft.com/office/drawing/2014/main" id="{C02C3F7D-0009-46FE-8EF8-A59D8C32BB92}"/>
            </a:ext>
          </a:extLst>
        </xdr:cNvPr>
        <xdr:cNvSpPr/>
      </xdr:nvSpPr>
      <xdr:spPr>
        <a:xfrm>
          <a:off x="13887450" y="5605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13352</xdr:rowOff>
    </xdr:from>
    <xdr:ext cx="405111" cy="259045"/>
    <xdr:sp macro="" textlink="">
      <xdr:nvSpPr>
        <xdr:cNvPr id="402" name="n_1aveValue【一般廃棄物処理施設】&#10;有形固定資産減価償却率">
          <a:extLst>
            <a:ext uri="{FF2B5EF4-FFF2-40B4-BE49-F238E27FC236}">
              <a16:creationId xmlns:a16="http://schemas.microsoft.com/office/drawing/2014/main" id="{9A95652A-6C3F-4E78-9004-AD4D53A3AABC}"/>
            </a:ext>
          </a:extLst>
        </xdr:cNvPr>
        <xdr:cNvSpPr txBox="1"/>
      </xdr:nvSpPr>
      <xdr:spPr>
        <a:xfrm>
          <a:off x="13742044" y="6293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403" name="n_2aveValue【一般廃棄物処理施設】&#10;有形固定資産減価償却率">
          <a:extLst>
            <a:ext uri="{FF2B5EF4-FFF2-40B4-BE49-F238E27FC236}">
              <a16:creationId xmlns:a16="http://schemas.microsoft.com/office/drawing/2014/main" id="{56294C2F-033F-480A-A777-D4C7EA13C1B6}"/>
            </a:ext>
          </a:extLst>
        </xdr:cNvPr>
        <xdr:cNvSpPr txBox="1"/>
      </xdr:nvSpPr>
      <xdr:spPr>
        <a:xfrm>
          <a:off x="12960994" y="6040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04" name="n_3aveValue【一般廃棄物処理施設】&#10;有形固定資産減価償却率">
          <a:extLst>
            <a:ext uri="{FF2B5EF4-FFF2-40B4-BE49-F238E27FC236}">
              <a16:creationId xmlns:a16="http://schemas.microsoft.com/office/drawing/2014/main" id="{9518D029-AFA8-4ACF-9D28-5D0A4C5855C3}"/>
            </a:ext>
          </a:extLst>
        </xdr:cNvPr>
        <xdr:cNvSpPr txBox="1"/>
      </xdr:nvSpPr>
      <xdr:spPr>
        <a:xfrm>
          <a:off x="12167244" y="597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31132</xdr:rowOff>
    </xdr:from>
    <xdr:ext cx="405111" cy="259045"/>
    <xdr:sp macro="" textlink="">
      <xdr:nvSpPr>
        <xdr:cNvPr id="405" name="n_4aveValue【一般廃棄物処理施設】&#10;有形固定資産減価償却率">
          <a:extLst>
            <a:ext uri="{FF2B5EF4-FFF2-40B4-BE49-F238E27FC236}">
              <a16:creationId xmlns:a16="http://schemas.microsoft.com/office/drawing/2014/main" id="{845423EA-A413-4CBF-A477-A7E3F4B42045}"/>
            </a:ext>
          </a:extLst>
        </xdr:cNvPr>
        <xdr:cNvSpPr txBox="1"/>
      </xdr:nvSpPr>
      <xdr:spPr>
        <a:xfrm>
          <a:off x="11354444" y="5981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97807</xdr:rowOff>
    </xdr:from>
    <xdr:ext cx="405111" cy="259045"/>
    <xdr:sp macro="" textlink="">
      <xdr:nvSpPr>
        <xdr:cNvPr id="406" name="n_1mainValue【一般廃棄物処理施設】&#10;有形固定資産減価償却率">
          <a:extLst>
            <a:ext uri="{FF2B5EF4-FFF2-40B4-BE49-F238E27FC236}">
              <a16:creationId xmlns:a16="http://schemas.microsoft.com/office/drawing/2014/main" id="{346D27FA-F90A-4FCA-B18B-843447609052}"/>
            </a:ext>
          </a:extLst>
        </xdr:cNvPr>
        <xdr:cNvSpPr txBox="1"/>
      </xdr:nvSpPr>
      <xdr:spPr>
        <a:xfrm>
          <a:off x="13742044" y="538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a:extLst>
            <a:ext uri="{FF2B5EF4-FFF2-40B4-BE49-F238E27FC236}">
              <a16:creationId xmlns:a16="http://schemas.microsoft.com/office/drawing/2014/main" id="{0CC71715-8E45-4CC0-AB7B-0AA6DA5492CA}"/>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a:extLst>
            <a:ext uri="{FF2B5EF4-FFF2-40B4-BE49-F238E27FC236}">
              <a16:creationId xmlns:a16="http://schemas.microsoft.com/office/drawing/2014/main" id="{CB92A244-AB43-4416-A1E6-48FFB2222EB3}"/>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a:extLst>
            <a:ext uri="{FF2B5EF4-FFF2-40B4-BE49-F238E27FC236}">
              <a16:creationId xmlns:a16="http://schemas.microsoft.com/office/drawing/2014/main" id="{1D16F692-626B-46C9-96AD-EDF4AF2AC198}"/>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a:extLst>
            <a:ext uri="{FF2B5EF4-FFF2-40B4-BE49-F238E27FC236}">
              <a16:creationId xmlns:a16="http://schemas.microsoft.com/office/drawing/2014/main" id="{B9AF6932-2BB0-46A1-99B8-212AA1FBE668}"/>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a:extLst>
            <a:ext uri="{FF2B5EF4-FFF2-40B4-BE49-F238E27FC236}">
              <a16:creationId xmlns:a16="http://schemas.microsoft.com/office/drawing/2014/main" id="{D572591A-2124-4380-88B7-93EBC26FAF2B}"/>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a:extLst>
            <a:ext uri="{FF2B5EF4-FFF2-40B4-BE49-F238E27FC236}">
              <a16:creationId xmlns:a16="http://schemas.microsoft.com/office/drawing/2014/main" id="{98D0454D-B8D4-4DCF-9B1D-F837DE5EC950}"/>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a:extLst>
            <a:ext uri="{FF2B5EF4-FFF2-40B4-BE49-F238E27FC236}">
              <a16:creationId xmlns:a16="http://schemas.microsoft.com/office/drawing/2014/main" id="{5C60D537-B799-4AC4-96AB-DBD9D54EC56D}"/>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a:extLst>
            <a:ext uri="{FF2B5EF4-FFF2-40B4-BE49-F238E27FC236}">
              <a16:creationId xmlns:a16="http://schemas.microsoft.com/office/drawing/2014/main" id="{A7D68161-7202-484C-A585-4C33959386CB}"/>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a:extLst>
            <a:ext uri="{FF2B5EF4-FFF2-40B4-BE49-F238E27FC236}">
              <a16:creationId xmlns:a16="http://schemas.microsoft.com/office/drawing/2014/main" id="{4C1B09AC-F1FD-4FFD-9C64-DAB4B950E652}"/>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a:extLst>
            <a:ext uri="{FF2B5EF4-FFF2-40B4-BE49-F238E27FC236}">
              <a16:creationId xmlns:a16="http://schemas.microsoft.com/office/drawing/2014/main" id="{E58AE67E-9D2C-49F1-93E5-5675E7B2AD81}"/>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7" name="直線コネクタ 416">
          <a:extLst>
            <a:ext uri="{FF2B5EF4-FFF2-40B4-BE49-F238E27FC236}">
              <a16:creationId xmlns:a16="http://schemas.microsoft.com/office/drawing/2014/main" id="{B20D0AD8-BC13-46B2-805A-DFC9EF1796EC}"/>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8" name="テキスト ボックス 417">
          <a:extLst>
            <a:ext uri="{FF2B5EF4-FFF2-40B4-BE49-F238E27FC236}">
              <a16:creationId xmlns:a16="http://schemas.microsoft.com/office/drawing/2014/main" id="{834D7FA1-1C07-4DA9-AC4C-B84A5F671559}"/>
            </a:ext>
          </a:extLst>
        </xdr:cNvPr>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9" name="直線コネクタ 418">
          <a:extLst>
            <a:ext uri="{FF2B5EF4-FFF2-40B4-BE49-F238E27FC236}">
              <a16:creationId xmlns:a16="http://schemas.microsoft.com/office/drawing/2014/main" id="{3EA1E963-4D6D-4F6A-846D-0605A6DCD518}"/>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0" name="テキスト ボックス 419">
          <a:extLst>
            <a:ext uri="{FF2B5EF4-FFF2-40B4-BE49-F238E27FC236}">
              <a16:creationId xmlns:a16="http://schemas.microsoft.com/office/drawing/2014/main" id="{0B49E75F-A842-4628-A47F-5F892B61334D}"/>
            </a:ext>
          </a:extLst>
        </xdr:cNvPr>
        <xdr:cNvSpPr txBox="1"/>
      </xdr:nvSpPr>
      <xdr:spPr>
        <a:xfrm>
          <a:off x="1593998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1" name="直線コネクタ 420">
          <a:extLst>
            <a:ext uri="{FF2B5EF4-FFF2-40B4-BE49-F238E27FC236}">
              <a16:creationId xmlns:a16="http://schemas.microsoft.com/office/drawing/2014/main" id="{C9F4A40A-2A04-4E3A-AAC4-A3C091D6DD12}"/>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2" name="テキスト ボックス 421">
          <a:extLst>
            <a:ext uri="{FF2B5EF4-FFF2-40B4-BE49-F238E27FC236}">
              <a16:creationId xmlns:a16="http://schemas.microsoft.com/office/drawing/2014/main" id="{14EE7C3A-8387-4C2F-A7A7-B37A0D36DF36}"/>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3" name="直線コネクタ 422">
          <a:extLst>
            <a:ext uri="{FF2B5EF4-FFF2-40B4-BE49-F238E27FC236}">
              <a16:creationId xmlns:a16="http://schemas.microsoft.com/office/drawing/2014/main" id="{CBDD68D0-CAFE-400B-9832-BD29B9EF9946}"/>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4" name="テキスト ボックス 423">
          <a:extLst>
            <a:ext uri="{FF2B5EF4-FFF2-40B4-BE49-F238E27FC236}">
              <a16:creationId xmlns:a16="http://schemas.microsoft.com/office/drawing/2014/main" id="{22D08FAE-F321-4223-BD19-F6D1E784E97F}"/>
            </a:ext>
          </a:extLst>
        </xdr:cNvPr>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5" name="直線コネクタ 424">
          <a:extLst>
            <a:ext uri="{FF2B5EF4-FFF2-40B4-BE49-F238E27FC236}">
              <a16:creationId xmlns:a16="http://schemas.microsoft.com/office/drawing/2014/main" id="{2B20623D-1A6C-4F90-B68F-BCCCBF8A2449}"/>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6" name="テキスト ボックス 425">
          <a:extLst>
            <a:ext uri="{FF2B5EF4-FFF2-40B4-BE49-F238E27FC236}">
              <a16:creationId xmlns:a16="http://schemas.microsoft.com/office/drawing/2014/main" id="{84E64921-7968-4FEC-A22C-927CBB635B42}"/>
            </a:ext>
          </a:extLst>
        </xdr:cNvPr>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a:extLst>
            <a:ext uri="{FF2B5EF4-FFF2-40B4-BE49-F238E27FC236}">
              <a16:creationId xmlns:a16="http://schemas.microsoft.com/office/drawing/2014/main" id="{1C331EC6-F124-46A9-B3B3-3DEB0F9353BF}"/>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8" name="テキスト ボックス 427">
          <a:extLst>
            <a:ext uri="{FF2B5EF4-FFF2-40B4-BE49-F238E27FC236}">
              <a16:creationId xmlns:a16="http://schemas.microsoft.com/office/drawing/2014/main" id="{9EDB50D4-D6F8-490D-AF04-B57D30278302}"/>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a:extLst>
            <a:ext uri="{FF2B5EF4-FFF2-40B4-BE49-F238E27FC236}">
              <a16:creationId xmlns:a16="http://schemas.microsoft.com/office/drawing/2014/main" id="{DEFED122-09F3-43B6-A231-06BAA68D84B8}"/>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430" name="直線コネクタ 429">
          <a:extLst>
            <a:ext uri="{FF2B5EF4-FFF2-40B4-BE49-F238E27FC236}">
              <a16:creationId xmlns:a16="http://schemas.microsoft.com/office/drawing/2014/main" id="{4645B508-1D88-498C-900C-06497318EC3C}"/>
            </a:ext>
          </a:extLst>
        </xdr:cNvPr>
        <xdr:cNvCxnSpPr/>
      </xdr:nvCxnSpPr>
      <xdr:spPr>
        <a:xfrm flipV="1">
          <a:off x="19951064" y="5770043"/>
          <a:ext cx="0" cy="11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431" name="【一般廃棄物処理施設】&#10;一人当たり有形固定資産（償却資産）額最小値テキスト">
          <a:extLst>
            <a:ext uri="{FF2B5EF4-FFF2-40B4-BE49-F238E27FC236}">
              <a16:creationId xmlns:a16="http://schemas.microsoft.com/office/drawing/2014/main" id="{3178C685-5852-46BE-B432-7FABAC67EA36}"/>
            </a:ext>
          </a:extLst>
        </xdr:cNvPr>
        <xdr:cNvSpPr txBox="1"/>
      </xdr:nvSpPr>
      <xdr:spPr>
        <a:xfrm>
          <a:off x="19989800" y="697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432" name="直線コネクタ 431">
          <a:extLst>
            <a:ext uri="{FF2B5EF4-FFF2-40B4-BE49-F238E27FC236}">
              <a16:creationId xmlns:a16="http://schemas.microsoft.com/office/drawing/2014/main" id="{732D0A88-8FB4-4D6A-AF12-0B4E43785D4A}"/>
            </a:ext>
          </a:extLst>
        </xdr:cNvPr>
        <xdr:cNvCxnSpPr/>
      </xdr:nvCxnSpPr>
      <xdr:spPr>
        <a:xfrm>
          <a:off x="19881850" y="69684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433" name="【一般廃棄物処理施設】&#10;一人当たり有形固定資産（償却資産）額最大値テキスト">
          <a:extLst>
            <a:ext uri="{FF2B5EF4-FFF2-40B4-BE49-F238E27FC236}">
              <a16:creationId xmlns:a16="http://schemas.microsoft.com/office/drawing/2014/main" id="{CC26DE6F-4246-4B84-9FB2-00AF7FEDB165}"/>
            </a:ext>
          </a:extLst>
        </xdr:cNvPr>
        <xdr:cNvSpPr txBox="1"/>
      </xdr:nvSpPr>
      <xdr:spPr>
        <a:xfrm>
          <a:off x="19989800" y="555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434" name="直線コネクタ 433">
          <a:extLst>
            <a:ext uri="{FF2B5EF4-FFF2-40B4-BE49-F238E27FC236}">
              <a16:creationId xmlns:a16="http://schemas.microsoft.com/office/drawing/2014/main" id="{41FA4C32-1D50-44CC-ADF5-23B7560BFD69}"/>
            </a:ext>
          </a:extLst>
        </xdr:cNvPr>
        <xdr:cNvCxnSpPr/>
      </xdr:nvCxnSpPr>
      <xdr:spPr>
        <a:xfrm>
          <a:off x="19881850" y="57700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107452</xdr:rowOff>
    </xdr:from>
    <xdr:ext cx="599010" cy="259045"/>
    <xdr:sp macro="" textlink="">
      <xdr:nvSpPr>
        <xdr:cNvPr id="435" name="【一般廃棄物処理施設】&#10;一人当たり有形固定資産（償却資産）額平均値テキスト">
          <a:extLst>
            <a:ext uri="{FF2B5EF4-FFF2-40B4-BE49-F238E27FC236}">
              <a16:creationId xmlns:a16="http://schemas.microsoft.com/office/drawing/2014/main" id="{CEF76325-308C-4200-B166-C60BF150C5EE}"/>
            </a:ext>
          </a:extLst>
        </xdr:cNvPr>
        <xdr:cNvSpPr txBox="1"/>
      </xdr:nvSpPr>
      <xdr:spPr>
        <a:xfrm>
          <a:off x="19989800" y="63876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436" name="フローチャート: 判断 435">
          <a:extLst>
            <a:ext uri="{FF2B5EF4-FFF2-40B4-BE49-F238E27FC236}">
              <a16:creationId xmlns:a16="http://schemas.microsoft.com/office/drawing/2014/main" id="{B5987344-F683-4B7C-8151-EC953E617DD2}"/>
            </a:ext>
          </a:extLst>
        </xdr:cNvPr>
        <xdr:cNvSpPr/>
      </xdr:nvSpPr>
      <xdr:spPr>
        <a:xfrm>
          <a:off x="19900900" y="64091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437" name="フローチャート: 判断 436">
          <a:extLst>
            <a:ext uri="{FF2B5EF4-FFF2-40B4-BE49-F238E27FC236}">
              <a16:creationId xmlns:a16="http://schemas.microsoft.com/office/drawing/2014/main" id="{B0D688C2-E96C-4675-A08C-8F1D7EB44391}"/>
            </a:ext>
          </a:extLst>
        </xdr:cNvPr>
        <xdr:cNvSpPr/>
      </xdr:nvSpPr>
      <xdr:spPr>
        <a:xfrm>
          <a:off x="19157950" y="64375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438" name="フローチャート: 判断 437">
          <a:extLst>
            <a:ext uri="{FF2B5EF4-FFF2-40B4-BE49-F238E27FC236}">
              <a16:creationId xmlns:a16="http://schemas.microsoft.com/office/drawing/2014/main" id="{CFF929B9-64AA-4E4B-82C2-6E273952B53B}"/>
            </a:ext>
          </a:extLst>
        </xdr:cNvPr>
        <xdr:cNvSpPr/>
      </xdr:nvSpPr>
      <xdr:spPr>
        <a:xfrm>
          <a:off x="18345150" y="647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439" name="フローチャート: 判断 438">
          <a:extLst>
            <a:ext uri="{FF2B5EF4-FFF2-40B4-BE49-F238E27FC236}">
              <a16:creationId xmlns:a16="http://schemas.microsoft.com/office/drawing/2014/main" id="{DBB614FE-8C81-49C8-BDDF-F69729FEB9E6}"/>
            </a:ext>
          </a:extLst>
        </xdr:cNvPr>
        <xdr:cNvSpPr/>
      </xdr:nvSpPr>
      <xdr:spPr>
        <a:xfrm>
          <a:off x="17551400" y="648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440" name="フローチャート: 判断 439">
          <a:extLst>
            <a:ext uri="{FF2B5EF4-FFF2-40B4-BE49-F238E27FC236}">
              <a16:creationId xmlns:a16="http://schemas.microsoft.com/office/drawing/2014/main" id="{84630A48-0230-4EBD-AEF2-0017EEE1507A}"/>
            </a:ext>
          </a:extLst>
        </xdr:cNvPr>
        <xdr:cNvSpPr/>
      </xdr:nvSpPr>
      <xdr:spPr>
        <a:xfrm>
          <a:off x="16757650" y="65090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1DDBC7AD-5004-4AD6-98E6-78E8722C2755}"/>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D9B22E57-B20E-42D7-86FD-5E1339D405EE}"/>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20B05A9D-4178-462F-A333-F39F8912AF39}"/>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631A3C92-A8AD-4142-8B24-68D2BC6DE108}"/>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AA0FC3BF-9DE3-459E-9D5A-E590731F3D4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123984</xdr:rowOff>
    </xdr:from>
    <xdr:to>
      <xdr:col>112</xdr:col>
      <xdr:colOff>38100</xdr:colOff>
      <xdr:row>42</xdr:row>
      <xdr:rowOff>54134</xdr:rowOff>
    </xdr:to>
    <xdr:sp macro="" textlink="">
      <xdr:nvSpPr>
        <xdr:cNvPr id="446" name="楕円 445">
          <a:extLst>
            <a:ext uri="{FF2B5EF4-FFF2-40B4-BE49-F238E27FC236}">
              <a16:creationId xmlns:a16="http://schemas.microsoft.com/office/drawing/2014/main" id="{E180A0FA-84BB-4794-844A-078C4E39856B}"/>
            </a:ext>
          </a:extLst>
        </xdr:cNvPr>
        <xdr:cNvSpPr/>
      </xdr:nvSpPr>
      <xdr:spPr>
        <a:xfrm>
          <a:off x="19157950" y="68994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104086</xdr:rowOff>
    </xdr:from>
    <xdr:ext cx="599010" cy="259045"/>
    <xdr:sp macro="" textlink="">
      <xdr:nvSpPr>
        <xdr:cNvPr id="447" name="n_1aveValue【一般廃棄物処理施設】&#10;一人当たり有形固定資産（償却資産）額">
          <a:extLst>
            <a:ext uri="{FF2B5EF4-FFF2-40B4-BE49-F238E27FC236}">
              <a16:creationId xmlns:a16="http://schemas.microsoft.com/office/drawing/2014/main" id="{CD1A4736-646E-479F-B57C-1821C4E4CECF}"/>
            </a:ext>
          </a:extLst>
        </xdr:cNvPr>
        <xdr:cNvSpPr txBox="1"/>
      </xdr:nvSpPr>
      <xdr:spPr>
        <a:xfrm>
          <a:off x="18915595" y="621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149665</xdr:rowOff>
    </xdr:from>
    <xdr:ext cx="599010" cy="259045"/>
    <xdr:sp macro="" textlink="">
      <xdr:nvSpPr>
        <xdr:cNvPr id="448" name="n_2aveValue【一般廃棄物処理施設】&#10;一人当たり有形固定資産（償却資産）額">
          <a:extLst>
            <a:ext uri="{FF2B5EF4-FFF2-40B4-BE49-F238E27FC236}">
              <a16:creationId xmlns:a16="http://schemas.microsoft.com/office/drawing/2014/main" id="{4CA1701F-4FCB-4619-A643-41E9CA071076}"/>
            </a:ext>
          </a:extLst>
        </xdr:cNvPr>
        <xdr:cNvSpPr txBox="1"/>
      </xdr:nvSpPr>
      <xdr:spPr>
        <a:xfrm>
          <a:off x="18134545" y="626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157574</xdr:rowOff>
    </xdr:from>
    <xdr:ext cx="599010" cy="259045"/>
    <xdr:sp macro="" textlink="">
      <xdr:nvSpPr>
        <xdr:cNvPr id="449" name="n_3aveValue【一般廃棄物処理施設】&#10;一人当たり有形固定資産（償却資産）額">
          <a:extLst>
            <a:ext uri="{FF2B5EF4-FFF2-40B4-BE49-F238E27FC236}">
              <a16:creationId xmlns:a16="http://schemas.microsoft.com/office/drawing/2014/main" id="{16F81FA4-AE16-4DF0-98F3-F029C81BCE85}"/>
            </a:ext>
          </a:extLst>
        </xdr:cNvPr>
        <xdr:cNvSpPr txBox="1"/>
      </xdr:nvSpPr>
      <xdr:spPr>
        <a:xfrm>
          <a:off x="17321745" y="627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10474</xdr:rowOff>
    </xdr:from>
    <xdr:ext cx="599010" cy="259045"/>
    <xdr:sp macro="" textlink="">
      <xdr:nvSpPr>
        <xdr:cNvPr id="450" name="n_4aveValue【一般廃棄物処理施設】&#10;一人当たり有形固定資産（償却資産）額">
          <a:extLst>
            <a:ext uri="{FF2B5EF4-FFF2-40B4-BE49-F238E27FC236}">
              <a16:creationId xmlns:a16="http://schemas.microsoft.com/office/drawing/2014/main" id="{B1751500-CD32-4D1B-9D2A-535F93E2186A}"/>
            </a:ext>
          </a:extLst>
        </xdr:cNvPr>
        <xdr:cNvSpPr txBox="1"/>
      </xdr:nvSpPr>
      <xdr:spPr>
        <a:xfrm>
          <a:off x="16527995" y="629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45261</xdr:rowOff>
    </xdr:from>
    <xdr:ext cx="469744" cy="259045"/>
    <xdr:sp macro="" textlink="">
      <xdr:nvSpPr>
        <xdr:cNvPr id="451" name="n_1mainValue【一般廃棄物処理施設】&#10;一人当たり有形固定資産（償却資産）額">
          <a:extLst>
            <a:ext uri="{FF2B5EF4-FFF2-40B4-BE49-F238E27FC236}">
              <a16:creationId xmlns:a16="http://schemas.microsoft.com/office/drawing/2014/main" id="{60FB7545-8610-47F6-BBE0-603950B8C476}"/>
            </a:ext>
          </a:extLst>
        </xdr:cNvPr>
        <xdr:cNvSpPr txBox="1"/>
      </xdr:nvSpPr>
      <xdr:spPr>
        <a:xfrm>
          <a:off x="18980228" y="698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a:extLst>
            <a:ext uri="{FF2B5EF4-FFF2-40B4-BE49-F238E27FC236}">
              <a16:creationId xmlns:a16="http://schemas.microsoft.com/office/drawing/2014/main" id="{A3FD1CBE-E938-40D4-91FA-78D3E44C1D29}"/>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a:extLst>
            <a:ext uri="{FF2B5EF4-FFF2-40B4-BE49-F238E27FC236}">
              <a16:creationId xmlns:a16="http://schemas.microsoft.com/office/drawing/2014/main" id="{CAA27C40-EB2D-48FE-933F-8B92F56081B3}"/>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a:extLst>
            <a:ext uri="{FF2B5EF4-FFF2-40B4-BE49-F238E27FC236}">
              <a16:creationId xmlns:a16="http://schemas.microsoft.com/office/drawing/2014/main" id="{50A2A673-AC9B-4381-86D2-3EDCA02D428F}"/>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a:extLst>
            <a:ext uri="{FF2B5EF4-FFF2-40B4-BE49-F238E27FC236}">
              <a16:creationId xmlns:a16="http://schemas.microsoft.com/office/drawing/2014/main" id="{12328BA9-9AD9-4C56-AB16-6952D9048F8E}"/>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a:extLst>
            <a:ext uri="{FF2B5EF4-FFF2-40B4-BE49-F238E27FC236}">
              <a16:creationId xmlns:a16="http://schemas.microsoft.com/office/drawing/2014/main" id="{86D5BFBA-C811-4019-8342-4810ABEE9B25}"/>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a:extLst>
            <a:ext uri="{FF2B5EF4-FFF2-40B4-BE49-F238E27FC236}">
              <a16:creationId xmlns:a16="http://schemas.microsoft.com/office/drawing/2014/main" id="{8BDA56F2-86B6-47C5-89D3-64DFE929C0C7}"/>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a:extLst>
            <a:ext uri="{FF2B5EF4-FFF2-40B4-BE49-F238E27FC236}">
              <a16:creationId xmlns:a16="http://schemas.microsoft.com/office/drawing/2014/main" id="{C54718B9-25DE-4B60-81D4-BB19A0AA9536}"/>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a:extLst>
            <a:ext uri="{FF2B5EF4-FFF2-40B4-BE49-F238E27FC236}">
              <a16:creationId xmlns:a16="http://schemas.microsoft.com/office/drawing/2014/main" id="{17EBD8AC-F221-4348-8476-DFAFA676891A}"/>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a:extLst>
            <a:ext uri="{FF2B5EF4-FFF2-40B4-BE49-F238E27FC236}">
              <a16:creationId xmlns:a16="http://schemas.microsoft.com/office/drawing/2014/main" id="{FA77E1DB-CB37-49F3-BA9C-0B7ADEBF5FEA}"/>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a:extLst>
            <a:ext uri="{FF2B5EF4-FFF2-40B4-BE49-F238E27FC236}">
              <a16:creationId xmlns:a16="http://schemas.microsoft.com/office/drawing/2014/main" id="{DBD2729A-1360-452D-B58C-D66269DBC737}"/>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2" name="テキスト ボックス 461">
          <a:extLst>
            <a:ext uri="{FF2B5EF4-FFF2-40B4-BE49-F238E27FC236}">
              <a16:creationId xmlns:a16="http://schemas.microsoft.com/office/drawing/2014/main" id="{9C4C7AE6-03E4-4F34-B904-F6C939F977F2}"/>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3" name="直線コネクタ 462">
          <a:extLst>
            <a:ext uri="{FF2B5EF4-FFF2-40B4-BE49-F238E27FC236}">
              <a16:creationId xmlns:a16="http://schemas.microsoft.com/office/drawing/2014/main" id="{8867C8A3-BE1E-49D1-9B21-4FDB6A73B710}"/>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64" name="テキスト ボックス 463">
          <a:extLst>
            <a:ext uri="{FF2B5EF4-FFF2-40B4-BE49-F238E27FC236}">
              <a16:creationId xmlns:a16="http://schemas.microsoft.com/office/drawing/2014/main" id="{6C0A8893-F5C8-4301-A980-BC194121A7C4}"/>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5" name="直線コネクタ 464">
          <a:extLst>
            <a:ext uri="{FF2B5EF4-FFF2-40B4-BE49-F238E27FC236}">
              <a16:creationId xmlns:a16="http://schemas.microsoft.com/office/drawing/2014/main" id="{3EC909A6-C81F-4446-A289-A01BAC955825}"/>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6" name="テキスト ボックス 465">
          <a:extLst>
            <a:ext uri="{FF2B5EF4-FFF2-40B4-BE49-F238E27FC236}">
              <a16:creationId xmlns:a16="http://schemas.microsoft.com/office/drawing/2014/main" id="{6FC2C388-E0A0-46E5-BA5C-9C102BFBFCAC}"/>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7" name="直線コネクタ 466">
          <a:extLst>
            <a:ext uri="{FF2B5EF4-FFF2-40B4-BE49-F238E27FC236}">
              <a16:creationId xmlns:a16="http://schemas.microsoft.com/office/drawing/2014/main" id="{1866EB56-A1CA-4A43-B3E4-0660B8ABBAA1}"/>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8" name="テキスト ボックス 467">
          <a:extLst>
            <a:ext uri="{FF2B5EF4-FFF2-40B4-BE49-F238E27FC236}">
              <a16:creationId xmlns:a16="http://schemas.microsoft.com/office/drawing/2014/main" id="{94152762-486C-40ED-B038-BE784F62F82C}"/>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9" name="直線コネクタ 468">
          <a:extLst>
            <a:ext uri="{FF2B5EF4-FFF2-40B4-BE49-F238E27FC236}">
              <a16:creationId xmlns:a16="http://schemas.microsoft.com/office/drawing/2014/main" id="{05883C28-D3DE-4C23-BA9A-81F2835D2C78}"/>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0" name="テキスト ボックス 469">
          <a:extLst>
            <a:ext uri="{FF2B5EF4-FFF2-40B4-BE49-F238E27FC236}">
              <a16:creationId xmlns:a16="http://schemas.microsoft.com/office/drawing/2014/main" id="{C2942FC3-A5CA-4178-9CFB-BF9C901303C8}"/>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1" name="直線コネクタ 470">
          <a:extLst>
            <a:ext uri="{FF2B5EF4-FFF2-40B4-BE49-F238E27FC236}">
              <a16:creationId xmlns:a16="http://schemas.microsoft.com/office/drawing/2014/main" id="{0F68B8E8-1877-4CD9-B1F0-8DFF0E57F8BB}"/>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2" name="テキスト ボックス 471">
          <a:extLst>
            <a:ext uri="{FF2B5EF4-FFF2-40B4-BE49-F238E27FC236}">
              <a16:creationId xmlns:a16="http://schemas.microsoft.com/office/drawing/2014/main" id="{F68A97F7-4058-4C0F-B946-A13648F40780}"/>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a:extLst>
            <a:ext uri="{FF2B5EF4-FFF2-40B4-BE49-F238E27FC236}">
              <a16:creationId xmlns:a16="http://schemas.microsoft.com/office/drawing/2014/main" id="{80F8CF8C-014D-4673-BB08-9A69820EEC84}"/>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74" name="テキスト ボックス 473">
          <a:extLst>
            <a:ext uri="{FF2B5EF4-FFF2-40B4-BE49-F238E27FC236}">
              <a16:creationId xmlns:a16="http://schemas.microsoft.com/office/drawing/2014/main" id="{E11A36E2-3FEA-4F30-971E-268564766BC2}"/>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保健センター・保健所】&#10;有形固定資産減価償却率グラフ枠">
          <a:extLst>
            <a:ext uri="{FF2B5EF4-FFF2-40B4-BE49-F238E27FC236}">
              <a16:creationId xmlns:a16="http://schemas.microsoft.com/office/drawing/2014/main" id="{90CAA929-3B24-41DD-957C-998D80A48B6D}"/>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476" name="直線コネクタ 475">
          <a:extLst>
            <a:ext uri="{FF2B5EF4-FFF2-40B4-BE49-F238E27FC236}">
              <a16:creationId xmlns:a16="http://schemas.microsoft.com/office/drawing/2014/main" id="{D1E290DD-E72D-444C-8597-789F1F2B6640}"/>
            </a:ext>
          </a:extLst>
        </xdr:cNvPr>
        <xdr:cNvCxnSpPr/>
      </xdr:nvCxnSpPr>
      <xdr:spPr>
        <a:xfrm flipV="1">
          <a:off x="14699614" y="9144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77" name="【保健センター・保健所】&#10;有形固定資産減価償却率最小値テキスト">
          <a:extLst>
            <a:ext uri="{FF2B5EF4-FFF2-40B4-BE49-F238E27FC236}">
              <a16:creationId xmlns:a16="http://schemas.microsoft.com/office/drawing/2014/main" id="{B654A5B8-3CE4-4BBF-9A20-CA5AF6BEDE42}"/>
            </a:ext>
          </a:extLst>
        </xdr:cNvPr>
        <xdr:cNvSpPr txBox="1"/>
      </xdr:nvSpPr>
      <xdr:spPr>
        <a:xfrm>
          <a:off x="1473835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78" name="直線コネクタ 477">
          <a:extLst>
            <a:ext uri="{FF2B5EF4-FFF2-40B4-BE49-F238E27FC236}">
              <a16:creationId xmlns:a16="http://schemas.microsoft.com/office/drawing/2014/main" id="{E6B57717-6B44-46F8-A17D-7312DAD23CDC}"/>
            </a:ext>
          </a:extLst>
        </xdr:cNvPr>
        <xdr:cNvCxnSpPr/>
      </xdr:nvCxnSpPr>
      <xdr:spPr>
        <a:xfrm>
          <a:off x="146113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479" name="【保健センター・保健所】&#10;有形固定資産減価償却率最大値テキスト">
          <a:extLst>
            <a:ext uri="{FF2B5EF4-FFF2-40B4-BE49-F238E27FC236}">
              <a16:creationId xmlns:a16="http://schemas.microsoft.com/office/drawing/2014/main" id="{28F35CEB-80B0-4F29-ACCC-B1D7F9A40799}"/>
            </a:ext>
          </a:extLst>
        </xdr:cNvPr>
        <xdr:cNvSpPr txBox="1"/>
      </xdr:nvSpPr>
      <xdr:spPr>
        <a:xfrm>
          <a:off x="14738350" y="892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480" name="直線コネクタ 479">
          <a:extLst>
            <a:ext uri="{FF2B5EF4-FFF2-40B4-BE49-F238E27FC236}">
              <a16:creationId xmlns:a16="http://schemas.microsoft.com/office/drawing/2014/main" id="{B0C6F057-1779-4B05-9A68-7CFCBC5CCABF}"/>
            </a:ext>
          </a:extLst>
        </xdr:cNvPr>
        <xdr:cNvCxnSpPr/>
      </xdr:nvCxnSpPr>
      <xdr:spPr>
        <a:xfrm>
          <a:off x="14611350" y="914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40022</xdr:rowOff>
    </xdr:from>
    <xdr:ext cx="405111" cy="259045"/>
    <xdr:sp macro="" textlink="">
      <xdr:nvSpPr>
        <xdr:cNvPr id="481" name="【保健センター・保健所】&#10;有形固定資産減価償却率平均値テキスト">
          <a:extLst>
            <a:ext uri="{FF2B5EF4-FFF2-40B4-BE49-F238E27FC236}">
              <a16:creationId xmlns:a16="http://schemas.microsoft.com/office/drawing/2014/main" id="{373DC8E8-5F5B-4821-8A9F-8CBCD7F78FBF}"/>
            </a:ext>
          </a:extLst>
        </xdr:cNvPr>
        <xdr:cNvSpPr txBox="1"/>
      </xdr:nvSpPr>
      <xdr:spPr>
        <a:xfrm>
          <a:off x="14738350" y="9787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482" name="フローチャート: 判断 481">
          <a:extLst>
            <a:ext uri="{FF2B5EF4-FFF2-40B4-BE49-F238E27FC236}">
              <a16:creationId xmlns:a16="http://schemas.microsoft.com/office/drawing/2014/main" id="{ECA12323-1B23-4504-BF32-03F07B848FF2}"/>
            </a:ext>
          </a:extLst>
        </xdr:cNvPr>
        <xdr:cNvSpPr/>
      </xdr:nvSpPr>
      <xdr:spPr>
        <a:xfrm>
          <a:off x="14649450" y="98088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483" name="フローチャート: 判断 482">
          <a:extLst>
            <a:ext uri="{FF2B5EF4-FFF2-40B4-BE49-F238E27FC236}">
              <a16:creationId xmlns:a16="http://schemas.microsoft.com/office/drawing/2014/main" id="{DDAF9D98-3345-4A7D-AAF2-17A3699A05CE}"/>
            </a:ext>
          </a:extLst>
        </xdr:cNvPr>
        <xdr:cNvSpPr/>
      </xdr:nvSpPr>
      <xdr:spPr>
        <a:xfrm>
          <a:off x="1388745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484" name="フローチャート: 判断 483">
          <a:extLst>
            <a:ext uri="{FF2B5EF4-FFF2-40B4-BE49-F238E27FC236}">
              <a16:creationId xmlns:a16="http://schemas.microsoft.com/office/drawing/2014/main" id="{0E93927F-BE41-4D2F-9D5F-469B3EA28612}"/>
            </a:ext>
          </a:extLst>
        </xdr:cNvPr>
        <xdr:cNvSpPr/>
      </xdr:nvSpPr>
      <xdr:spPr>
        <a:xfrm>
          <a:off x="13093700" y="976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485" name="フローチャート: 判断 484">
          <a:extLst>
            <a:ext uri="{FF2B5EF4-FFF2-40B4-BE49-F238E27FC236}">
              <a16:creationId xmlns:a16="http://schemas.microsoft.com/office/drawing/2014/main" id="{BE608EB4-BAC1-4793-B1AF-AE11A99E9B28}"/>
            </a:ext>
          </a:extLst>
        </xdr:cNvPr>
        <xdr:cNvSpPr/>
      </xdr:nvSpPr>
      <xdr:spPr>
        <a:xfrm>
          <a:off x="12299950" y="97123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486" name="フローチャート: 判断 485">
          <a:extLst>
            <a:ext uri="{FF2B5EF4-FFF2-40B4-BE49-F238E27FC236}">
              <a16:creationId xmlns:a16="http://schemas.microsoft.com/office/drawing/2014/main" id="{7305BA0B-67FF-4397-82BF-2B84DE57A6D0}"/>
            </a:ext>
          </a:extLst>
        </xdr:cNvPr>
        <xdr:cNvSpPr/>
      </xdr:nvSpPr>
      <xdr:spPr>
        <a:xfrm>
          <a:off x="11487150" y="96704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7DEC35DC-EEA6-4C90-BC03-6595EB537919}"/>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8143848A-9A1B-4AE8-94DF-14AE066D6F49}"/>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72823843-0FF6-4946-8567-0C3F23C54FFF}"/>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71C3365C-904A-4941-8778-51D277BC4AD3}"/>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A73B80E2-2BE3-43FD-8BA1-5CB88D938A1C}"/>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65405</xdr:rowOff>
    </xdr:from>
    <xdr:to>
      <xdr:col>81</xdr:col>
      <xdr:colOff>101600</xdr:colOff>
      <xdr:row>60</xdr:row>
      <xdr:rowOff>167005</xdr:rowOff>
    </xdr:to>
    <xdr:sp macro="" textlink="">
      <xdr:nvSpPr>
        <xdr:cNvPr id="492" name="楕円 491">
          <a:extLst>
            <a:ext uri="{FF2B5EF4-FFF2-40B4-BE49-F238E27FC236}">
              <a16:creationId xmlns:a16="http://schemas.microsoft.com/office/drawing/2014/main" id="{916AC88D-9BE3-44A4-9F02-0A745341D3F0}"/>
            </a:ext>
          </a:extLst>
        </xdr:cNvPr>
        <xdr:cNvSpPr/>
      </xdr:nvSpPr>
      <xdr:spPr>
        <a:xfrm>
          <a:off x="1388745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132097</xdr:rowOff>
    </xdr:from>
    <xdr:ext cx="405111" cy="259045"/>
    <xdr:sp macro="" textlink="">
      <xdr:nvSpPr>
        <xdr:cNvPr id="493" name="n_1aveValue【保健センター・保健所】&#10;有形固定資産減価償却率">
          <a:extLst>
            <a:ext uri="{FF2B5EF4-FFF2-40B4-BE49-F238E27FC236}">
              <a16:creationId xmlns:a16="http://schemas.microsoft.com/office/drawing/2014/main" id="{EB5093BE-6E6B-4B7B-8593-B8727B1BB4E2}"/>
            </a:ext>
          </a:extLst>
        </xdr:cNvPr>
        <xdr:cNvSpPr txBox="1"/>
      </xdr:nvSpPr>
      <xdr:spPr>
        <a:xfrm>
          <a:off x="13742044" y="954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494" name="n_2aveValue【保健センター・保健所】&#10;有形固定資産減価償却率">
          <a:extLst>
            <a:ext uri="{FF2B5EF4-FFF2-40B4-BE49-F238E27FC236}">
              <a16:creationId xmlns:a16="http://schemas.microsoft.com/office/drawing/2014/main" id="{8D820537-C5F2-48CA-BD3F-45C2EB4F5CEC}"/>
            </a:ext>
          </a:extLst>
        </xdr:cNvPr>
        <xdr:cNvSpPr txBox="1"/>
      </xdr:nvSpPr>
      <xdr:spPr>
        <a:xfrm>
          <a:off x="12960994" y="955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495" name="n_3aveValue【保健センター・保健所】&#10;有形固定資産減価償却率">
          <a:extLst>
            <a:ext uri="{FF2B5EF4-FFF2-40B4-BE49-F238E27FC236}">
              <a16:creationId xmlns:a16="http://schemas.microsoft.com/office/drawing/2014/main" id="{357F32B0-99FE-42A8-A9AC-F25617891CE5}"/>
            </a:ext>
          </a:extLst>
        </xdr:cNvPr>
        <xdr:cNvSpPr txBox="1"/>
      </xdr:nvSpPr>
      <xdr:spPr>
        <a:xfrm>
          <a:off x="12167244" y="949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34942</xdr:rowOff>
    </xdr:from>
    <xdr:ext cx="405111" cy="259045"/>
    <xdr:sp macro="" textlink="">
      <xdr:nvSpPr>
        <xdr:cNvPr id="496" name="n_4aveValue【保健センター・保健所】&#10;有形固定資産減価償却率">
          <a:extLst>
            <a:ext uri="{FF2B5EF4-FFF2-40B4-BE49-F238E27FC236}">
              <a16:creationId xmlns:a16="http://schemas.microsoft.com/office/drawing/2014/main" id="{A5D33A7D-C161-4631-9ADC-CE93F9521FBC}"/>
            </a:ext>
          </a:extLst>
        </xdr:cNvPr>
        <xdr:cNvSpPr txBox="1"/>
      </xdr:nvSpPr>
      <xdr:spPr>
        <a:xfrm>
          <a:off x="11354444" y="9451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158132</xdr:rowOff>
    </xdr:from>
    <xdr:ext cx="405111" cy="259045"/>
    <xdr:sp macro="" textlink="">
      <xdr:nvSpPr>
        <xdr:cNvPr id="497" name="n_1mainValue【保健センター・保健所】&#10;有形固定資産減価償却率">
          <a:extLst>
            <a:ext uri="{FF2B5EF4-FFF2-40B4-BE49-F238E27FC236}">
              <a16:creationId xmlns:a16="http://schemas.microsoft.com/office/drawing/2014/main" id="{377423F0-ED1C-471F-8A44-51F6D320252F}"/>
            </a:ext>
          </a:extLst>
        </xdr:cNvPr>
        <xdr:cNvSpPr txBox="1"/>
      </xdr:nvSpPr>
      <xdr:spPr>
        <a:xfrm>
          <a:off x="13742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a:extLst>
            <a:ext uri="{FF2B5EF4-FFF2-40B4-BE49-F238E27FC236}">
              <a16:creationId xmlns:a16="http://schemas.microsoft.com/office/drawing/2014/main" id="{A4100E3B-6633-4491-B055-3C8B03279B41}"/>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a:extLst>
            <a:ext uri="{FF2B5EF4-FFF2-40B4-BE49-F238E27FC236}">
              <a16:creationId xmlns:a16="http://schemas.microsoft.com/office/drawing/2014/main" id="{F2344353-C145-4023-9817-522A77FB211B}"/>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a:extLst>
            <a:ext uri="{FF2B5EF4-FFF2-40B4-BE49-F238E27FC236}">
              <a16:creationId xmlns:a16="http://schemas.microsoft.com/office/drawing/2014/main" id="{D27C9B14-B05F-4266-A7AA-134DB9856136}"/>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a:extLst>
            <a:ext uri="{FF2B5EF4-FFF2-40B4-BE49-F238E27FC236}">
              <a16:creationId xmlns:a16="http://schemas.microsoft.com/office/drawing/2014/main" id="{A33D31DD-8A2B-4447-BD9A-A5681BA41CC2}"/>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a:extLst>
            <a:ext uri="{FF2B5EF4-FFF2-40B4-BE49-F238E27FC236}">
              <a16:creationId xmlns:a16="http://schemas.microsoft.com/office/drawing/2014/main" id="{E3C769CC-1055-4376-8A16-91540B25E74D}"/>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a:extLst>
            <a:ext uri="{FF2B5EF4-FFF2-40B4-BE49-F238E27FC236}">
              <a16:creationId xmlns:a16="http://schemas.microsoft.com/office/drawing/2014/main" id="{48D52EC3-457B-4742-B6FD-187F8DA9E977}"/>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a:extLst>
            <a:ext uri="{FF2B5EF4-FFF2-40B4-BE49-F238E27FC236}">
              <a16:creationId xmlns:a16="http://schemas.microsoft.com/office/drawing/2014/main" id="{ACFDE57E-2D93-4F3C-AFE5-A87517A3EDF8}"/>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a:extLst>
            <a:ext uri="{FF2B5EF4-FFF2-40B4-BE49-F238E27FC236}">
              <a16:creationId xmlns:a16="http://schemas.microsoft.com/office/drawing/2014/main" id="{1F34DFB8-DF37-4DEF-B3FB-D8899EE1465A}"/>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a:extLst>
            <a:ext uri="{FF2B5EF4-FFF2-40B4-BE49-F238E27FC236}">
              <a16:creationId xmlns:a16="http://schemas.microsoft.com/office/drawing/2014/main" id="{6DCEA5BC-21EE-41BA-BB72-A8D6DF594BE3}"/>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a:extLst>
            <a:ext uri="{FF2B5EF4-FFF2-40B4-BE49-F238E27FC236}">
              <a16:creationId xmlns:a16="http://schemas.microsoft.com/office/drawing/2014/main" id="{9A38594E-44E7-44C1-9856-0103450EF35B}"/>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8" name="直線コネクタ 507">
          <a:extLst>
            <a:ext uri="{FF2B5EF4-FFF2-40B4-BE49-F238E27FC236}">
              <a16:creationId xmlns:a16="http://schemas.microsoft.com/office/drawing/2014/main" id="{F43D124C-DB15-4A27-9BF6-BAFF17B23E0B}"/>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9" name="テキスト ボックス 508">
          <a:extLst>
            <a:ext uri="{FF2B5EF4-FFF2-40B4-BE49-F238E27FC236}">
              <a16:creationId xmlns:a16="http://schemas.microsoft.com/office/drawing/2014/main" id="{BDF0B4D2-C0FA-41EA-B693-3ED38C238988}"/>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0" name="直線コネクタ 509">
          <a:extLst>
            <a:ext uri="{FF2B5EF4-FFF2-40B4-BE49-F238E27FC236}">
              <a16:creationId xmlns:a16="http://schemas.microsoft.com/office/drawing/2014/main" id="{50014545-3EF1-45C1-92A0-F81076D31863}"/>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1" name="テキスト ボックス 510">
          <a:extLst>
            <a:ext uri="{FF2B5EF4-FFF2-40B4-BE49-F238E27FC236}">
              <a16:creationId xmlns:a16="http://schemas.microsoft.com/office/drawing/2014/main" id="{BDF7F186-1C78-4558-AA6A-290D89640036}"/>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a:extLst>
            <a:ext uri="{FF2B5EF4-FFF2-40B4-BE49-F238E27FC236}">
              <a16:creationId xmlns:a16="http://schemas.microsoft.com/office/drawing/2014/main" id="{E0FF9A65-5CC1-4B6F-96B6-CC620710FCB1}"/>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a:extLst>
            <a:ext uri="{FF2B5EF4-FFF2-40B4-BE49-F238E27FC236}">
              <a16:creationId xmlns:a16="http://schemas.microsoft.com/office/drawing/2014/main" id="{63159DD2-F6EC-4B9B-9BF3-2BED365AB590}"/>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4" name="直線コネクタ 513">
          <a:extLst>
            <a:ext uri="{FF2B5EF4-FFF2-40B4-BE49-F238E27FC236}">
              <a16:creationId xmlns:a16="http://schemas.microsoft.com/office/drawing/2014/main" id="{47082C2D-07E2-4E0F-A236-81CE0E0636E4}"/>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5" name="テキスト ボックス 514">
          <a:extLst>
            <a:ext uri="{FF2B5EF4-FFF2-40B4-BE49-F238E27FC236}">
              <a16:creationId xmlns:a16="http://schemas.microsoft.com/office/drawing/2014/main" id="{829B7E2F-E461-4424-8F29-E7B854813C00}"/>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6" name="直線コネクタ 515">
          <a:extLst>
            <a:ext uri="{FF2B5EF4-FFF2-40B4-BE49-F238E27FC236}">
              <a16:creationId xmlns:a16="http://schemas.microsoft.com/office/drawing/2014/main" id="{9E426FD2-3985-4EDF-8DEA-17C599CFA3E3}"/>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7" name="テキスト ボックス 516">
          <a:extLst>
            <a:ext uri="{FF2B5EF4-FFF2-40B4-BE49-F238E27FC236}">
              <a16:creationId xmlns:a16="http://schemas.microsoft.com/office/drawing/2014/main" id="{F3BF338B-4533-4015-9BD0-46A607AC9763}"/>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a:extLst>
            <a:ext uri="{FF2B5EF4-FFF2-40B4-BE49-F238E27FC236}">
              <a16:creationId xmlns:a16="http://schemas.microsoft.com/office/drawing/2014/main" id="{DD30F0E3-9CAC-4827-BED1-01D4C7A29E2A}"/>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a:extLst>
            <a:ext uri="{FF2B5EF4-FFF2-40B4-BE49-F238E27FC236}">
              <a16:creationId xmlns:a16="http://schemas.microsoft.com/office/drawing/2014/main" id="{73B2C38F-E1BB-4B04-9AD4-F3F1579A5A15}"/>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保健センター・保健所】&#10;一人当たり面積グラフ枠">
          <a:extLst>
            <a:ext uri="{FF2B5EF4-FFF2-40B4-BE49-F238E27FC236}">
              <a16:creationId xmlns:a16="http://schemas.microsoft.com/office/drawing/2014/main" id="{D57D61BF-E102-43AB-AEEE-20A098024896}"/>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521" name="直線コネクタ 520">
          <a:extLst>
            <a:ext uri="{FF2B5EF4-FFF2-40B4-BE49-F238E27FC236}">
              <a16:creationId xmlns:a16="http://schemas.microsoft.com/office/drawing/2014/main" id="{0D1E502A-5DB3-4F04-AFCF-CCEDA2471E18}"/>
            </a:ext>
          </a:extLst>
        </xdr:cNvPr>
        <xdr:cNvCxnSpPr/>
      </xdr:nvCxnSpPr>
      <xdr:spPr>
        <a:xfrm flipV="1">
          <a:off x="19951064" y="938149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22" name="【保健センター・保健所】&#10;一人当たり面積最小値テキスト">
          <a:extLst>
            <a:ext uri="{FF2B5EF4-FFF2-40B4-BE49-F238E27FC236}">
              <a16:creationId xmlns:a16="http://schemas.microsoft.com/office/drawing/2014/main" id="{0892B4B7-5ED1-45EE-8C25-490E5D21E5AE}"/>
            </a:ext>
          </a:extLst>
        </xdr:cNvPr>
        <xdr:cNvSpPr txBox="1"/>
      </xdr:nvSpPr>
      <xdr:spPr>
        <a:xfrm>
          <a:off x="19989800"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23" name="直線コネクタ 522">
          <a:extLst>
            <a:ext uri="{FF2B5EF4-FFF2-40B4-BE49-F238E27FC236}">
              <a16:creationId xmlns:a16="http://schemas.microsoft.com/office/drawing/2014/main" id="{EE347BD4-7374-4D13-AB41-FCE0AEBA093A}"/>
            </a:ext>
          </a:extLst>
        </xdr:cNvPr>
        <xdr:cNvCxnSpPr/>
      </xdr:nvCxnSpPr>
      <xdr:spPr>
        <a:xfrm>
          <a:off x="19881850" y="106070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24" name="【保健センター・保健所】&#10;一人当たり面積最大値テキスト">
          <a:extLst>
            <a:ext uri="{FF2B5EF4-FFF2-40B4-BE49-F238E27FC236}">
              <a16:creationId xmlns:a16="http://schemas.microsoft.com/office/drawing/2014/main" id="{BDBE1952-EFA6-47C6-B8A8-2DB8604B7B83}"/>
            </a:ext>
          </a:extLst>
        </xdr:cNvPr>
        <xdr:cNvSpPr txBox="1"/>
      </xdr:nvSpPr>
      <xdr:spPr>
        <a:xfrm>
          <a:off x="19989800" y="916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25" name="直線コネクタ 524">
          <a:extLst>
            <a:ext uri="{FF2B5EF4-FFF2-40B4-BE49-F238E27FC236}">
              <a16:creationId xmlns:a16="http://schemas.microsoft.com/office/drawing/2014/main" id="{BC18D76E-4EB0-4DE3-84EF-381AE2F9A69C}"/>
            </a:ext>
          </a:extLst>
        </xdr:cNvPr>
        <xdr:cNvCxnSpPr/>
      </xdr:nvCxnSpPr>
      <xdr:spPr>
        <a:xfrm>
          <a:off x="19881850" y="9381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148607</xdr:rowOff>
    </xdr:from>
    <xdr:ext cx="469744" cy="259045"/>
    <xdr:sp macro="" textlink="">
      <xdr:nvSpPr>
        <xdr:cNvPr id="526" name="【保健センター・保健所】&#10;一人当たり面積平均値テキスト">
          <a:extLst>
            <a:ext uri="{FF2B5EF4-FFF2-40B4-BE49-F238E27FC236}">
              <a16:creationId xmlns:a16="http://schemas.microsoft.com/office/drawing/2014/main" id="{B37EEC5B-D721-4C67-8E8D-C5546340DCFF}"/>
            </a:ext>
          </a:extLst>
        </xdr:cNvPr>
        <xdr:cNvSpPr txBox="1"/>
      </xdr:nvSpPr>
      <xdr:spPr>
        <a:xfrm>
          <a:off x="19989800" y="1022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27" name="フローチャート: 判断 526">
          <a:extLst>
            <a:ext uri="{FF2B5EF4-FFF2-40B4-BE49-F238E27FC236}">
              <a16:creationId xmlns:a16="http://schemas.microsoft.com/office/drawing/2014/main" id="{3C722C7D-5AD2-431D-90D8-E30BC046D16A}"/>
            </a:ext>
          </a:extLst>
        </xdr:cNvPr>
        <xdr:cNvSpPr/>
      </xdr:nvSpPr>
      <xdr:spPr>
        <a:xfrm>
          <a:off x="19900900" y="1024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528" name="フローチャート: 判断 527">
          <a:extLst>
            <a:ext uri="{FF2B5EF4-FFF2-40B4-BE49-F238E27FC236}">
              <a16:creationId xmlns:a16="http://schemas.microsoft.com/office/drawing/2014/main" id="{6C50289C-215A-453A-9D87-CCB6D9F7FAE6}"/>
            </a:ext>
          </a:extLst>
        </xdr:cNvPr>
        <xdr:cNvSpPr/>
      </xdr:nvSpPr>
      <xdr:spPr>
        <a:xfrm>
          <a:off x="19157950" y="102019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29" name="フローチャート: 判断 528">
          <a:extLst>
            <a:ext uri="{FF2B5EF4-FFF2-40B4-BE49-F238E27FC236}">
              <a16:creationId xmlns:a16="http://schemas.microsoft.com/office/drawing/2014/main" id="{B380A9A4-C592-4F61-91CF-58F5388DDB8A}"/>
            </a:ext>
          </a:extLst>
        </xdr:cNvPr>
        <xdr:cNvSpPr/>
      </xdr:nvSpPr>
      <xdr:spPr>
        <a:xfrm>
          <a:off x="18345150" y="10190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530" name="フローチャート: 判断 529">
          <a:extLst>
            <a:ext uri="{FF2B5EF4-FFF2-40B4-BE49-F238E27FC236}">
              <a16:creationId xmlns:a16="http://schemas.microsoft.com/office/drawing/2014/main" id="{C1B9CCD4-8B66-4E35-8323-6E75861B8E9C}"/>
            </a:ext>
          </a:extLst>
        </xdr:cNvPr>
        <xdr:cNvSpPr/>
      </xdr:nvSpPr>
      <xdr:spPr>
        <a:xfrm>
          <a:off x="17551400" y="10190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531" name="フローチャート: 判断 530">
          <a:extLst>
            <a:ext uri="{FF2B5EF4-FFF2-40B4-BE49-F238E27FC236}">
              <a16:creationId xmlns:a16="http://schemas.microsoft.com/office/drawing/2014/main" id="{2D674B18-2DC1-4C9E-8FEB-9F76117DE0CB}"/>
            </a:ext>
          </a:extLst>
        </xdr:cNvPr>
        <xdr:cNvSpPr/>
      </xdr:nvSpPr>
      <xdr:spPr>
        <a:xfrm>
          <a:off x="16757650" y="10198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E5034681-16D6-4F73-BB93-4EF1EB014BD3}"/>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8794FF06-CD03-4FAD-8B2E-F363E19BF266}"/>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D5C76FEA-7620-4B95-8CEE-9F9C91D3833C}"/>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D2B71978-FCED-49B7-84F9-D6F8FFC67EEE}"/>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216ADBB0-19A6-4876-957E-3CA49116CD1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33020</xdr:rowOff>
    </xdr:from>
    <xdr:to>
      <xdr:col>112</xdr:col>
      <xdr:colOff>38100</xdr:colOff>
      <xdr:row>63</xdr:row>
      <xdr:rowOff>134620</xdr:rowOff>
    </xdr:to>
    <xdr:sp macro="" textlink="">
      <xdr:nvSpPr>
        <xdr:cNvPr id="537" name="楕円 536">
          <a:extLst>
            <a:ext uri="{FF2B5EF4-FFF2-40B4-BE49-F238E27FC236}">
              <a16:creationId xmlns:a16="http://schemas.microsoft.com/office/drawing/2014/main" id="{1E7C8599-65E5-4902-A674-B0DFD5913AEE}"/>
            </a:ext>
          </a:extLst>
        </xdr:cNvPr>
        <xdr:cNvSpPr/>
      </xdr:nvSpPr>
      <xdr:spPr>
        <a:xfrm>
          <a:off x="19157950" y="10440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71137</xdr:rowOff>
    </xdr:from>
    <xdr:ext cx="469744" cy="259045"/>
    <xdr:sp macro="" textlink="">
      <xdr:nvSpPr>
        <xdr:cNvPr id="538" name="n_1aveValue【保健センター・保健所】&#10;一人当たり面積">
          <a:extLst>
            <a:ext uri="{FF2B5EF4-FFF2-40B4-BE49-F238E27FC236}">
              <a16:creationId xmlns:a16="http://schemas.microsoft.com/office/drawing/2014/main" id="{531659D7-83F4-4F70-97A2-A1F867D99703}"/>
            </a:ext>
          </a:extLst>
        </xdr:cNvPr>
        <xdr:cNvSpPr txBox="1"/>
      </xdr:nvSpPr>
      <xdr:spPr>
        <a:xfrm>
          <a:off x="18980227" y="998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539" name="n_2aveValue【保健センター・保健所】&#10;一人当たり面積">
          <a:extLst>
            <a:ext uri="{FF2B5EF4-FFF2-40B4-BE49-F238E27FC236}">
              <a16:creationId xmlns:a16="http://schemas.microsoft.com/office/drawing/2014/main" id="{69374C4E-D3D8-430E-9C4C-78DA790D7206}"/>
            </a:ext>
          </a:extLst>
        </xdr:cNvPr>
        <xdr:cNvSpPr txBox="1"/>
      </xdr:nvSpPr>
      <xdr:spPr>
        <a:xfrm>
          <a:off x="18180127" y="997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540" name="n_3aveValue【保健センター・保健所】&#10;一人当たり面積">
          <a:extLst>
            <a:ext uri="{FF2B5EF4-FFF2-40B4-BE49-F238E27FC236}">
              <a16:creationId xmlns:a16="http://schemas.microsoft.com/office/drawing/2014/main" id="{7D2EA670-AAA3-4C9D-A8DC-E2CE8368BCA2}"/>
            </a:ext>
          </a:extLst>
        </xdr:cNvPr>
        <xdr:cNvSpPr txBox="1"/>
      </xdr:nvSpPr>
      <xdr:spPr>
        <a:xfrm>
          <a:off x="17386377" y="997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541" name="n_4aveValue【保健センター・保健所】&#10;一人当たり面積">
          <a:extLst>
            <a:ext uri="{FF2B5EF4-FFF2-40B4-BE49-F238E27FC236}">
              <a16:creationId xmlns:a16="http://schemas.microsoft.com/office/drawing/2014/main" id="{914FA927-3FE2-4CEA-B4E8-3CA28DD7AE00}"/>
            </a:ext>
          </a:extLst>
        </xdr:cNvPr>
        <xdr:cNvSpPr txBox="1"/>
      </xdr:nvSpPr>
      <xdr:spPr>
        <a:xfrm>
          <a:off x="16592627"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125747</xdr:rowOff>
    </xdr:from>
    <xdr:ext cx="469744" cy="259045"/>
    <xdr:sp macro="" textlink="">
      <xdr:nvSpPr>
        <xdr:cNvPr id="542" name="n_1mainValue【保健センター・保健所】&#10;一人当たり面積">
          <a:extLst>
            <a:ext uri="{FF2B5EF4-FFF2-40B4-BE49-F238E27FC236}">
              <a16:creationId xmlns:a16="http://schemas.microsoft.com/office/drawing/2014/main" id="{B6C098F8-BFA3-412C-85A5-D13B2D58806C}"/>
            </a:ext>
          </a:extLst>
        </xdr:cNvPr>
        <xdr:cNvSpPr txBox="1"/>
      </xdr:nvSpPr>
      <xdr:spPr>
        <a:xfrm>
          <a:off x="18980227" y="1053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a:extLst>
            <a:ext uri="{FF2B5EF4-FFF2-40B4-BE49-F238E27FC236}">
              <a16:creationId xmlns:a16="http://schemas.microsoft.com/office/drawing/2014/main" id="{AAD56A28-31F2-49A1-839A-F1EC27D83247}"/>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a:extLst>
            <a:ext uri="{FF2B5EF4-FFF2-40B4-BE49-F238E27FC236}">
              <a16:creationId xmlns:a16="http://schemas.microsoft.com/office/drawing/2014/main" id="{6B0F27D0-2983-4D0D-BEAF-23FABC511419}"/>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a:extLst>
            <a:ext uri="{FF2B5EF4-FFF2-40B4-BE49-F238E27FC236}">
              <a16:creationId xmlns:a16="http://schemas.microsoft.com/office/drawing/2014/main" id="{150B60BE-030E-48C2-988B-D9920B5D867E}"/>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a:extLst>
            <a:ext uri="{FF2B5EF4-FFF2-40B4-BE49-F238E27FC236}">
              <a16:creationId xmlns:a16="http://schemas.microsoft.com/office/drawing/2014/main" id="{6E96EB26-6886-45AA-B821-CE5536FE784E}"/>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a:extLst>
            <a:ext uri="{FF2B5EF4-FFF2-40B4-BE49-F238E27FC236}">
              <a16:creationId xmlns:a16="http://schemas.microsoft.com/office/drawing/2014/main" id="{7177F438-8797-4729-9B31-8C579DC281B7}"/>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a:extLst>
            <a:ext uri="{FF2B5EF4-FFF2-40B4-BE49-F238E27FC236}">
              <a16:creationId xmlns:a16="http://schemas.microsoft.com/office/drawing/2014/main" id="{B39B5D81-FF55-4243-958D-618D02D76EDD}"/>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a:extLst>
            <a:ext uri="{FF2B5EF4-FFF2-40B4-BE49-F238E27FC236}">
              <a16:creationId xmlns:a16="http://schemas.microsoft.com/office/drawing/2014/main" id="{3BDB9ED1-3B25-4889-B530-0E138B7C1BCF}"/>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a:extLst>
            <a:ext uri="{FF2B5EF4-FFF2-40B4-BE49-F238E27FC236}">
              <a16:creationId xmlns:a16="http://schemas.microsoft.com/office/drawing/2014/main" id="{3EC308E9-8C47-4315-B7A3-A54E52533521}"/>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1" name="テキスト ボックス 550">
          <a:extLst>
            <a:ext uri="{FF2B5EF4-FFF2-40B4-BE49-F238E27FC236}">
              <a16:creationId xmlns:a16="http://schemas.microsoft.com/office/drawing/2014/main" id="{4CC01DDA-874E-4E2D-A442-A5A22F0D5797}"/>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2" name="直線コネクタ 551">
          <a:extLst>
            <a:ext uri="{FF2B5EF4-FFF2-40B4-BE49-F238E27FC236}">
              <a16:creationId xmlns:a16="http://schemas.microsoft.com/office/drawing/2014/main" id="{E31669EA-805E-4190-AD73-213D88B7D667}"/>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53" name="テキスト ボックス 552">
          <a:extLst>
            <a:ext uri="{FF2B5EF4-FFF2-40B4-BE49-F238E27FC236}">
              <a16:creationId xmlns:a16="http://schemas.microsoft.com/office/drawing/2014/main" id="{04FE5C27-9E5F-448C-979F-6A1012071D70}"/>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54" name="直線コネクタ 553">
          <a:extLst>
            <a:ext uri="{FF2B5EF4-FFF2-40B4-BE49-F238E27FC236}">
              <a16:creationId xmlns:a16="http://schemas.microsoft.com/office/drawing/2014/main" id="{B6F926E7-AC12-4FA5-B433-FE8795D44BA5}"/>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55" name="テキスト ボックス 554">
          <a:extLst>
            <a:ext uri="{FF2B5EF4-FFF2-40B4-BE49-F238E27FC236}">
              <a16:creationId xmlns:a16="http://schemas.microsoft.com/office/drawing/2014/main" id="{974058AC-7582-4BF2-B330-06A41D8C1FAC}"/>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6" name="直線コネクタ 555">
          <a:extLst>
            <a:ext uri="{FF2B5EF4-FFF2-40B4-BE49-F238E27FC236}">
              <a16:creationId xmlns:a16="http://schemas.microsoft.com/office/drawing/2014/main" id="{72FF8F79-8098-443F-9A0A-77CE992D0A95}"/>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7" name="テキスト ボックス 556">
          <a:extLst>
            <a:ext uri="{FF2B5EF4-FFF2-40B4-BE49-F238E27FC236}">
              <a16:creationId xmlns:a16="http://schemas.microsoft.com/office/drawing/2014/main" id="{C4E46B1B-96D2-4A82-9819-EED5E49F8311}"/>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8" name="直線コネクタ 557">
          <a:extLst>
            <a:ext uri="{FF2B5EF4-FFF2-40B4-BE49-F238E27FC236}">
              <a16:creationId xmlns:a16="http://schemas.microsoft.com/office/drawing/2014/main" id="{17C458CD-A43F-4F07-B41C-A50B47948A03}"/>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9" name="テキスト ボックス 558">
          <a:extLst>
            <a:ext uri="{FF2B5EF4-FFF2-40B4-BE49-F238E27FC236}">
              <a16:creationId xmlns:a16="http://schemas.microsoft.com/office/drawing/2014/main" id="{631C5369-EB0B-4628-88F6-7E5ED11A5502}"/>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0" name="直線コネクタ 559">
          <a:extLst>
            <a:ext uri="{FF2B5EF4-FFF2-40B4-BE49-F238E27FC236}">
              <a16:creationId xmlns:a16="http://schemas.microsoft.com/office/drawing/2014/main" id="{917B5956-B619-4B4C-9350-F2349AC36F6D}"/>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1" name="テキスト ボックス 560">
          <a:extLst>
            <a:ext uri="{FF2B5EF4-FFF2-40B4-BE49-F238E27FC236}">
              <a16:creationId xmlns:a16="http://schemas.microsoft.com/office/drawing/2014/main" id="{F5B0E2BC-2822-46AB-BE84-F0A65DC0FECE}"/>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2" name="直線コネクタ 561">
          <a:extLst>
            <a:ext uri="{FF2B5EF4-FFF2-40B4-BE49-F238E27FC236}">
              <a16:creationId xmlns:a16="http://schemas.microsoft.com/office/drawing/2014/main" id="{72B3602D-C36E-4C57-9356-F3AC1FE7E00D}"/>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3" name="テキスト ボックス 562">
          <a:extLst>
            <a:ext uri="{FF2B5EF4-FFF2-40B4-BE49-F238E27FC236}">
              <a16:creationId xmlns:a16="http://schemas.microsoft.com/office/drawing/2014/main" id="{20BAB5A7-301D-4CA1-B8F1-6FDD6611CD4E}"/>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4" name="直線コネクタ 563">
          <a:extLst>
            <a:ext uri="{FF2B5EF4-FFF2-40B4-BE49-F238E27FC236}">
              <a16:creationId xmlns:a16="http://schemas.microsoft.com/office/drawing/2014/main" id="{1B877D69-1683-40B9-8323-F2ECE5811FA1}"/>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65" name="テキスト ボックス 564">
          <a:extLst>
            <a:ext uri="{FF2B5EF4-FFF2-40B4-BE49-F238E27FC236}">
              <a16:creationId xmlns:a16="http://schemas.microsoft.com/office/drawing/2014/main" id="{9F51740B-1A01-4437-AF8C-D98D23A93318}"/>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a:extLst>
            <a:ext uri="{FF2B5EF4-FFF2-40B4-BE49-F238E27FC236}">
              <a16:creationId xmlns:a16="http://schemas.microsoft.com/office/drawing/2014/main" id="{5C4C8101-1122-4FE1-BFF2-CBA74F1A3DBC}"/>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消防施設】&#10;有形固定資産減価償却率グラフ枠">
          <a:extLst>
            <a:ext uri="{FF2B5EF4-FFF2-40B4-BE49-F238E27FC236}">
              <a16:creationId xmlns:a16="http://schemas.microsoft.com/office/drawing/2014/main" id="{541132AD-A420-4F0C-9A93-7D9E9675AC56}"/>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46264</xdr:rowOff>
    </xdr:from>
    <xdr:to>
      <xdr:col>85</xdr:col>
      <xdr:colOff>126364</xdr:colOff>
      <xdr:row>86</xdr:row>
      <xdr:rowOff>145869</xdr:rowOff>
    </xdr:to>
    <xdr:cxnSp macro="">
      <xdr:nvCxnSpPr>
        <xdr:cNvPr id="568" name="直線コネクタ 567">
          <a:extLst>
            <a:ext uri="{FF2B5EF4-FFF2-40B4-BE49-F238E27FC236}">
              <a16:creationId xmlns:a16="http://schemas.microsoft.com/office/drawing/2014/main" id="{D504BE69-B10B-4AA7-9E31-384AE0ED5CBD}"/>
            </a:ext>
          </a:extLst>
        </xdr:cNvPr>
        <xdr:cNvCxnSpPr/>
      </xdr:nvCxnSpPr>
      <xdr:spPr>
        <a:xfrm flipV="1">
          <a:off x="14699614" y="13095514"/>
          <a:ext cx="0" cy="125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149696</xdr:rowOff>
    </xdr:from>
    <xdr:ext cx="405111" cy="259045"/>
    <xdr:sp macro="" textlink="">
      <xdr:nvSpPr>
        <xdr:cNvPr id="569" name="【消防施設】&#10;有形固定資産減価償却率最小値テキスト">
          <a:extLst>
            <a:ext uri="{FF2B5EF4-FFF2-40B4-BE49-F238E27FC236}">
              <a16:creationId xmlns:a16="http://schemas.microsoft.com/office/drawing/2014/main" id="{793D1DD0-C457-4E6E-884D-095E07522445}"/>
            </a:ext>
          </a:extLst>
        </xdr:cNvPr>
        <xdr:cNvSpPr txBox="1"/>
      </xdr:nvSpPr>
      <xdr:spPr>
        <a:xfrm>
          <a:off x="14738350" y="14354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145869</xdr:rowOff>
    </xdr:from>
    <xdr:to>
      <xdr:col>86</xdr:col>
      <xdr:colOff>25400</xdr:colOff>
      <xdr:row>86</xdr:row>
      <xdr:rowOff>145869</xdr:rowOff>
    </xdr:to>
    <xdr:cxnSp macro="">
      <xdr:nvCxnSpPr>
        <xdr:cNvPr id="570" name="直線コネクタ 569">
          <a:extLst>
            <a:ext uri="{FF2B5EF4-FFF2-40B4-BE49-F238E27FC236}">
              <a16:creationId xmlns:a16="http://schemas.microsoft.com/office/drawing/2014/main" id="{074A22AB-4A94-4F32-AE73-76BDF2865E25}"/>
            </a:ext>
          </a:extLst>
        </xdr:cNvPr>
        <xdr:cNvCxnSpPr/>
      </xdr:nvCxnSpPr>
      <xdr:spPr>
        <a:xfrm>
          <a:off x="14611350" y="143508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164391</xdr:rowOff>
    </xdr:from>
    <xdr:ext cx="405111" cy="259045"/>
    <xdr:sp macro="" textlink="">
      <xdr:nvSpPr>
        <xdr:cNvPr id="571" name="【消防施設】&#10;有形固定資産減価償却率最大値テキスト">
          <a:extLst>
            <a:ext uri="{FF2B5EF4-FFF2-40B4-BE49-F238E27FC236}">
              <a16:creationId xmlns:a16="http://schemas.microsoft.com/office/drawing/2014/main" id="{DF4F247A-7113-498A-979C-4074D7DB33FC}"/>
            </a:ext>
          </a:extLst>
        </xdr:cNvPr>
        <xdr:cNvSpPr txBox="1"/>
      </xdr:nvSpPr>
      <xdr:spPr>
        <a:xfrm>
          <a:off x="14738350" y="1288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46264</xdr:rowOff>
    </xdr:from>
    <xdr:to>
      <xdr:col>86</xdr:col>
      <xdr:colOff>25400</xdr:colOff>
      <xdr:row>79</xdr:row>
      <xdr:rowOff>46264</xdr:rowOff>
    </xdr:to>
    <xdr:cxnSp macro="">
      <xdr:nvCxnSpPr>
        <xdr:cNvPr id="572" name="直線コネクタ 571">
          <a:extLst>
            <a:ext uri="{FF2B5EF4-FFF2-40B4-BE49-F238E27FC236}">
              <a16:creationId xmlns:a16="http://schemas.microsoft.com/office/drawing/2014/main" id="{F2CDE500-4B6D-43E2-B559-182EF2E18463}"/>
            </a:ext>
          </a:extLst>
        </xdr:cNvPr>
        <xdr:cNvCxnSpPr/>
      </xdr:nvCxnSpPr>
      <xdr:spPr>
        <a:xfrm>
          <a:off x="14611350" y="13095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88191</xdr:rowOff>
    </xdr:from>
    <xdr:ext cx="405111" cy="259045"/>
    <xdr:sp macro="" textlink="">
      <xdr:nvSpPr>
        <xdr:cNvPr id="573" name="【消防施設】&#10;有形固定資産減価償却率平均値テキスト">
          <a:extLst>
            <a:ext uri="{FF2B5EF4-FFF2-40B4-BE49-F238E27FC236}">
              <a16:creationId xmlns:a16="http://schemas.microsoft.com/office/drawing/2014/main" id="{2D301804-1FC5-4842-A9C0-AA5DABE8C1C3}"/>
            </a:ext>
          </a:extLst>
        </xdr:cNvPr>
        <xdr:cNvSpPr txBox="1"/>
      </xdr:nvSpPr>
      <xdr:spPr>
        <a:xfrm>
          <a:off x="14738350" y="136327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574" name="フローチャート: 判断 573">
          <a:extLst>
            <a:ext uri="{FF2B5EF4-FFF2-40B4-BE49-F238E27FC236}">
              <a16:creationId xmlns:a16="http://schemas.microsoft.com/office/drawing/2014/main" id="{381EBFD5-3A7D-45DE-AF9C-0A26616C82D4}"/>
            </a:ext>
          </a:extLst>
        </xdr:cNvPr>
        <xdr:cNvSpPr/>
      </xdr:nvSpPr>
      <xdr:spPr>
        <a:xfrm>
          <a:off x="14649450" y="1365431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6894</xdr:rowOff>
    </xdr:from>
    <xdr:to>
      <xdr:col>81</xdr:col>
      <xdr:colOff>101600</xdr:colOff>
      <xdr:row>83</xdr:row>
      <xdr:rowOff>108494</xdr:rowOff>
    </xdr:to>
    <xdr:sp macro="" textlink="">
      <xdr:nvSpPr>
        <xdr:cNvPr id="575" name="フローチャート: 判断 574">
          <a:extLst>
            <a:ext uri="{FF2B5EF4-FFF2-40B4-BE49-F238E27FC236}">
              <a16:creationId xmlns:a16="http://schemas.microsoft.com/office/drawing/2014/main" id="{770E0DCE-ECAE-4828-A0FA-A20B37A41FB9}"/>
            </a:ext>
          </a:extLst>
        </xdr:cNvPr>
        <xdr:cNvSpPr/>
      </xdr:nvSpPr>
      <xdr:spPr>
        <a:xfrm>
          <a:off x="13887450" y="1371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127726</xdr:rowOff>
    </xdr:from>
    <xdr:to>
      <xdr:col>76</xdr:col>
      <xdr:colOff>165100</xdr:colOff>
      <xdr:row>83</xdr:row>
      <xdr:rowOff>57876</xdr:rowOff>
    </xdr:to>
    <xdr:sp macro="" textlink="">
      <xdr:nvSpPr>
        <xdr:cNvPr id="576" name="フローチャート: 判断 575">
          <a:extLst>
            <a:ext uri="{FF2B5EF4-FFF2-40B4-BE49-F238E27FC236}">
              <a16:creationId xmlns:a16="http://schemas.microsoft.com/office/drawing/2014/main" id="{FC730452-0B0C-44E6-AA70-14F2DD419DA0}"/>
            </a:ext>
          </a:extLst>
        </xdr:cNvPr>
        <xdr:cNvSpPr/>
      </xdr:nvSpPr>
      <xdr:spPr>
        <a:xfrm>
          <a:off x="13093700" y="136722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157118</xdr:rowOff>
    </xdr:from>
    <xdr:to>
      <xdr:col>72</xdr:col>
      <xdr:colOff>38100</xdr:colOff>
      <xdr:row>83</xdr:row>
      <xdr:rowOff>87268</xdr:rowOff>
    </xdr:to>
    <xdr:sp macro="" textlink="">
      <xdr:nvSpPr>
        <xdr:cNvPr id="577" name="フローチャート: 判断 576">
          <a:extLst>
            <a:ext uri="{FF2B5EF4-FFF2-40B4-BE49-F238E27FC236}">
              <a16:creationId xmlns:a16="http://schemas.microsoft.com/office/drawing/2014/main" id="{CED81CBF-0204-47FC-BA65-DCE6079C529D}"/>
            </a:ext>
          </a:extLst>
        </xdr:cNvPr>
        <xdr:cNvSpPr/>
      </xdr:nvSpPr>
      <xdr:spPr>
        <a:xfrm>
          <a:off x="12299950" y="137016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55880</xdr:rowOff>
    </xdr:from>
    <xdr:to>
      <xdr:col>67</xdr:col>
      <xdr:colOff>101600</xdr:colOff>
      <xdr:row>82</xdr:row>
      <xdr:rowOff>157480</xdr:rowOff>
    </xdr:to>
    <xdr:sp macro="" textlink="">
      <xdr:nvSpPr>
        <xdr:cNvPr id="578" name="フローチャート: 判断 577">
          <a:extLst>
            <a:ext uri="{FF2B5EF4-FFF2-40B4-BE49-F238E27FC236}">
              <a16:creationId xmlns:a16="http://schemas.microsoft.com/office/drawing/2014/main" id="{4C1BF79B-7D29-48AA-B6CB-9F2898180B8B}"/>
            </a:ext>
          </a:extLst>
        </xdr:cNvPr>
        <xdr:cNvSpPr/>
      </xdr:nvSpPr>
      <xdr:spPr>
        <a:xfrm>
          <a:off x="1148715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BC0C40E2-D9BC-44FC-A168-1CC3EB2A023E}"/>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C9C62094-AD8E-40EA-A6FF-961BFFB4E966}"/>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040BD39F-EFA9-4B95-83B5-C45BBD296DB1}"/>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EFE58150-A96D-4EF3-84EC-74E1698AF13A}"/>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B4C62EF2-5E93-438E-82DA-0FEF56A80208}"/>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73842</xdr:rowOff>
    </xdr:from>
    <xdr:to>
      <xdr:col>81</xdr:col>
      <xdr:colOff>101600</xdr:colOff>
      <xdr:row>79</xdr:row>
      <xdr:rowOff>3992</xdr:rowOff>
    </xdr:to>
    <xdr:sp macro="" textlink="">
      <xdr:nvSpPr>
        <xdr:cNvPr id="584" name="楕円 583">
          <a:extLst>
            <a:ext uri="{FF2B5EF4-FFF2-40B4-BE49-F238E27FC236}">
              <a16:creationId xmlns:a16="http://schemas.microsoft.com/office/drawing/2014/main" id="{876D45B5-81AF-48FD-AB60-2D1BED27C1E3}"/>
            </a:ext>
          </a:extLst>
        </xdr:cNvPr>
        <xdr:cNvSpPr/>
      </xdr:nvSpPr>
      <xdr:spPr>
        <a:xfrm>
          <a:off x="13887450" y="129579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99621</xdr:rowOff>
    </xdr:from>
    <xdr:ext cx="405111" cy="259045"/>
    <xdr:sp macro="" textlink="">
      <xdr:nvSpPr>
        <xdr:cNvPr id="585" name="n_1aveValue【消防施設】&#10;有形固定資産減価償却率">
          <a:extLst>
            <a:ext uri="{FF2B5EF4-FFF2-40B4-BE49-F238E27FC236}">
              <a16:creationId xmlns:a16="http://schemas.microsoft.com/office/drawing/2014/main" id="{0CC3A60F-9E50-4241-9139-58778B9CC8A3}"/>
            </a:ext>
          </a:extLst>
        </xdr:cNvPr>
        <xdr:cNvSpPr txBox="1"/>
      </xdr:nvSpPr>
      <xdr:spPr>
        <a:xfrm>
          <a:off x="13742044" y="13809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74403</xdr:rowOff>
    </xdr:from>
    <xdr:ext cx="405111" cy="259045"/>
    <xdr:sp macro="" textlink="">
      <xdr:nvSpPr>
        <xdr:cNvPr id="586" name="n_2aveValue【消防施設】&#10;有形固定資産減価償却率">
          <a:extLst>
            <a:ext uri="{FF2B5EF4-FFF2-40B4-BE49-F238E27FC236}">
              <a16:creationId xmlns:a16="http://schemas.microsoft.com/office/drawing/2014/main" id="{0A3A721A-7647-4A73-822C-34A403421638}"/>
            </a:ext>
          </a:extLst>
        </xdr:cNvPr>
        <xdr:cNvSpPr txBox="1"/>
      </xdr:nvSpPr>
      <xdr:spPr>
        <a:xfrm>
          <a:off x="12960994" y="13453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103795</xdr:rowOff>
    </xdr:from>
    <xdr:ext cx="405111" cy="259045"/>
    <xdr:sp macro="" textlink="">
      <xdr:nvSpPr>
        <xdr:cNvPr id="587" name="n_3aveValue【消防施設】&#10;有形固定資産減価償却率">
          <a:extLst>
            <a:ext uri="{FF2B5EF4-FFF2-40B4-BE49-F238E27FC236}">
              <a16:creationId xmlns:a16="http://schemas.microsoft.com/office/drawing/2014/main" id="{B80FC683-9C55-4454-AA21-60C45EF3EE0A}"/>
            </a:ext>
          </a:extLst>
        </xdr:cNvPr>
        <xdr:cNvSpPr txBox="1"/>
      </xdr:nvSpPr>
      <xdr:spPr>
        <a:xfrm>
          <a:off x="12167244" y="13483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2557</xdr:rowOff>
    </xdr:from>
    <xdr:ext cx="405111" cy="259045"/>
    <xdr:sp macro="" textlink="">
      <xdr:nvSpPr>
        <xdr:cNvPr id="588" name="n_4aveValue【消防施設】&#10;有形固定資産減価償却率">
          <a:extLst>
            <a:ext uri="{FF2B5EF4-FFF2-40B4-BE49-F238E27FC236}">
              <a16:creationId xmlns:a16="http://schemas.microsoft.com/office/drawing/2014/main" id="{0ABE37FA-DB5C-4AF8-8387-44FF629E6D5C}"/>
            </a:ext>
          </a:extLst>
        </xdr:cNvPr>
        <xdr:cNvSpPr txBox="1"/>
      </xdr:nvSpPr>
      <xdr:spPr>
        <a:xfrm>
          <a:off x="11354444" y="1338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20519</xdr:rowOff>
    </xdr:from>
    <xdr:ext cx="405111" cy="259045"/>
    <xdr:sp macro="" textlink="">
      <xdr:nvSpPr>
        <xdr:cNvPr id="589" name="n_1mainValue【消防施設】&#10;有形固定資産減価償却率">
          <a:extLst>
            <a:ext uri="{FF2B5EF4-FFF2-40B4-BE49-F238E27FC236}">
              <a16:creationId xmlns:a16="http://schemas.microsoft.com/office/drawing/2014/main" id="{76A5324F-648C-4EC4-8CA7-CE978C4A927C}"/>
            </a:ext>
          </a:extLst>
        </xdr:cNvPr>
        <xdr:cNvSpPr txBox="1"/>
      </xdr:nvSpPr>
      <xdr:spPr>
        <a:xfrm>
          <a:off x="13742044" y="1273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a:extLst>
            <a:ext uri="{FF2B5EF4-FFF2-40B4-BE49-F238E27FC236}">
              <a16:creationId xmlns:a16="http://schemas.microsoft.com/office/drawing/2014/main" id="{C5899D4C-BA4D-491F-B56D-E0CFCBA7384B}"/>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1" name="正方形/長方形 590">
          <a:extLst>
            <a:ext uri="{FF2B5EF4-FFF2-40B4-BE49-F238E27FC236}">
              <a16:creationId xmlns:a16="http://schemas.microsoft.com/office/drawing/2014/main" id="{4852799A-E7F0-4FE9-BCF1-557A8DF17E75}"/>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2" name="正方形/長方形 591">
          <a:extLst>
            <a:ext uri="{FF2B5EF4-FFF2-40B4-BE49-F238E27FC236}">
              <a16:creationId xmlns:a16="http://schemas.microsoft.com/office/drawing/2014/main" id="{8C5D5840-6E0B-4058-9FB9-54F347F5A81E}"/>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3" name="正方形/長方形 592">
          <a:extLst>
            <a:ext uri="{FF2B5EF4-FFF2-40B4-BE49-F238E27FC236}">
              <a16:creationId xmlns:a16="http://schemas.microsoft.com/office/drawing/2014/main" id="{F4272C5D-6F8D-4C43-A9A1-9FEEE22F8D1C}"/>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4" name="正方形/長方形 593">
          <a:extLst>
            <a:ext uri="{FF2B5EF4-FFF2-40B4-BE49-F238E27FC236}">
              <a16:creationId xmlns:a16="http://schemas.microsoft.com/office/drawing/2014/main" id="{7CC485C6-25A9-411E-94A8-102F5BE863C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5" name="正方形/長方形 594">
          <a:extLst>
            <a:ext uri="{FF2B5EF4-FFF2-40B4-BE49-F238E27FC236}">
              <a16:creationId xmlns:a16="http://schemas.microsoft.com/office/drawing/2014/main" id="{AFDF377B-EC21-41EB-82F1-2E66A97A1415}"/>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6" name="正方形/長方形 595">
          <a:extLst>
            <a:ext uri="{FF2B5EF4-FFF2-40B4-BE49-F238E27FC236}">
              <a16:creationId xmlns:a16="http://schemas.microsoft.com/office/drawing/2014/main" id="{C3198CDE-1B96-4057-8431-0E883B0C8EE0}"/>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7" name="正方形/長方形 596">
          <a:extLst>
            <a:ext uri="{FF2B5EF4-FFF2-40B4-BE49-F238E27FC236}">
              <a16:creationId xmlns:a16="http://schemas.microsoft.com/office/drawing/2014/main" id="{7C885344-B4CA-434D-81D0-DC069D2655F9}"/>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8" name="正方形/長方形 597">
          <a:extLst>
            <a:ext uri="{FF2B5EF4-FFF2-40B4-BE49-F238E27FC236}">
              <a16:creationId xmlns:a16="http://schemas.microsoft.com/office/drawing/2014/main" id="{BDD04537-CC5D-43A0-99FD-83B9C118DD34}"/>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9" name="正方形/長方形 598">
          <a:extLst>
            <a:ext uri="{FF2B5EF4-FFF2-40B4-BE49-F238E27FC236}">
              <a16:creationId xmlns:a16="http://schemas.microsoft.com/office/drawing/2014/main" id="{D4468640-0792-4997-93F9-B5BDAC2D50EB}"/>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0" name="正方形/長方形 599">
          <a:extLst>
            <a:ext uri="{FF2B5EF4-FFF2-40B4-BE49-F238E27FC236}">
              <a16:creationId xmlns:a16="http://schemas.microsoft.com/office/drawing/2014/main" id="{BB9D7CF8-3E43-4FC5-A978-F4EED2219059}"/>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1" name="正方形/長方形 600">
          <a:extLst>
            <a:ext uri="{FF2B5EF4-FFF2-40B4-BE49-F238E27FC236}">
              <a16:creationId xmlns:a16="http://schemas.microsoft.com/office/drawing/2014/main" id="{50E2D4A9-7B62-4238-924F-B513CE16320D}"/>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2" name="正方形/長方形 601">
          <a:extLst>
            <a:ext uri="{FF2B5EF4-FFF2-40B4-BE49-F238E27FC236}">
              <a16:creationId xmlns:a16="http://schemas.microsoft.com/office/drawing/2014/main" id="{0078A6EF-0D83-4F2F-817B-5A2AFF2FF7A5}"/>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3" name="正方形/長方形 602">
          <a:extLst>
            <a:ext uri="{FF2B5EF4-FFF2-40B4-BE49-F238E27FC236}">
              <a16:creationId xmlns:a16="http://schemas.microsoft.com/office/drawing/2014/main" id="{A0C5CDBC-5D5E-46F0-8D2B-F46FA084B242}"/>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4" name="正方形/長方形 603">
          <a:extLst>
            <a:ext uri="{FF2B5EF4-FFF2-40B4-BE49-F238E27FC236}">
              <a16:creationId xmlns:a16="http://schemas.microsoft.com/office/drawing/2014/main" id="{418C4474-3244-4A5F-A515-119012D77C42}"/>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5" name="正方形/長方形 604">
          <a:extLst>
            <a:ext uri="{FF2B5EF4-FFF2-40B4-BE49-F238E27FC236}">
              <a16:creationId xmlns:a16="http://schemas.microsoft.com/office/drawing/2014/main" id="{B2D3EFB9-92BA-4AF5-85BE-44E04050BA68}"/>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6" name="テキスト ボックス 605">
          <a:extLst>
            <a:ext uri="{FF2B5EF4-FFF2-40B4-BE49-F238E27FC236}">
              <a16:creationId xmlns:a16="http://schemas.microsoft.com/office/drawing/2014/main" id="{6179CBB5-3BCA-4EBF-9A39-217EEF17473C}"/>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7" name="直線コネクタ 606">
          <a:extLst>
            <a:ext uri="{FF2B5EF4-FFF2-40B4-BE49-F238E27FC236}">
              <a16:creationId xmlns:a16="http://schemas.microsoft.com/office/drawing/2014/main" id="{AAA18FBC-BC62-457B-B731-62F0E9927437}"/>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8" name="テキスト ボックス 607">
          <a:extLst>
            <a:ext uri="{FF2B5EF4-FFF2-40B4-BE49-F238E27FC236}">
              <a16:creationId xmlns:a16="http://schemas.microsoft.com/office/drawing/2014/main" id="{6E4E5E66-338E-458D-B594-EED0714C4DF0}"/>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9" name="直線コネクタ 608">
          <a:extLst>
            <a:ext uri="{FF2B5EF4-FFF2-40B4-BE49-F238E27FC236}">
              <a16:creationId xmlns:a16="http://schemas.microsoft.com/office/drawing/2014/main" id="{69EA930A-7978-44D3-9476-F7A59CFF5308}"/>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0" name="テキスト ボックス 609">
          <a:extLst>
            <a:ext uri="{FF2B5EF4-FFF2-40B4-BE49-F238E27FC236}">
              <a16:creationId xmlns:a16="http://schemas.microsoft.com/office/drawing/2014/main" id="{F56FAD11-0BE4-430B-8A77-F225448DAC4E}"/>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1" name="直線コネクタ 610">
          <a:extLst>
            <a:ext uri="{FF2B5EF4-FFF2-40B4-BE49-F238E27FC236}">
              <a16:creationId xmlns:a16="http://schemas.microsoft.com/office/drawing/2014/main" id="{4D0C8915-8727-4360-8EA9-95A959545C2A}"/>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2" name="テキスト ボックス 611">
          <a:extLst>
            <a:ext uri="{FF2B5EF4-FFF2-40B4-BE49-F238E27FC236}">
              <a16:creationId xmlns:a16="http://schemas.microsoft.com/office/drawing/2014/main" id="{2CBA458F-B69B-479A-87C5-6626EA7490D8}"/>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3" name="直線コネクタ 612">
          <a:extLst>
            <a:ext uri="{FF2B5EF4-FFF2-40B4-BE49-F238E27FC236}">
              <a16:creationId xmlns:a16="http://schemas.microsoft.com/office/drawing/2014/main" id="{33859BF8-C891-4752-99EF-25EB50D8A559}"/>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4" name="テキスト ボックス 613">
          <a:extLst>
            <a:ext uri="{FF2B5EF4-FFF2-40B4-BE49-F238E27FC236}">
              <a16:creationId xmlns:a16="http://schemas.microsoft.com/office/drawing/2014/main" id="{C3A430CD-CB61-414B-B4D8-621B73E6B939}"/>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5" name="直線コネクタ 614">
          <a:extLst>
            <a:ext uri="{FF2B5EF4-FFF2-40B4-BE49-F238E27FC236}">
              <a16:creationId xmlns:a16="http://schemas.microsoft.com/office/drawing/2014/main" id="{C31DDD43-E64F-4EF9-AA7A-699809BD2B28}"/>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6" name="テキスト ボックス 615">
          <a:extLst>
            <a:ext uri="{FF2B5EF4-FFF2-40B4-BE49-F238E27FC236}">
              <a16:creationId xmlns:a16="http://schemas.microsoft.com/office/drawing/2014/main" id="{CE2DD0C1-7E50-4DAF-8FD5-EDF8EB607643}"/>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7" name="直線コネクタ 616">
          <a:extLst>
            <a:ext uri="{FF2B5EF4-FFF2-40B4-BE49-F238E27FC236}">
              <a16:creationId xmlns:a16="http://schemas.microsoft.com/office/drawing/2014/main" id="{524387B7-BF8E-4BA8-97B7-0BF72E189BD4}"/>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8" name="テキスト ボックス 617">
          <a:extLst>
            <a:ext uri="{FF2B5EF4-FFF2-40B4-BE49-F238E27FC236}">
              <a16:creationId xmlns:a16="http://schemas.microsoft.com/office/drawing/2014/main" id="{496245FB-E69F-4BE7-8F4A-4F6AB7311A91}"/>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9" name="直線コネクタ 618">
          <a:extLst>
            <a:ext uri="{FF2B5EF4-FFF2-40B4-BE49-F238E27FC236}">
              <a16:creationId xmlns:a16="http://schemas.microsoft.com/office/drawing/2014/main" id="{CD78E008-3918-4FFE-A6F5-905119F30641}"/>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0" name="テキスト ボックス 619">
          <a:extLst>
            <a:ext uri="{FF2B5EF4-FFF2-40B4-BE49-F238E27FC236}">
              <a16:creationId xmlns:a16="http://schemas.microsoft.com/office/drawing/2014/main" id="{011279EA-6BE1-42A7-B5B2-0C3F87999853}"/>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1" name="直線コネクタ 620">
          <a:extLst>
            <a:ext uri="{FF2B5EF4-FFF2-40B4-BE49-F238E27FC236}">
              <a16:creationId xmlns:a16="http://schemas.microsoft.com/office/drawing/2014/main" id="{C6E3C5AA-7D63-4C77-A039-E42B2CA96118}"/>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庁舎】&#10;有形固定資産減価償却率グラフ枠">
          <a:extLst>
            <a:ext uri="{FF2B5EF4-FFF2-40B4-BE49-F238E27FC236}">
              <a16:creationId xmlns:a16="http://schemas.microsoft.com/office/drawing/2014/main" id="{3C3B394E-2BF3-4A17-9487-B2C2273A37FF}"/>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23" name="直線コネクタ 622">
          <a:extLst>
            <a:ext uri="{FF2B5EF4-FFF2-40B4-BE49-F238E27FC236}">
              <a16:creationId xmlns:a16="http://schemas.microsoft.com/office/drawing/2014/main" id="{4B694448-65F0-4B3F-82D7-AF1BE01CA9A4}"/>
            </a:ext>
          </a:extLst>
        </xdr:cNvPr>
        <xdr:cNvCxnSpPr/>
      </xdr:nvCxnSpPr>
      <xdr:spPr>
        <a:xfrm flipV="1">
          <a:off x="14699614" y="165533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4" name="【庁舎】&#10;有形固定資産減価償却率最小値テキスト">
          <a:extLst>
            <a:ext uri="{FF2B5EF4-FFF2-40B4-BE49-F238E27FC236}">
              <a16:creationId xmlns:a16="http://schemas.microsoft.com/office/drawing/2014/main" id="{14B8C274-39D5-4398-8A6B-86DB9B6372A1}"/>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5" name="直線コネクタ 624">
          <a:extLst>
            <a:ext uri="{FF2B5EF4-FFF2-40B4-BE49-F238E27FC236}">
              <a16:creationId xmlns:a16="http://schemas.microsoft.com/office/drawing/2014/main" id="{620A2362-DE1A-4279-B62F-B40620577F10}"/>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26" name="【庁舎】&#10;有形固定資産減価償却率最大値テキスト">
          <a:extLst>
            <a:ext uri="{FF2B5EF4-FFF2-40B4-BE49-F238E27FC236}">
              <a16:creationId xmlns:a16="http://schemas.microsoft.com/office/drawing/2014/main" id="{BFF6CB98-AAF3-4EC8-AE90-086BB687EC43}"/>
            </a:ext>
          </a:extLst>
        </xdr:cNvPr>
        <xdr:cNvSpPr txBox="1"/>
      </xdr:nvSpPr>
      <xdr:spPr>
        <a:xfrm>
          <a:off x="14738350" y="16328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27" name="直線コネクタ 626">
          <a:extLst>
            <a:ext uri="{FF2B5EF4-FFF2-40B4-BE49-F238E27FC236}">
              <a16:creationId xmlns:a16="http://schemas.microsoft.com/office/drawing/2014/main" id="{B29B6328-D96E-4BAF-899E-1106D2194C30}"/>
            </a:ext>
          </a:extLst>
        </xdr:cNvPr>
        <xdr:cNvCxnSpPr/>
      </xdr:nvCxnSpPr>
      <xdr:spPr>
        <a:xfrm>
          <a:off x="14611350" y="165533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20156</xdr:rowOff>
    </xdr:from>
    <xdr:ext cx="405111" cy="259045"/>
    <xdr:sp macro="" textlink="">
      <xdr:nvSpPr>
        <xdr:cNvPr id="628" name="【庁舎】&#10;有形固定資産減価償却率平均値テキスト">
          <a:extLst>
            <a:ext uri="{FF2B5EF4-FFF2-40B4-BE49-F238E27FC236}">
              <a16:creationId xmlns:a16="http://schemas.microsoft.com/office/drawing/2014/main" id="{C49A31A3-47D4-43EB-B4B3-C7E08121AA82}"/>
            </a:ext>
          </a:extLst>
        </xdr:cNvPr>
        <xdr:cNvSpPr txBox="1"/>
      </xdr:nvSpPr>
      <xdr:spPr>
        <a:xfrm>
          <a:off x="14738350" y="172794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629" name="フローチャート: 判断 628">
          <a:extLst>
            <a:ext uri="{FF2B5EF4-FFF2-40B4-BE49-F238E27FC236}">
              <a16:creationId xmlns:a16="http://schemas.microsoft.com/office/drawing/2014/main" id="{653A4207-BDC8-46CC-9AA0-15900EB44565}"/>
            </a:ext>
          </a:extLst>
        </xdr:cNvPr>
        <xdr:cNvSpPr/>
      </xdr:nvSpPr>
      <xdr:spPr>
        <a:xfrm>
          <a:off x="14649450" y="1730102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630" name="フローチャート: 判断 629">
          <a:extLst>
            <a:ext uri="{FF2B5EF4-FFF2-40B4-BE49-F238E27FC236}">
              <a16:creationId xmlns:a16="http://schemas.microsoft.com/office/drawing/2014/main" id="{DE70CB7D-31D0-48A0-B904-10A1F2CD33A0}"/>
            </a:ext>
          </a:extLst>
        </xdr:cNvPr>
        <xdr:cNvSpPr/>
      </xdr:nvSpPr>
      <xdr:spPr>
        <a:xfrm>
          <a:off x="13887450" y="1735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631" name="フローチャート: 判断 630">
          <a:extLst>
            <a:ext uri="{FF2B5EF4-FFF2-40B4-BE49-F238E27FC236}">
              <a16:creationId xmlns:a16="http://schemas.microsoft.com/office/drawing/2014/main" id="{64FE41B3-EC3C-4DCE-8021-85275AD6DC02}"/>
            </a:ext>
          </a:extLst>
        </xdr:cNvPr>
        <xdr:cNvSpPr/>
      </xdr:nvSpPr>
      <xdr:spPr>
        <a:xfrm>
          <a:off x="13093700" y="1743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632" name="フローチャート: 判断 631">
          <a:extLst>
            <a:ext uri="{FF2B5EF4-FFF2-40B4-BE49-F238E27FC236}">
              <a16:creationId xmlns:a16="http://schemas.microsoft.com/office/drawing/2014/main" id="{DC7FDD9E-F1F1-4E20-A6B9-639D7EB1CB8C}"/>
            </a:ext>
          </a:extLst>
        </xdr:cNvPr>
        <xdr:cNvSpPr/>
      </xdr:nvSpPr>
      <xdr:spPr>
        <a:xfrm>
          <a:off x="12299950" y="174381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633" name="フローチャート: 判断 632">
          <a:extLst>
            <a:ext uri="{FF2B5EF4-FFF2-40B4-BE49-F238E27FC236}">
              <a16:creationId xmlns:a16="http://schemas.microsoft.com/office/drawing/2014/main" id="{6B2A808F-4B38-4704-A299-8FEBFDE0535E}"/>
            </a:ext>
          </a:extLst>
        </xdr:cNvPr>
        <xdr:cNvSpPr/>
      </xdr:nvSpPr>
      <xdr:spPr>
        <a:xfrm>
          <a:off x="11487150" y="1747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BE12CC33-01DA-4E69-9D9D-5A0745458DA4}"/>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879BF9A0-4F06-430E-9BE6-57553A6D9075}"/>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CF15084A-2FB3-43F8-985F-78374C6872C1}"/>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81E0C039-10AE-457A-A592-34DB813E1086}"/>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C9F35C4A-976B-4236-8A7B-ECD5147CDDC4}"/>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105411</xdr:rowOff>
    </xdr:from>
    <xdr:to>
      <xdr:col>81</xdr:col>
      <xdr:colOff>101600</xdr:colOff>
      <xdr:row>104</xdr:row>
      <xdr:rowOff>35561</xdr:rowOff>
    </xdr:to>
    <xdr:sp macro="" textlink="">
      <xdr:nvSpPr>
        <xdr:cNvPr id="639" name="楕円 638">
          <a:extLst>
            <a:ext uri="{FF2B5EF4-FFF2-40B4-BE49-F238E27FC236}">
              <a16:creationId xmlns:a16="http://schemas.microsoft.com/office/drawing/2014/main" id="{96E7B61D-DAE8-4744-AE2A-9992C091BE09}"/>
            </a:ext>
          </a:extLst>
        </xdr:cNvPr>
        <xdr:cNvSpPr/>
      </xdr:nvSpPr>
      <xdr:spPr>
        <a:xfrm>
          <a:off x="1388745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21789</xdr:rowOff>
    </xdr:from>
    <xdr:ext cx="405111" cy="259045"/>
    <xdr:sp macro="" textlink="">
      <xdr:nvSpPr>
        <xdr:cNvPr id="640" name="n_1aveValue【庁舎】&#10;有形固定資産減価償却率">
          <a:extLst>
            <a:ext uri="{FF2B5EF4-FFF2-40B4-BE49-F238E27FC236}">
              <a16:creationId xmlns:a16="http://schemas.microsoft.com/office/drawing/2014/main" id="{940AF520-1AA0-4419-8E21-9EC8726725DC}"/>
            </a:ext>
          </a:extLst>
        </xdr:cNvPr>
        <xdr:cNvSpPr txBox="1"/>
      </xdr:nvSpPr>
      <xdr:spPr>
        <a:xfrm>
          <a:off x="13742044" y="17452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641" name="n_2aveValue【庁舎】&#10;有形固定資産減価償却率">
          <a:extLst>
            <a:ext uri="{FF2B5EF4-FFF2-40B4-BE49-F238E27FC236}">
              <a16:creationId xmlns:a16="http://schemas.microsoft.com/office/drawing/2014/main" id="{37E4AC03-3CBE-4465-AE74-4C6CEC8AE903}"/>
            </a:ext>
          </a:extLst>
        </xdr:cNvPr>
        <xdr:cNvSpPr txBox="1"/>
      </xdr:nvSpPr>
      <xdr:spPr>
        <a:xfrm>
          <a:off x="12960994" y="1721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642" name="n_3aveValue【庁舎】&#10;有形固定資産減価償却率">
          <a:extLst>
            <a:ext uri="{FF2B5EF4-FFF2-40B4-BE49-F238E27FC236}">
              <a16:creationId xmlns:a16="http://schemas.microsoft.com/office/drawing/2014/main" id="{DDEC5920-7FBD-43CE-B953-A6A531E57326}"/>
            </a:ext>
          </a:extLst>
        </xdr:cNvPr>
        <xdr:cNvSpPr txBox="1"/>
      </xdr:nvSpPr>
      <xdr:spPr>
        <a:xfrm>
          <a:off x="121672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643" name="n_4aveValue【庁舎】&#10;有形固定資産減価償却率">
          <a:extLst>
            <a:ext uri="{FF2B5EF4-FFF2-40B4-BE49-F238E27FC236}">
              <a16:creationId xmlns:a16="http://schemas.microsoft.com/office/drawing/2014/main" id="{8DE2E163-4593-4CA7-9D8C-6C8A940E7C8E}"/>
            </a:ext>
          </a:extLst>
        </xdr:cNvPr>
        <xdr:cNvSpPr txBox="1"/>
      </xdr:nvSpPr>
      <xdr:spPr>
        <a:xfrm>
          <a:off x="113544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52088</xdr:rowOff>
    </xdr:from>
    <xdr:ext cx="405111" cy="259045"/>
    <xdr:sp macro="" textlink="">
      <xdr:nvSpPr>
        <xdr:cNvPr id="644" name="n_1mainValue【庁舎】&#10;有形固定資産減価償却率">
          <a:extLst>
            <a:ext uri="{FF2B5EF4-FFF2-40B4-BE49-F238E27FC236}">
              <a16:creationId xmlns:a16="http://schemas.microsoft.com/office/drawing/2014/main" id="{E8E7ECF6-E35A-40FF-A558-BDBC7CEEBCBE}"/>
            </a:ext>
          </a:extLst>
        </xdr:cNvPr>
        <xdr:cNvSpPr txBox="1"/>
      </xdr:nvSpPr>
      <xdr:spPr>
        <a:xfrm>
          <a:off x="13742044" y="1696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a:extLst>
            <a:ext uri="{FF2B5EF4-FFF2-40B4-BE49-F238E27FC236}">
              <a16:creationId xmlns:a16="http://schemas.microsoft.com/office/drawing/2014/main" id="{FE6069B8-5515-4AD4-AD4D-0DD9BBB9EEB8}"/>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a:extLst>
            <a:ext uri="{FF2B5EF4-FFF2-40B4-BE49-F238E27FC236}">
              <a16:creationId xmlns:a16="http://schemas.microsoft.com/office/drawing/2014/main" id="{18A0441D-1275-497C-9417-6965DA9C30C6}"/>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a:extLst>
            <a:ext uri="{FF2B5EF4-FFF2-40B4-BE49-F238E27FC236}">
              <a16:creationId xmlns:a16="http://schemas.microsoft.com/office/drawing/2014/main" id="{F7067676-DA28-4C48-BD53-1DE9CFB52CE7}"/>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a:extLst>
            <a:ext uri="{FF2B5EF4-FFF2-40B4-BE49-F238E27FC236}">
              <a16:creationId xmlns:a16="http://schemas.microsoft.com/office/drawing/2014/main" id="{972BA784-3614-4892-9B9E-9680EFA878E4}"/>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a:extLst>
            <a:ext uri="{FF2B5EF4-FFF2-40B4-BE49-F238E27FC236}">
              <a16:creationId xmlns:a16="http://schemas.microsoft.com/office/drawing/2014/main" id="{43FA4E56-8534-4DCA-B5DD-A21D088FE231}"/>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a:extLst>
            <a:ext uri="{FF2B5EF4-FFF2-40B4-BE49-F238E27FC236}">
              <a16:creationId xmlns:a16="http://schemas.microsoft.com/office/drawing/2014/main" id="{64B70496-FC99-491E-8EA3-D911F4052E3D}"/>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a:extLst>
            <a:ext uri="{FF2B5EF4-FFF2-40B4-BE49-F238E27FC236}">
              <a16:creationId xmlns:a16="http://schemas.microsoft.com/office/drawing/2014/main" id="{72D21588-F26A-4A7B-A2B0-0E27C8321CF4}"/>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a:extLst>
            <a:ext uri="{FF2B5EF4-FFF2-40B4-BE49-F238E27FC236}">
              <a16:creationId xmlns:a16="http://schemas.microsoft.com/office/drawing/2014/main" id="{314FA85F-0F98-4C88-9A90-0727B2D6801C}"/>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a:extLst>
            <a:ext uri="{FF2B5EF4-FFF2-40B4-BE49-F238E27FC236}">
              <a16:creationId xmlns:a16="http://schemas.microsoft.com/office/drawing/2014/main" id="{E68B4D95-D499-4CE6-A24F-6E599EAA45FE}"/>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a:extLst>
            <a:ext uri="{FF2B5EF4-FFF2-40B4-BE49-F238E27FC236}">
              <a16:creationId xmlns:a16="http://schemas.microsoft.com/office/drawing/2014/main" id="{4E8C3E2C-3088-429E-BE9A-2E7BDAAA0ECA}"/>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5" name="直線コネクタ 654">
          <a:extLst>
            <a:ext uri="{FF2B5EF4-FFF2-40B4-BE49-F238E27FC236}">
              <a16:creationId xmlns:a16="http://schemas.microsoft.com/office/drawing/2014/main" id="{DB743EF6-4A33-4968-BEB9-AB9EE8388166}"/>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4951D4A9-C13E-4969-99B6-186170A36446}"/>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7" name="直線コネクタ 656">
          <a:extLst>
            <a:ext uri="{FF2B5EF4-FFF2-40B4-BE49-F238E27FC236}">
              <a16:creationId xmlns:a16="http://schemas.microsoft.com/office/drawing/2014/main" id="{A67AD39F-0922-4F28-A81E-7D5818148B59}"/>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8" name="テキスト ボックス 657">
          <a:extLst>
            <a:ext uri="{FF2B5EF4-FFF2-40B4-BE49-F238E27FC236}">
              <a16:creationId xmlns:a16="http://schemas.microsoft.com/office/drawing/2014/main" id="{B1458316-3D2F-40D1-A7D5-8C388D3BDFFC}"/>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9" name="直線コネクタ 658">
          <a:extLst>
            <a:ext uri="{FF2B5EF4-FFF2-40B4-BE49-F238E27FC236}">
              <a16:creationId xmlns:a16="http://schemas.microsoft.com/office/drawing/2014/main" id="{83796A52-ED3B-406C-A958-902899D03816}"/>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0" name="テキスト ボックス 659">
          <a:extLst>
            <a:ext uri="{FF2B5EF4-FFF2-40B4-BE49-F238E27FC236}">
              <a16:creationId xmlns:a16="http://schemas.microsoft.com/office/drawing/2014/main" id="{A38A6647-A0A9-4D48-BECC-909064F4DFD6}"/>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1" name="直線コネクタ 660">
          <a:extLst>
            <a:ext uri="{FF2B5EF4-FFF2-40B4-BE49-F238E27FC236}">
              <a16:creationId xmlns:a16="http://schemas.microsoft.com/office/drawing/2014/main" id="{EC8AEE6F-DD33-4B5B-BB1D-43515A887CE3}"/>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2" name="テキスト ボックス 661">
          <a:extLst>
            <a:ext uri="{FF2B5EF4-FFF2-40B4-BE49-F238E27FC236}">
              <a16:creationId xmlns:a16="http://schemas.microsoft.com/office/drawing/2014/main" id="{810D43D0-8B37-42BC-96AF-AA890BB947E0}"/>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3" name="直線コネクタ 662">
          <a:extLst>
            <a:ext uri="{FF2B5EF4-FFF2-40B4-BE49-F238E27FC236}">
              <a16:creationId xmlns:a16="http://schemas.microsoft.com/office/drawing/2014/main" id="{599E1E6E-D223-4AC5-8DEF-F4E556FBB7B2}"/>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4" name="テキスト ボックス 663">
          <a:extLst>
            <a:ext uri="{FF2B5EF4-FFF2-40B4-BE49-F238E27FC236}">
              <a16:creationId xmlns:a16="http://schemas.microsoft.com/office/drawing/2014/main" id="{74C2B156-54F1-4BC3-B142-7C79D7A011F3}"/>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5" name="直線コネクタ 664">
          <a:extLst>
            <a:ext uri="{FF2B5EF4-FFF2-40B4-BE49-F238E27FC236}">
              <a16:creationId xmlns:a16="http://schemas.microsoft.com/office/drawing/2014/main" id="{E605B442-A684-4393-A5D6-8F3D299E8B3D}"/>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6" name="テキスト ボックス 665">
          <a:extLst>
            <a:ext uri="{FF2B5EF4-FFF2-40B4-BE49-F238E27FC236}">
              <a16:creationId xmlns:a16="http://schemas.microsoft.com/office/drawing/2014/main" id="{1A1D5D65-D2A4-4A98-87C2-EC1A17B4C755}"/>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7" name="直線コネクタ 666">
          <a:extLst>
            <a:ext uri="{FF2B5EF4-FFF2-40B4-BE49-F238E27FC236}">
              <a16:creationId xmlns:a16="http://schemas.microsoft.com/office/drawing/2014/main" id="{60F2C95D-321B-4037-9DE5-BECACEEFC07A}"/>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8" name="テキスト ボックス 667">
          <a:extLst>
            <a:ext uri="{FF2B5EF4-FFF2-40B4-BE49-F238E27FC236}">
              <a16:creationId xmlns:a16="http://schemas.microsoft.com/office/drawing/2014/main" id="{AEB0C71B-9762-484F-A7DA-E8602A82D76C}"/>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9" name="【庁舎】&#10;一人当たり面積グラフ枠">
          <a:extLst>
            <a:ext uri="{FF2B5EF4-FFF2-40B4-BE49-F238E27FC236}">
              <a16:creationId xmlns:a16="http://schemas.microsoft.com/office/drawing/2014/main" id="{D4DA9264-748B-48BF-ABD3-4B30A47DCE23}"/>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670" name="直線コネクタ 669">
          <a:extLst>
            <a:ext uri="{FF2B5EF4-FFF2-40B4-BE49-F238E27FC236}">
              <a16:creationId xmlns:a16="http://schemas.microsoft.com/office/drawing/2014/main" id="{9E9990E2-A95D-4279-A4D4-0822D3A34112}"/>
            </a:ext>
          </a:extLst>
        </xdr:cNvPr>
        <xdr:cNvCxnSpPr/>
      </xdr:nvCxnSpPr>
      <xdr:spPr>
        <a:xfrm flipV="1">
          <a:off x="19951064" y="165076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671" name="【庁舎】&#10;一人当たり面積最小値テキスト">
          <a:extLst>
            <a:ext uri="{FF2B5EF4-FFF2-40B4-BE49-F238E27FC236}">
              <a16:creationId xmlns:a16="http://schemas.microsoft.com/office/drawing/2014/main" id="{7F9B36BB-2A8A-4E3A-910C-2F2B24EC378B}"/>
            </a:ext>
          </a:extLst>
        </xdr:cNvPr>
        <xdr:cNvSpPr txBox="1"/>
      </xdr:nvSpPr>
      <xdr:spPr>
        <a:xfrm>
          <a:off x="19989800" y="1792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672" name="直線コネクタ 671">
          <a:extLst>
            <a:ext uri="{FF2B5EF4-FFF2-40B4-BE49-F238E27FC236}">
              <a16:creationId xmlns:a16="http://schemas.microsoft.com/office/drawing/2014/main" id="{6B3A7488-BAB2-4B82-A3CE-E36FD6DFC451}"/>
            </a:ext>
          </a:extLst>
        </xdr:cNvPr>
        <xdr:cNvCxnSpPr/>
      </xdr:nvCxnSpPr>
      <xdr:spPr>
        <a:xfrm>
          <a:off x="19881850" y="17924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673" name="【庁舎】&#10;一人当たり面積最大値テキスト">
          <a:extLst>
            <a:ext uri="{FF2B5EF4-FFF2-40B4-BE49-F238E27FC236}">
              <a16:creationId xmlns:a16="http://schemas.microsoft.com/office/drawing/2014/main" id="{CA17D84E-3EEE-42FF-BAC1-6A5F5F340AAF}"/>
            </a:ext>
          </a:extLst>
        </xdr:cNvPr>
        <xdr:cNvSpPr txBox="1"/>
      </xdr:nvSpPr>
      <xdr:spPr>
        <a:xfrm>
          <a:off x="19989800" y="1628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674" name="直線コネクタ 673">
          <a:extLst>
            <a:ext uri="{FF2B5EF4-FFF2-40B4-BE49-F238E27FC236}">
              <a16:creationId xmlns:a16="http://schemas.microsoft.com/office/drawing/2014/main" id="{46D32304-CB5A-482E-9909-BC37A5083BF3}"/>
            </a:ext>
          </a:extLst>
        </xdr:cNvPr>
        <xdr:cNvCxnSpPr/>
      </xdr:nvCxnSpPr>
      <xdr:spPr>
        <a:xfrm>
          <a:off x="19881850" y="165076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152416</xdr:rowOff>
    </xdr:from>
    <xdr:ext cx="469744" cy="259045"/>
    <xdr:sp macro="" textlink="">
      <xdr:nvSpPr>
        <xdr:cNvPr id="675" name="【庁舎】&#10;一人当たり面積平均値テキスト">
          <a:extLst>
            <a:ext uri="{FF2B5EF4-FFF2-40B4-BE49-F238E27FC236}">
              <a16:creationId xmlns:a16="http://schemas.microsoft.com/office/drawing/2014/main" id="{2EEAD44C-FE0A-4D9D-9E32-FC673C5834E6}"/>
            </a:ext>
          </a:extLst>
        </xdr:cNvPr>
        <xdr:cNvSpPr txBox="1"/>
      </xdr:nvSpPr>
      <xdr:spPr>
        <a:xfrm>
          <a:off x="19989800" y="17411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676" name="フローチャート: 判断 675">
          <a:extLst>
            <a:ext uri="{FF2B5EF4-FFF2-40B4-BE49-F238E27FC236}">
              <a16:creationId xmlns:a16="http://schemas.microsoft.com/office/drawing/2014/main" id="{FEF58E71-8BEB-4D1D-BFB0-73C43EF69DBB}"/>
            </a:ext>
          </a:extLst>
        </xdr:cNvPr>
        <xdr:cNvSpPr/>
      </xdr:nvSpPr>
      <xdr:spPr>
        <a:xfrm>
          <a:off x="19900900" y="1743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677" name="フローチャート: 判断 676">
          <a:extLst>
            <a:ext uri="{FF2B5EF4-FFF2-40B4-BE49-F238E27FC236}">
              <a16:creationId xmlns:a16="http://schemas.microsoft.com/office/drawing/2014/main" id="{E03246FC-E8A9-4639-A8A4-BB415C15E031}"/>
            </a:ext>
          </a:extLst>
        </xdr:cNvPr>
        <xdr:cNvSpPr/>
      </xdr:nvSpPr>
      <xdr:spPr>
        <a:xfrm>
          <a:off x="19157950" y="174381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678" name="フローチャート: 判断 677">
          <a:extLst>
            <a:ext uri="{FF2B5EF4-FFF2-40B4-BE49-F238E27FC236}">
              <a16:creationId xmlns:a16="http://schemas.microsoft.com/office/drawing/2014/main" id="{24CE8BCB-33B2-47CD-BA2A-04D9360DC773}"/>
            </a:ext>
          </a:extLst>
        </xdr:cNvPr>
        <xdr:cNvSpPr/>
      </xdr:nvSpPr>
      <xdr:spPr>
        <a:xfrm>
          <a:off x="18345150" y="174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679" name="フローチャート: 判断 678">
          <a:extLst>
            <a:ext uri="{FF2B5EF4-FFF2-40B4-BE49-F238E27FC236}">
              <a16:creationId xmlns:a16="http://schemas.microsoft.com/office/drawing/2014/main" id="{DA3D5546-1245-4CC9-83A8-F5FAA2AA818F}"/>
            </a:ext>
          </a:extLst>
        </xdr:cNvPr>
        <xdr:cNvSpPr/>
      </xdr:nvSpPr>
      <xdr:spPr>
        <a:xfrm>
          <a:off x="175514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680" name="フローチャート: 判断 679">
          <a:extLst>
            <a:ext uri="{FF2B5EF4-FFF2-40B4-BE49-F238E27FC236}">
              <a16:creationId xmlns:a16="http://schemas.microsoft.com/office/drawing/2014/main" id="{7713958B-2622-4D9C-A29F-FB18DABE3749}"/>
            </a:ext>
          </a:extLst>
        </xdr:cNvPr>
        <xdr:cNvSpPr/>
      </xdr:nvSpPr>
      <xdr:spPr>
        <a:xfrm>
          <a:off x="16757650" y="174904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84FEADDB-D87A-4039-91D4-900B9C597AAC}"/>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D875CB79-9515-4322-9B58-9D2F82BCDF32}"/>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993FFC0C-F6B4-44C1-AF6B-2A8934A44467}"/>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346EB117-39FE-4657-BF61-CD07C3D8F602}"/>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AA6C36B4-ADE6-4579-BFBB-40887ACDA0B1}"/>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126637</xdr:rowOff>
    </xdr:from>
    <xdr:to>
      <xdr:col>112</xdr:col>
      <xdr:colOff>38100</xdr:colOff>
      <xdr:row>105</xdr:row>
      <xdr:rowOff>56787</xdr:rowOff>
    </xdr:to>
    <xdr:sp macro="" textlink="">
      <xdr:nvSpPr>
        <xdr:cNvPr id="686" name="楕円 685">
          <a:extLst>
            <a:ext uri="{FF2B5EF4-FFF2-40B4-BE49-F238E27FC236}">
              <a16:creationId xmlns:a16="http://schemas.microsoft.com/office/drawing/2014/main" id="{2542F417-DFAE-4A7B-AA81-758A70EDE234}"/>
            </a:ext>
          </a:extLst>
        </xdr:cNvPr>
        <xdr:cNvSpPr/>
      </xdr:nvSpPr>
      <xdr:spPr>
        <a:xfrm>
          <a:off x="19157950" y="173859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100165</xdr:rowOff>
    </xdr:from>
    <xdr:ext cx="469744" cy="259045"/>
    <xdr:sp macro="" textlink="">
      <xdr:nvSpPr>
        <xdr:cNvPr id="687" name="n_1aveValue【庁舎】&#10;一人当たり面積">
          <a:extLst>
            <a:ext uri="{FF2B5EF4-FFF2-40B4-BE49-F238E27FC236}">
              <a16:creationId xmlns:a16="http://schemas.microsoft.com/office/drawing/2014/main" id="{54899FA3-16FE-41CA-BCCB-8817103601BB}"/>
            </a:ext>
          </a:extLst>
        </xdr:cNvPr>
        <xdr:cNvSpPr txBox="1"/>
      </xdr:nvSpPr>
      <xdr:spPr>
        <a:xfrm>
          <a:off x="18980227" y="1753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130464</xdr:rowOff>
    </xdr:from>
    <xdr:ext cx="469744" cy="259045"/>
    <xdr:sp macro="" textlink="">
      <xdr:nvSpPr>
        <xdr:cNvPr id="688" name="n_2aveValue【庁舎】&#10;一人当たり面積">
          <a:extLst>
            <a:ext uri="{FF2B5EF4-FFF2-40B4-BE49-F238E27FC236}">
              <a16:creationId xmlns:a16="http://schemas.microsoft.com/office/drawing/2014/main" id="{DBE0CCD5-3DA5-4B5C-9C9C-F4DC5671B406}"/>
            </a:ext>
          </a:extLst>
        </xdr:cNvPr>
        <xdr:cNvSpPr txBox="1"/>
      </xdr:nvSpPr>
      <xdr:spPr>
        <a:xfrm>
          <a:off x="18180127" y="1721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689" name="n_3aveValue【庁舎】&#10;一人当たり面積">
          <a:extLst>
            <a:ext uri="{FF2B5EF4-FFF2-40B4-BE49-F238E27FC236}">
              <a16:creationId xmlns:a16="http://schemas.microsoft.com/office/drawing/2014/main" id="{F0C69F68-CADC-4000-A865-548C78513569}"/>
            </a:ext>
          </a:extLst>
        </xdr:cNvPr>
        <xdr:cNvSpPr txBox="1"/>
      </xdr:nvSpPr>
      <xdr:spPr>
        <a:xfrm>
          <a:off x="1738637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690" name="n_4aveValue【庁舎】&#10;一人当たり面積">
          <a:extLst>
            <a:ext uri="{FF2B5EF4-FFF2-40B4-BE49-F238E27FC236}">
              <a16:creationId xmlns:a16="http://schemas.microsoft.com/office/drawing/2014/main" id="{DBDA0D8F-2FF5-4079-9DD3-E971B0597564}"/>
            </a:ext>
          </a:extLst>
        </xdr:cNvPr>
        <xdr:cNvSpPr txBox="1"/>
      </xdr:nvSpPr>
      <xdr:spPr>
        <a:xfrm>
          <a:off x="165926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73314</xdr:rowOff>
    </xdr:from>
    <xdr:ext cx="469744" cy="259045"/>
    <xdr:sp macro="" textlink="">
      <xdr:nvSpPr>
        <xdr:cNvPr id="691" name="n_1mainValue【庁舎】&#10;一人当たり面積">
          <a:extLst>
            <a:ext uri="{FF2B5EF4-FFF2-40B4-BE49-F238E27FC236}">
              <a16:creationId xmlns:a16="http://schemas.microsoft.com/office/drawing/2014/main" id="{C68AD732-502C-4F81-9DE6-EB34536DED67}"/>
            </a:ext>
          </a:extLst>
        </xdr:cNvPr>
        <xdr:cNvSpPr txBox="1"/>
      </xdr:nvSpPr>
      <xdr:spPr>
        <a:xfrm>
          <a:off x="18980227" y="1716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2" name="正方形/長方形 691">
          <a:extLst>
            <a:ext uri="{FF2B5EF4-FFF2-40B4-BE49-F238E27FC236}">
              <a16:creationId xmlns:a16="http://schemas.microsoft.com/office/drawing/2014/main" id="{92EEC7A3-8B40-4A8A-A302-36937241996F}"/>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3" name="正方形/長方形 692">
          <a:extLst>
            <a:ext uri="{FF2B5EF4-FFF2-40B4-BE49-F238E27FC236}">
              <a16:creationId xmlns:a16="http://schemas.microsoft.com/office/drawing/2014/main" id="{CC2E4A86-6BEF-415B-8FCA-4648707B2EFE}"/>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4" name="テキスト ボックス 693">
          <a:extLst>
            <a:ext uri="{FF2B5EF4-FFF2-40B4-BE49-F238E27FC236}">
              <a16:creationId xmlns:a16="http://schemas.microsoft.com/office/drawing/2014/main" id="{4B49EA26-AF78-4893-BD5F-CF755E369BE1}"/>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有形固定資産減価償却率が類似団体を上回るものもあるが、全体的に経費の増加に留意しつつ、長期修繕計画に基づき適切に修繕を行っていきたい。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943860F-1DA4-415F-9C30-54BCA0FD890B}"/>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574DDCD-0EC1-4765-AEC0-5EEFC38763B2}"/>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37E4660-5511-4E0F-9332-1990198FE56E}"/>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0E5F8A6-4A8D-466F-B556-173249AF382F}"/>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0222A8E-ED37-44A0-988D-E7888B93EABC}"/>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5841E0B-F652-4D0C-A534-22CB5914DCDA}"/>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FAC32D3-C9F9-4052-91F1-D244F77EBBB4}"/>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6D2D3DE-5ABB-421D-8C88-D4CCD4E978E1}"/>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D3EA83D-6311-45CD-BB4F-ABE3ED14212F}"/>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35E7702-F209-4DCC-96B2-D28F765D7B53}"/>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10,953
10,688
19.64
6,488,927
6,021,992
374,402
3,737,048
4,308,676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6350C7F-488A-4384-B168-709DED037AD7}"/>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3128FFE-F1C0-4A7A-88BF-E20B71686DE4}"/>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BAF5033-EC59-44ED-AD4E-5BA303B7622B}"/>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5F6B139-B241-413B-8A4B-24771CF1827A}"/>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AAAE58A-418E-4536-B4CE-0E3972507982}"/>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CC27F8C-6747-4891-8BAE-D5FE9145401C}"/>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FCE4804-B33C-4BFC-B89C-112C10916E7D}"/>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9B66357-3C4F-422D-87E9-B209CB468CD7}"/>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BA339E6-E200-4D9D-B5E9-42AD16F7F567}"/>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CCC4594-2055-43A2-B029-295AE3E03185}"/>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AB44309-668A-49E8-8761-DFC9D3577820}"/>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C200110-5C11-4778-97BB-62902F721A57}"/>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882F806-4A5B-43D8-957C-C27CC93F3649}"/>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86DF14D-1539-42AE-9BC4-5D2A506E308C}"/>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8CF9C78-CA85-460A-9634-D63617553F96}"/>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CA8A0F7-DA82-4C0D-B6AF-6E99D3DDD675}"/>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3679378-54DE-4731-9A05-D5C939D8B2E6}"/>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2480102-44F6-43D1-B83F-E81BA60319C5}"/>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D822327-CB42-43AE-B33F-6179A631BFE0}"/>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26CBAA3-93F4-4000-8F37-0B4F4E140807}"/>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D8CD6B9-13CB-44B7-AF12-615AB62A685D}"/>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7068813-EDCD-4203-9639-FB28F69AC35E}"/>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00C9C3C-A03E-4B9D-B720-1617313BAD2B}"/>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1F970417-EF67-4040-93DD-278B294CAD1F}"/>
            </a:ext>
          </a:extLst>
        </xdr:cNvPr>
        <xdr:cNvSpPr txBox="1"/>
      </xdr:nvSpPr>
      <xdr:spPr>
        <a:xfrm>
          <a:off x="704850" y="43688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28F40A6-7D8E-4325-BD6C-96A5A26A1998}"/>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C30B30E-F93B-46A3-82D0-6F37B120F214}"/>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96EB165-F413-4EAE-BFD3-311035179E03}"/>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378DD6A-5AF7-4A39-99D6-B8788EB35884}"/>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86A6D91-0F0D-4D56-B7A4-97B406FA5421}"/>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8865C5B-707F-44C7-B968-5519D3A00994}"/>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B74876B-09B5-462E-A388-6D23DF599944}"/>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F695B77-DC50-44AC-83DD-BB37386CB5AC}"/>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140E75F-B860-42C4-BD53-7D08C933370D}"/>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F0EE546-1EA3-4306-A519-37DA895644A3}"/>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5B27622-B454-4329-88B0-69E8B74B945A}"/>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937DCB6-7573-47F8-8780-BAFD045EF536}"/>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B1B3F7F-1641-45B8-B89D-9DE3AB08860E}"/>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昨年度よりも</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ポイント減少したものの、類似団体平均を</a:t>
          </a:r>
          <a:r>
            <a:rPr kumimoji="1" lang="en-US" altLang="ja-JP" sz="1300">
              <a:latin typeface="ＭＳ Ｐゴシック" panose="020B0600070205080204" pitchFamily="50" charset="-128"/>
              <a:ea typeface="ＭＳ Ｐゴシック" panose="020B0600070205080204" pitchFamily="50" charset="-128"/>
            </a:rPr>
            <a:t>0.37</a:t>
          </a:r>
          <a:r>
            <a:rPr kumimoji="1" lang="ja-JP" altLang="en-US" sz="1300">
              <a:latin typeface="ＭＳ Ｐゴシック" panose="020B0600070205080204" pitchFamily="50" charset="-128"/>
              <a:ea typeface="ＭＳ Ｐゴシック" panose="020B0600070205080204" pitchFamily="50" charset="-128"/>
            </a:rPr>
            <a:t>ポイントと大きく上回り、全国平均及び群馬県平均も大きく上回っている。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法人税割等の税収が減少したことに伴い、基準財政収入額も減少し財政力指数の減少につながっている。今後は、安定した自主財源の確保に努めるとともに既存事業の見直し等歳出削減を図り、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A5F26D6-EC27-4E65-B8C2-3D1439DCFD0E}"/>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CECDA498-C91E-47D7-87B9-B2BF320587CE}"/>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E1EB0158-85CB-4222-90E3-EE14BD042068}"/>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E734EEFF-DB68-40E1-884D-796CED332918}"/>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9993568E-4D80-472D-AAD1-A96873D45EE4}"/>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1F5F0AD5-0214-4F4E-A88B-48323FD74384}"/>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BCF91900-97CB-42C4-9146-E091A9C7A740}"/>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6B025A30-75A5-4AF0-9D17-5F5248C9F863}"/>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641F03C9-4615-4191-94A4-11F6CB7CB11B}"/>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E1B207FF-E749-48AD-90F1-CE61119D9F2D}"/>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D7EB9D07-BB80-4160-B1D9-632585FE79BC}"/>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7908C662-4B49-4E77-A58B-8A75567063E1}"/>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D0F2FE8F-1910-4F9D-A9C0-529562634914}"/>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8C4422FE-82AF-4F4D-B90D-DCB9056271E1}"/>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64559551-D4AC-485F-BBF5-D15DF5C5B841}"/>
            </a:ext>
          </a:extLst>
        </xdr:cNvPr>
        <xdr:cNvCxnSpPr/>
      </xdr:nvCxnSpPr>
      <xdr:spPr>
        <a:xfrm flipV="1">
          <a:off x="4514850" y="6195060"/>
          <a:ext cx="0" cy="1178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225CD547-4BFC-4388-A7C0-D61743EF5B4E}"/>
            </a:ext>
          </a:extLst>
        </xdr:cNvPr>
        <xdr:cNvSpPr txBox="1"/>
      </xdr:nvSpPr>
      <xdr:spPr>
        <a:xfrm>
          <a:off x="4584700" y="734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52F7BDF2-9E96-46F2-B998-26BAC0BE0116}"/>
            </a:ext>
          </a:extLst>
        </xdr:cNvPr>
        <xdr:cNvCxnSpPr/>
      </xdr:nvCxnSpPr>
      <xdr:spPr>
        <a:xfrm>
          <a:off x="4425950" y="73731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8781665B-DB6E-43ED-BB9D-E5104FC1AE78}"/>
            </a:ext>
          </a:extLst>
        </xdr:cNvPr>
        <xdr:cNvSpPr txBox="1"/>
      </xdr:nvSpPr>
      <xdr:spPr>
        <a:xfrm>
          <a:off x="4584700" y="594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A4C883F4-7472-4CC0-A8A9-34027A8A5AD4}"/>
            </a:ext>
          </a:extLst>
        </xdr:cNvPr>
        <xdr:cNvCxnSpPr/>
      </xdr:nvCxnSpPr>
      <xdr:spPr>
        <a:xfrm>
          <a:off x="4425950" y="61950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92287</xdr:rowOff>
    </xdr:from>
    <xdr:to>
      <xdr:col>23</xdr:col>
      <xdr:colOff>133350</xdr:colOff>
      <xdr:row>41</xdr:row>
      <xdr:rowOff>100330</xdr:rowOff>
    </xdr:to>
    <xdr:cxnSp macro="">
      <xdr:nvCxnSpPr>
        <xdr:cNvPr id="68" name="直線コネクタ 67">
          <a:extLst>
            <a:ext uri="{FF2B5EF4-FFF2-40B4-BE49-F238E27FC236}">
              <a16:creationId xmlns:a16="http://schemas.microsoft.com/office/drawing/2014/main" id="{82ED0D1D-A2F8-4E1F-A22B-7E164398D109}"/>
            </a:ext>
          </a:extLst>
        </xdr:cNvPr>
        <xdr:cNvCxnSpPr/>
      </xdr:nvCxnSpPr>
      <xdr:spPr>
        <a:xfrm>
          <a:off x="3752850" y="6861387"/>
          <a:ext cx="762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5ABF9747-906A-4548-9C01-B44CD094181C}"/>
            </a:ext>
          </a:extLst>
        </xdr:cNvPr>
        <xdr:cNvSpPr txBox="1"/>
      </xdr:nvSpPr>
      <xdr:spPr>
        <a:xfrm>
          <a:off x="4584700" y="708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FE68B178-170F-42F7-9D34-88F1634AAB1E}"/>
            </a:ext>
          </a:extLst>
        </xdr:cNvPr>
        <xdr:cNvSpPr/>
      </xdr:nvSpPr>
      <xdr:spPr>
        <a:xfrm>
          <a:off x="4464050" y="710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92287</xdr:rowOff>
    </xdr:from>
    <xdr:to>
      <xdr:col>19</xdr:col>
      <xdr:colOff>133350</xdr:colOff>
      <xdr:row>41</xdr:row>
      <xdr:rowOff>132504</xdr:rowOff>
    </xdr:to>
    <xdr:cxnSp macro="">
      <xdr:nvCxnSpPr>
        <xdr:cNvPr id="71" name="直線コネクタ 70">
          <a:extLst>
            <a:ext uri="{FF2B5EF4-FFF2-40B4-BE49-F238E27FC236}">
              <a16:creationId xmlns:a16="http://schemas.microsoft.com/office/drawing/2014/main" id="{93F64825-ADA2-474C-841F-0916B9C98110}"/>
            </a:ext>
          </a:extLst>
        </xdr:cNvPr>
        <xdr:cNvCxnSpPr/>
      </xdr:nvCxnSpPr>
      <xdr:spPr>
        <a:xfrm flipV="1">
          <a:off x="2940050" y="6861387"/>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5E6D9DE5-500F-4ADD-9956-925EFDDEE646}"/>
            </a:ext>
          </a:extLst>
        </xdr:cNvPr>
        <xdr:cNvSpPr/>
      </xdr:nvSpPr>
      <xdr:spPr>
        <a:xfrm>
          <a:off x="3702050" y="710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B1EB8004-9B21-4E93-911F-8AEEE52E476F}"/>
            </a:ext>
          </a:extLst>
        </xdr:cNvPr>
        <xdr:cNvSpPr txBox="1"/>
      </xdr:nvSpPr>
      <xdr:spPr>
        <a:xfrm>
          <a:off x="3409950" y="718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132504</xdr:rowOff>
    </xdr:from>
    <xdr:to>
      <xdr:col>15</xdr:col>
      <xdr:colOff>82550</xdr:colOff>
      <xdr:row>41</xdr:row>
      <xdr:rowOff>148590</xdr:rowOff>
    </xdr:to>
    <xdr:cxnSp macro="">
      <xdr:nvCxnSpPr>
        <xdr:cNvPr id="74" name="直線コネクタ 73">
          <a:extLst>
            <a:ext uri="{FF2B5EF4-FFF2-40B4-BE49-F238E27FC236}">
              <a16:creationId xmlns:a16="http://schemas.microsoft.com/office/drawing/2014/main" id="{A8787F9C-9996-4ACD-99D1-A992D4254E4E}"/>
            </a:ext>
          </a:extLst>
        </xdr:cNvPr>
        <xdr:cNvCxnSpPr/>
      </xdr:nvCxnSpPr>
      <xdr:spPr>
        <a:xfrm flipV="1">
          <a:off x="2127250" y="6901604"/>
          <a:ext cx="8128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5D120FFA-0987-4430-9CFD-28FB5ADE819C}"/>
            </a:ext>
          </a:extLst>
        </xdr:cNvPr>
        <xdr:cNvSpPr/>
      </xdr:nvSpPr>
      <xdr:spPr>
        <a:xfrm>
          <a:off x="2889250" y="70857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66481</xdr:rowOff>
    </xdr:from>
    <xdr:ext cx="762000" cy="259045"/>
    <xdr:sp macro="" textlink="">
      <xdr:nvSpPr>
        <xdr:cNvPr id="76" name="テキスト ボックス 75">
          <a:extLst>
            <a:ext uri="{FF2B5EF4-FFF2-40B4-BE49-F238E27FC236}">
              <a16:creationId xmlns:a16="http://schemas.microsoft.com/office/drawing/2014/main" id="{690B2F93-53D3-4E10-961F-D3969AD0AE0C}"/>
            </a:ext>
          </a:extLst>
        </xdr:cNvPr>
        <xdr:cNvSpPr txBox="1"/>
      </xdr:nvSpPr>
      <xdr:spPr>
        <a:xfrm>
          <a:off x="2597150" y="716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148590</xdr:rowOff>
    </xdr:from>
    <xdr:to>
      <xdr:col>11</xdr:col>
      <xdr:colOff>31750</xdr:colOff>
      <xdr:row>41</xdr:row>
      <xdr:rowOff>164677</xdr:rowOff>
    </xdr:to>
    <xdr:cxnSp macro="">
      <xdr:nvCxnSpPr>
        <xdr:cNvPr id="77" name="直線コネクタ 76">
          <a:extLst>
            <a:ext uri="{FF2B5EF4-FFF2-40B4-BE49-F238E27FC236}">
              <a16:creationId xmlns:a16="http://schemas.microsoft.com/office/drawing/2014/main" id="{4A29ABBA-CB38-4E72-AF1B-2B8F50522EE8}"/>
            </a:ext>
          </a:extLst>
        </xdr:cNvPr>
        <xdr:cNvCxnSpPr/>
      </xdr:nvCxnSpPr>
      <xdr:spPr>
        <a:xfrm flipV="1">
          <a:off x="1333500" y="6917690"/>
          <a:ext cx="79375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FBC7F21B-A461-46FE-8C90-F264DF9AD032}"/>
            </a:ext>
          </a:extLst>
        </xdr:cNvPr>
        <xdr:cNvSpPr/>
      </xdr:nvSpPr>
      <xdr:spPr>
        <a:xfrm>
          <a:off x="2095500" y="70937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C2EB2337-8D16-4DEB-BF90-8CDE787299A7}"/>
            </a:ext>
          </a:extLst>
        </xdr:cNvPr>
        <xdr:cNvSpPr txBox="1"/>
      </xdr:nvSpPr>
      <xdr:spPr>
        <a:xfrm>
          <a:off x="1784350" y="717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4B00826D-A662-4FE8-A0B5-A00F69AB012E}"/>
            </a:ext>
          </a:extLst>
        </xdr:cNvPr>
        <xdr:cNvSpPr/>
      </xdr:nvSpPr>
      <xdr:spPr>
        <a:xfrm>
          <a:off x="1282700" y="70937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74523</xdr:rowOff>
    </xdr:from>
    <xdr:ext cx="762000" cy="259045"/>
    <xdr:sp macro="" textlink="">
      <xdr:nvSpPr>
        <xdr:cNvPr id="81" name="テキスト ボックス 80">
          <a:extLst>
            <a:ext uri="{FF2B5EF4-FFF2-40B4-BE49-F238E27FC236}">
              <a16:creationId xmlns:a16="http://schemas.microsoft.com/office/drawing/2014/main" id="{ED7BC181-0728-4784-9C04-5331BC4894EE}"/>
            </a:ext>
          </a:extLst>
        </xdr:cNvPr>
        <xdr:cNvSpPr txBox="1"/>
      </xdr:nvSpPr>
      <xdr:spPr>
        <a:xfrm>
          <a:off x="971550" y="717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E3617042-68E3-42D9-B2D4-772D91142FDC}"/>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666E575-ABB4-40C9-AB74-46A115235E25}"/>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B865002-2DF9-4C3C-BBD9-547E8955E25F}"/>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C4F1109-408E-43FD-8B7C-EA05DE64CB4A}"/>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8F5ADD4-CE28-4928-94C6-5C833689FAEB}"/>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7" name="楕円 86">
          <a:extLst>
            <a:ext uri="{FF2B5EF4-FFF2-40B4-BE49-F238E27FC236}">
              <a16:creationId xmlns:a16="http://schemas.microsoft.com/office/drawing/2014/main" id="{825B1E0B-44A6-46B3-8E64-B2025DC9E632}"/>
            </a:ext>
          </a:extLst>
        </xdr:cNvPr>
        <xdr:cNvSpPr/>
      </xdr:nvSpPr>
      <xdr:spPr>
        <a:xfrm>
          <a:off x="446405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66057</xdr:rowOff>
    </xdr:from>
    <xdr:ext cx="762000" cy="259045"/>
    <xdr:sp macro="" textlink="">
      <xdr:nvSpPr>
        <xdr:cNvPr id="88" name="財政力該当値テキスト">
          <a:extLst>
            <a:ext uri="{FF2B5EF4-FFF2-40B4-BE49-F238E27FC236}">
              <a16:creationId xmlns:a16="http://schemas.microsoft.com/office/drawing/2014/main" id="{4087D714-8A15-4F1E-9ECF-4BDCFAAC6DC1}"/>
            </a:ext>
          </a:extLst>
        </xdr:cNvPr>
        <xdr:cNvSpPr txBox="1"/>
      </xdr:nvSpPr>
      <xdr:spPr>
        <a:xfrm>
          <a:off x="45847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41487</xdr:rowOff>
    </xdr:from>
    <xdr:to>
      <xdr:col>19</xdr:col>
      <xdr:colOff>184150</xdr:colOff>
      <xdr:row>41</xdr:row>
      <xdr:rowOff>143087</xdr:rowOff>
    </xdr:to>
    <xdr:sp macro="" textlink="">
      <xdr:nvSpPr>
        <xdr:cNvPr id="89" name="楕円 88">
          <a:extLst>
            <a:ext uri="{FF2B5EF4-FFF2-40B4-BE49-F238E27FC236}">
              <a16:creationId xmlns:a16="http://schemas.microsoft.com/office/drawing/2014/main" id="{E9B8CB9C-77EC-44BE-81DD-C63BC5F1E08A}"/>
            </a:ext>
          </a:extLst>
        </xdr:cNvPr>
        <xdr:cNvSpPr/>
      </xdr:nvSpPr>
      <xdr:spPr>
        <a:xfrm>
          <a:off x="3702050" y="681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153264</xdr:rowOff>
    </xdr:from>
    <xdr:ext cx="736600" cy="259045"/>
    <xdr:sp macro="" textlink="">
      <xdr:nvSpPr>
        <xdr:cNvPr id="90" name="テキスト ボックス 89">
          <a:extLst>
            <a:ext uri="{FF2B5EF4-FFF2-40B4-BE49-F238E27FC236}">
              <a16:creationId xmlns:a16="http://schemas.microsoft.com/office/drawing/2014/main" id="{F26A3864-3AE7-4892-AEE2-7721788D687B}"/>
            </a:ext>
          </a:extLst>
        </xdr:cNvPr>
        <xdr:cNvSpPr txBox="1"/>
      </xdr:nvSpPr>
      <xdr:spPr>
        <a:xfrm>
          <a:off x="3409950" y="659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81704</xdr:rowOff>
    </xdr:from>
    <xdr:to>
      <xdr:col>15</xdr:col>
      <xdr:colOff>133350</xdr:colOff>
      <xdr:row>42</xdr:row>
      <xdr:rowOff>11854</xdr:rowOff>
    </xdr:to>
    <xdr:sp macro="" textlink="">
      <xdr:nvSpPr>
        <xdr:cNvPr id="91" name="楕円 90">
          <a:extLst>
            <a:ext uri="{FF2B5EF4-FFF2-40B4-BE49-F238E27FC236}">
              <a16:creationId xmlns:a16="http://schemas.microsoft.com/office/drawing/2014/main" id="{FBB87163-1AD2-432F-93F7-7363CF34D3B3}"/>
            </a:ext>
          </a:extLst>
        </xdr:cNvPr>
        <xdr:cNvSpPr/>
      </xdr:nvSpPr>
      <xdr:spPr>
        <a:xfrm>
          <a:off x="2889250" y="68508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22031</xdr:rowOff>
    </xdr:from>
    <xdr:ext cx="762000" cy="259045"/>
    <xdr:sp macro="" textlink="">
      <xdr:nvSpPr>
        <xdr:cNvPr id="92" name="テキスト ボックス 91">
          <a:extLst>
            <a:ext uri="{FF2B5EF4-FFF2-40B4-BE49-F238E27FC236}">
              <a16:creationId xmlns:a16="http://schemas.microsoft.com/office/drawing/2014/main" id="{5372567E-23E7-4D12-BD39-76D0F10D8955}"/>
            </a:ext>
          </a:extLst>
        </xdr:cNvPr>
        <xdr:cNvSpPr txBox="1"/>
      </xdr:nvSpPr>
      <xdr:spPr>
        <a:xfrm>
          <a:off x="2597150" y="662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97790</xdr:rowOff>
    </xdr:from>
    <xdr:to>
      <xdr:col>11</xdr:col>
      <xdr:colOff>82550</xdr:colOff>
      <xdr:row>42</xdr:row>
      <xdr:rowOff>27940</xdr:rowOff>
    </xdr:to>
    <xdr:sp macro="" textlink="">
      <xdr:nvSpPr>
        <xdr:cNvPr id="93" name="楕円 92">
          <a:extLst>
            <a:ext uri="{FF2B5EF4-FFF2-40B4-BE49-F238E27FC236}">
              <a16:creationId xmlns:a16="http://schemas.microsoft.com/office/drawing/2014/main" id="{9498E8AF-D35B-4C73-8328-077B045EC1A9}"/>
            </a:ext>
          </a:extLst>
        </xdr:cNvPr>
        <xdr:cNvSpPr/>
      </xdr:nvSpPr>
      <xdr:spPr>
        <a:xfrm>
          <a:off x="2095500" y="68668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94" name="テキスト ボックス 93">
          <a:extLst>
            <a:ext uri="{FF2B5EF4-FFF2-40B4-BE49-F238E27FC236}">
              <a16:creationId xmlns:a16="http://schemas.microsoft.com/office/drawing/2014/main" id="{00D31046-FC85-457B-9273-BB8832FD2D6E}"/>
            </a:ext>
          </a:extLst>
        </xdr:cNvPr>
        <xdr:cNvSpPr txBox="1"/>
      </xdr:nvSpPr>
      <xdr:spPr>
        <a:xfrm>
          <a:off x="1784350" y="664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113877</xdr:rowOff>
    </xdr:from>
    <xdr:to>
      <xdr:col>7</xdr:col>
      <xdr:colOff>31750</xdr:colOff>
      <xdr:row>42</xdr:row>
      <xdr:rowOff>44027</xdr:rowOff>
    </xdr:to>
    <xdr:sp macro="" textlink="">
      <xdr:nvSpPr>
        <xdr:cNvPr id="95" name="楕円 94">
          <a:extLst>
            <a:ext uri="{FF2B5EF4-FFF2-40B4-BE49-F238E27FC236}">
              <a16:creationId xmlns:a16="http://schemas.microsoft.com/office/drawing/2014/main" id="{0451EAFE-E4EA-4202-B03D-1348BD6ECD43}"/>
            </a:ext>
          </a:extLst>
        </xdr:cNvPr>
        <xdr:cNvSpPr/>
      </xdr:nvSpPr>
      <xdr:spPr>
        <a:xfrm>
          <a:off x="1282700" y="68829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54204</xdr:rowOff>
    </xdr:from>
    <xdr:ext cx="762000" cy="259045"/>
    <xdr:sp macro="" textlink="">
      <xdr:nvSpPr>
        <xdr:cNvPr id="96" name="テキスト ボックス 95">
          <a:extLst>
            <a:ext uri="{FF2B5EF4-FFF2-40B4-BE49-F238E27FC236}">
              <a16:creationId xmlns:a16="http://schemas.microsoft.com/office/drawing/2014/main" id="{67C5F303-22ED-4C63-AFD5-0E6F1E1CC195}"/>
            </a:ext>
          </a:extLst>
        </xdr:cNvPr>
        <xdr:cNvSpPr txBox="1"/>
      </xdr:nvSpPr>
      <xdr:spPr>
        <a:xfrm>
          <a:off x="971550" y="665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2B42C98F-BE8C-44FE-82BE-F96F9FC58B49}"/>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FC74F074-093D-4E2A-B1F8-DEA164FC6989}"/>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92D04B3C-CE1A-471A-B01B-A10C7A1D3201}"/>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A0C54F15-74A6-478F-B36C-09C1A4B4E84F}"/>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1ABA3FE9-F680-4B88-A53A-C3F3F213A609}"/>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8B8F4D47-33A9-4788-BFEE-EAEA5C516F08}"/>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AE18CE51-BC38-4FD7-8E27-83CD5EA7092E}"/>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B7C1AF1D-EF13-4986-9865-23CBCEC168DF}"/>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50881FFE-B0D3-48E2-B3AD-CFB7B3FAB39E}"/>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D8A14A3A-1D12-440C-9D12-56265A9A032A}"/>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F28D1817-115B-41F8-847D-EAD14930AC0A}"/>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EA664195-08F7-40C2-A8F5-47296F12010E}"/>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25B239E8-1BFA-45BB-A91F-D5DBB84E7914}"/>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昨年度よりも</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ポイント減少した。地方税（法人税割）の減少はあるものの、経常一般財源の増加もあり経常収支比率は低下している。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税収等はその年の情勢・景気に左右されてしまうため、今後も工業団地造成や企業誘致等に力を入れ経常的な自主財源確保を図るとともに、経常経費の削減に向けて事業の見直し等を行っていく。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D3C406CF-5212-42F9-9A17-09D87BD19609}"/>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620D05C0-660D-4063-8198-8170E7334D09}"/>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C74972D3-2D19-4393-B56A-1775D10253E9}"/>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3" name="直線コネクタ 112">
          <a:extLst>
            <a:ext uri="{FF2B5EF4-FFF2-40B4-BE49-F238E27FC236}">
              <a16:creationId xmlns:a16="http://schemas.microsoft.com/office/drawing/2014/main" id="{E0C09B6A-6F40-49DC-9C78-C26B9ED2C792}"/>
            </a:ext>
          </a:extLst>
        </xdr:cNvPr>
        <xdr:cNvCxnSpPr/>
      </xdr:nvCxnSpPr>
      <xdr:spPr>
        <a:xfrm>
          <a:off x="704850" y="10979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a:extLst>
            <a:ext uri="{FF2B5EF4-FFF2-40B4-BE49-F238E27FC236}">
              <a16:creationId xmlns:a16="http://schemas.microsoft.com/office/drawing/2014/main" id="{EFB631C1-2ADA-4E8C-9309-DF1A4DB179F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6F35669C-DE8B-4197-BCEE-A86A65328055}"/>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8F2BE2EE-9BBA-4109-8EDC-11FF660B5763}"/>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7" name="直線コネクタ 116">
          <a:extLst>
            <a:ext uri="{FF2B5EF4-FFF2-40B4-BE49-F238E27FC236}">
              <a16:creationId xmlns:a16="http://schemas.microsoft.com/office/drawing/2014/main" id="{06C988C0-2186-419B-8398-C28C11AFDC3D}"/>
            </a:ext>
          </a:extLst>
        </xdr:cNvPr>
        <xdr:cNvCxnSpPr/>
      </xdr:nvCxnSpPr>
      <xdr:spPr>
        <a:xfrm>
          <a:off x="704850" y="9817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a:extLst>
            <a:ext uri="{FF2B5EF4-FFF2-40B4-BE49-F238E27FC236}">
              <a16:creationId xmlns:a16="http://schemas.microsoft.com/office/drawing/2014/main" id="{4C5076D9-A9E2-46A1-9E54-F0CACD5056F7}"/>
            </a:ext>
          </a:extLst>
        </xdr:cNvPr>
        <xdr:cNvSpPr txBox="1"/>
      </xdr:nvSpPr>
      <xdr:spPr>
        <a:xfrm>
          <a:off x="0" y="96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6D04AA01-F605-433F-94D7-CCE1F83C40AF}"/>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1E25C874-8EBF-4E98-B6D7-08F5E617CA6A}"/>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DB7EF4F4-8E7D-43D5-99E5-634BA3B7A1DE}"/>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63</xdr:row>
      <xdr:rowOff>84138</xdr:rowOff>
    </xdr:to>
    <xdr:cxnSp macro="">
      <xdr:nvCxnSpPr>
        <xdr:cNvPr id="122" name="直線コネクタ 121">
          <a:extLst>
            <a:ext uri="{FF2B5EF4-FFF2-40B4-BE49-F238E27FC236}">
              <a16:creationId xmlns:a16="http://schemas.microsoft.com/office/drawing/2014/main" id="{D358AEC0-6CEE-44D3-9FE1-B8D481EE2A30}"/>
            </a:ext>
          </a:extLst>
        </xdr:cNvPr>
        <xdr:cNvCxnSpPr/>
      </xdr:nvCxnSpPr>
      <xdr:spPr>
        <a:xfrm flipV="1">
          <a:off x="4514850" y="9660572"/>
          <a:ext cx="0" cy="82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56215</xdr:rowOff>
    </xdr:from>
    <xdr:ext cx="762000" cy="259045"/>
    <xdr:sp macro="" textlink="">
      <xdr:nvSpPr>
        <xdr:cNvPr id="123" name="財政構造の弾力性最小値テキスト">
          <a:extLst>
            <a:ext uri="{FF2B5EF4-FFF2-40B4-BE49-F238E27FC236}">
              <a16:creationId xmlns:a16="http://schemas.microsoft.com/office/drawing/2014/main" id="{72654E98-EB6D-4E24-8BA0-C86665036F19}"/>
            </a:ext>
          </a:extLst>
        </xdr:cNvPr>
        <xdr:cNvSpPr txBox="1"/>
      </xdr:nvSpPr>
      <xdr:spPr>
        <a:xfrm>
          <a:off x="4584700" y="1045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63</xdr:row>
      <xdr:rowOff>84138</xdr:rowOff>
    </xdr:from>
    <xdr:to>
      <xdr:col>24</xdr:col>
      <xdr:colOff>12700</xdr:colOff>
      <xdr:row>63</xdr:row>
      <xdr:rowOff>84138</xdr:rowOff>
    </xdr:to>
    <xdr:cxnSp macro="">
      <xdr:nvCxnSpPr>
        <xdr:cNvPr id="124" name="直線コネクタ 123">
          <a:extLst>
            <a:ext uri="{FF2B5EF4-FFF2-40B4-BE49-F238E27FC236}">
              <a16:creationId xmlns:a16="http://schemas.microsoft.com/office/drawing/2014/main" id="{305EF2F0-522F-48FD-84E4-27D19A9C8C9C}"/>
            </a:ext>
          </a:extLst>
        </xdr:cNvPr>
        <xdr:cNvCxnSpPr/>
      </xdr:nvCxnSpPr>
      <xdr:spPr>
        <a:xfrm>
          <a:off x="4425950" y="10485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5" name="財政構造の弾力性最大値テキスト">
          <a:extLst>
            <a:ext uri="{FF2B5EF4-FFF2-40B4-BE49-F238E27FC236}">
              <a16:creationId xmlns:a16="http://schemas.microsoft.com/office/drawing/2014/main" id="{A5CC5025-C526-44BF-97BF-958C32417953}"/>
            </a:ext>
          </a:extLst>
        </xdr:cNvPr>
        <xdr:cNvSpPr txBox="1"/>
      </xdr:nvSpPr>
      <xdr:spPr>
        <a:xfrm>
          <a:off x="4584700" y="941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6" name="直線コネクタ 125">
          <a:extLst>
            <a:ext uri="{FF2B5EF4-FFF2-40B4-BE49-F238E27FC236}">
              <a16:creationId xmlns:a16="http://schemas.microsoft.com/office/drawing/2014/main" id="{FD3467CC-3D85-4BD2-A011-A7DA9B977AE3}"/>
            </a:ext>
          </a:extLst>
        </xdr:cNvPr>
        <xdr:cNvCxnSpPr/>
      </xdr:nvCxnSpPr>
      <xdr:spPr>
        <a:xfrm>
          <a:off x="4425950" y="9660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66</xdr:row>
      <xdr:rowOff>52388</xdr:rowOff>
    </xdr:to>
    <xdr:cxnSp macro="">
      <xdr:nvCxnSpPr>
        <xdr:cNvPr id="127" name="直線コネクタ 126">
          <a:extLst>
            <a:ext uri="{FF2B5EF4-FFF2-40B4-BE49-F238E27FC236}">
              <a16:creationId xmlns:a16="http://schemas.microsoft.com/office/drawing/2014/main" id="{94A0D722-CD42-4472-9441-8C42704085E6}"/>
            </a:ext>
          </a:extLst>
        </xdr:cNvPr>
        <xdr:cNvCxnSpPr/>
      </xdr:nvCxnSpPr>
      <xdr:spPr>
        <a:xfrm flipV="1">
          <a:off x="3752850" y="10353040"/>
          <a:ext cx="762000" cy="59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93680</xdr:rowOff>
    </xdr:from>
    <xdr:ext cx="762000" cy="259045"/>
    <xdr:sp macro="" textlink="">
      <xdr:nvSpPr>
        <xdr:cNvPr id="128" name="財政構造の弾力性平均値テキスト">
          <a:extLst>
            <a:ext uri="{FF2B5EF4-FFF2-40B4-BE49-F238E27FC236}">
              <a16:creationId xmlns:a16="http://schemas.microsoft.com/office/drawing/2014/main" id="{92E516E3-D538-400C-ADEC-48D38B914C3D}"/>
            </a:ext>
          </a:extLst>
        </xdr:cNvPr>
        <xdr:cNvSpPr txBox="1"/>
      </xdr:nvSpPr>
      <xdr:spPr>
        <a:xfrm>
          <a:off x="4584700" y="9834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77153</xdr:rowOff>
    </xdr:from>
    <xdr:to>
      <xdr:col>23</xdr:col>
      <xdr:colOff>184150</xdr:colOff>
      <xdr:row>61</xdr:row>
      <xdr:rowOff>7303</xdr:rowOff>
    </xdr:to>
    <xdr:sp macro="" textlink="">
      <xdr:nvSpPr>
        <xdr:cNvPr id="129" name="フローチャート: 判断 128">
          <a:extLst>
            <a:ext uri="{FF2B5EF4-FFF2-40B4-BE49-F238E27FC236}">
              <a16:creationId xmlns:a16="http://schemas.microsoft.com/office/drawing/2014/main" id="{866CA7AD-1EE5-4D22-9EA3-32812336E082}"/>
            </a:ext>
          </a:extLst>
        </xdr:cNvPr>
        <xdr:cNvSpPr/>
      </xdr:nvSpPr>
      <xdr:spPr>
        <a:xfrm>
          <a:off x="4464050" y="99831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34925</xdr:rowOff>
    </xdr:from>
    <xdr:to>
      <xdr:col>19</xdr:col>
      <xdr:colOff>133350</xdr:colOff>
      <xdr:row>66</xdr:row>
      <xdr:rowOff>52388</xdr:rowOff>
    </xdr:to>
    <xdr:cxnSp macro="">
      <xdr:nvCxnSpPr>
        <xdr:cNvPr id="130" name="直線コネクタ 129">
          <a:extLst>
            <a:ext uri="{FF2B5EF4-FFF2-40B4-BE49-F238E27FC236}">
              <a16:creationId xmlns:a16="http://schemas.microsoft.com/office/drawing/2014/main" id="{BB497127-41B8-4456-AF18-17FD620DBA14}"/>
            </a:ext>
          </a:extLst>
        </xdr:cNvPr>
        <xdr:cNvCxnSpPr/>
      </xdr:nvCxnSpPr>
      <xdr:spPr>
        <a:xfrm>
          <a:off x="2940050" y="10106025"/>
          <a:ext cx="812800" cy="84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153035</xdr:rowOff>
    </xdr:from>
    <xdr:to>
      <xdr:col>19</xdr:col>
      <xdr:colOff>184150</xdr:colOff>
      <xdr:row>62</xdr:row>
      <xdr:rowOff>83185</xdr:rowOff>
    </xdr:to>
    <xdr:sp macro="" textlink="">
      <xdr:nvSpPr>
        <xdr:cNvPr id="131" name="フローチャート: 判断 130">
          <a:extLst>
            <a:ext uri="{FF2B5EF4-FFF2-40B4-BE49-F238E27FC236}">
              <a16:creationId xmlns:a16="http://schemas.microsoft.com/office/drawing/2014/main" id="{2D7F9414-81BE-4C26-90BE-3BA7693214BA}"/>
            </a:ext>
          </a:extLst>
        </xdr:cNvPr>
        <xdr:cNvSpPr/>
      </xdr:nvSpPr>
      <xdr:spPr>
        <a:xfrm>
          <a:off x="3702050" y="102241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93362</xdr:rowOff>
    </xdr:from>
    <xdr:ext cx="736600" cy="259045"/>
    <xdr:sp macro="" textlink="">
      <xdr:nvSpPr>
        <xdr:cNvPr id="132" name="テキスト ボックス 131">
          <a:extLst>
            <a:ext uri="{FF2B5EF4-FFF2-40B4-BE49-F238E27FC236}">
              <a16:creationId xmlns:a16="http://schemas.microsoft.com/office/drawing/2014/main" id="{2E3ED65B-E891-4633-AEE0-308F9FFF1149}"/>
            </a:ext>
          </a:extLst>
        </xdr:cNvPr>
        <xdr:cNvSpPr txBox="1"/>
      </xdr:nvSpPr>
      <xdr:spPr>
        <a:xfrm>
          <a:off x="3409950" y="9999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34925</xdr:rowOff>
    </xdr:from>
    <xdr:to>
      <xdr:col>15</xdr:col>
      <xdr:colOff>82550</xdr:colOff>
      <xdr:row>64</xdr:row>
      <xdr:rowOff>69532</xdr:rowOff>
    </xdr:to>
    <xdr:cxnSp macro="">
      <xdr:nvCxnSpPr>
        <xdr:cNvPr id="133" name="直線コネクタ 132">
          <a:extLst>
            <a:ext uri="{FF2B5EF4-FFF2-40B4-BE49-F238E27FC236}">
              <a16:creationId xmlns:a16="http://schemas.microsoft.com/office/drawing/2014/main" id="{238B06C1-ED61-49E8-A100-34B3E1EBB466}"/>
            </a:ext>
          </a:extLst>
        </xdr:cNvPr>
        <xdr:cNvCxnSpPr/>
      </xdr:nvCxnSpPr>
      <xdr:spPr>
        <a:xfrm flipV="1">
          <a:off x="2127250" y="10106025"/>
          <a:ext cx="812800" cy="52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29845</xdr:rowOff>
    </xdr:from>
    <xdr:to>
      <xdr:col>15</xdr:col>
      <xdr:colOff>133350</xdr:colOff>
      <xdr:row>62</xdr:row>
      <xdr:rowOff>131445</xdr:rowOff>
    </xdr:to>
    <xdr:sp macro="" textlink="">
      <xdr:nvSpPr>
        <xdr:cNvPr id="134" name="フローチャート: 判断 133">
          <a:extLst>
            <a:ext uri="{FF2B5EF4-FFF2-40B4-BE49-F238E27FC236}">
              <a16:creationId xmlns:a16="http://schemas.microsoft.com/office/drawing/2014/main" id="{341215D0-0D4F-4E48-9E87-638D86B37916}"/>
            </a:ext>
          </a:extLst>
        </xdr:cNvPr>
        <xdr:cNvSpPr/>
      </xdr:nvSpPr>
      <xdr:spPr>
        <a:xfrm>
          <a:off x="2889250" y="1026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116222</xdr:rowOff>
    </xdr:from>
    <xdr:ext cx="762000" cy="259045"/>
    <xdr:sp macro="" textlink="">
      <xdr:nvSpPr>
        <xdr:cNvPr id="135" name="テキスト ボックス 134">
          <a:extLst>
            <a:ext uri="{FF2B5EF4-FFF2-40B4-BE49-F238E27FC236}">
              <a16:creationId xmlns:a16="http://schemas.microsoft.com/office/drawing/2014/main" id="{4888A41C-05E7-4FD0-B378-A43BA33776EE}"/>
            </a:ext>
          </a:extLst>
        </xdr:cNvPr>
        <xdr:cNvSpPr txBox="1"/>
      </xdr:nvSpPr>
      <xdr:spPr>
        <a:xfrm>
          <a:off x="2597150" y="1035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132397</xdr:rowOff>
    </xdr:from>
    <xdr:to>
      <xdr:col>11</xdr:col>
      <xdr:colOff>31750</xdr:colOff>
      <xdr:row>64</xdr:row>
      <xdr:rowOff>69532</xdr:rowOff>
    </xdr:to>
    <xdr:cxnSp macro="">
      <xdr:nvCxnSpPr>
        <xdr:cNvPr id="136" name="直線コネクタ 135">
          <a:extLst>
            <a:ext uri="{FF2B5EF4-FFF2-40B4-BE49-F238E27FC236}">
              <a16:creationId xmlns:a16="http://schemas.microsoft.com/office/drawing/2014/main" id="{810F943A-E0ED-4DE4-8C19-3F253FF57F68}"/>
            </a:ext>
          </a:extLst>
        </xdr:cNvPr>
        <xdr:cNvCxnSpPr/>
      </xdr:nvCxnSpPr>
      <xdr:spPr>
        <a:xfrm>
          <a:off x="1333500" y="10533697"/>
          <a:ext cx="793750" cy="10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29845</xdr:rowOff>
    </xdr:from>
    <xdr:to>
      <xdr:col>11</xdr:col>
      <xdr:colOff>82550</xdr:colOff>
      <xdr:row>62</xdr:row>
      <xdr:rowOff>131445</xdr:rowOff>
    </xdr:to>
    <xdr:sp macro="" textlink="">
      <xdr:nvSpPr>
        <xdr:cNvPr id="137" name="フローチャート: 判断 136">
          <a:extLst>
            <a:ext uri="{FF2B5EF4-FFF2-40B4-BE49-F238E27FC236}">
              <a16:creationId xmlns:a16="http://schemas.microsoft.com/office/drawing/2014/main" id="{8285FBE3-7A3F-4291-A91B-E950E4D5B81D}"/>
            </a:ext>
          </a:extLst>
        </xdr:cNvPr>
        <xdr:cNvSpPr/>
      </xdr:nvSpPr>
      <xdr:spPr>
        <a:xfrm>
          <a:off x="2095500" y="10266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141622</xdr:rowOff>
    </xdr:from>
    <xdr:ext cx="762000" cy="259045"/>
    <xdr:sp macro="" textlink="">
      <xdr:nvSpPr>
        <xdr:cNvPr id="138" name="テキスト ボックス 137">
          <a:extLst>
            <a:ext uri="{FF2B5EF4-FFF2-40B4-BE49-F238E27FC236}">
              <a16:creationId xmlns:a16="http://schemas.microsoft.com/office/drawing/2014/main" id="{C4A9DDB0-EA62-4035-8207-41B56E45BD8B}"/>
            </a:ext>
          </a:extLst>
        </xdr:cNvPr>
        <xdr:cNvSpPr txBox="1"/>
      </xdr:nvSpPr>
      <xdr:spPr>
        <a:xfrm>
          <a:off x="1784350" y="100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153035</xdr:rowOff>
    </xdr:from>
    <xdr:to>
      <xdr:col>7</xdr:col>
      <xdr:colOff>31750</xdr:colOff>
      <xdr:row>62</xdr:row>
      <xdr:rowOff>83185</xdr:rowOff>
    </xdr:to>
    <xdr:sp macro="" textlink="">
      <xdr:nvSpPr>
        <xdr:cNvPr id="139" name="フローチャート: 判断 138">
          <a:extLst>
            <a:ext uri="{FF2B5EF4-FFF2-40B4-BE49-F238E27FC236}">
              <a16:creationId xmlns:a16="http://schemas.microsoft.com/office/drawing/2014/main" id="{EC9601B1-84D8-4E89-ACB4-2357B811766C}"/>
            </a:ext>
          </a:extLst>
        </xdr:cNvPr>
        <xdr:cNvSpPr/>
      </xdr:nvSpPr>
      <xdr:spPr>
        <a:xfrm>
          <a:off x="1282700" y="102241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93362</xdr:rowOff>
    </xdr:from>
    <xdr:ext cx="762000" cy="259045"/>
    <xdr:sp macro="" textlink="">
      <xdr:nvSpPr>
        <xdr:cNvPr id="140" name="テキスト ボックス 139">
          <a:extLst>
            <a:ext uri="{FF2B5EF4-FFF2-40B4-BE49-F238E27FC236}">
              <a16:creationId xmlns:a16="http://schemas.microsoft.com/office/drawing/2014/main" id="{162768ED-1B82-4CCC-B454-4B9D769F46F1}"/>
            </a:ext>
          </a:extLst>
        </xdr:cNvPr>
        <xdr:cNvSpPr txBox="1"/>
      </xdr:nvSpPr>
      <xdr:spPr>
        <a:xfrm>
          <a:off x="971550" y="999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AE9E91B4-B861-4C37-9004-3506244678F4}"/>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E3618725-9199-481A-8C65-7ACA0393EF1F}"/>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A38DF30B-1B74-4514-ADC7-8A6FC346F6CB}"/>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53CF2B3E-F258-475D-9B19-B30A1F0D0223}"/>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EA17738F-7727-4997-9641-A7712399C0B1}"/>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6" name="楕円 145">
          <a:extLst>
            <a:ext uri="{FF2B5EF4-FFF2-40B4-BE49-F238E27FC236}">
              <a16:creationId xmlns:a16="http://schemas.microsoft.com/office/drawing/2014/main" id="{01F09DED-2E6E-4117-BC1D-5EBED7E84F78}"/>
            </a:ext>
          </a:extLst>
        </xdr:cNvPr>
        <xdr:cNvSpPr/>
      </xdr:nvSpPr>
      <xdr:spPr>
        <a:xfrm>
          <a:off x="446405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38117</xdr:rowOff>
    </xdr:from>
    <xdr:ext cx="762000" cy="259045"/>
    <xdr:sp macro="" textlink="">
      <xdr:nvSpPr>
        <xdr:cNvPr id="147" name="財政構造の弾力性該当値テキスト">
          <a:extLst>
            <a:ext uri="{FF2B5EF4-FFF2-40B4-BE49-F238E27FC236}">
              <a16:creationId xmlns:a16="http://schemas.microsoft.com/office/drawing/2014/main" id="{36264D48-E293-4D85-ABC2-1227D9DFDB4B}"/>
            </a:ext>
          </a:extLst>
        </xdr:cNvPr>
        <xdr:cNvSpPr txBox="1"/>
      </xdr:nvSpPr>
      <xdr:spPr>
        <a:xfrm>
          <a:off x="45847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1588</xdr:rowOff>
    </xdr:from>
    <xdr:to>
      <xdr:col>19</xdr:col>
      <xdr:colOff>184150</xdr:colOff>
      <xdr:row>66</xdr:row>
      <xdr:rowOff>103188</xdr:rowOff>
    </xdr:to>
    <xdr:sp macro="" textlink="">
      <xdr:nvSpPr>
        <xdr:cNvPr id="148" name="楕円 147">
          <a:extLst>
            <a:ext uri="{FF2B5EF4-FFF2-40B4-BE49-F238E27FC236}">
              <a16:creationId xmlns:a16="http://schemas.microsoft.com/office/drawing/2014/main" id="{1A442869-A97F-4EAE-A0C0-851124E78D72}"/>
            </a:ext>
          </a:extLst>
        </xdr:cNvPr>
        <xdr:cNvSpPr/>
      </xdr:nvSpPr>
      <xdr:spPr>
        <a:xfrm>
          <a:off x="3702050" y="108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87965</xdr:rowOff>
    </xdr:from>
    <xdr:ext cx="736600" cy="259045"/>
    <xdr:sp macro="" textlink="">
      <xdr:nvSpPr>
        <xdr:cNvPr id="149" name="テキスト ボックス 148">
          <a:extLst>
            <a:ext uri="{FF2B5EF4-FFF2-40B4-BE49-F238E27FC236}">
              <a16:creationId xmlns:a16="http://schemas.microsoft.com/office/drawing/2014/main" id="{E3CA7859-2B11-4BAE-B99E-A2BA795F2DA9}"/>
            </a:ext>
          </a:extLst>
        </xdr:cNvPr>
        <xdr:cNvSpPr txBox="1"/>
      </xdr:nvSpPr>
      <xdr:spPr>
        <a:xfrm>
          <a:off x="3409950" y="1098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155575</xdr:rowOff>
    </xdr:from>
    <xdr:to>
      <xdr:col>15</xdr:col>
      <xdr:colOff>133350</xdr:colOff>
      <xdr:row>61</xdr:row>
      <xdr:rowOff>85725</xdr:rowOff>
    </xdr:to>
    <xdr:sp macro="" textlink="">
      <xdr:nvSpPr>
        <xdr:cNvPr id="150" name="楕円 149">
          <a:extLst>
            <a:ext uri="{FF2B5EF4-FFF2-40B4-BE49-F238E27FC236}">
              <a16:creationId xmlns:a16="http://schemas.microsoft.com/office/drawing/2014/main" id="{98DE387A-E63D-45E7-9A77-F2F21DFC5CFA}"/>
            </a:ext>
          </a:extLst>
        </xdr:cNvPr>
        <xdr:cNvSpPr/>
      </xdr:nvSpPr>
      <xdr:spPr>
        <a:xfrm>
          <a:off x="2889250" y="100615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95902</xdr:rowOff>
    </xdr:from>
    <xdr:ext cx="762000" cy="259045"/>
    <xdr:sp macro="" textlink="">
      <xdr:nvSpPr>
        <xdr:cNvPr id="151" name="テキスト ボックス 150">
          <a:extLst>
            <a:ext uri="{FF2B5EF4-FFF2-40B4-BE49-F238E27FC236}">
              <a16:creationId xmlns:a16="http://schemas.microsoft.com/office/drawing/2014/main" id="{0B3B4191-D5D0-4BF8-A907-6A8E8E5560CE}"/>
            </a:ext>
          </a:extLst>
        </xdr:cNvPr>
        <xdr:cNvSpPr txBox="1"/>
      </xdr:nvSpPr>
      <xdr:spPr>
        <a:xfrm>
          <a:off x="2597150" y="983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18732</xdr:rowOff>
    </xdr:from>
    <xdr:to>
      <xdr:col>11</xdr:col>
      <xdr:colOff>82550</xdr:colOff>
      <xdr:row>64</xdr:row>
      <xdr:rowOff>120332</xdr:rowOff>
    </xdr:to>
    <xdr:sp macro="" textlink="">
      <xdr:nvSpPr>
        <xdr:cNvPr id="152" name="楕円 151">
          <a:extLst>
            <a:ext uri="{FF2B5EF4-FFF2-40B4-BE49-F238E27FC236}">
              <a16:creationId xmlns:a16="http://schemas.microsoft.com/office/drawing/2014/main" id="{37AE8278-EC6E-4BE4-B3DA-628CF09D20CB}"/>
            </a:ext>
          </a:extLst>
        </xdr:cNvPr>
        <xdr:cNvSpPr/>
      </xdr:nvSpPr>
      <xdr:spPr>
        <a:xfrm>
          <a:off x="2095500" y="105851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105109</xdr:rowOff>
    </xdr:from>
    <xdr:ext cx="762000" cy="259045"/>
    <xdr:sp macro="" textlink="">
      <xdr:nvSpPr>
        <xdr:cNvPr id="153" name="テキスト ボックス 152">
          <a:extLst>
            <a:ext uri="{FF2B5EF4-FFF2-40B4-BE49-F238E27FC236}">
              <a16:creationId xmlns:a16="http://schemas.microsoft.com/office/drawing/2014/main" id="{0B84242F-69ED-40CA-A551-198877CD5F8A}"/>
            </a:ext>
          </a:extLst>
        </xdr:cNvPr>
        <xdr:cNvSpPr txBox="1"/>
      </xdr:nvSpPr>
      <xdr:spPr>
        <a:xfrm>
          <a:off x="1784350" y="1067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81597</xdr:rowOff>
    </xdr:from>
    <xdr:to>
      <xdr:col>7</xdr:col>
      <xdr:colOff>31750</xdr:colOff>
      <xdr:row>64</xdr:row>
      <xdr:rowOff>11747</xdr:rowOff>
    </xdr:to>
    <xdr:sp macro="" textlink="">
      <xdr:nvSpPr>
        <xdr:cNvPr id="154" name="楕円 153">
          <a:extLst>
            <a:ext uri="{FF2B5EF4-FFF2-40B4-BE49-F238E27FC236}">
              <a16:creationId xmlns:a16="http://schemas.microsoft.com/office/drawing/2014/main" id="{16E722B6-6E0C-4015-9AE7-D84C3B5E4CCD}"/>
            </a:ext>
          </a:extLst>
        </xdr:cNvPr>
        <xdr:cNvSpPr/>
      </xdr:nvSpPr>
      <xdr:spPr>
        <a:xfrm>
          <a:off x="1282700" y="104828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167974</xdr:rowOff>
    </xdr:from>
    <xdr:ext cx="762000" cy="259045"/>
    <xdr:sp macro="" textlink="">
      <xdr:nvSpPr>
        <xdr:cNvPr id="155" name="テキスト ボックス 154">
          <a:extLst>
            <a:ext uri="{FF2B5EF4-FFF2-40B4-BE49-F238E27FC236}">
              <a16:creationId xmlns:a16="http://schemas.microsoft.com/office/drawing/2014/main" id="{38A5F552-3624-464B-8795-835AA1898558}"/>
            </a:ext>
          </a:extLst>
        </xdr:cNvPr>
        <xdr:cNvSpPr txBox="1"/>
      </xdr:nvSpPr>
      <xdr:spPr>
        <a:xfrm>
          <a:off x="971550" y="1056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6003ABB7-E1EF-4109-9319-F3FC12CC843F}"/>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39A1D0B3-8570-46BC-AB81-9A164C95065A}"/>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8B3F2376-4620-44EF-8EFB-08B609734F3D}"/>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55F0896D-FC9E-4F53-A49B-EB854469F421}"/>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7FA5F78E-5DD3-45B1-8795-C3BEC21AA652}"/>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26590B10-3B77-4C5D-A832-BA57BF8363ED}"/>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1FF0CD4C-4D86-4347-A6C5-6D0A5E3A950C}"/>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E3581DB1-2351-4A19-82B8-82B638859399}"/>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E897021D-0991-49C3-83EB-AB54D34F73E6}"/>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7D885779-96C3-42A5-99FD-3345D9AAEC46}"/>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5A7ED3EB-94E3-46B7-BF2B-4AAC678BE992}"/>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896D2F01-B5D8-487B-A08D-3F698950C765}"/>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CC55D562-5BB3-4C53-A9ED-DA89D02176B2}"/>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9,021</a:t>
          </a:r>
          <a:r>
            <a:rPr kumimoji="1" lang="ja-JP" altLang="en-US" sz="1300">
              <a:latin typeface="ＭＳ Ｐゴシック" panose="020B0600070205080204" pitchFamily="50" charset="-128"/>
              <a:ea typeface="ＭＳ Ｐゴシック" panose="020B0600070205080204" pitchFamily="50" charset="-128"/>
            </a:rPr>
            <a:t>円増加しているが、類似団体平均よりも低い決算額となっている。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会計年度任用職員を含め採用職員数の増加による人件費の増加及び物価高騰による給食賄材料費等の増加があげられる。今後は引き続き適切な定員管理と業務の効率化を図り人件費の削減や事業等の見直しにより物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DC1E4C57-E8A7-44E2-B57E-3A02AAA3939E}"/>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E00EE63-636A-43F3-8B45-BEE3F0CFB8AC}"/>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9E121C32-CBE4-4DAD-9790-51D534F4AFEE}"/>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2" name="直線コネクタ 171">
          <a:extLst>
            <a:ext uri="{FF2B5EF4-FFF2-40B4-BE49-F238E27FC236}">
              <a16:creationId xmlns:a16="http://schemas.microsoft.com/office/drawing/2014/main" id="{5C26756A-F14E-4D04-9E61-6A147551A50B}"/>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a:extLst>
            <a:ext uri="{FF2B5EF4-FFF2-40B4-BE49-F238E27FC236}">
              <a16:creationId xmlns:a16="http://schemas.microsoft.com/office/drawing/2014/main" id="{217E0ECF-3717-419D-ACA8-46215DE6C584}"/>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4" name="直線コネクタ 173">
          <a:extLst>
            <a:ext uri="{FF2B5EF4-FFF2-40B4-BE49-F238E27FC236}">
              <a16:creationId xmlns:a16="http://schemas.microsoft.com/office/drawing/2014/main" id="{671387A6-B6AB-4270-B2B5-CE11033F2E18}"/>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a:extLst>
            <a:ext uri="{FF2B5EF4-FFF2-40B4-BE49-F238E27FC236}">
              <a16:creationId xmlns:a16="http://schemas.microsoft.com/office/drawing/2014/main" id="{5094F911-0451-4F60-8EFB-CD5B7AFF8385}"/>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6" name="直線コネクタ 175">
          <a:extLst>
            <a:ext uri="{FF2B5EF4-FFF2-40B4-BE49-F238E27FC236}">
              <a16:creationId xmlns:a16="http://schemas.microsoft.com/office/drawing/2014/main" id="{098E887A-384F-4BB2-BB31-21AE393E1473}"/>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a:extLst>
            <a:ext uri="{FF2B5EF4-FFF2-40B4-BE49-F238E27FC236}">
              <a16:creationId xmlns:a16="http://schemas.microsoft.com/office/drawing/2014/main" id="{1777B142-1DC9-429B-A476-5DD20F6267A4}"/>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8" name="直線コネクタ 177">
          <a:extLst>
            <a:ext uri="{FF2B5EF4-FFF2-40B4-BE49-F238E27FC236}">
              <a16:creationId xmlns:a16="http://schemas.microsoft.com/office/drawing/2014/main" id="{066DAD5A-B810-4E8E-862B-7C6D7BB35861}"/>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a:extLst>
            <a:ext uri="{FF2B5EF4-FFF2-40B4-BE49-F238E27FC236}">
              <a16:creationId xmlns:a16="http://schemas.microsoft.com/office/drawing/2014/main" id="{94DD9F78-A85E-4047-85BB-C6488AF2E604}"/>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0" name="直線コネクタ 179">
          <a:extLst>
            <a:ext uri="{FF2B5EF4-FFF2-40B4-BE49-F238E27FC236}">
              <a16:creationId xmlns:a16="http://schemas.microsoft.com/office/drawing/2014/main" id="{3187ECCC-665E-4A2F-9477-E376A9520D85}"/>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a:extLst>
            <a:ext uri="{FF2B5EF4-FFF2-40B4-BE49-F238E27FC236}">
              <a16:creationId xmlns:a16="http://schemas.microsoft.com/office/drawing/2014/main" id="{25F0E101-1448-4BBB-B061-F90780BBF4BA}"/>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2" name="直線コネクタ 181">
          <a:extLst>
            <a:ext uri="{FF2B5EF4-FFF2-40B4-BE49-F238E27FC236}">
              <a16:creationId xmlns:a16="http://schemas.microsoft.com/office/drawing/2014/main" id="{B7153064-E396-4BFA-90E4-60F86B54E6B2}"/>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a:extLst>
            <a:ext uri="{FF2B5EF4-FFF2-40B4-BE49-F238E27FC236}">
              <a16:creationId xmlns:a16="http://schemas.microsoft.com/office/drawing/2014/main" id="{425F3B14-E515-4284-86E9-F6BB12AF6AC4}"/>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3FF37AC5-C9A0-4A63-9634-9C6AAF4B385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169CAD6A-63F0-4492-9C93-62A175D1CC56}"/>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577006EC-EF86-43E8-AA6E-7B8EFC19E5D0}"/>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87" name="直線コネクタ 186">
          <a:extLst>
            <a:ext uri="{FF2B5EF4-FFF2-40B4-BE49-F238E27FC236}">
              <a16:creationId xmlns:a16="http://schemas.microsoft.com/office/drawing/2014/main" id="{9EC536AC-1FFB-42EE-851A-934E87617479}"/>
            </a:ext>
          </a:extLst>
        </xdr:cNvPr>
        <xdr:cNvCxnSpPr/>
      </xdr:nvCxnSpPr>
      <xdr:spPr>
        <a:xfrm flipV="1">
          <a:off x="4514850" y="13337808"/>
          <a:ext cx="0" cy="1339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88" name="人件費・物件費等の状況最小値テキスト">
          <a:extLst>
            <a:ext uri="{FF2B5EF4-FFF2-40B4-BE49-F238E27FC236}">
              <a16:creationId xmlns:a16="http://schemas.microsoft.com/office/drawing/2014/main" id="{89FB6967-417A-43C9-8904-41BD34AD77A7}"/>
            </a:ext>
          </a:extLst>
        </xdr:cNvPr>
        <xdr:cNvSpPr txBox="1"/>
      </xdr:nvSpPr>
      <xdr:spPr>
        <a:xfrm>
          <a:off x="4584700" y="1464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89" name="直線コネクタ 188">
          <a:extLst>
            <a:ext uri="{FF2B5EF4-FFF2-40B4-BE49-F238E27FC236}">
              <a16:creationId xmlns:a16="http://schemas.microsoft.com/office/drawing/2014/main" id="{82CF86B1-D166-4990-93E2-0440EB066C77}"/>
            </a:ext>
          </a:extLst>
        </xdr:cNvPr>
        <xdr:cNvCxnSpPr/>
      </xdr:nvCxnSpPr>
      <xdr:spPr>
        <a:xfrm>
          <a:off x="4425950" y="146777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0" name="人件費・物件費等の状況最大値テキスト">
          <a:extLst>
            <a:ext uri="{FF2B5EF4-FFF2-40B4-BE49-F238E27FC236}">
              <a16:creationId xmlns:a16="http://schemas.microsoft.com/office/drawing/2014/main" id="{C78277A2-5EDF-4CDE-8CE3-69724882FBC6}"/>
            </a:ext>
          </a:extLst>
        </xdr:cNvPr>
        <xdr:cNvSpPr txBox="1"/>
      </xdr:nvSpPr>
      <xdr:spPr>
        <a:xfrm>
          <a:off x="4584700" y="1308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1" name="直線コネクタ 190">
          <a:extLst>
            <a:ext uri="{FF2B5EF4-FFF2-40B4-BE49-F238E27FC236}">
              <a16:creationId xmlns:a16="http://schemas.microsoft.com/office/drawing/2014/main" id="{B79099F3-0BB8-45A0-912B-89498F260953}"/>
            </a:ext>
          </a:extLst>
        </xdr:cNvPr>
        <xdr:cNvCxnSpPr/>
      </xdr:nvCxnSpPr>
      <xdr:spPr>
        <a:xfrm>
          <a:off x="4425950" y="133378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150805</xdr:rowOff>
    </xdr:from>
    <xdr:to>
      <xdr:col>23</xdr:col>
      <xdr:colOff>133350</xdr:colOff>
      <xdr:row>82</xdr:row>
      <xdr:rowOff>10452</xdr:rowOff>
    </xdr:to>
    <xdr:cxnSp macro="">
      <xdr:nvCxnSpPr>
        <xdr:cNvPr id="192" name="直線コネクタ 191">
          <a:extLst>
            <a:ext uri="{FF2B5EF4-FFF2-40B4-BE49-F238E27FC236}">
              <a16:creationId xmlns:a16="http://schemas.microsoft.com/office/drawing/2014/main" id="{11BA5887-2455-4566-9F2F-F23C4CA17B99}"/>
            </a:ext>
          </a:extLst>
        </xdr:cNvPr>
        <xdr:cNvCxnSpPr/>
      </xdr:nvCxnSpPr>
      <xdr:spPr>
        <a:xfrm>
          <a:off x="3752850" y="13523905"/>
          <a:ext cx="762000" cy="2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3" name="人件費・物件費等の状況平均値テキスト">
          <a:extLst>
            <a:ext uri="{FF2B5EF4-FFF2-40B4-BE49-F238E27FC236}">
              <a16:creationId xmlns:a16="http://schemas.microsoft.com/office/drawing/2014/main" id="{4EA8485D-870E-4E22-B7CD-2EBDBF402CC8}"/>
            </a:ext>
          </a:extLst>
        </xdr:cNvPr>
        <xdr:cNvSpPr txBox="1"/>
      </xdr:nvSpPr>
      <xdr:spPr>
        <a:xfrm>
          <a:off x="4584700" y="13511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194" name="フローチャート: 判断 193">
          <a:extLst>
            <a:ext uri="{FF2B5EF4-FFF2-40B4-BE49-F238E27FC236}">
              <a16:creationId xmlns:a16="http://schemas.microsoft.com/office/drawing/2014/main" id="{76B197CD-453A-438F-AE8F-31A615DB8D15}"/>
            </a:ext>
          </a:extLst>
        </xdr:cNvPr>
        <xdr:cNvSpPr/>
      </xdr:nvSpPr>
      <xdr:spPr>
        <a:xfrm>
          <a:off x="4464050" y="135397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48087</xdr:rowOff>
    </xdr:from>
    <xdr:to>
      <xdr:col>19</xdr:col>
      <xdr:colOff>133350</xdr:colOff>
      <xdr:row>81</xdr:row>
      <xdr:rowOff>150805</xdr:rowOff>
    </xdr:to>
    <xdr:cxnSp macro="">
      <xdr:nvCxnSpPr>
        <xdr:cNvPr id="195" name="直線コネクタ 194">
          <a:extLst>
            <a:ext uri="{FF2B5EF4-FFF2-40B4-BE49-F238E27FC236}">
              <a16:creationId xmlns:a16="http://schemas.microsoft.com/office/drawing/2014/main" id="{994C0D5F-83AC-4D05-ABD6-D075514E536F}"/>
            </a:ext>
          </a:extLst>
        </xdr:cNvPr>
        <xdr:cNvCxnSpPr/>
      </xdr:nvCxnSpPr>
      <xdr:spPr>
        <a:xfrm>
          <a:off x="2940050" y="13421187"/>
          <a:ext cx="812800" cy="10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196" name="フローチャート: 判断 195">
          <a:extLst>
            <a:ext uri="{FF2B5EF4-FFF2-40B4-BE49-F238E27FC236}">
              <a16:creationId xmlns:a16="http://schemas.microsoft.com/office/drawing/2014/main" id="{6C8A2C5D-5812-40AD-BC92-A7013BA5DB63}"/>
            </a:ext>
          </a:extLst>
        </xdr:cNvPr>
        <xdr:cNvSpPr/>
      </xdr:nvSpPr>
      <xdr:spPr>
        <a:xfrm>
          <a:off x="3702050" y="135026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197" name="テキスト ボックス 196">
          <a:extLst>
            <a:ext uri="{FF2B5EF4-FFF2-40B4-BE49-F238E27FC236}">
              <a16:creationId xmlns:a16="http://schemas.microsoft.com/office/drawing/2014/main" id="{FAA47966-9E7D-4ACE-872B-04947358F130}"/>
            </a:ext>
          </a:extLst>
        </xdr:cNvPr>
        <xdr:cNvSpPr txBox="1"/>
      </xdr:nvSpPr>
      <xdr:spPr>
        <a:xfrm>
          <a:off x="3409950" y="1358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2939</xdr:rowOff>
    </xdr:from>
    <xdr:to>
      <xdr:col>15</xdr:col>
      <xdr:colOff>82550</xdr:colOff>
      <xdr:row>81</xdr:row>
      <xdr:rowOff>48087</xdr:rowOff>
    </xdr:to>
    <xdr:cxnSp macro="">
      <xdr:nvCxnSpPr>
        <xdr:cNvPr id="198" name="直線コネクタ 197">
          <a:extLst>
            <a:ext uri="{FF2B5EF4-FFF2-40B4-BE49-F238E27FC236}">
              <a16:creationId xmlns:a16="http://schemas.microsoft.com/office/drawing/2014/main" id="{1F988C93-32CD-4B43-9070-8E694F8085B0}"/>
            </a:ext>
          </a:extLst>
        </xdr:cNvPr>
        <xdr:cNvCxnSpPr/>
      </xdr:nvCxnSpPr>
      <xdr:spPr>
        <a:xfrm>
          <a:off x="2127250" y="13376039"/>
          <a:ext cx="8128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199" name="フローチャート: 判断 198">
          <a:extLst>
            <a:ext uri="{FF2B5EF4-FFF2-40B4-BE49-F238E27FC236}">
              <a16:creationId xmlns:a16="http://schemas.microsoft.com/office/drawing/2014/main" id="{470DB660-D823-4507-9081-67944BB7A215}"/>
            </a:ext>
          </a:extLst>
        </xdr:cNvPr>
        <xdr:cNvSpPr/>
      </xdr:nvSpPr>
      <xdr:spPr>
        <a:xfrm>
          <a:off x="2889250" y="134798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0" name="テキスト ボックス 199">
          <a:extLst>
            <a:ext uri="{FF2B5EF4-FFF2-40B4-BE49-F238E27FC236}">
              <a16:creationId xmlns:a16="http://schemas.microsoft.com/office/drawing/2014/main" id="{9DBF2DE2-ADB5-4410-89F1-884E98F1EB03}"/>
            </a:ext>
          </a:extLst>
        </xdr:cNvPr>
        <xdr:cNvSpPr txBox="1"/>
      </xdr:nvSpPr>
      <xdr:spPr>
        <a:xfrm>
          <a:off x="2597150" y="1355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143255</xdr:rowOff>
    </xdr:from>
    <xdr:to>
      <xdr:col>11</xdr:col>
      <xdr:colOff>31750</xdr:colOff>
      <xdr:row>81</xdr:row>
      <xdr:rowOff>2939</xdr:rowOff>
    </xdr:to>
    <xdr:cxnSp macro="">
      <xdr:nvCxnSpPr>
        <xdr:cNvPr id="201" name="直線コネクタ 200">
          <a:extLst>
            <a:ext uri="{FF2B5EF4-FFF2-40B4-BE49-F238E27FC236}">
              <a16:creationId xmlns:a16="http://schemas.microsoft.com/office/drawing/2014/main" id="{89F5EE18-1E9A-4D43-82A7-62BEEA2F0B50}"/>
            </a:ext>
          </a:extLst>
        </xdr:cNvPr>
        <xdr:cNvCxnSpPr/>
      </xdr:nvCxnSpPr>
      <xdr:spPr>
        <a:xfrm>
          <a:off x="1333500" y="13351255"/>
          <a:ext cx="793750" cy="2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2" name="フローチャート: 判断 201">
          <a:extLst>
            <a:ext uri="{FF2B5EF4-FFF2-40B4-BE49-F238E27FC236}">
              <a16:creationId xmlns:a16="http://schemas.microsoft.com/office/drawing/2014/main" id="{88022BF3-2E54-4EC7-99FF-70AA6393C2CD}"/>
            </a:ext>
          </a:extLst>
        </xdr:cNvPr>
        <xdr:cNvSpPr/>
      </xdr:nvSpPr>
      <xdr:spPr>
        <a:xfrm>
          <a:off x="2095500" y="13433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3" name="テキスト ボックス 202">
          <a:extLst>
            <a:ext uri="{FF2B5EF4-FFF2-40B4-BE49-F238E27FC236}">
              <a16:creationId xmlns:a16="http://schemas.microsoft.com/office/drawing/2014/main" id="{FEF7AAF8-10B0-44E7-8F28-929258FAC926}"/>
            </a:ext>
          </a:extLst>
        </xdr:cNvPr>
        <xdr:cNvSpPr txBox="1"/>
      </xdr:nvSpPr>
      <xdr:spPr>
        <a:xfrm>
          <a:off x="1784350" y="1352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04" name="フローチャート: 判断 203">
          <a:extLst>
            <a:ext uri="{FF2B5EF4-FFF2-40B4-BE49-F238E27FC236}">
              <a16:creationId xmlns:a16="http://schemas.microsoft.com/office/drawing/2014/main" id="{7DB5D067-EAAE-4C0F-9EAB-61F7F35CCCB2}"/>
            </a:ext>
          </a:extLst>
        </xdr:cNvPr>
        <xdr:cNvSpPr/>
      </xdr:nvSpPr>
      <xdr:spPr>
        <a:xfrm>
          <a:off x="1282700" y="134346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05" name="テキスト ボックス 204">
          <a:extLst>
            <a:ext uri="{FF2B5EF4-FFF2-40B4-BE49-F238E27FC236}">
              <a16:creationId xmlns:a16="http://schemas.microsoft.com/office/drawing/2014/main" id="{3030903C-795E-4ABB-8341-5D3A024E12A0}"/>
            </a:ext>
          </a:extLst>
        </xdr:cNvPr>
        <xdr:cNvSpPr txBox="1"/>
      </xdr:nvSpPr>
      <xdr:spPr>
        <a:xfrm>
          <a:off x="971550" y="13521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B22C6F4D-BC64-492D-A3F8-10862174366B}"/>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7F4DE80B-9DF6-4F0B-AE3D-AE946AF7F599}"/>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DC72C968-0F37-46F9-B4F1-FAA3413F475F}"/>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F979F584-444E-4E72-9247-FA6AFC2B9357}"/>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C94486C-BF6A-4A61-92CC-9CEA5F5E7CF3}"/>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131102</xdr:rowOff>
    </xdr:from>
    <xdr:to>
      <xdr:col>23</xdr:col>
      <xdr:colOff>184150</xdr:colOff>
      <xdr:row>82</xdr:row>
      <xdr:rowOff>61252</xdr:rowOff>
    </xdr:to>
    <xdr:sp macro="" textlink="">
      <xdr:nvSpPr>
        <xdr:cNvPr id="211" name="楕円 210">
          <a:extLst>
            <a:ext uri="{FF2B5EF4-FFF2-40B4-BE49-F238E27FC236}">
              <a16:creationId xmlns:a16="http://schemas.microsoft.com/office/drawing/2014/main" id="{24B1C6C7-1AEA-4394-A254-ACC07DBD1D2A}"/>
            </a:ext>
          </a:extLst>
        </xdr:cNvPr>
        <xdr:cNvSpPr/>
      </xdr:nvSpPr>
      <xdr:spPr>
        <a:xfrm>
          <a:off x="4464050" y="135042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147629</xdr:rowOff>
    </xdr:from>
    <xdr:ext cx="762000" cy="259045"/>
    <xdr:sp macro="" textlink="">
      <xdr:nvSpPr>
        <xdr:cNvPr id="212" name="人件費・物件費等の状況該当値テキスト">
          <a:extLst>
            <a:ext uri="{FF2B5EF4-FFF2-40B4-BE49-F238E27FC236}">
              <a16:creationId xmlns:a16="http://schemas.microsoft.com/office/drawing/2014/main" id="{54036400-524D-4DAB-955C-E026BE841C5D}"/>
            </a:ext>
          </a:extLst>
        </xdr:cNvPr>
        <xdr:cNvSpPr txBox="1"/>
      </xdr:nvSpPr>
      <xdr:spPr>
        <a:xfrm>
          <a:off x="4584700" y="1335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100005</xdr:rowOff>
    </xdr:from>
    <xdr:to>
      <xdr:col>19</xdr:col>
      <xdr:colOff>184150</xdr:colOff>
      <xdr:row>82</xdr:row>
      <xdr:rowOff>30155</xdr:rowOff>
    </xdr:to>
    <xdr:sp macro="" textlink="">
      <xdr:nvSpPr>
        <xdr:cNvPr id="213" name="楕円 212">
          <a:extLst>
            <a:ext uri="{FF2B5EF4-FFF2-40B4-BE49-F238E27FC236}">
              <a16:creationId xmlns:a16="http://schemas.microsoft.com/office/drawing/2014/main" id="{63B5BDF6-2C28-4FFC-A527-96DFD347D580}"/>
            </a:ext>
          </a:extLst>
        </xdr:cNvPr>
        <xdr:cNvSpPr/>
      </xdr:nvSpPr>
      <xdr:spPr>
        <a:xfrm>
          <a:off x="3702050" y="134731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40332</xdr:rowOff>
    </xdr:from>
    <xdr:ext cx="736600" cy="259045"/>
    <xdr:sp macro="" textlink="">
      <xdr:nvSpPr>
        <xdr:cNvPr id="214" name="テキスト ボックス 213">
          <a:extLst>
            <a:ext uri="{FF2B5EF4-FFF2-40B4-BE49-F238E27FC236}">
              <a16:creationId xmlns:a16="http://schemas.microsoft.com/office/drawing/2014/main" id="{A2E171ED-F0E6-4C24-9E7B-BA2B5B6F4332}"/>
            </a:ext>
          </a:extLst>
        </xdr:cNvPr>
        <xdr:cNvSpPr txBox="1"/>
      </xdr:nvSpPr>
      <xdr:spPr>
        <a:xfrm>
          <a:off x="3409950" y="13248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168737</xdr:rowOff>
    </xdr:from>
    <xdr:to>
      <xdr:col>15</xdr:col>
      <xdr:colOff>133350</xdr:colOff>
      <xdr:row>81</xdr:row>
      <xdr:rowOff>98887</xdr:rowOff>
    </xdr:to>
    <xdr:sp macro="" textlink="">
      <xdr:nvSpPr>
        <xdr:cNvPr id="215" name="楕円 214">
          <a:extLst>
            <a:ext uri="{FF2B5EF4-FFF2-40B4-BE49-F238E27FC236}">
              <a16:creationId xmlns:a16="http://schemas.microsoft.com/office/drawing/2014/main" id="{B17BDB05-B32E-446A-9E13-D70D352288AF}"/>
            </a:ext>
          </a:extLst>
        </xdr:cNvPr>
        <xdr:cNvSpPr/>
      </xdr:nvSpPr>
      <xdr:spPr>
        <a:xfrm>
          <a:off x="2889250" y="1337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109064</xdr:rowOff>
    </xdr:from>
    <xdr:ext cx="762000" cy="259045"/>
    <xdr:sp macro="" textlink="">
      <xdr:nvSpPr>
        <xdr:cNvPr id="216" name="テキスト ボックス 215">
          <a:extLst>
            <a:ext uri="{FF2B5EF4-FFF2-40B4-BE49-F238E27FC236}">
              <a16:creationId xmlns:a16="http://schemas.microsoft.com/office/drawing/2014/main" id="{EDA85B1C-A742-4F63-95CC-FEBCD0C45353}"/>
            </a:ext>
          </a:extLst>
        </xdr:cNvPr>
        <xdr:cNvSpPr txBox="1"/>
      </xdr:nvSpPr>
      <xdr:spPr>
        <a:xfrm>
          <a:off x="2597150" y="1315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123589</xdr:rowOff>
    </xdr:from>
    <xdr:to>
      <xdr:col>11</xdr:col>
      <xdr:colOff>82550</xdr:colOff>
      <xdr:row>81</xdr:row>
      <xdr:rowOff>53739</xdr:rowOff>
    </xdr:to>
    <xdr:sp macro="" textlink="">
      <xdr:nvSpPr>
        <xdr:cNvPr id="217" name="楕円 216">
          <a:extLst>
            <a:ext uri="{FF2B5EF4-FFF2-40B4-BE49-F238E27FC236}">
              <a16:creationId xmlns:a16="http://schemas.microsoft.com/office/drawing/2014/main" id="{F61569E6-40D2-46B0-8A89-DB3BF9831AAA}"/>
            </a:ext>
          </a:extLst>
        </xdr:cNvPr>
        <xdr:cNvSpPr/>
      </xdr:nvSpPr>
      <xdr:spPr>
        <a:xfrm>
          <a:off x="2095500" y="133315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63916</xdr:rowOff>
    </xdr:from>
    <xdr:ext cx="762000" cy="259045"/>
    <xdr:sp macro="" textlink="">
      <xdr:nvSpPr>
        <xdr:cNvPr id="218" name="テキスト ボックス 217">
          <a:extLst>
            <a:ext uri="{FF2B5EF4-FFF2-40B4-BE49-F238E27FC236}">
              <a16:creationId xmlns:a16="http://schemas.microsoft.com/office/drawing/2014/main" id="{6C172626-2284-4E0D-81D9-0232AE4CFFBD}"/>
            </a:ext>
          </a:extLst>
        </xdr:cNvPr>
        <xdr:cNvSpPr txBox="1"/>
      </xdr:nvSpPr>
      <xdr:spPr>
        <a:xfrm>
          <a:off x="1784350" y="1310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92455</xdr:rowOff>
    </xdr:from>
    <xdr:to>
      <xdr:col>7</xdr:col>
      <xdr:colOff>31750</xdr:colOff>
      <xdr:row>81</xdr:row>
      <xdr:rowOff>22605</xdr:rowOff>
    </xdr:to>
    <xdr:sp macro="" textlink="">
      <xdr:nvSpPr>
        <xdr:cNvPr id="219" name="楕円 218">
          <a:extLst>
            <a:ext uri="{FF2B5EF4-FFF2-40B4-BE49-F238E27FC236}">
              <a16:creationId xmlns:a16="http://schemas.microsoft.com/office/drawing/2014/main" id="{A34C150E-5B0A-4420-A461-935BF164C163}"/>
            </a:ext>
          </a:extLst>
        </xdr:cNvPr>
        <xdr:cNvSpPr/>
      </xdr:nvSpPr>
      <xdr:spPr>
        <a:xfrm>
          <a:off x="1282700" y="133004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32782</xdr:rowOff>
    </xdr:from>
    <xdr:ext cx="762000" cy="259045"/>
    <xdr:sp macro="" textlink="">
      <xdr:nvSpPr>
        <xdr:cNvPr id="220" name="テキスト ボックス 219">
          <a:extLst>
            <a:ext uri="{FF2B5EF4-FFF2-40B4-BE49-F238E27FC236}">
              <a16:creationId xmlns:a16="http://schemas.microsoft.com/office/drawing/2014/main" id="{C0B78483-F659-4314-B030-B3397B9D340E}"/>
            </a:ext>
          </a:extLst>
        </xdr:cNvPr>
        <xdr:cNvSpPr txBox="1"/>
      </xdr:nvSpPr>
      <xdr:spPr>
        <a:xfrm>
          <a:off x="971550" y="1307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80F2611C-FEA1-460C-949E-27F3551B0AB5}"/>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31A0EF29-C8EE-4710-90BE-6F06245B2AD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F6CE1207-E3CC-4C0E-8B97-077EE3C4A455}"/>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919A28BE-4B32-4E37-BD98-21A7EBD0A1C0}"/>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FC254044-FEF7-45A5-B009-D09634E71DDF}"/>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8CD7655A-453C-4ED9-AD5C-6A2003A31BE1}"/>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6409293D-7563-4184-A8BC-B36C9433D0ED}"/>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B8E7DA67-CD0D-426E-B55A-EA4ADAF3E87B}"/>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D29B4EA2-064F-4238-ACF8-723DDA50839F}"/>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45794F89-EF59-4D5B-A20A-058BCEF1D00A}"/>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FC6B621C-DFB6-4970-917B-3DA5A811BEDA}"/>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5BF8C61-3B9E-428E-B670-D72056F3915D}"/>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111B9472-A7DA-4897-A396-7BF2AED7762D}"/>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a:t>
          </a:r>
          <a:r>
            <a:rPr kumimoji="1" lang="ja-JP" altLang="en-US" sz="1300">
              <a:latin typeface="ＭＳ Ｐゴシック" panose="020B0600070205080204" pitchFamily="50" charset="-128"/>
              <a:ea typeface="ＭＳ Ｐゴシック" panose="020B0600070205080204" pitchFamily="50" charset="-128"/>
            </a:rPr>
            <a:t>比で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ポイント減少し、類似団体平均、全国町村平均を上回っているが指標となる</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今後も人事院勧告等を勘案し、給与適正化に努めていく。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6D615D11-5CFB-46EC-B32E-3F6CBC040C43}"/>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DB49A3A8-DA40-437A-BD6D-EE36C6191F83}"/>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254807-3906-4DB3-A5F2-FEEE0C6AB889}"/>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4700A40C-A980-4FAA-9B1F-B244B05AE02D}"/>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1D4D17D2-6237-4783-8F42-DB5F3E8744CD}"/>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F1466401-2D97-46AF-9278-CCD89F75B98F}"/>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8C5F6F92-F226-4E06-B843-93848947321B}"/>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FC4090E7-FFCB-46EE-BF7A-F1783E1AF81D}"/>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9773FA1D-BF49-4A0B-B566-20CFCD661D29}"/>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B3F34B26-9F35-4A47-8A5B-2285887C62BB}"/>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97B98986-7202-4220-AE9D-8B6F1B6F46E2}"/>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E5575B55-F68F-462B-A758-89B6A772C521}"/>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FD485B59-EB39-484F-BDE3-B1EBA9B4C270}"/>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CB7A9AD4-4842-426B-9B46-ADF988660E1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E8897BB6-0A54-4D63-84BA-685935A1434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49" name="直線コネクタ 248">
          <a:extLst>
            <a:ext uri="{FF2B5EF4-FFF2-40B4-BE49-F238E27FC236}">
              <a16:creationId xmlns:a16="http://schemas.microsoft.com/office/drawing/2014/main" id="{8BAE2E21-A1D8-479F-9638-E016858EECDD}"/>
            </a:ext>
          </a:extLst>
        </xdr:cNvPr>
        <xdr:cNvCxnSpPr/>
      </xdr:nvCxnSpPr>
      <xdr:spPr>
        <a:xfrm flipV="1">
          <a:off x="15474950" y="13191772"/>
          <a:ext cx="0" cy="1598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0" name="給与水準   （国との比較）最小値テキスト">
          <a:extLst>
            <a:ext uri="{FF2B5EF4-FFF2-40B4-BE49-F238E27FC236}">
              <a16:creationId xmlns:a16="http://schemas.microsoft.com/office/drawing/2014/main" id="{6BCAF3DD-0A00-422C-9C0E-EF683C7C079A}"/>
            </a:ext>
          </a:extLst>
        </xdr:cNvPr>
        <xdr:cNvSpPr txBox="1"/>
      </xdr:nvSpPr>
      <xdr:spPr>
        <a:xfrm>
          <a:off x="15563850" y="1476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1" name="直線コネクタ 250">
          <a:extLst>
            <a:ext uri="{FF2B5EF4-FFF2-40B4-BE49-F238E27FC236}">
              <a16:creationId xmlns:a16="http://schemas.microsoft.com/office/drawing/2014/main" id="{BBFBB9CB-0B59-48A1-B96D-446C2932247D}"/>
            </a:ext>
          </a:extLst>
        </xdr:cNvPr>
        <xdr:cNvCxnSpPr/>
      </xdr:nvCxnSpPr>
      <xdr:spPr>
        <a:xfrm>
          <a:off x="15405100" y="147905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2" name="給与水準   （国との比較）最大値テキスト">
          <a:extLst>
            <a:ext uri="{FF2B5EF4-FFF2-40B4-BE49-F238E27FC236}">
              <a16:creationId xmlns:a16="http://schemas.microsoft.com/office/drawing/2014/main" id="{A2AE1DEA-BB4D-4D47-BF54-D533F4A66AE1}"/>
            </a:ext>
          </a:extLst>
        </xdr:cNvPr>
        <xdr:cNvSpPr txBox="1"/>
      </xdr:nvSpPr>
      <xdr:spPr>
        <a:xfrm>
          <a:off x="15563850" y="1294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3" name="直線コネクタ 252">
          <a:extLst>
            <a:ext uri="{FF2B5EF4-FFF2-40B4-BE49-F238E27FC236}">
              <a16:creationId xmlns:a16="http://schemas.microsoft.com/office/drawing/2014/main" id="{9326EBF5-0E32-4FEA-8F8E-FBF84C10CA1E}"/>
            </a:ext>
          </a:extLst>
        </xdr:cNvPr>
        <xdr:cNvCxnSpPr/>
      </xdr:nvCxnSpPr>
      <xdr:spPr>
        <a:xfrm>
          <a:off x="15405100" y="131917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10584</xdr:rowOff>
    </xdr:to>
    <xdr:cxnSp macro="">
      <xdr:nvCxnSpPr>
        <xdr:cNvPr id="254" name="直線コネクタ 253">
          <a:extLst>
            <a:ext uri="{FF2B5EF4-FFF2-40B4-BE49-F238E27FC236}">
              <a16:creationId xmlns:a16="http://schemas.microsoft.com/office/drawing/2014/main" id="{B1C7BB7F-28AF-4F5F-BDC5-57B000B1B85E}"/>
            </a:ext>
          </a:extLst>
        </xdr:cNvPr>
        <xdr:cNvCxnSpPr/>
      </xdr:nvCxnSpPr>
      <xdr:spPr>
        <a:xfrm>
          <a:off x="14712950" y="1437428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55" name="給与水準   （国との比較）平均値テキスト">
          <a:extLst>
            <a:ext uri="{FF2B5EF4-FFF2-40B4-BE49-F238E27FC236}">
              <a16:creationId xmlns:a16="http://schemas.microsoft.com/office/drawing/2014/main" id="{953E3FF7-6779-4B90-8D8E-D2C34CDB140D}"/>
            </a:ext>
          </a:extLst>
        </xdr:cNvPr>
        <xdr:cNvSpPr txBox="1"/>
      </xdr:nvSpPr>
      <xdr:spPr>
        <a:xfrm>
          <a:off x="15563850" y="13959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56" name="フローチャート: 判断 255">
          <a:extLst>
            <a:ext uri="{FF2B5EF4-FFF2-40B4-BE49-F238E27FC236}">
              <a16:creationId xmlns:a16="http://schemas.microsoft.com/office/drawing/2014/main" id="{72253CAE-CEC8-4F87-8310-E1DEA4DEE17A}"/>
            </a:ext>
          </a:extLst>
        </xdr:cNvPr>
        <xdr:cNvSpPr/>
      </xdr:nvSpPr>
      <xdr:spPr>
        <a:xfrm>
          <a:off x="15430500" y="141082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158045</xdr:rowOff>
    </xdr:to>
    <xdr:cxnSp macro="">
      <xdr:nvCxnSpPr>
        <xdr:cNvPr id="257" name="直線コネクタ 256">
          <a:extLst>
            <a:ext uri="{FF2B5EF4-FFF2-40B4-BE49-F238E27FC236}">
              <a16:creationId xmlns:a16="http://schemas.microsoft.com/office/drawing/2014/main" id="{19DC7618-41D1-464E-B9A0-A5D90935533D}"/>
            </a:ext>
          </a:extLst>
        </xdr:cNvPr>
        <xdr:cNvCxnSpPr/>
      </xdr:nvCxnSpPr>
      <xdr:spPr>
        <a:xfrm flipV="1">
          <a:off x="13906500" y="14374284"/>
          <a:ext cx="80645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58" name="フローチャート: 判断 257">
          <a:extLst>
            <a:ext uri="{FF2B5EF4-FFF2-40B4-BE49-F238E27FC236}">
              <a16:creationId xmlns:a16="http://schemas.microsoft.com/office/drawing/2014/main" id="{83019FB1-5B82-41C7-B08A-91CA4323E384}"/>
            </a:ext>
          </a:extLst>
        </xdr:cNvPr>
        <xdr:cNvSpPr/>
      </xdr:nvSpPr>
      <xdr:spPr>
        <a:xfrm>
          <a:off x="14668500" y="1406807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59" name="テキスト ボックス 258">
          <a:extLst>
            <a:ext uri="{FF2B5EF4-FFF2-40B4-BE49-F238E27FC236}">
              <a16:creationId xmlns:a16="http://schemas.microsoft.com/office/drawing/2014/main" id="{C9C142D4-451D-4B6E-A05E-5422E9065200}"/>
            </a:ext>
          </a:extLst>
        </xdr:cNvPr>
        <xdr:cNvSpPr txBox="1"/>
      </xdr:nvSpPr>
      <xdr:spPr>
        <a:xfrm>
          <a:off x="14370050" y="1384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158045</xdr:rowOff>
    </xdr:to>
    <xdr:cxnSp macro="">
      <xdr:nvCxnSpPr>
        <xdr:cNvPr id="260" name="直線コネクタ 259">
          <a:extLst>
            <a:ext uri="{FF2B5EF4-FFF2-40B4-BE49-F238E27FC236}">
              <a16:creationId xmlns:a16="http://schemas.microsoft.com/office/drawing/2014/main" id="{0A317D57-51A1-44AD-A4FC-3119C608E03E}"/>
            </a:ext>
          </a:extLst>
        </xdr:cNvPr>
        <xdr:cNvCxnSpPr/>
      </xdr:nvCxnSpPr>
      <xdr:spPr>
        <a:xfrm>
          <a:off x="13106400" y="14454716"/>
          <a:ext cx="8001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1" name="フローチャート: 判断 260">
          <a:extLst>
            <a:ext uri="{FF2B5EF4-FFF2-40B4-BE49-F238E27FC236}">
              <a16:creationId xmlns:a16="http://schemas.microsoft.com/office/drawing/2014/main" id="{FA0DA36F-3646-4EF1-87B2-8DCC2C6356F6}"/>
            </a:ext>
          </a:extLst>
        </xdr:cNvPr>
        <xdr:cNvSpPr/>
      </xdr:nvSpPr>
      <xdr:spPr>
        <a:xfrm>
          <a:off x="13868400" y="140814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2" name="テキスト ボックス 261">
          <a:extLst>
            <a:ext uri="{FF2B5EF4-FFF2-40B4-BE49-F238E27FC236}">
              <a16:creationId xmlns:a16="http://schemas.microsoft.com/office/drawing/2014/main" id="{EB97CC61-3743-428F-BF1C-6EF05740FD8E}"/>
            </a:ext>
          </a:extLst>
        </xdr:cNvPr>
        <xdr:cNvSpPr txBox="1"/>
      </xdr:nvSpPr>
      <xdr:spPr>
        <a:xfrm>
          <a:off x="13557250" y="1386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37395</xdr:rowOff>
    </xdr:from>
    <xdr:to>
      <xdr:col>68</xdr:col>
      <xdr:colOff>152400</xdr:colOff>
      <xdr:row>87</xdr:row>
      <xdr:rowOff>91016</xdr:rowOff>
    </xdr:to>
    <xdr:cxnSp macro="">
      <xdr:nvCxnSpPr>
        <xdr:cNvPr id="263" name="直線コネクタ 262">
          <a:extLst>
            <a:ext uri="{FF2B5EF4-FFF2-40B4-BE49-F238E27FC236}">
              <a16:creationId xmlns:a16="http://schemas.microsoft.com/office/drawing/2014/main" id="{F24B42BD-855E-41D1-9790-5FD9871B8EE7}"/>
            </a:ext>
          </a:extLst>
        </xdr:cNvPr>
        <xdr:cNvCxnSpPr/>
      </xdr:nvCxnSpPr>
      <xdr:spPr>
        <a:xfrm>
          <a:off x="12293600" y="14401095"/>
          <a:ext cx="8128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4" name="フローチャート: 判断 263">
          <a:extLst>
            <a:ext uri="{FF2B5EF4-FFF2-40B4-BE49-F238E27FC236}">
              <a16:creationId xmlns:a16="http://schemas.microsoft.com/office/drawing/2014/main" id="{850D58E2-4BA8-477F-A7E7-DABD7C3021B7}"/>
            </a:ext>
          </a:extLst>
        </xdr:cNvPr>
        <xdr:cNvSpPr/>
      </xdr:nvSpPr>
      <xdr:spPr>
        <a:xfrm>
          <a:off x="13055600" y="14094884"/>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5" name="テキスト ボックス 264">
          <a:extLst>
            <a:ext uri="{FF2B5EF4-FFF2-40B4-BE49-F238E27FC236}">
              <a16:creationId xmlns:a16="http://schemas.microsoft.com/office/drawing/2014/main" id="{D9A23B52-78CC-4EFE-89DD-601405B6E2C8}"/>
            </a:ext>
          </a:extLst>
        </xdr:cNvPr>
        <xdr:cNvSpPr txBox="1"/>
      </xdr:nvSpPr>
      <xdr:spPr>
        <a:xfrm>
          <a:off x="12763500" y="1387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66" name="フローチャート: 判断 265">
          <a:extLst>
            <a:ext uri="{FF2B5EF4-FFF2-40B4-BE49-F238E27FC236}">
              <a16:creationId xmlns:a16="http://schemas.microsoft.com/office/drawing/2014/main" id="{157E2CC5-373C-4A59-A3EF-3CA8E5BDAF1F}"/>
            </a:ext>
          </a:extLst>
        </xdr:cNvPr>
        <xdr:cNvSpPr/>
      </xdr:nvSpPr>
      <xdr:spPr>
        <a:xfrm>
          <a:off x="12242800" y="1408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id="{D8E4A0D3-8348-43BB-8D7D-F5CF9F10B959}"/>
            </a:ext>
          </a:extLst>
        </xdr:cNvPr>
        <xdr:cNvSpPr txBox="1"/>
      </xdr:nvSpPr>
      <xdr:spPr>
        <a:xfrm>
          <a:off x="11950700" y="1386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92392982-0D66-4BFF-A07A-152DAAD108EA}"/>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6C2F9802-CFC0-4000-B566-A182FC23B7DF}"/>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79DB0918-EF30-45BB-AB4E-EB67B5D08CD9}"/>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4B6E989-888E-474A-A7ED-73DEC72138F9}"/>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7166CDA4-2525-420B-8932-F67701C3E3B6}"/>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3" name="楕円 272">
          <a:extLst>
            <a:ext uri="{FF2B5EF4-FFF2-40B4-BE49-F238E27FC236}">
              <a16:creationId xmlns:a16="http://schemas.microsoft.com/office/drawing/2014/main" id="{65E5621F-89BC-4462-95E5-BBAE5852673E}"/>
            </a:ext>
          </a:extLst>
        </xdr:cNvPr>
        <xdr:cNvSpPr/>
      </xdr:nvSpPr>
      <xdr:spPr>
        <a:xfrm>
          <a:off x="15430500" y="1432983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4" name="給与水準   （国との比較）該当値テキスト">
          <a:extLst>
            <a:ext uri="{FF2B5EF4-FFF2-40B4-BE49-F238E27FC236}">
              <a16:creationId xmlns:a16="http://schemas.microsoft.com/office/drawing/2014/main" id="{8E3A6458-823F-47CC-BF40-41A6D3B3E222}"/>
            </a:ext>
          </a:extLst>
        </xdr:cNvPr>
        <xdr:cNvSpPr txBox="1"/>
      </xdr:nvSpPr>
      <xdr:spPr>
        <a:xfrm>
          <a:off x="15563850" y="1430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5" name="楕円 274">
          <a:extLst>
            <a:ext uri="{FF2B5EF4-FFF2-40B4-BE49-F238E27FC236}">
              <a16:creationId xmlns:a16="http://schemas.microsoft.com/office/drawing/2014/main" id="{2AB32C4A-915A-4DEA-A36E-682AC8D36955}"/>
            </a:ext>
          </a:extLst>
        </xdr:cNvPr>
        <xdr:cNvSpPr/>
      </xdr:nvSpPr>
      <xdr:spPr>
        <a:xfrm>
          <a:off x="14668500" y="1432983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6" name="テキスト ボックス 275">
          <a:extLst>
            <a:ext uri="{FF2B5EF4-FFF2-40B4-BE49-F238E27FC236}">
              <a16:creationId xmlns:a16="http://schemas.microsoft.com/office/drawing/2014/main" id="{BC18A99B-53FB-4E3A-B4BE-D4CE11CB0169}"/>
            </a:ext>
          </a:extLst>
        </xdr:cNvPr>
        <xdr:cNvSpPr txBox="1"/>
      </xdr:nvSpPr>
      <xdr:spPr>
        <a:xfrm>
          <a:off x="14370050" y="14409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107245</xdr:rowOff>
    </xdr:from>
    <xdr:to>
      <xdr:col>73</xdr:col>
      <xdr:colOff>44450</xdr:colOff>
      <xdr:row>88</xdr:row>
      <xdr:rowOff>37395</xdr:rowOff>
    </xdr:to>
    <xdr:sp macro="" textlink="">
      <xdr:nvSpPr>
        <xdr:cNvPr id="277" name="楕円 276">
          <a:extLst>
            <a:ext uri="{FF2B5EF4-FFF2-40B4-BE49-F238E27FC236}">
              <a16:creationId xmlns:a16="http://schemas.microsoft.com/office/drawing/2014/main" id="{F52E0495-1038-485A-924A-337049B347F1}"/>
            </a:ext>
          </a:extLst>
        </xdr:cNvPr>
        <xdr:cNvSpPr/>
      </xdr:nvSpPr>
      <xdr:spPr>
        <a:xfrm>
          <a:off x="13868400" y="144709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22172</xdr:rowOff>
    </xdr:from>
    <xdr:ext cx="762000" cy="259045"/>
    <xdr:sp macro="" textlink="">
      <xdr:nvSpPr>
        <xdr:cNvPr id="278" name="テキスト ボックス 277">
          <a:extLst>
            <a:ext uri="{FF2B5EF4-FFF2-40B4-BE49-F238E27FC236}">
              <a16:creationId xmlns:a16="http://schemas.microsoft.com/office/drawing/2014/main" id="{AC127ABA-550C-4063-82B2-ACC94CEECF9C}"/>
            </a:ext>
          </a:extLst>
        </xdr:cNvPr>
        <xdr:cNvSpPr txBox="1"/>
      </xdr:nvSpPr>
      <xdr:spPr>
        <a:xfrm>
          <a:off x="1355725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79" name="楕円 278">
          <a:extLst>
            <a:ext uri="{FF2B5EF4-FFF2-40B4-BE49-F238E27FC236}">
              <a16:creationId xmlns:a16="http://schemas.microsoft.com/office/drawing/2014/main" id="{66E006F8-587B-48B0-B6D9-99F981FBDABF}"/>
            </a:ext>
          </a:extLst>
        </xdr:cNvPr>
        <xdr:cNvSpPr/>
      </xdr:nvSpPr>
      <xdr:spPr>
        <a:xfrm>
          <a:off x="13055600" y="14403916"/>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0" name="テキスト ボックス 279">
          <a:extLst>
            <a:ext uri="{FF2B5EF4-FFF2-40B4-BE49-F238E27FC236}">
              <a16:creationId xmlns:a16="http://schemas.microsoft.com/office/drawing/2014/main" id="{1DCAE58E-BD56-47FB-B44B-45164D32F8EA}"/>
            </a:ext>
          </a:extLst>
        </xdr:cNvPr>
        <xdr:cNvSpPr txBox="1"/>
      </xdr:nvSpPr>
      <xdr:spPr>
        <a:xfrm>
          <a:off x="12763500" y="144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81" name="楕円 280">
          <a:extLst>
            <a:ext uri="{FF2B5EF4-FFF2-40B4-BE49-F238E27FC236}">
              <a16:creationId xmlns:a16="http://schemas.microsoft.com/office/drawing/2014/main" id="{57D676C1-5148-49DA-B542-415E500D069F}"/>
            </a:ext>
          </a:extLst>
        </xdr:cNvPr>
        <xdr:cNvSpPr/>
      </xdr:nvSpPr>
      <xdr:spPr>
        <a:xfrm>
          <a:off x="12242800" y="143566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82" name="テキスト ボックス 281">
          <a:extLst>
            <a:ext uri="{FF2B5EF4-FFF2-40B4-BE49-F238E27FC236}">
              <a16:creationId xmlns:a16="http://schemas.microsoft.com/office/drawing/2014/main" id="{BE68B9B4-88CA-4BA8-B191-36938BF5D77D}"/>
            </a:ext>
          </a:extLst>
        </xdr:cNvPr>
        <xdr:cNvSpPr txBox="1"/>
      </xdr:nvSpPr>
      <xdr:spPr>
        <a:xfrm>
          <a:off x="11950700" y="144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B3D5FD87-AC54-4304-9128-1C8147D41842}"/>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BA4DD6BA-05C7-4356-8009-7F71A7DCC530}"/>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84622B60-4F86-4B1A-81E2-886E4C7DDFBA}"/>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E5E4D6F-32E3-445E-B22B-49D207A57C01}"/>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3DAD2F4D-5776-4A1B-B9E8-9C8743108319}"/>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186049E3-7B7B-407F-BCCA-3126B1D50578}"/>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A389220A-8E0E-459D-A7AE-FB6C33966B2A}"/>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47EFCABD-E0FF-40A8-BB28-8C6444B5B31C}"/>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D908B049-EB02-407F-A193-E94284B9C5DA}"/>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F13F6B84-5A7A-4BC3-BB83-E0FD37FB75ED}"/>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15F5D1E4-6E20-4DFD-AE4A-3C70F41D937E}"/>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C10F6244-81AF-413F-8F85-390366DA801B}"/>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B00C7D17-FCD2-4DAC-A383-346E9C56795F}"/>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ポイント増加し、類似団体平均、全国平均、群馬県平均を上回っている。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今後はより一層効果的・効率的な事務事業の実現を行っていき、住民サービスの向上に努めながら、職員の削減に努める。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7A4E82D6-43DC-4F24-89F4-959BDDD9644C}"/>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1F961DF5-2CBE-403B-B50C-46CD7D47F49E}"/>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BD3286E0-6227-4731-9696-56FE1BF8FFFD}"/>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6035CA1A-E3AC-4F8B-9E20-9FCC2D3B9373}"/>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7C56D389-E0FB-40EA-8EC0-ECBF1957A46C}"/>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66B5CB1D-4AB2-4FBB-86C8-7FCE03FEE38D}"/>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C99ABB59-574F-479B-A3FC-EC0A1D3E7C9A}"/>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F0A365A7-01CE-421B-BD22-F471D2C4C135}"/>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8B7D9003-C261-4B01-B585-3F5456803042}"/>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E95079B6-3143-4CBD-BD3D-E8057856C81E}"/>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CDC0D88D-88CD-4902-98DE-5DF996ED342C}"/>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EA5C687B-2466-4545-87E3-C13155EB2E20}"/>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5BEC1200-2DC1-4E7D-9EC4-750FDE169FDC}"/>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D79BF19B-9FAB-4F9C-B45C-EF2D372FDB28}"/>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B71CFE98-54E8-40D8-9F0F-42C679FF18CF}"/>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44CA4423-142A-4C02-A447-D4152B2ACCA3}"/>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632B3B87-228D-4B41-8497-4859358A8AB7}"/>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6EEA0F80-3267-4510-880C-0552E56494E1}"/>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14" name="直線コネクタ 313">
          <a:extLst>
            <a:ext uri="{FF2B5EF4-FFF2-40B4-BE49-F238E27FC236}">
              <a16:creationId xmlns:a16="http://schemas.microsoft.com/office/drawing/2014/main" id="{99FC2CE8-CC1A-401C-A7D8-2ACAEC0BDF66}"/>
            </a:ext>
          </a:extLst>
        </xdr:cNvPr>
        <xdr:cNvCxnSpPr/>
      </xdr:nvCxnSpPr>
      <xdr:spPr>
        <a:xfrm flipV="1">
          <a:off x="15474950" y="9649944"/>
          <a:ext cx="0" cy="140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5" name="定員管理の状況最小値テキスト">
          <a:extLst>
            <a:ext uri="{FF2B5EF4-FFF2-40B4-BE49-F238E27FC236}">
              <a16:creationId xmlns:a16="http://schemas.microsoft.com/office/drawing/2014/main" id="{2F38D388-C2BE-4898-AEDC-FDC76CEBDC22}"/>
            </a:ext>
          </a:extLst>
        </xdr:cNvPr>
        <xdr:cNvSpPr txBox="1"/>
      </xdr:nvSpPr>
      <xdr:spPr>
        <a:xfrm>
          <a:off x="1556385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6" name="直線コネクタ 315">
          <a:extLst>
            <a:ext uri="{FF2B5EF4-FFF2-40B4-BE49-F238E27FC236}">
              <a16:creationId xmlns:a16="http://schemas.microsoft.com/office/drawing/2014/main" id="{7EA23FF4-E6E8-4E4D-919D-E6BA801A12D3}"/>
            </a:ext>
          </a:extLst>
        </xdr:cNvPr>
        <xdr:cNvCxnSpPr/>
      </xdr:nvCxnSpPr>
      <xdr:spPr>
        <a:xfrm>
          <a:off x="15405100" y="110589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17" name="定員管理の状況最大値テキスト">
          <a:extLst>
            <a:ext uri="{FF2B5EF4-FFF2-40B4-BE49-F238E27FC236}">
              <a16:creationId xmlns:a16="http://schemas.microsoft.com/office/drawing/2014/main" id="{25BE13D0-155F-4A9E-8405-C73F24222378}"/>
            </a:ext>
          </a:extLst>
        </xdr:cNvPr>
        <xdr:cNvSpPr txBox="1"/>
      </xdr:nvSpPr>
      <xdr:spPr>
        <a:xfrm>
          <a:off x="15563850" y="940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18" name="直線コネクタ 317">
          <a:extLst>
            <a:ext uri="{FF2B5EF4-FFF2-40B4-BE49-F238E27FC236}">
              <a16:creationId xmlns:a16="http://schemas.microsoft.com/office/drawing/2014/main" id="{34A5117F-E288-49F6-8E1D-9984D438CEBD}"/>
            </a:ext>
          </a:extLst>
        </xdr:cNvPr>
        <xdr:cNvCxnSpPr/>
      </xdr:nvCxnSpPr>
      <xdr:spPr>
        <a:xfrm>
          <a:off x="15405100" y="96499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18264</xdr:rowOff>
    </xdr:from>
    <xdr:to>
      <xdr:col>81</xdr:col>
      <xdr:colOff>44450</xdr:colOff>
      <xdr:row>61</xdr:row>
      <xdr:rowOff>33201</xdr:rowOff>
    </xdr:to>
    <xdr:cxnSp macro="">
      <xdr:nvCxnSpPr>
        <xdr:cNvPr id="319" name="直線コネクタ 318">
          <a:extLst>
            <a:ext uri="{FF2B5EF4-FFF2-40B4-BE49-F238E27FC236}">
              <a16:creationId xmlns:a16="http://schemas.microsoft.com/office/drawing/2014/main" id="{C2BDEEAB-0176-4BB0-A68B-B9F9F703B29E}"/>
            </a:ext>
          </a:extLst>
        </xdr:cNvPr>
        <xdr:cNvCxnSpPr/>
      </xdr:nvCxnSpPr>
      <xdr:spPr>
        <a:xfrm>
          <a:off x="14712950" y="10089364"/>
          <a:ext cx="762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0" name="定員管理の状況平均値テキスト">
          <a:extLst>
            <a:ext uri="{FF2B5EF4-FFF2-40B4-BE49-F238E27FC236}">
              <a16:creationId xmlns:a16="http://schemas.microsoft.com/office/drawing/2014/main" id="{514E7D21-F0FD-4BC0-8A6A-D27B868DF515}"/>
            </a:ext>
          </a:extLst>
        </xdr:cNvPr>
        <xdr:cNvSpPr txBox="1"/>
      </xdr:nvSpPr>
      <xdr:spPr>
        <a:xfrm>
          <a:off x="15563850" y="9864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1" name="フローチャート: 判断 320">
          <a:extLst>
            <a:ext uri="{FF2B5EF4-FFF2-40B4-BE49-F238E27FC236}">
              <a16:creationId xmlns:a16="http://schemas.microsoft.com/office/drawing/2014/main" id="{7E09D307-C5E5-42BA-A022-096D9E5A0FD7}"/>
            </a:ext>
          </a:extLst>
        </xdr:cNvPr>
        <xdr:cNvSpPr/>
      </xdr:nvSpPr>
      <xdr:spPr>
        <a:xfrm>
          <a:off x="15430500" y="1001274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9072</xdr:rowOff>
    </xdr:from>
    <xdr:to>
      <xdr:col>77</xdr:col>
      <xdr:colOff>44450</xdr:colOff>
      <xdr:row>61</xdr:row>
      <xdr:rowOff>18264</xdr:rowOff>
    </xdr:to>
    <xdr:cxnSp macro="">
      <xdr:nvCxnSpPr>
        <xdr:cNvPr id="322" name="直線コネクタ 321">
          <a:extLst>
            <a:ext uri="{FF2B5EF4-FFF2-40B4-BE49-F238E27FC236}">
              <a16:creationId xmlns:a16="http://schemas.microsoft.com/office/drawing/2014/main" id="{30A37655-4995-44B5-B113-2E05DEA5A588}"/>
            </a:ext>
          </a:extLst>
        </xdr:cNvPr>
        <xdr:cNvCxnSpPr/>
      </xdr:nvCxnSpPr>
      <xdr:spPr>
        <a:xfrm>
          <a:off x="13906500" y="10080172"/>
          <a:ext cx="80645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3" name="フローチャート: 判断 322">
          <a:extLst>
            <a:ext uri="{FF2B5EF4-FFF2-40B4-BE49-F238E27FC236}">
              <a16:creationId xmlns:a16="http://schemas.microsoft.com/office/drawing/2014/main" id="{FDE7206D-BD00-456F-A85B-BA0D99B9E66D}"/>
            </a:ext>
          </a:extLst>
        </xdr:cNvPr>
        <xdr:cNvSpPr/>
      </xdr:nvSpPr>
      <xdr:spPr>
        <a:xfrm>
          <a:off x="14668500" y="99794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13745</xdr:rowOff>
    </xdr:from>
    <xdr:ext cx="736600" cy="259045"/>
    <xdr:sp macro="" textlink="">
      <xdr:nvSpPr>
        <xdr:cNvPr id="324" name="テキスト ボックス 323">
          <a:extLst>
            <a:ext uri="{FF2B5EF4-FFF2-40B4-BE49-F238E27FC236}">
              <a16:creationId xmlns:a16="http://schemas.microsoft.com/office/drawing/2014/main" id="{55B9EFBC-A2D1-496A-B861-DBCE8A211D76}"/>
            </a:ext>
          </a:extLst>
        </xdr:cNvPr>
        <xdr:cNvSpPr txBox="1"/>
      </xdr:nvSpPr>
      <xdr:spPr>
        <a:xfrm>
          <a:off x="14370050" y="9754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104684</xdr:rowOff>
    </xdr:from>
    <xdr:to>
      <xdr:col>72</xdr:col>
      <xdr:colOff>203200</xdr:colOff>
      <xdr:row>61</xdr:row>
      <xdr:rowOff>9072</xdr:rowOff>
    </xdr:to>
    <xdr:cxnSp macro="">
      <xdr:nvCxnSpPr>
        <xdr:cNvPr id="325" name="直線コネクタ 324">
          <a:extLst>
            <a:ext uri="{FF2B5EF4-FFF2-40B4-BE49-F238E27FC236}">
              <a16:creationId xmlns:a16="http://schemas.microsoft.com/office/drawing/2014/main" id="{B7389D7D-8BE1-4A17-B1B2-C79FC284FE1F}"/>
            </a:ext>
          </a:extLst>
        </xdr:cNvPr>
        <xdr:cNvCxnSpPr/>
      </xdr:nvCxnSpPr>
      <xdr:spPr>
        <a:xfrm>
          <a:off x="13106400" y="10010684"/>
          <a:ext cx="800100" cy="6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26" name="フローチャート: 判断 325">
          <a:extLst>
            <a:ext uri="{FF2B5EF4-FFF2-40B4-BE49-F238E27FC236}">
              <a16:creationId xmlns:a16="http://schemas.microsoft.com/office/drawing/2014/main" id="{E830511A-8848-4C06-8B1C-0CD4D6444894}"/>
            </a:ext>
          </a:extLst>
        </xdr:cNvPr>
        <xdr:cNvSpPr/>
      </xdr:nvSpPr>
      <xdr:spPr>
        <a:xfrm>
          <a:off x="13868400" y="100288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63154</xdr:rowOff>
    </xdr:from>
    <xdr:ext cx="762000" cy="259045"/>
    <xdr:sp macro="" textlink="">
      <xdr:nvSpPr>
        <xdr:cNvPr id="327" name="テキスト ボックス 326">
          <a:extLst>
            <a:ext uri="{FF2B5EF4-FFF2-40B4-BE49-F238E27FC236}">
              <a16:creationId xmlns:a16="http://schemas.microsoft.com/office/drawing/2014/main" id="{28ABF057-48D8-45B5-93BA-37D1B1B67530}"/>
            </a:ext>
          </a:extLst>
        </xdr:cNvPr>
        <xdr:cNvSpPr txBox="1"/>
      </xdr:nvSpPr>
      <xdr:spPr>
        <a:xfrm>
          <a:off x="13557250" y="980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36891</xdr:rowOff>
    </xdr:from>
    <xdr:to>
      <xdr:col>68</xdr:col>
      <xdr:colOff>152400</xdr:colOff>
      <xdr:row>60</xdr:row>
      <xdr:rowOff>104684</xdr:rowOff>
    </xdr:to>
    <xdr:cxnSp macro="">
      <xdr:nvCxnSpPr>
        <xdr:cNvPr id="328" name="直線コネクタ 327">
          <a:extLst>
            <a:ext uri="{FF2B5EF4-FFF2-40B4-BE49-F238E27FC236}">
              <a16:creationId xmlns:a16="http://schemas.microsoft.com/office/drawing/2014/main" id="{12D024EE-346B-4F8A-855F-45D44954D5AE}"/>
            </a:ext>
          </a:extLst>
        </xdr:cNvPr>
        <xdr:cNvCxnSpPr/>
      </xdr:nvCxnSpPr>
      <xdr:spPr>
        <a:xfrm>
          <a:off x="12293600" y="9942891"/>
          <a:ext cx="812800" cy="6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29" name="フローチャート: 判断 328">
          <a:extLst>
            <a:ext uri="{FF2B5EF4-FFF2-40B4-BE49-F238E27FC236}">
              <a16:creationId xmlns:a16="http://schemas.microsoft.com/office/drawing/2014/main" id="{9FB43E7B-2215-4199-9685-8B541B3625C1}"/>
            </a:ext>
          </a:extLst>
        </xdr:cNvPr>
        <xdr:cNvSpPr/>
      </xdr:nvSpPr>
      <xdr:spPr>
        <a:xfrm>
          <a:off x="13055600" y="1000469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0" name="テキスト ボックス 329">
          <a:extLst>
            <a:ext uri="{FF2B5EF4-FFF2-40B4-BE49-F238E27FC236}">
              <a16:creationId xmlns:a16="http://schemas.microsoft.com/office/drawing/2014/main" id="{466BCE84-CB7C-42F9-81F1-639699BB37A4}"/>
            </a:ext>
          </a:extLst>
        </xdr:cNvPr>
        <xdr:cNvSpPr txBox="1"/>
      </xdr:nvSpPr>
      <xdr:spPr>
        <a:xfrm>
          <a:off x="12763500" y="1008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1" name="フローチャート: 判断 330">
          <a:extLst>
            <a:ext uri="{FF2B5EF4-FFF2-40B4-BE49-F238E27FC236}">
              <a16:creationId xmlns:a16="http://schemas.microsoft.com/office/drawing/2014/main" id="{4D27A18B-5E41-4105-A648-25AFD568519A}"/>
            </a:ext>
          </a:extLst>
        </xdr:cNvPr>
        <xdr:cNvSpPr/>
      </xdr:nvSpPr>
      <xdr:spPr>
        <a:xfrm>
          <a:off x="12242800" y="9992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2" name="テキスト ボックス 331">
          <a:extLst>
            <a:ext uri="{FF2B5EF4-FFF2-40B4-BE49-F238E27FC236}">
              <a16:creationId xmlns:a16="http://schemas.microsoft.com/office/drawing/2014/main" id="{739ED180-9F2D-40EA-845D-B3799A9FD162}"/>
            </a:ext>
          </a:extLst>
        </xdr:cNvPr>
        <xdr:cNvSpPr txBox="1"/>
      </xdr:nvSpPr>
      <xdr:spPr>
        <a:xfrm>
          <a:off x="11950700" y="1007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78490D12-F85E-4B68-BA04-05891CD9BFEF}"/>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1AABB2D7-F1F7-4899-918B-EF14B8553573}"/>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1182665-F900-4C04-B1C6-88E756351D5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8A5CD7D2-B872-48D6-9DD5-7163D4B96D6D}"/>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246042B7-ECCA-4B71-8AEE-DF9F8968A60B}"/>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153851</xdr:rowOff>
    </xdr:from>
    <xdr:to>
      <xdr:col>81</xdr:col>
      <xdr:colOff>95250</xdr:colOff>
      <xdr:row>61</xdr:row>
      <xdr:rowOff>84001</xdr:rowOff>
    </xdr:to>
    <xdr:sp macro="" textlink="">
      <xdr:nvSpPr>
        <xdr:cNvPr id="338" name="楕円 337">
          <a:extLst>
            <a:ext uri="{FF2B5EF4-FFF2-40B4-BE49-F238E27FC236}">
              <a16:creationId xmlns:a16="http://schemas.microsoft.com/office/drawing/2014/main" id="{6F460189-1BE0-4EED-8861-F7AC4249945E}"/>
            </a:ext>
          </a:extLst>
        </xdr:cNvPr>
        <xdr:cNvSpPr/>
      </xdr:nvSpPr>
      <xdr:spPr>
        <a:xfrm>
          <a:off x="15430500" y="1005985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125928</xdr:rowOff>
    </xdr:from>
    <xdr:ext cx="762000" cy="259045"/>
    <xdr:sp macro="" textlink="">
      <xdr:nvSpPr>
        <xdr:cNvPr id="339" name="定員管理の状況該当値テキスト">
          <a:extLst>
            <a:ext uri="{FF2B5EF4-FFF2-40B4-BE49-F238E27FC236}">
              <a16:creationId xmlns:a16="http://schemas.microsoft.com/office/drawing/2014/main" id="{2B95F811-0E2F-448E-8C6C-DAFD05AE767E}"/>
            </a:ext>
          </a:extLst>
        </xdr:cNvPr>
        <xdr:cNvSpPr txBox="1"/>
      </xdr:nvSpPr>
      <xdr:spPr>
        <a:xfrm>
          <a:off x="15563850" y="1003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138914</xdr:rowOff>
    </xdr:from>
    <xdr:to>
      <xdr:col>77</xdr:col>
      <xdr:colOff>95250</xdr:colOff>
      <xdr:row>61</xdr:row>
      <xdr:rowOff>69064</xdr:rowOff>
    </xdr:to>
    <xdr:sp macro="" textlink="">
      <xdr:nvSpPr>
        <xdr:cNvPr id="340" name="楕円 339">
          <a:extLst>
            <a:ext uri="{FF2B5EF4-FFF2-40B4-BE49-F238E27FC236}">
              <a16:creationId xmlns:a16="http://schemas.microsoft.com/office/drawing/2014/main" id="{226D2237-129B-421A-9AC9-9FE515527F69}"/>
            </a:ext>
          </a:extLst>
        </xdr:cNvPr>
        <xdr:cNvSpPr/>
      </xdr:nvSpPr>
      <xdr:spPr>
        <a:xfrm>
          <a:off x="14668500" y="100449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53841</xdr:rowOff>
    </xdr:from>
    <xdr:ext cx="736600" cy="259045"/>
    <xdr:sp macro="" textlink="">
      <xdr:nvSpPr>
        <xdr:cNvPr id="341" name="テキスト ボックス 340">
          <a:extLst>
            <a:ext uri="{FF2B5EF4-FFF2-40B4-BE49-F238E27FC236}">
              <a16:creationId xmlns:a16="http://schemas.microsoft.com/office/drawing/2014/main" id="{A615C2F7-5EA5-494C-A71E-7F2BB28F01EB}"/>
            </a:ext>
          </a:extLst>
        </xdr:cNvPr>
        <xdr:cNvSpPr txBox="1"/>
      </xdr:nvSpPr>
      <xdr:spPr>
        <a:xfrm>
          <a:off x="14370050" y="1012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129722</xdr:rowOff>
    </xdr:from>
    <xdr:to>
      <xdr:col>73</xdr:col>
      <xdr:colOff>44450</xdr:colOff>
      <xdr:row>61</xdr:row>
      <xdr:rowOff>59872</xdr:rowOff>
    </xdr:to>
    <xdr:sp macro="" textlink="">
      <xdr:nvSpPr>
        <xdr:cNvPr id="342" name="楕円 341">
          <a:extLst>
            <a:ext uri="{FF2B5EF4-FFF2-40B4-BE49-F238E27FC236}">
              <a16:creationId xmlns:a16="http://schemas.microsoft.com/office/drawing/2014/main" id="{18E07D19-5048-4C46-A066-0414C261E507}"/>
            </a:ext>
          </a:extLst>
        </xdr:cNvPr>
        <xdr:cNvSpPr/>
      </xdr:nvSpPr>
      <xdr:spPr>
        <a:xfrm>
          <a:off x="13868400" y="100357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44649</xdr:rowOff>
    </xdr:from>
    <xdr:ext cx="762000" cy="259045"/>
    <xdr:sp macro="" textlink="">
      <xdr:nvSpPr>
        <xdr:cNvPr id="343" name="テキスト ボックス 342">
          <a:extLst>
            <a:ext uri="{FF2B5EF4-FFF2-40B4-BE49-F238E27FC236}">
              <a16:creationId xmlns:a16="http://schemas.microsoft.com/office/drawing/2014/main" id="{FEB767EA-0BB2-40C2-8CB2-5014E6BBA504}"/>
            </a:ext>
          </a:extLst>
        </xdr:cNvPr>
        <xdr:cNvSpPr txBox="1"/>
      </xdr:nvSpPr>
      <xdr:spPr>
        <a:xfrm>
          <a:off x="13557250" y="1011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53884</xdr:rowOff>
    </xdr:from>
    <xdr:to>
      <xdr:col>68</xdr:col>
      <xdr:colOff>203200</xdr:colOff>
      <xdr:row>60</xdr:row>
      <xdr:rowOff>155484</xdr:rowOff>
    </xdr:to>
    <xdr:sp macro="" textlink="">
      <xdr:nvSpPr>
        <xdr:cNvPr id="344" name="楕円 343">
          <a:extLst>
            <a:ext uri="{FF2B5EF4-FFF2-40B4-BE49-F238E27FC236}">
              <a16:creationId xmlns:a16="http://schemas.microsoft.com/office/drawing/2014/main" id="{054F6CC1-FA67-46EA-A921-643B5C8D0B2C}"/>
            </a:ext>
          </a:extLst>
        </xdr:cNvPr>
        <xdr:cNvSpPr/>
      </xdr:nvSpPr>
      <xdr:spPr>
        <a:xfrm>
          <a:off x="13055600" y="9959884"/>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165661</xdr:rowOff>
    </xdr:from>
    <xdr:ext cx="762000" cy="259045"/>
    <xdr:sp macro="" textlink="">
      <xdr:nvSpPr>
        <xdr:cNvPr id="345" name="テキスト ボックス 344">
          <a:extLst>
            <a:ext uri="{FF2B5EF4-FFF2-40B4-BE49-F238E27FC236}">
              <a16:creationId xmlns:a16="http://schemas.microsoft.com/office/drawing/2014/main" id="{DC9DF2C9-D6D1-40C5-9673-C8C33B1B8A29}"/>
            </a:ext>
          </a:extLst>
        </xdr:cNvPr>
        <xdr:cNvSpPr txBox="1"/>
      </xdr:nvSpPr>
      <xdr:spPr>
        <a:xfrm>
          <a:off x="12763500" y="974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157541</xdr:rowOff>
    </xdr:from>
    <xdr:to>
      <xdr:col>64</xdr:col>
      <xdr:colOff>152400</xdr:colOff>
      <xdr:row>60</xdr:row>
      <xdr:rowOff>87691</xdr:rowOff>
    </xdr:to>
    <xdr:sp macro="" textlink="">
      <xdr:nvSpPr>
        <xdr:cNvPr id="346" name="楕円 345">
          <a:extLst>
            <a:ext uri="{FF2B5EF4-FFF2-40B4-BE49-F238E27FC236}">
              <a16:creationId xmlns:a16="http://schemas.microsoft.com/office/drawing/2014/main" id="{25B7DD25-E8E7-41CE-AF0E-0373736473C8}"/>
            </a:ext>
          </a:extLst>
        </xdr:cNvPr>
        <xdr:cNvSpPr/>
      </xdr:nvSpPr>
      <xdr:spPr>
        <a:xfrm>
          <a:off x="12242800" y="98984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97868</xdr:rowOff>
    </xdr:from>
    <xdr:ext cx="762000" cy="259045"/>
    <xdr:sp macro="" textlink="">
      <xdr:nvSpPr>
        <xdr:cNvPr id="347" name="テキスト ボックス 346">
          <a:extLst>
            <a:ext uri="{FF2B5EF4-FFF2-40B4-BE49-F238E27FC236}">
              <a16:creationId xmlns:a16="http://schemas.microsoft.com/office/drawing/2014/main" id="{9C16724B-F473-4E6B-BA24-D8B7F8A9D71F}"/>
            </a:ext>
          </a:extLst>
        </xdr:cNvPr>
        <xdr:cNvSpPr txBox="1"/>
      </xdr:nvSpPr>
      <xdr:spPr>
        <a:xfrm>
          <a:off x="11950700" y="967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2790FA7A-26BC-49F6-9655-67C417BF2D39}"/>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95B27123-23BD-428A-A20E-1A81E408B7D9}"/>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7D7FCF2F-4CEC-4E20-8AB8-85EB7B3FA24E}"/>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3F4C4C43-CE22-4A67-8269-9AD81D762313}"/>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840C45D-7DF1-48E7-85DD-9D6FDC35C27F}"/>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DE0B1C92-52B3-4006-80C3-CDBDA9711C53}"/>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F232A2-3766-4030-A49B-39339AF5FBF9}"/>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DC14BCF2-8758-4B58-8E5B-5F076407371A}"/>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E8EAEC26-832A-45B8-90A0-BD15472D44BF}"/>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834821AB-36EF-4A14-85D4-A2EE5998ADE9}"/>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E5DC6235-04CF-4128-AB2C-1695F1EA3F5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49C3007-1F64-4991-BC6B-D04BE5BE7ADD}"/>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54DE1C4B-798A-4E7A-A614-184A651151F5}"/>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昨年度と比較して</a:t>
          </a:r>
          <a:r>
            <a:rPr kumimoji="1" lang="en-US" altLang="ja-JP" sz="1300" baseline="0">
              <a:latin typeface="ＭＳ Ｐゴシック" panose="020B0600070205080204" pitchFamily="50" charset="-128"/>
              <a:ea typeface="ＭＳ Ｐゴシック" panose="020B0600070205080204" pitchFamily="50" charset="-128"/>
            </a:rPr>
            <a:t>0.7</a:t>
          </a:r>
          <a:r>
            <a:rPr kumimoji="1" lang="ja-JP" altLang="en-US" sz="1300" baseline="0">
              <a:latin typeface="ＭＳ Ｐゴシック" panose="020B0600070205080204" pitchFamily="50" charset="-128"/>
              <a:ea typeface="ＭＳ Ｐゴシック" panose="020B0600070205080204" pitchFamily="50" charset="-128"/>
            </a:rPr>
            <a:t>ポイント増加し、類似団体平均・全国平均・群馬県平均を上回っている。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増加した要因としては、平成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の公共事業等債の据置期間が終了し、償還が始まったことにより、公債費充当一般財源が増加したことがあげられる。今後も同様に据置期間が終了した公債費の償還が始まってくるため、起債の借入に関しては、交付税措置のない起債の借入は控え、償還年数及び据置期間等の調整を図り、偏りが大きくならないよう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69CF6E17-9728-403B-9FA0-CAD94E16B1DB}"/>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48AD7AF9-071D-4F9D-8028-69D797BA53AA}"/>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542D4D0E-3FFF-4064-ABBC-182DF108181D}"/>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7F5CB2DF-607D-4EDC-802C-E06AA323362F}"/>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DDFE8BBD-9B5B-4089-B5E3-8904FC75B09F}"/>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BDD613F8-2900-4FBB-8567-3DD950C8E624}"/>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8B73121F-2629-4AB9-8B2A-2D4C7545BA81}"/>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F900DF52-785E-40BF-89CE-54871EFD6058}"/>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98D7BF16-F20B-4A32-8DDE-3E04A6E635EE}"/>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46BCD26E-82C4-4C8A-951D-40BE7E8DC6F8}"/>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91B485AD-DBFE-4EC2-AB28-C046BA828411}"/>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4C599AEA-35D1-48B6-81B7-3E943AECE267}"/>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6A27613-E30A-4EB5-A68B-484EDA14FE4E}"/>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42FD6838-C989-49C8-AFD2-AA002BD43A63}"/>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3729FE75-1B8C-4995-873E-D08BE56A890A}"/>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76" name="直線コネクタ 375">
          <a:extLst>
            <a:ext uri="{FF2B5EF4-FFF2-40B4-BE49-F238E27FC236}">
              <a16:creationId xmlns:a16="http://schemas.microsoft.com/office/drawing/2014/main" id="{34F3B1F4-6EAF-454C-975C-F9CF317C068A}"/>
            </a:ext>
          </a:extLst>
        </xdr:cNvPr>
        <xdr:cNvCxnSpPr/>
      </xdr:nvCxnSpPr>
      <xdr:spPr>
        <a:xfrm flipV="1">
          <a:off x="15474950" y="6096847"/>
          <a:ext cx="0" cy="1162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77" name="公債費負担の状況最小値テキスト">
          <a:extLst>
            <a:ext uri="{FF2B5EF4-FFF2-40B4-BE49-F238E27FC236}">
              <a16:creationId xmlns:a16="http://schemas.microsoft.com/office/drawing/2014/main" id="{F88B35E7-8A12-4863-A60C-E3D155253B6B}"/>
            </a:ext>
          </a:extLst>
        </xdr:cNvPr>
        <xdr:cNvSpPr txBox="1"/>
      </xdr:nvSpPr>
      <xdr:spPr>
        <a:xfrm>
          <a:off x="15563850" y="72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78" name="直線コネクタ 377">
          <a:extLst>
            <a:ext uri="{FF2B5EF4-FFF2-40B4-BE49-F238E27FC236}">
              <a16:creationId xmlns:a16="http://schemas.microsoft.com/office/drawing/2014/main" id="{FFC7988E-E11F-4F8E-81F2-245DF8D328CE}"/>
            </a:ext>
          </a:extLst>
        </xdr:cNvPr>
        <xdr:cNvCxnSpPr/>
      </xdr:nvCxnSpPr>
      <xdr:spPr>
        <a:xfrm>
          <a:off x="15405100" y="72588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9" name="公債費負担の状況最大値テキスト">
          <a:extLst>
            <a:ext uri="{FF2B5EF4-FFF2-40B4-BE49-F238E27FC236}">
              <a16:creationId xmlns:a16="http://schemas.microsoft.com/office/drawing/2014/main" id="{92AF6E78-F22E-4CB3-ABE9-F078943F5322}"/>
            </a:ext>
          </a:extLst>
        </xdr:cNvPr>
        <xdr:cNvSpPr txBox="1"/>
      </xdr:nvSpPr>
      <xdr:spPr>
        <a:xfrm>
          <a:off x="15563850" y="584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0" name="直線コネクタ 379">
          <a:extLst>
            <a:ext uri="{FF2B5EF4-FFF2-40B4-BE49-F238E27FC236}">
              <a16:creationId xmlns:a16="http://schemas.microsoft.com/office/drawing/2014/main" id="{69BAAFE6-2F0D-4D91-BBCA-6DD615E7829D}"/>
            </a:ext>
          </a:extLst>
        </xdr:cNvPr>
        <xdr:cNvCxnSpPr/>
      </xdr:nvCxnSpPr>
      <xdr:spPr>
        <a:xfrm>
          <a:off x="15405100" y="6096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161713</xdr:rowOff>
    </xdr:to>
    <xdr:cxnSp macro="">
      <xdr:nvCxnSpPr>
        <xdr:cNvPr id="381" name="直線コネクタ 380">
          <a:extLst>
            <a:ext uri="{FF2B5EF4-FFF2-40B4-BE49-F238E27FC236}">
              <a16:creationId xmlns:a16="http://schemas.microsoft.com/office/drawing/2014/main" id="{E9717650-B1EA-4A1B-8505-C6D9731984FB}"/>
            </a:ext>
          </a:extLst>
        </xdr:cNvPr>
        <xdr:cNvCxnSpPr/>
      </xdr:nvCxnSpPr>
      <xdr:spPr>
        <a:xfrm>
          <a:off x="14712950" y="6544310"/>
          <a:ext cx="762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2" name="公債費負担の状況平均値テキスト">
          <a:extLst>
            <a:ext uri="{FF2B5EF4-FFF2-40B4-BE49-F238E27FC236}">
              <a16:creationId xmlns:a16="http://schemas.microsoft.com/office/drawing/2014/main" id="{94B9BDDF-3040-4DF3-A2B5-47AB8AEEC4AB}"/>
            </a:ext>
          </a:extLst>
        </xdr:cNvPr>
        <xdr:cNvSpPr txBox="1"/>
      </xdr:nvSpPr>
      <xdr:spPr>
        <a:xfrm>
          <a:off x="15563850" y="6393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3" name="フローチャート: 判断 382">
          <a:extLst>
            <a:ext uri="{FF2B5EF4-FFF2-40B4-BE49-F238E27FC236}">
              <a16:creationId xmlns:a16="http://schemas.microsoft.com/office/drawing/2014/main" id="{FF8DB664-5264-47A3-B9B1-D8A72A460E36}"/>
            </a:ext>
          </a:extLst>
        </xdr:cNvPr>
        <xdr:cNvSpPr/>
      </xdr:nvSpPr>
      <xdr:spPr>
        <a:xfrm>
          <a:off x="15430500" y="65417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105410</xdr:rowOff>
    </xdr:to>
    <xdr:cxnSp macro="">
      <xdr:nvCxnSpPr>
        <xdr:cNvPr id="384" name="直線コネクタ 383">
          <a:extLst>
            <a:ext uri="{FF2B5EF4-FFF2-40B4-BE49-F238E27FC236}">
              <a16:creationId xmlns:a16="http://schemas.microsoft.com/office/drawing/2014/main" id="{A794F2C0-4A94-454C-85A1-D0555607D194}"/>
            </a:ext>
          </a:extLst>
        </xdr:cNvPr>
        <xdr:cNvCxnSpPr/>
      </xdr:nvCxnSpPr>
      <xdr:spPr>
        <a:xfrm>
          <a:off x="13906500" y="6471920"/>
          <a:ext cx="80645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5" name="フローチャート: 判断 384">
          <a:extLst>
            <a:ext uri="{FF2B5EF4-FFF2-40B4-BE49-F238E27FC236}">
              <a16:creationId xmlns:a16="http://schemas.microsoft.com/office/drawing/2014/main" id="{907367F5-180F-415D-9F1E-711FDFF7AA28}"/>
            </a:ext>
          </a:extLst>
        </xdr:cNvPr>
        <xdr:cNvSpPr/>
      </xdr:nvSpPr>
      <xdr:spPr>
        <a:xfrm>
          <a:off x="14668500" y="65739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86" name="テキスト ボックス 385">
          <a:extLst>
            <a:ext uri="{FF2B5EF4-FFF2-40B4-BE49-F238E27FC236}">
              <a16:creationId xmlns:a16="http://schemas.microsoft.com/office/drawing/2014/main" id="{9F56250B-A616-4FDA-BF50-17202643C592}"/>
            </a:ext>
          </a:extLst>
        </xdr:cNvPr>
        <xdr:cNvSpPr txBox="1"/>
      </xdr:nvSpPr>
      <xdr:spPr>
        <a:xfrm>
          <a:off x="14370050" y="6653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24977</xdr:rowOff>
    </xdr:from>
    <xdr:to>
      <xdr:col>72</xdr:col>
      <xdr:colOff>203200</xdr:colOff>
      <xdr:row>39</xdr:row>
      <xdr:rowOff>33020</xdr:rowOff>
    </xdr:to>
    <xdr:cxnSp macro="">
      <xdr:nvCxnSpPr>
        <xdr:cNvPr id="387" name="直線コネクタ 386">
          <a:extLst>
            <a:ext uri="{FF2B5EF4-FFF2-40B4-BE49-F238E27FC236}">
              <a16:creationId xmlns:a16="http://schemas.microsoft.com/office/drawing/2014/main" id="{5B873D92-031E-40E3-9A82-96F0FDAB7F10}"/>
            </a:ext>
          </a:extLst>
        </xdr:cNvPr>
        <xdr:cNvCxnSpPr/>
      </xdr:nvCxnSpPr>
      <xdr:spPr>
        <a:xfrm>
          <a:off x="13106400" y="6463877"/>
          <a:ext cx="8001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88" name="フローチャート: 判断 387">
          <a:extLst>
            <a:ext uri="{FF2B5EF4-FFF2-40B4-BE49-F238E27FC236}">
              <a16:creationId xmlns:a16="http://schemas.microsoft.com/office/drawing/2014/main" id="{8F6E9309-FE86-41F4-82E9-476EED79A74F}"/>
            </a:ext>
          </a:extLst>
        </xdr:cNvPr>
        <xdr:cNvSpPr/>
      </xdr:nvSpPr>
      <xdr:spPr>
        <a:xfrm>
          <a:off x="13868400" y="66158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89" name="テキスト ボックス 388">
          <a:extLst>
            <a:ext uri="{FF2B5EF4-FFF2-40B4-BE49-F238E27FC236}">
              <a16:creationId xmlns:a16="http://schemas.microsoft.com/office/drawing/2014/main" id="{D6A4A292-9C2A-49C0-8389-6B500C00D2D2}"/>
            </a:ext>
          </a:extLst>
        </xdr:cNvPr>
        <xdr:cNvSpPr txBox="1"/>
      </xdr:nvSpPr>
      <xdr:spPr>
        <a:xfrm>
          <a:off x="13557250" y="670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121496</xdr:rowOff>
    </xdr:to>
    <xdr:cxnSp macro="">
      <xdr:nvCxnSpPr>
        <xdr:cNvPr id="390" name="直線コネクタ 389">
          <a:extLst>
            <a:ext uri="{FF2B5EF4-FFF2-40B4-BE49-F238E27FC236}">
              <a16:creationId xmlns:a16="http://schemas.microsoft.com/office/drawing/2014/main" id="{2079C773-511A-4DCA-821D-9F39E55AB066}"/>
            </a:ext>
          </a:extLst>
        </xdr:cNvPr>
        <xdr:cNvCxnSpPr/>
      </xdr:nvCxnSpPr>
      <xdr:spPr>
        <a:xfrm flipV="1">
          <a:off x="12293600" y="6463877"/>
          <a:ext cx="8128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1" name="フローチャート: 判断 390">
          <a:extLst>
            <a:ext uri="{FF2B5EF4-FFF2-40B4-BE49-F238E27FC236}">
              <a16:creationId xmlns:a16="http://schemas.microsoft.com/office/drawing/2014/main" id="{38B3B5A9-0565-4D99-873C-C0B2BC2D357E}"/>
            </a:ext>
          </a:extLst>
        </xdr:cNvPr>
        <xdr:cNvSpPr/>
      </xdr:nvSpPr>
      <xdr:spPr>
        <a:xfrm>
          <a:off x="13055600" y="660781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2" name="テキスト ボックス 391">
          <a:extLst>
            <a:ext uri="{FF2B5EF4-FFF2-40B4-BE49-F238E27FC236}">
              <a16:creationId xmlns:a16="http://schemas.microsoft.com/office/drawing/2014/main" id="{8C4CF95C-D0E9-4307-8D81-DC8AF6186F6F}"/>
            </a:ext>
          </a:extLst>
        </xdr:cNvPr>
        <xdr:cNvSpPr txBox="1"/>
      </xdr:nvSpPr>
      <xdr:spPr>
        <a:xfrm>
          <a:off x="1276350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3" name="フローチャート: 判断 392">
          <a:extLst>
            <a:ext uri="{FF2B5EF4-FFF2-40B4-BE49-F238E27FC236}">
              <a16:creationId xmlns:a16="http://schemas.microsoft.com/office/drawing/2014/main" id="{34F577C5-C317-4763-B08E-ABEDF54053E9}"/>
            </a:ext>
          </a:extLst>
        </xdr:cNvPr>
        <xdr:cNvSpPr/>
      </xdr:nvSpPr>
      <xdr:spPr>
        <a:xfrm>
          <a:off x="122428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394" name="テキスト ボックス 393">
          <a:extLst>
            <a:ext uri="{FF2B5EF4-FFF2-40B4-BE49-F238E27FC236}">
              <a16:creationId xmlns:a16="http://schemas.microsoft.com/office/drawing/2014/main" id="{436DF6FC-4A84-4CF6-9604-469D37365DF4}"/>
            </a:ext>
          </a:extLst>
        </xdr:cNvPr>
        <xdr:cNvSpPr txBox="1"/>
      </xdr:nvSpPr>
      <xdr:spPr>
        <a:xfrm>
          <a:off x="1195070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17FEAAFB-88FA-4C01-953E-0E8B0BE0BBBF}"/>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C18C5BD2-AD8B-483A-9949-13E1510A968C}"/>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7181ADB-77B1-41AD-BA75-8D7A7EB466D1}"/>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E736E62-3CCF-4F7A-AC92-582C3265D673}"/>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9CF7BBE5-FA7A-4AC4-BE2D-A38D44D315E5}"/>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400" name="楕円 399">
          <a:extLst>
            <a:ext uri="{FF2B5EF4-FFF2-40B4-BE49-F238E27FC236}">
              <a16:creationId xmlns:a16="http://schemas.microsoft.com/office/drawing/2014/main" id="{C4549158-0537-4364-9789-5A1FAE8BA629}"/>
            </a:ext>
          </a:extLst>
        </xdr:cNvPr>
        <xdr:cNvSpPr/>
      </xdr:nvSpPr>
      <xdr:spPr>
        <a:xfrm>
          <a:off x="15430500" y="654981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82990</xdr:rowOff>
    </xdr:from>
    <xdr:ext cx="762000" cy="259045"/>
    <xdr:sp macro="" textlink="">
      <xdr:nvSpPr>
        <xdr:cNvPr id="401" name="公債費負担の状況該当値テキスト">
          <a:extLst>
            <a:ext uri="{FF2B5EF4-FFF2-40B4-BE49-F238E27FC236}">
              <a16:creationId xmlns:a16="http://schemas.microsoft.com/office/drawing/2014/main" id="{FA06811F-3CEB-43A7-90FC-F486AA9AEF7E}"/>
            </a:ext>
          </a:extLst>
        </xdr:cNvPr>
        <xdr:cNvSpPr txBox="1"/>
      </xdr:nvSpPr>
      <xdr:spPr>
        <a:xfrm>
          <a:off x="1556385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2" name="楕円 401">
          <a:extLst>
            <a:ext uri="{FF2B5EF4-FFF2-40B4-BE49-F238E27FC236}">
              <a16:creationId xmlns:a16="http://schemas.microsoft.com/office/drawing/2014/main" id="{359D5FBD-D199-4B01-9643-ECAEE346F67A}"/>
            </a:ext>
          </a:extLst>
        </xdr:cNvPr>
        <xdr:cNvSpPr/>
      </xdr:nvSpPr>
      <xdr:spPr>
        <a:xfrm>
          <a:off x="14668500" y="64935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3" name="テキスト ボックス 402">
          <a:extLst>
            <a:ext uri="{FF2B5EF4-FFF2-40B4-BE49-F238E27FC236}">
              <a16:creationId xmlns:a16="http://schemas.microsoft.com/office/drawing/2014/main" id="{BCB87957-4D0B-4DDD-8364-4818BCB036BD}"/>
            </a:ext>
          </a:extLst>
        </xdr:cNvPr>
        <xdr:cNvSpPr txBox="1"/>
      </xdr:nvSpPr>
      <xdr:spPr>
        <a:xfrm>
          <a:off x="14370050" y="6275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153670</xdr:rowOff>
    </xdr:from>
    <xdr:to>
      <xdr:col>73</xdr:col>
      <xdr:colOff>44450</xdr:colOff>
      <xdr:row>39</xdr:row>
      <xdr:rowOff>83820</xdr:rowOff>
    </xdr:to>
    <xdr:sp macro="" textlink="">
      <xdr:nvSpPr>
        <xdr:cNvPr id="404" name="楕円 403">
          <a:extLst>
            <a:ext uri="{FF2B5EF4-FFF2-40B4-BE49-F238E27FC236}">
              <a16:creationId xmlns:a16="http://schemas.microsoft.com/office/drawing/2014/main" id="{8DBD1084-ED72-43F3-8940-652B8E9BE4CE}"/>
            </a:ext>
          </a:extLst>
        </xdr:cNvPr>
        <xdr:cNvSpPr/>
      </xdr:nvSpPr>
      <xdr:spPr>
        <a:xfrm>
          <a:off x="13868400" y="6427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93997</xdr:rowOff>
    </xdr:from>
    <xdr:ext cx="762000" cy="259045"/>
    <xdr:sp macro="" textlink="">
      <xdr:nvSpPr>
        <xdr:cNvPr id="405" name="テキスト ボックス 404">
          <a:extLst>
            <a:ext uri="{FF2B5EF4-FFF2-40B4-BE49-F238E27FC236}">
              <a16:creationId xmlns:a16="http://schemas.microsoft.com/office/drawing/2014/main" id="{7EDE1702-EA86-4775-B0F9-14CAA3B27AAA}"/>
            </a:ext>
          </a:extLst>
        </xdr:cNvPr>
        <xdr:cNvSpPr txBox="1"/>
      </xdr:nvSpPr>
      <xdr:spPr>
        <a:xfrm>
          <a:off x="13557250" y="620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406" name="楕円 405">
          <a:extLst>
            <a:ext uri="{FF2B5EF4-FFF2-40B4-BE49-F238E27FC236}">
              <a16:creationId xmlns:a16="http://schemas.microsoft.com/office/drawing/2014/main" id="{EFB6FC1D-BFD8-4B3F-929E-7BC7ACC23369}"/>
            </a:ext>
          </a:extLst>
        </xdr:cNvPr>
        <xdr:cNvSpPr/>
      </xdr:nvSpPr>
      <xdr:spPr>
        <a:xfrm>
          <a:off x="13055600" y="641942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407" name="テキスト ボックス 406">
          <a:extLst>
            <a:ext uri="{FF2B5EF4-FFF2-40B4-BE49-F238E27FC236}">
              <a16:creationId xmlns:a16="http://schemas.microsoft.com/office/drawing/2014/main" id="{5650F922-990D-4B20-843D-F7691A93D60F}"/>
            </a:ext>
          </a:extLst>
        </xdr:cNvPr>
        <xdr:cNvSpPr txBox="1"/>
      </xdr:nvSpPr>
      <xdr:spPr>
        <a:xfrm>
          <a:off x="12763500" y="619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08" name="楕円 407">
          <a:extLst>
            <a:ext uri="{FF2B5EF4-FFF2-40B4-BE49-F238E27FC236}">
              <a16:creationId xmlns:a16="http://schemas.microsoft.com/office/drawing/2014/main" id="{B52A455B-4911-4E2A-84D1-9C5EFF3ECC9B}"/>
            </a:ext>
          </a:extLst>
        </xdr:cNvPr>
        <xdr:cNvSpPr/>
      </xdr:nvSpPr>
      <xdr:spPr>
        <a:xfrm>
          <a:off x="12242800" y="65095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09" name="テキスト ボックス 408">
          <a:extLst>
            <a:ext uri="{FF2B5EF4-FFF2-40B4-BE49-F238E27FC236}">
              <a16:creationId xmlns:a16="http://schemas.microsoft.com/office/drawing/2014/main" id="{9A3EDDAB-154D-44CC-98E6-713C7D51988A}"/>
            </a:ext>
          </a:extLst>
        </xdr:cNvPr>
        <xdr:cNvSpPr txBox="1"/>
      </xdr:nvSpPr>
      <xdr:spPr>
        <a:xfrm>
          <a:off x="11950700" y="628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336C8FBD-9E70-4A59-ADE3-2117D5B6DBE3}"/>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D1A5CF19-F177-4FF9-896A-3883BD5CDB8E}"/>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6A87CF2E-71E2-4435-BB1C-E81E38F37AD5}"/>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C03252D1-6A5C-403F-B663-7D94140BFC00}"/>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A085574C-538D-4250-AFB9-BE6A20A1E3B8}"/>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7DC90C5C-1AFC-480F-9DC2-EBE253E870D2}"/>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60210D59-92B7-4AB7-B360-62E060398AFA}"/>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6F08831C-F5BB-495A-A0A2-D8A141EF1618}"/>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BBBD3A04-FFEA-4A94-8990-A1EFAFE4BBB7}"/>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EE31993E-B788-409F-AA71-EEE9FFD8FDA1}"/>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40414AEB-FC6F-4850-9FA5-F44BCF0BB914}"/>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C3A359B0-EBFC-427A-826C-A5F45B84FED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537A2B84-C36E-4B4E-A50B-BD2A1A6AD521}"/>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ポイント改善している。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土地開発公社の長期借入金が昨年度よりも増加してはいるものの造成が完了した土地の売却等により資産が増加したことがあげられる。しかしながら、昨年度同様に類似団体平均・全国平均・群馬県平均を大幅に上回っている状況は変わっていないため、引き続き事業を進め、分譲収益により借入金の償還を行い、将来負担比率の減少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D561CCC4-FAA4-4D08-9494-F9F3E57C0612}"/>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372C1408-2D0A-49A8-8E91-9784E69A0CEF}"/>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16F857DD-6F1C-4FA4-8019-BF36C3FD4558}"/>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EBDC0E97-3B9B-44CE-96D2-06D5B9C89C26}"/>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9AF5DF62-34C5-4C5A-B891-E08E398E80A6}"/>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416D97A-0050-4DA3-A16E-27F125238A7D}"/>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BA8B542D-AA4F-4FBF-9D57-BDF271D5FD9C}"/>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EEF74DA-A9C8-4BEF-82A3-E5DB4E25A403}"/>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2FF3C7BC-18AD-4C55-A8F7-718B52343904}"/>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8ADC4EE4-9DFE-4CA4-80BA-F6CA02B0E3C6}"/>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23A722CE-9B60-48DA-AB99-C52060977E9B}"/>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D28E3558-AC02-43D8-B6AD-4577E7C93A92}"/>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69174F55-9BC4-4A00-9AB4-9E3674511F2E}"/>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DB176EB9-7B87-4FEE-8F55-18B6D00A6F92}"/>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375231F7-B377-4C8E-8305-3C1E3D240C66}"/>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AAEB1865-7DC5-4EDB-8562-94D5C6BE9366}"/>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928D7CD8-1247-4373-A324-E7E0335E1081}"/>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0" name="直線コネクタ 439">
          <a:extLst>
            <a:ext uri="{FF2B5EF4-FFF2-40B4-BE49-F238E27FC236}">
              <a16:creationId xmlns:a16="http://schemas.microsoft.com/office/drawing/2014/main" id="{086BD497-6013-46B2-9B55-B07664FF0A71}"/>
            </a:ext>
          </a:extLst>
        </xdr:cNvPr>
        <xdr:cNvCxnSpPr/>
      </xdr:nvCxnSpPr>
      <xdr:spPr>
        <a:xfrm flipV="1">
          <a:off x="15474950" y="2230664"/>
          <a:ext cx="0" cy="146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1" name="将来負担の状況最小値テキスト">
          <a:extLst>
            <a:ext uri="{FF2B5EF4-FFF2-40B4-BE49-F238E27FC236}">
              <a16:creationId xmlns:a16="http://schemas.microsoft.com/office/drawing/2014/main" id="{0E7CA03F-78FF-4A42-8FE0-9AC7205E2305}"/>
            </a:ext>
          </a:extLst>
        </xdr:cNvPr>
        <xdr:cNvSpPr txBox="1"/>
      </xdr:nvSpPr>
      <xdr:spPr>
        <a:xfrm>
          <a:off x="15563850" y="366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2" name="直線コネクタ 441">
          <a:extLst>
            <a:ext uri="{FF2B5EF4-FFF2-40B4-BE49-F238E27FC236}">
              <a16:creationId xmlns:a16="http://schemas.microsoft.com/office/drawing/2014/main" id="{3DE5EDE6-2BE5-4FD4-B63D-2BA6ADD61BA6}"/>
            </a:ext>
          </a:extLst>
        </xdr:cNvPr>
        <xdr:cNvCxnSpPr/>
      </xdr:nvCxnSpPr>
      <xdr:spPr>
        <a:xfrm>
          <a:off x="15405100" y="36971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60D70E15-4E91-4BDF-9F1F-EF3805787CBA}"/>
            </a:ext>
          </a:extLst>
        </xdr:cNvPr>
        <xdr:cNvSpPr txBox="1"/>
      </xdr:nvSpPr>
      <xdr:spPr>
        <a:xfrm>
          <a:off x="15563850" y="19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7384D588-0B0A-407F-B24C-9436FDA594C6}"/>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37677</xdr:rowOff>
    </xdr:from>
    <xdr:to>
      <xdr:col>81</xdr:col>
      <xdr:colOff>44450</xdr:colOff>
      <xdr:row>17</xdr:row>
      <xdr:rowOff>63863</xdr:rowOff>
    </xdr:to>
    <xdr:cxnSp macro="">
      <xdr:nvCxnSpPr>
        <xdr:cNvPr id="445" name="直線コネクタ 444">
          <a:extLst>
            <a:ext uri="{FF2B5EF4-FFF2-40B4-BE49-F238E27FC236}">
              <a16:creationId xmlns:a16="http://schemas.microsoft.com/office/drawing/2014/main" id="{8369F6DB-F77A-41F8-BE6B-F226A6DB19C8}"/>
            </a:ext>
          </a:extLst>
        </xdr:cNvPr>
        <xdr:cNvCxnSpPr/>
      </xdr:nvCxnSpPr>
      <xdr:spPr>
        <a:xfrm flipV="1">
          <a:off x="14712950" y="2679277"/>
          <a:ext cx="762000" cy="19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46" name="将来負担の状況平均値テキスト">
          <a:extLst>
            <a:ext uri="{FF2B5EF4-FFF2-40B4-BE49-F238E27FC236}">
              <a16:creationId xmlns:a16="http://schemas.microsoft.com/office/drawing/2014/main" id="{448233A4-324E-4594-BFB8-F968E139A921}"/>
            </a:ext>
          </a:extLst>
        </xdr:cNvPr>
        <xdr:cNvSpPr txBox="1"/>
      </xdr:nvSpPr>
      <xdr:spPr>
        <a:xfrm>
          <a:off x="15563850" y="212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47" name="フローチャート: 判断 446">
          <a:extLst>
            <a:ext uri="{FF2B5EF4-FFF2-40B4-BE49-F238E27FC236}">
              <a16:creationId xmlns:a16="http://schemas.microsoft.com/office/drawing/2014/main" id="{B0E1A455-72D4-40B2-867D-13F7F3359447}"/>
            </a:ext>
          </a:extLst>
        </xdr:cNvPr>
        <xdr:cNvSpPr/>
      </xdr:nvSpPr>
      <xdr:spPr>
        <a:xfrm>
          <a:off x="15430500" y="22775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92408</xdr:rowOff>
    </xdr:from>
    <xdr:to>
      <xdr:col>77</xdr:col>
      <xdr:colOff>44450</xdr:colOff>
      <xdr:row>17</xdr:row>
      <xdr:rowOff>63863</xdr:rowOff>
    </xdr:to>
    <xdr:cxnSp macro="">
      <xdr:nvCxnSpPr>
        <xdr:cNvPr id="448" name="直線コネクタ 447">
          <a:extLst>
            <a:ext uri="{FF2B5EF4-FFF2-40B4-BE49-F238E27FC236}">
              <a16:creationId xmlns:a16="http://schemas.microsoft.com/office/drawing/2014/main" id="{D9A44F3D-3119-4C0A-9366-3428EE9374A5}"/>
            </a:ext>
          </a:extLst>
        </xdr:cNvPr>
        <xdr:cNvCxnSpPr/>
      </xdr:nvCxnSpPr>
      <xdr:spPr>
        <a:xfrm>
          <a:off x="13906500" y="2238708"/>
          <a:ext cx="806450" cy="63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49" name="フローチャート: 判断 448">
          <a:extLst>
            <a:ext uri="{FF2B5EF4-FFF2-40B4-BE49-F238E27FC236}">
              <a16:creationId xmlns:a16="http://schemas.microsoft.com/office/drawing/2014/main" id="{D875654B-3663-4911-B6D8-7CDC2A4634F4}"/>
            </a:ext>
          </a:extLst>
        </xdr:cNvPr>
        <xdr:cNvSpPr/>
      </xdr:nvSpPr>
      <xdr:spPr>
        <a:xfrm>
          <a:off x="14668500" y="24435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0" name="テキスト ボックス 449">
          <a:extLst>
            <a:ext uri="{FF2B5EF4-FFF2-40B4-BE49-F238E27FC236}">
              <a16:creationId xmlns:a16="http://schemas.microsoft.com/office/drawing/2014/main" id="{7C5AF01E-51DB-464C-9A09-3C422AF7BEBA}"/>
            </a:ext>
          </a:extLst>
        </xdr:cNvPr>
        <xdr:cNvSpPr txBox="1"/>
      </xdr:nvSpPr>
      <xdr:spPr>
        <a:xfrm>
          <a:off x="14370050" y="2218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92408</xdr:rowOff>
    </xdr:from>
    <xdr:to>
      <xdr:col>72</xdr:col>
      <xdr:colOff>203200</xdr:colOff>
      <xdr:row>15</xdr:row>
      <xdr:rowOff>41366</xdr:rowOff>
    </xdr:to>
    <xdr:cxnSp macro="">
      <xdr:nvCxnSpPr>
        <xdr:cNvPr id="451" name="直線コネクタ 450">
          <a:extLst>
            <a:ext uri="{FF2B5EF4-FFF2-40B4-BE49-F238E27FC236}">
              <a16:creationId xmlns:a16="http://schemas.microsoft.com/office/drawing/2014/main" id="{43ECF726-5C7E-4CF7-B9F6-6909AC673AB5}"/>
            </a:ext>
          </a:extLst>
        </xdr:cNvPr>
        <xdr:cNvCxnSpPr/>
      </xdr:nvCxnSpPr>
      <xdr:spPr>
        <a:xfrm flipV="1">
          <a:off x="13106400" y="2238708"/>
          <a:ext cx="800100" cy="27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2" name="フローチャート: 判断 451">
          <a:extLst>
            <a:ext uri="{FF2B5EF4-FFF2-40B4-BE49-F238E27FC236}">
              <a16:creationId xmlns:a16="http://schemas.microsoft.com/office/drawing/2014/main" id="{9A888BE1-ABB2-4581-A476-2930342E7BEE}"/>
            </a:ext>
          </a:extLst>
        </xdr:cNvPr>
        <xdr:cNvSpPr/>
      </xdr:nvSpPr>
      <xdr:spPr>
        <a:xfrm>
          <a:off x="13868400" y="24148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3" name="テキスト ボックス 452">
          <a:extLst>
            <a:ext uri="{FF2B5EF4-FFF2-40B4-BE49-F238E27FC236}">
              <a16:creationId xmlns:a16="http://schemas.microsoft.com/office/drawing/2014/main" id="{2526DBCF-87FC-494F-A0DF-7C3EA30AD73F}"/>
            </a:ext>
          </a:extLst>
        </xdr:cNvPr>
        <xdr:cNvSpPr txBox="1"/>
      </xdr:nvSpPr>
      <xdr:spPr>
        <a:xfrm>
          <a:off x="13557250" y="249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41366</xdr:rowOff>
    </xdr:from>
    <xdr:to>
      <xdr:col>68</xdr:col>
      <xdr:colOff>152400</xdr:colOff>
      <xdr:row>15</xdr:row>
      <xdr:rowOff>102265</xdr:rowOff>
    </xdr:to>
    <xdr:cxnSp macro="">
      <xdr:nvCxnSpPr>
        <xdr:cNvPr id="454" name="直線コネクタ 453">
          <a:extLst>
            <a:ext uri="{FF2B5EF4-FFF2-40B4-BE49-F238E27FC236}">
              <a16:creationId xmlns:a16="http://schemas.microsoft.com/office/drawing/2014/main" id="{2FC0A284-F23F-4F22-8B31-8AE3BE2358EA}"/>
            </a:ext>
          </a:extLst>
        </xdr:cNvPr>
        <xdr:cNvCxnSpPr/>
      </xdr:nvCxnSpPr>
      <xdr:spPr>
        <a:xfrm flipV="1">
          <a:off x="12293600" y="2517866"/>
          <a:ext cx="8128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55" name="フローチャート: 判断 454">
          <a:extLst>
            <a:ext uri="{FF2B5EF4-FFF2-40B4-BE49-F238E27FC236}">
              <a16:creationId xmlns:a16="http://schemas.microsoft.com/office/drawing/2014/main" id="{0BC3DC67-7E21-4413-BA3F-6E38EF85BDFB}"/>
            </a:ext>
          </a:extLst>
        </xdr:cNvPr>
        <xdr:cNvSpPr/>
      </xdr:nvSpPr>
      <xdr:spPr>
        <a:xfrm>
          <a:off x="13055600" y="2413665"/>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56" name="テキスト ボックス 455">
          <a:extLst>
            <a:ext uri="{FF2B5EF4-FFF2-40B4-BE49-F238E27FC236}">
              <a16:creationId xmlns:a16="http://schemas.microsoft.com/office/drawing/2014/main" id="{706D6D23-C548-4C6C-8380-9D6C2D201CBA}"/>
            </a:ext>
          </a:extLst>
        </xdr:cNvPr>
        <xdr:cNvSpPr txBox="1"/>
      </xdr:nvSpPr>
      <xdr:spPr>
        <a:xfrm>
          <a:off x="12763500" y="218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57" name="フローチャート: 判断 456">
          <a:extLst>
            <a:ext uri="{FF2B5EF4-FFF2-40B4-BE49-F238E27FC236}">
              <a16:creationId xmlns:a16="http://schemas.microsoft.com/office/drawing/2014/main" id="{1C46E7B9-CB08-451B-A117-D4FF3E067993}"/>
            </a:ext>
          </a:extLst>
        </xdr:cNvPr>
        <xdr:cNvSpPr/>
      </xdr:nvSpPr>
      <xdr:spPr>
        <a:xfrm>
          <a:off x="12242800" y="25440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153929</xdr:rowOff>
    </xdr:from>
    <xdr:ext cx="762000" cy="259045"/>
    <xdr:sp macro="" textlink="">
      <xdr:nvSpPr>
        <xdr:cNvPr id="458" name="テキスト ボックス 457">
          <a:extLst>
            <a:ext uri="{FF2B5EF4-FFF2-40B4-BE49-F238E27FC236}">
              <a16:creationId xmlns:a16="http://schemas.microsoft.com/office/drawing/2014/main" id="{254436D2-BD65-48CB-9175-DFE32BF91EA1}"/>
            </a:ext>
          </a:extLst>
        </xdr:cNvPr>
        <xdr:cNvSpPr txBox="1"/>
      </xdr:nvSpPr>
      <xdr:spPr>
        <a:xfrm>
          <a:off x="11950700" y="263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14830E5A-B9F0-40AA-BE18-90AC382DC23E}"/>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B5A3DD82-3EEB-474B-A00E-6C57A02673A2}"/>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16985BD9-724B-404F-8C93-1575483FDFE7}"/>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23D3B698-F9D0-49C2-B218-99CB2DC34F5E}"/>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AB7BD52F-DA2A-43B5-B0DA-3C4B591CC908}"/>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158327</xdr:rowOff>
    </xdr:from>
    <xdr:to>
      <xdr:col>81</xdr:col>
      <xdr:colOff>95250</xdr:colOff>
      <xdr:row>16</xdr:row>
      <xdr:rowOff>88477</xdr:rowOff>
    </xdr:to>
    <xdr:sp macro="" textlink="">
      <xdr:nvSpPr>
        <xdr:cNvPr id="464" name="楕円 463">
          <a:extLst>
            <a:ext uri="{FF2B5EF4-FFF2-40B4-BE49-F238E27FC236}">
              <a16:creationId xmlns:a16="http://schemas.microsoft.com/office/drawing/2014/main" id="{34A910A3-E3E0-475B-9EA5-7D866B8E1F92}"/>
            </a:ext>
          </a:extLst>
        </xdr:cNvPr>
        <xdr:cNvSpPr/>
      </xdr:nvSpPr>
      <xdr:spPr>
        <a:xfrm>
          <a:off x="15430500" y="263482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130404</xdr:rowOff>
    </xdr:from>
    <xdr:ext cx="762000" cy="259045"/>
    <xdr:sp macro="" textlink="">
      <xdr:nvSpPr>
        <xdr:cNvPr id="465" name="将来負担の状況該当値テキスト">
          <a:extLst>
            <a:ext uri="{FF2B5EF4-FFF2-40B4-BE49-F238E27FC236}">
              <a16:creationId xmlns:a16="http://schemas.microsoft.com/office/drawing/2014/main" id="{A3EAD590-7D2D-4E60-9514-17147A5E7575}"/>
            </a:ext>
          </a:extLst>
        </xdr:cNvPr>
        <xdr:cNvSpPr txBox="1"/>
      </xdr:nvSpPr>
      <xdr:spPr>
        <a:xfrm>
          <a:off x="15563850" y="260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13063</xdr:rowOff>
    </xdr:from>
    <xdr:to>
      <xdr:col>77</xdr:col>
      <xdr:colOff>95250</xdr:colOff>
      <xdr:row>17</xdr:row>
      <xdr:rowOff>114663</xdr:rowOff>
    </xdr:to>
    <xdr:sp macro="" textlink="">
      <xdr:nvSpPr>
        <xdr:cNvPr id="466" name="楕円 465">
          <a:extLst>
            <a:ext uri="{FF2B5EF4-FFF2-40B4-BE49-F238E27FC236}">
              <a16:creationId xmlns:a16="http://schemas.microsoft.com/office/drawing/2014/main" id="{5E463186-07F4-41CC-AEA4-CA6099DE73E8}"/>
            </a:ext>
          </a:extLst>
        </xdr:cNvPr>
        <xdr:cNvSpPr/>
      </xdr:nvSpPr>
      <xdr:spPr>
        <a:xfrm>
          <a:off x="14668500" y="281976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99440</xdr:rowOff>
    </xdr:from>
    <xdr:ext cx="736600" cy="259045"/>
    <xdr:sp macro="" textlink="">
      <xdr:nvSpPr>
        <xdr:cNvPr id="467" name="テキスト ボックス 466">
          <a:extLst>
            <a:ext uri="{FF2B5EF4-FFF2-40B4-BE49-F238E27FC236}">
              <a16:creationId xmlns:a16="http://schemas.microsoft.com/office/drawing/2014/main" id="{3B33007B-B6AB-4CA9-81C2-68498653F89A}"/>
            </a:ext>
          </a:extLst>
        </xdr:cNvPr>
        <xdr:cNvSpPr txBox="1"/>
      </xdr:nvSpPr>
      <xdr:spPr>
        <a:xfrm>
          <a:off x="14370050" y="2906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41608</xdr:rowOff>
    </xdr:from>
    <xdr:to>
      <xdr:col>73</xdr:col>
      <xdr:colOff>44450</xdr:colOff>
      <xdr:row>13</xdr:row>
      <xdr:rowOff>143208</xdr:rowOff>
    </xdr:to>
    <xdr:sp macro="" textlink="">
      <xdr:nvSpPr>
        <xdr:cNvPr id="468" name="楕円 467">
          <a:extLst>
            <a:ext uri="{FF2B5EF4-FFF2-40B4-BE49-F238E27FC236}">
              <a16:creationId xmlns:a16="http://schemas.microsoft.com/office/drawing/2014/main" id="{4271FC48-2C75-4345-979D-2596B8AC00A2}"/>
            </a:ext>
          </a:extLst>
        </xdr:cNvPr>
        <xdr:cNvSpPr/>
      </xdr:nvSpPr>
      <xdr:spPr>
        <a:xfrm>
          <a:off x="13868400" y="21879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153385</xdr:rowOff>
    </xdr:from>
    <xdr:ext cx="762000" cy="259045"/>
    <xdr:sp macro="" textlink="">
      <xdr:nvSpPr>
        <xdr:cNvPr id="469" name="テキスト ボックス 468">
          <a:extLst>
            <a:ext uri="{FF2B5EF4-FFF2-40B4-BE49-F238E27FC236}">
              <a16:creationId xmlns:a16="http://schemas.microsoft.com/office/drawing/2014/main" id="{FE900B73-1FB0-454F-8279-57A2C343F75C}"/>
            </a:ext>
          </a:extLst>
        </xdr:cNvPr>
        <xdr:cNvSpPr txBox="1"/>
      </xdr:nvSpPr>
      <xdr:spPr>
        <a:xfrm>
          <a:off x="13557250" y="196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162016</xdr:rowOff>
    </xdr:from>
    <xdr:to>
      <xdr:col>68</xdr:col>
      <xdr:colOff>203200</xdr:colOff>
      <xdr:row>15</xdr:row>
      <xdr:rowOff>92166</xdr:rowOff>
    </xdr:to>
    <xdr:sp macro="" textlink="">
      <xdr:nvSpPr>
        <xdr:cNvPr id="470" name="楕円 469">
          <a:extLst>
            <a:ext uri="{FF2B5EF4-FFF2-40B4-BE49-F238E27FC236}">
              <a16:creationId xmlns:a16="http://schemas.microsoft.com/office/drawing/2014/main" id="{AF22C7E2-A85C-4C8B-B58D-7D9CD58ADB27}"/>
            </a:ext>
          </a:extLst>
        </xdr:cNvPr>
        <xdr:cNvSpPr/>
      </xdr:nvSpPr>
      <xdr:spPr>
        <a:xfrm>
          <a:off x="13055600" y="247341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76943</xdr:rowOff>
    </xdr:from>
    <xdr:ext cx="762000" cy="259045"/>
    <xdr:sp macro="" textlink="">
      <xdr:nvSpPr>
        <xdr:cNvPr id="471" name="テキスト ボックス 470">
          <a:extLst>
            <a:ext uri="{FF2B5EF4-FFF2-40B4-BE49-F238E27FC236}">
              <a16:creationId xmlns:a16="http://schemas.microsoft.com/office/drawing/2014/main" id="{CC108917-CCE3-4340-B12F-2A0DDE735C8D}"/>
            </a:ext>
          </a:extLst>
        </xdr:cNvPr>
        <xdr:cNvSpPr txBox="1"/>
      </xdr:nvSpPr>
      <xdr:spPr>
        <a:xfrm>
          <a:off x="12763500" y="255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51465</xdr:rowOff>
    </xdr:from>
    <xdr:to>
      <xdr:col>64</xdr:col>
      <xdr:colOff>152400</xdr:colOff>
      <xdr:row>15</xdr:row>
      <xdr:rowOff>153065</xdr:rowOff>
    </xdr:to>
    <xdr:sp macro="" textlink="">
      <xdr:nvSpPr>
        <xdr:cNvPr id="472" name="楕円 471">
          <a:extLst>
            <a:ext uri="{FF2B5EF4-FFF2-40B4-BE49-F238E27FC236}">
              <a16:creationId xmlns:a16="http://schemas.microsoft.com/office/drawing/2014/main" id="{FC13085D-8957-4630-AF2D-956322534B4B}"/>
            </a:ext>
          </a:extLst>
        </xdr:cNvPr>
        <xdr:cNvSpPr/>
      </xdr:nvSpPr>
      <xdr:spPr>
        <a:xfrm>
          <a:off x="12242800" y="25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163242</xdr:rowOff>
    </xdr:from>
    <xdr:ext cx="762000" cy="259045"/>
    <xdr:sp macro="" textlink="">
      <xdr:nvSpPr>
        <xdr:cNvPr id="473" name="テキスト ボックス 472">
          <a:extLst>
            <a:ext uri="{FF2B5EF4-FFF2-40B4-BE49-F238E27FC236}">
              <a16:creationId xmlns:a16="http://schemas.microsoft.com/office/drawing/2014/main" id="{1E2F9634-813D-4D11-97AB-48B019DB55A3}"/>
            </a:ext>
          </a:extLst>
        </xdr:cNvPr>
        <xdr:cNvSpPr txBox="1"/>
      </xdr:nvSpPr>
      <xdr:spPr>
        <a:xfrm>
          <a:off x="11950700" y="230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74" name="テキスト ボックス 473">
          <a:extLst>
            <a:ext uri="{FF2B5EF4-FFF2-40B4-BE49-F238E27FC236}">
              <a16:creationId xmlns:a16="http://schemas.microsoft.com/office/drawing/2014/main" id="{18E1004B-33EA-4232-BA8D-ED5823422CD5}"/>
            </a:ext>
          </a:extLst>
        </xdr:cNvPr>
        <xdr:cNvSpPr txBox="1"/>
      </xdr:nvSpPr>
      <xdr:spPr>
        <a:xfrm>
          <a:off x="704850" y="43497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3C901DE2-FB93-4DE0-AE00-D583849FD33D}"/>
            </a:ext>
          </a:extLst>
        </xdr:cNvPr>
        <xdr:cNvSpPr/>
      </xdr:nvSpPr>
      <xdr:spPr>
        <a:xfrm>
          <a:off x="0" y="127000"/>
          <a:ext cx="11699875" cy="488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46C15A27-450C-459A-BF30-9614D4B0C197}"/>
            </a:ext>
          </a:extLst>
        </xdr:cNvPr>
        <xdr:cNvSpPr/>
      </xdr:nvSpPr>
      <xdr:spPr>
        <a:xfrm>
          <a:off x="17605375" y="184150"/>
          <a:ext cx="36131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38129301-D915-44D3-B156-D012CD130C39}"/>
            </a:ext>
          </a:extLst>
        </xdr:cNvPr>
        <xdr:cNvSpPr/>
      </xdr:nvSpPr>
      <xdr:spPr>
        <a:xfrm>
          <a:off x="17630775" y="209550"/>
          <a:ext cx="35687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E14D5C0D-E317-4048-92FF-34E86F90ADE1}"/>
            </a:ext>
          </a:extLst>
        </xdr:cNvPr>
        <xdr:cNvSpPr/>
      </xdr:nvSpPr>
      <xdr:spPr>
        <a:xfrm>
          <a:off x="17656175" y="234950"/>
          <a:ext cx="3521075"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7BF0F82C-B0C8-4005-8AB7-60EB9F19488C}"/>
            </a:ext>
          </a:extLst>
        </xdr:cNvPr>
        <xdr:cNvSpPr/>
      </xdr:nvSpPr>
      <xdr:spPr>
        <a:xfrm>
          <a:off x="15033625" y="184150"/>
          <a:ext cx="245427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68F53679-7768-4B24-9F98-FF923130E536}"/>
            </a:ext>
          </a:extLst>
        </xdr:cNvPr>
        <xdr:cNvSpPr/>
      </xdr:nvSpPr>
      <xdr:spPr>
        <a:xfrm>
          <a:off x="15059025" y="209550"/>
          <a:ext cx="2409825"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A3316FB0-14A0-45E0-989F-310A3038605C}"/>
            </a:ext>
          </a:extLst>
        </xdr:cNvPr>
        <xdr:cNvSpPr/>
      </xdr:nvSpPr>
      <xdr:spPr>
        <a:xfrm>
          <a:off x="15084425" y="234950"/>
          <a:ext cx="2352675"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5968763-A7A7-4DF7-A2BD-C1FA73E7DF42}"/>
            </a:ext>
          </a:extLst>
        </xdr:cNvPr>
        <xdr:cNvSpPr/>
      </xdr:nvSpPr>
      <xdr:spPr>
        <a:xfrm>
          <a:off x="0" y="857250"/>
          <a:ext cx="21224875" cy="13652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484FF4C7-C5C1-4421-B6AC-8B2B54621188}"/>
            </a:ext>
          </a:extLst>
        </xdr:cNvPr>
        <xdr:cNvSpPr/>
      </xdr:nvSpPr>
      <xdr:spPr>
        <a:xfrm>
          <a:off x="714375" y="1473200"/>
          <a:ext cx="8874125" cy="1689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881AB6C5-6EF6-480C-BDC2-5939E41B4278}"/>
            </a:ext>
          </a:extLst>
        </xdr:cNvPr>
        <xdr:cNvSpPr/>
      </xdr:nvSpPr>
      <xdr:spPr>
        <a:xfrm>
          <a:off x="825500" y="1498600"/>
          <a:ext cx="1285875"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61C917D4-EEEE-4A67-B592-4E6E1364FFE6}"/>
            </a:ext>
          </a:extLst>
        </xdr:cNvPr>
        <xdr:cNvSpPr/>
      </xdr:nvSpPr>
      <xdr:spPr>
        <a:xfrm>
          <a:off x="2047875" y="1498600"/>
          <a:ext cx="11747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10,953
10,688
19.64
6,488,927
6,021,992
374,402
3,737,048
4,308,676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F84DF891-9FD1-4CB1-A956-753CF802B015}"/>
            </a:ext>
          </a:extLst>
        </xdr:cNvPr>
        <xdr:cNvSpPr/>
      </xdr:nvSpPr>
      <xdr:spPr>
        <a:xfrm>
          <a:off x="3286125" y="149860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2D91B9A0-3511-4EEF-84F7-5C17F3FE3D70}"/>
            </a:ext>
          </a:extLst>
        </xdr:cNvPr>
        <xdr:cNvSpPr/>
      </xdr:nvSpPr>
      <xdr:spPr>
        <a:xfrm>
          <a:off x="4683125" y="1492250"/>
          <a:ext cx="18732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680D5B22-B076-4A5F-98FC-4E76A2FD097D}"/>
            </a:ext>
          </a:extLst>
        </xdr:cNvPr>
        <xdr:cNvSpPr/>
      </xdr:nvSpPr>
      <xdr:spPr>
        <a:xfrm>
          <a:off x="6556375" y="1492250"/>
          <a:ext cx="11747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4820C6A1-9034-4EE0-9124-CDCF2AF66012}"/>
            </a:ext>
          </a:extLst>
        </xdr:cNvPr>
        <xdr:cNvSpPr/>
      </xdr:nvSpPr>
      <xdr:spPr>
        <a:xfrm>
          <a:off x="7778750" y="1492250"/>
          <a:ext cx="587375"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7FC7B0D6-2151-4574-85FC-66ABD6CA7E33}"/>
            </a:ext>
          </a:extLst>
        </xdr:cNvPr>
        <xdr:cNvSpPr/>
      </xdr:nvSpPr>
      <xdr:spPr>
        <a:xfrm>
          <a:off x="4683125" y="2324100"/>
          <a:ext cx="187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8472B79E-C63B-4CE8-B79E-E640216B550B}"/>
            </a:ext>
          </a:extLst>
        </xdr:cNvPr>
        <xdr:cNvSpPr/>
      </xdr:nvSpPr>
      <xdr:spPr>
        <a:xfrm>
          <a:off x="6619875" y="2324100"/>
          <a:ext cx="314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BB94C044-AFD0-4FE9-921B-621530FD1B41}"/>
            </a:ext>
          </a:extLst>
        </xdr:cNvPr>
        <xdr:cNvSpPr/>
      </xdr:nvSpPr>
      <xdr:spPr>
        <a:xfrm>
          <a:off x="9740900" y="1473200"/>
          <a:ext cx="1308100" cy="1098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89E6C0D8-D933-4538-A295-61D455FB7064}"/>
            </a:ext>
          </a:extLst>
        </xdr:cNvPr>
        <xdr:cNvSpPr/>
      </xdr:nvSpPr>
      <xdr:spPr>
        <a:xfrm>
          <a:off x="9969500" y="1530350"/>
          <a:ext cx="11747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F9BA0A62-4A03-4A2D-8A56-302F5B6FF35C}"/>
            </a:ext>
          </a:extLst>
        </xdr:cNvPr>
        <xdr:cNvSpPr/>
      </xdr:nvSpPr>
      <xdr:spPr>
        <a:xfrm>
          <a:off x="9969500" y="1790700"/>
          <a:ext cx="11747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828EEA-6FC0-4C22-B6A7-39FF39941AD8}"/>
            </a:ext>
          </a:extLst>
        </xdr:cNvPr>
        <xdr:cNvSpPr/>
      </xdr:nvSpPr>
      <xdr:spPr>
        <a:xfrm>
          <a:off x="9969500" y="2108200"/>
          <a:ext cx="11747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C8D8B5E7-CE0B-4D93-9F4B-3832C15A1DE1}"/>
            </a:ext>
          </a:extLst>
        </xdr:cNvPr>
        <xdr:cNvCxnSpPr/>
      </xdr:nvCxnSpPr>
      <xdr:spPr>
        <a:xfrm>
          <a:off x="9826625" y="1619250"/>
          <a:ext cx="155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D0A4E4ED-D29D-4804-A66B-E7FE93483C52}"/>
            </a:ext>
          </a:extLst>
        </xdr:cNvPr>
        <xdr:cNvSpPr/>
      </xdr:nvSpPr>
      <xdr:spPr>
        <a:xfrm>
          <a:off x="9861550" y="156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8260B378-08DC-44D3-81CE-557D75BF55EC}"/>
            </a:ext>
          </a:extLst>
        </xdr:cNvPr>
        <xdr:cNvSpPr/>
      </xdr:nvSpPr>
      <xdr:spPr>
        <a:xfrm>
          <a:off x="9861550" y="1822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72B99F5E-EF69-47E6-9CB6-99C9F1D94C7C}"/>
            </a:ext>
          </a:extLst>
        </xdr:cNvPr>
        <xdr:cNvCxnSpPr/>
      </xdr:nvCxnSpPr>
      <xdr:spPr>
        <a:xfrm>
          <a:off x="9906000" y="2082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A9E56E2-29A7-4DFF-9A5F-2E74BA6AFAB2}"/>
            </a:ext>
          </a:extLst>
        </xdr:cNvPr>
        <xdr:cNvCxnSpPr/>
      </xdr:nvCxnSpPr>
      <xdr:spPr>
        <a:xfrm>
          <a:off x="9826625" y="20828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85DEDEFA-F3FC-4BDF-863E-A6581B86829B}"/>
            </a:ext>
          </a:extLst>
        </xdr:cNvPr>
        <xdr:cNvCxnSpPr/>
      </xdr:nvCxnSpPr>
      <xdr:spPr>
        <a:xfrm flipV="1">
          <a:off x="9906000" y="2308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322B5B73-A72B-45A2-B770-AF550FA9B24E}"/>
            </a:ext>
          </a:extLst>
        </xdr:cNvPr>
        <xdr:cNvCxnSpPr/>
      </xdr:nvCxnSpPr>
      <xdr:spPr>
        <a:xfrm>
          <a:off x="9826625" y="24511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427D4D34-7340-44F0-9E18-F3128730D231}"/>
            </a:ext>
          </a:extLst>
        </xdr:cNvPr>
        <xdr:cNvSpPr txBox="1"/>
      </xdr:nvSpPr>
      <xdr:spPr>
        <a:xfrm>
          <a:off x="650875" y="3365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F7216122-CA5A-4F7F-9FAF-882606A0556A}"/>
            </a:ext>
          </a:extLst>
        </xdr:cNvPr>
        <xdr:cNvSpPr txBox="1"/>
      </xdr:nvSpPr>
      <xdr:spPr>
        <a:xfrm>
          <a:off x="650875" y="36131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169093DC-C851-4403-9BEE-EEE472ECE18C}"/>
            </a:ext>
          </a:extLst>
        </xdr:cNvPr>
        <xdr:cNvSpPr txBox="1"/>
      </xdr:nvSpPr>
      <xdr:spPr>
        <a:xfrm>
          <a:off x="650875" y="38544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F5333D8F-48C7-4D5D-BABD-877A5B29B227}"/>
            </a:ext>
          </a:extLst>
        </xdr:cNvPr>
        <xdr:cNvSpPr txBox="1"/>
      </xdr:nvSpPr>
      <xdr:spPr>
        <a:xfrm>
          <a:off x="650875" y="41021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29615D68-1AE3-4AC7-B098-6234E08C56A3}"/>
            </a:ext>
          </a:extLst>
        </xdr:cNvPr>
        <xdr:cNvSpPr/>
      </xdr:nvSpPr>
      <xdr:spPr>
        <a:xfrm>
          <a:off x="714375"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A7552E25-5924-423E-BC1E-4C8F84B6D144}"/>
            </a:ext>
          </a:extLst>
        </xdr:cNvPr>
        <xdr:cNvSpPr/>
      </xdr:nvSpPr>
      <xdr:spPr>
        <a:xfrm>
          <a:off x="4972050" y="4591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F060216E-3A7B-44C5-A400-45B83E3D1F28}"/>
            </a:ext>
          </a:extLst>
        </xdr:cNvPr>
        <xdr:cNvSpPr/>
      </xdr:nvSpPr>
      <xdr:spPr>
        <a:xfrm>
          <a:off x="4972050" y="4775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5CD984D9-0E4D-48DB-9B95-D662FAC1D492}"/>
            </a:ext>
          </a:extLst>
        </xdr:cNvPr>
        <xdr:cNvSpPr/>
      </xdr:nvSpPr>
      <xdr:spPr>
        <a:xfrm>
          <a:off x="653097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AC2D0E4A-5B61-4363-B2E6-D5A1DEFC3717}"/>
            </a:ext>
          </a:extLst>
        </xdr:cNvPr>
        <xdr:cNvSpPr/>
      </xdr:nvSpPr>
      <xdr:spPr>
        <a:xfrm>
          <a:off x="653097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47C450AE-105D-4309-8E8D-E08B89949486}"/>
            </a:ext>
          </a:extLst>
        </xdr:cNvPr>
        <xdr:cNvSpPr/>
      </xdr:nvSpPr>
      <xdr:spPr>
        <a:xfrm>
          <a:off x="801687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5684CFD-ECC6-43E8-9AAF-D336B79AD64E}"/>
            </a:ext>
          </a:extLst>
        </xdr:cNvPr>
        <xdr:cNvSpPr/>
      </xdr:nvSpPr>
      <xdr:spPr>
        <a:xfrm>
          <a:off x="801687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61986C37-5419-4C98-89D6-16F3D228C292}"/>
            </a:ext>
          </a:extLst>
        </xdr:cNvPr>
        <xdr:cNvSpPr/>
      </xdr:nvSpPr>
      <xdr:spPr>
        <a:xfrm>
          <a:off x="714375"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8CFF484E-F1AB-4B4C-A943-E13A8CA9D5BE}"/>
            </a:ext>
          </a:extLst>
        </xdr:cNvPr>
        <xdr:cNvSpPr/>
      </xdr:nvSpPr>
      <xdr:spPr>
        <a:xfrm>
          <a:off x="5270500" y="5080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DB0C1606-DF73-4AA2-A77D-CD052D127958}"/>
            </a:ext>
          </a:extLst>
        </xdr:cNvPr>
        <xdr:cNvSpPr/>
      </xdr:nvSpPr>
      <xdr:spPr>
        <a:xfrm>
          <a:off x="5334000" y="5080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D2E761D9-B685-4676-AE34-AA630C7513AB}"/>
            </a:ext>
          </a:extLst>
        </xdr:cNvPr>
        <xdr:cNvSpPr txBox="1"/>
      </xdr:nvSpPr>
      <xdr:spPr>
        <a:xfrm>
          <a:off x="535622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人件費は昨年度と比較して増加しているが、比率は減少している。しかし、類似団体平均、全国平均、群馬県平均のすべてを上回っている。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要因としては、会計年度任用職員を含め採用職員数の増加による人件費の増加と経常一般財源収入額の増加があげられる。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今後も引き続き適切な定員管理と業務の効率化を図り人件費の削減に努める。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DEE2D698-0435-4E23-B451-01055DD75B7A}"/>
            </a:ext>
          </a:extLst>
        </xdr:cNvPr>
        <xdr:cNvSpPr txBox="1"/>
      </xdr:nvSpPr>
      <xdr:spPr>
        <a:xfrm>
          <a:off x="676275"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215AE134-959A-4A9F-AFD6-DFF00E8BA2F0}"/>
            </a:ext>
          </a:extLst>
        </xdr:cNvPr>
        <xdr:cNvCxnSpPr/>
      </xdr:nvCxnSpPr>
      <xdr:spPr>
        <a:xfrm>
          <a:off x="714375"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CED09B20-19CB-4A5B-A03E-1D27A9852E9C}"/>
            </a:ext>
          </a:extLst>
        </xdr:cNvPr>
        <xdr:cNvSpPr txBox="1"/>
      </xdr:nvSpPr>
      <xdr:spPr>
        <a:xfrm>
          <a:off x="23812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CD0E442A-6F4C-40BE-892C-E605633442C4}"/>
            </a:ext>
          </a:extLst>
        </xdr:cNvPr>
        <xdr:cNvCxnSpPr/>
      </xdr:nvCxnSpPr>
      <xdr:spPr>
        <a:xfrm>
          <a:off x="714375" y="6915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539DF0E3-D7F5-47E6-A1BE-0AA19529018A}"/>
            </a:ext>
          </a:extLst>
        </xdr:cNvPr>
        <xdr:cNvSpPr txBox="1"/>
      </xdr:nvSpPr>
      <xdr:spPr>
        <a:xfrm>
          <a:off x="238125" y="6772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49F6F3D3-1D1E-49FD-BE24-5AAEA91FD334}"/>
            </a:ext>
          </a:extLst>
        </xdr:cNvPr>
        <xdr:cNvCxnSpPr/>
      </xdr:nvCxnSpPr>
      <xdr:spPr>
        <a:xfrm>
          <a:off x="714375" y="6546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AEF2C9C7-EB8A-4D75-8842-3C81BE42C74C}"/>
            </a:ext>
          </a:extLst>
        </xdr:cNvPr>
        <xdr:cNvSpPr txBox="1"/>
      </xdr:nvSpPr>
      <xdr:spPr>
        <a:xfrm>
          <a:off x="238125" y="6410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BCD010BA-22C1-4959-A2BA-C07EB01BF0E0}"/>
            </a:ext>
          </a:extLst>
        </xdr:cNvPr>
        <xdr:cNvCxnSpPr/>
      </xdr:nvCxnSpPr>
      <xdr:spPr>
        <a:xfrm>
          <a:off x="714375" y="6178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D972769C-6E7F-4E9D-8BFF-368D08E52191}"/>
            </a:ext>
          </a:extLst>
        </xdr:cNvPr>
        <xdr:cNvSpPr txBox="1"/>
      </xdr:nvSpPr>
      <xdr:spPr>
        <a:xfrm>
          <a:off x="238125"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75B3C332-38BC-4F77-BBA4-5A96FAD2FCF2}"/>
            </a:ext>
          </a:extLst>
        </xdr:cNvPr>
        <xdr:cNvCxnSpPr/>
      </xdr:nvCxnSpPr>
      <xdr:spPr>
        <a:xfrm>
          <a:off x="714375" y="5810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BFC06DBA-E0A6-4F61-A02F-9805AE7B6781}"/>
            </a:ext>
          </a:extLst>
        </xdr:cNvPr>
        <xdr:cNvSpPr txBox="1"/>
      </xdr:nvSpPr>
      <xdr:spPr>
        <a:xfrm>
          <a:off x="238125" y="5674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F11EA8F3-E0CF-46A4-8FC5-F124810F1D81}"/>
            </a:ext>
          </a:extLst>
        </xdr:cNvPr>
        <xdr:cNvCxnSpPr/>
      </xdr:nvCxnSpPr>
      <xdr:spPr>
        <a:xfrm>
          <a:off x="714375" y="5448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7BD03E15-20D8-46D3-BE2C-4DBE9498E190}"/>
            </a:ext>
          </a:extLst>
        </xdr:cNvPr>
        <xdr:cNvSpPr txBox="1"/>
      </xdr:nvSpPr>
      <xdr:spPr>
        <a:xfrm>
          <a:off x="238125" y="530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AA7F5D9C-0BA7-4204-AFEA-75DA9DD05810}"/>
            </a:ext>
          </a:extLst>
        </xdr:cNvPr>
        <xdr:cNvCxnSpPr/>
      </xdr:nvCxnSpPr>
      <xdr:spPr>
        <a:xfrm>
          <a:off x="714375"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9FF8BCA3-CA52-425C-82CA-B90CBBF133BF}"/>
            </a:ext>
          </a:extLst>
        </xdr:cNvPr>
        <xdr:cNvSpPr txBox="1"/>
      </xdr:nvSpPr>
      <xdr:spPr>
        <a:xfrm>
          <a:off x="23812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907E0BDA-4CA2-4880-B2D8-2130EDC2CCD5}"/>
            </a:ext>
          </a:extLst>
        </xdr:cNvPr>
        <xdr:cNvSpPr/>
      </xdr:nvSpPr>
      <xdr:spPr>
        <a:xfrm>
          <a:off x="714375"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39</xdr:row>
      <xdr:rowOff>168910</xdr:rowOff>
    </xdr:to>
    <xdr:cxnSp macro="">
      <xdr:nvCxnSpPr>
        <xdr:cNvPr id="61" name="直線コネクタ 60">
          <a:extLst>
            <a:ext uri="{FF2B5EF4-FFF2-40B4-BE49-F238E27FC236}">
              <a16:creationId xmlns:a16="http://schemas.microsoft.com/office/drawing/2014/main" id="{37A8257B-96F0-49AE-A974-9CDCC3469010}"/>
            </a:ext>
          </a:extLst>
        </xdr:cNvPr>
        <xdr:cNvCxnSpPr/>
      </xdr:nvCxnSpPr>
      <xdr:spPr>
        <a:xfrm flipV="1">
          <a:off x="4445000" y="5487670"/>
          <a:ext cx="0" cy="1113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140987</xdr:rowOff>
    </xdr:from>
    <xdr:ext cx="762000" cy="259045"/>
    <xdr:sp macro="" textlink="">
      <xdr:nvSpPr>
        <xdr:cNvPr id="62" name="人件費最小値テキスト">
          <a:extLst>
            <a:ext uri="{FF2B5EF4-FFF2-40B4-BE49-F238E27FC236}">
              <a16:creationId xmlns:a16="http://schemas.microsoft.com/office/drawing/2014/main" id="{3509ADCF-BE71-487F-97BC-72350B8EAA98}"/>
            </a:ext>
          </a:extLst>
        </xdr:cNvPr>
        <xdr:cNvSpPr txBox="1"/>
      </xdr:nvSpPr>
      <xdr:spPr>
        <a:xfrm>
          <a:off x="4533900" y="657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168910</xdr:rowOff>
    </xdr:from>
    <xdr:to>
      <xdr:col>24</xdr:col>
      <xdr:colOff>114300</xdr:colOff>
      <xdr:row>39</xdr:row>
      <xdr:rowOff>168910</xdr:rowOff>
    </xdr:to>
    <xdr:cxnSp macro="">
      <xdr:nvCxnSpPr>
        <xdr:cNvPr id="63" name="直線コネクタ 62">
          <a:extLst>
            <a:ext uri="{FF2B5EF4-FFF2-40B4-BE49-F238E27FC236}">
              <a16:creationId xmlns:a16="http://schemas.microsoft.com/office/drawing/2014/main" id="{EE07AD49-B56E-4A16-B45A-E1B66A68AA73}"/>
            </a:ext>
          </a:extLst>
        </xdr:cNvPr>
        <xdr:cNvCxnSpPr/>
      </xdr:nvCxnSpPr>
      <xdr:spPr>
        <a:xfrm>
          <a:off x="4371975" y="66014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CBCB0665-8B23-48B0-A575-14AB976AF66C}"/>
            </a:ext>
          </a:extLst>
        </xdr:cNvPr>
        <xdr:cNvSpPr txBox="1"/>
      </xdr:nvSpPr>
      <xdr:spPr>
        <a:xfrm>
          <a:off x="4533900" y="524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EF788BD9-2345-4A53-AD2C-4C844C174B88}"/>
            </a:ext>
          </a:extLst>
        </xdr:cNvPr>
        <xdr:cNvCxnSpPr/>
      </xdr:nvCxnSpPr>
      <xdr:spPr>
        <a:xfrm>
          <a:off x="4371975" y="54876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40</xdr:row>
      <xdr:rowOff>157480</xdr:rowOff>
    </xdr:to>
    <xdr:cxnSp macro="">
      <xdr:nvCxnSpPr>
        <xdr:cNvPr id="66" name="直線コネクタ 65">
          <a:extLst>
            <a:ext uri="{FF2B5EF4-FFF2-40B4-BE49-F238E27FC236}">
              <a16:creationId xmlns:a16="http://schemas.microsoft.com/office/drawing/2014/main" id="{6F90A96A-936B-4A84-BB79-0F5C6246536B}"/>
            </a:ext>
          </a:extLst>
        </xdr:cNvPr>
        <xdr:cNvCxnSpPr/>
      </xdr:nvCxnSpPr>
      <xdr:spPr>
        <a:xfrm flipV="1">
          <a:off x="3679825" y="6508750"/>
          <a:ext cx="765175" cy="2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54627</xdr:rowOff>
    </xdr:from>
    <xdr:ext cx="762000" cy="259045"/>
    <xdr:sp macro="" textlink="">
      <xdr:nvSpPr>
        <xdr:cNvPr id="67" name="人件費平均値テキスト">
          <a:extLst>
            <a:ext uri="{FF2B5EF4-FFF2-40B4-BE49-F238E27FC236}">
              <a16:creationId xmlns:a16="http://schemas.microsoft.com/office/drawing/2014/main" id="{D1C91D7E-EF43-43AC-8A4C-59819FEA1B28}"/>
            </a:ext>
          </a:extLst>
        </xdr:cNvPr>
        <xdr:cNvSpPr txBox="1"/>
      </xdr:nvSpPr>
      <xdr:spPr>
        <a:xfrm>
          <a:off x="4533900" y="5833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68" name="フローチャート: 判断 67">
          <a:extLst>
            <a:ext uri="{FF2B5EF4-FFF2-40B4-BE49-F238E27FC236}">
              <a16:creationId xmlns:a16="http://schemas.microsoft.com/office/drawing/2014/main" id="{A169DBCC-E53D-42DE-9A29-D02C826C832E}"/>
            </a:ext>
          </a:extLst>
        </xdr:cNvPr>
        <xdr:cNvSpPr/>
      </xdr:nvSpPr>
      <xdr:spPr>
        <a:xfrm>
          <a:off x="4410075" y="5981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40</xdr:row>
      <xdr:rowOff>157480</xdr:rowOff>
    </xdr:to>
    <xdr:cxnSp macro="">
      <xdr:nvCxnSpPr>
        <xdr:cNvPr id="69" name="直線コネクタ 68">
          <a:extLst>
            <a:ext uri="{FF2B5EF4-FFF2-40B4-BE49-F238E27FC236}">
              <a16:creationId xmlns:a16="http://schemas.microsoft.com/office/drawing/2014/main" id="{295909F4-4CA9-4C4E-B794-F068B164C545}"/>
            </a:ext>
          </a:extLst>
        </xdr:cNvPr>
        <xdr:cNvCxnSpPr/>
      </xdr:nvCxnSpPr>
      <xdr:spPr>
        <a:xfrm>
          <a:off x="2860675" y="5939790"/>
          <a:ext cx="819150" cy="82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a:extLst>
            <a:ext uri="{FF2B5EF4-FFF2-40B4-BE49-F238E27FC236}">
              <a16:creationId xmlns:a16="http://schemas.microsoft.com/office/drawing/2014/main" id="{D917BCD9-F0F5-43E8-A72D-AFC797189975}"/>
            </a:ext>
          </a:extLst>
        </xdr:cNvPr>
        <xdr:cNvSpPr/>
      </xdr:nvSpPr>
      <xdr:spPr>
        <a:xfrm>
          <a:off x="3635375" y="60731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a:extLst>
            <a:ext uri="{FF2B5EF4-FFF2-40B4-BE49-F238E27FC236}">
              <a16:creationId xmlns:a16="http://schemas.microsoft.com/office/drawing/2014/main" id="{DCD42F6D-B5F9-4120-9279-A4E0CD77418F}"/>
            </a:ext>
          </a:extLst>
        </xdr:cNvPr>
        <xdr:cNvSpPr txBox="1"/>
      </xdr:nvSpPr>
      <xdr:spPr>
        <a:xfrm>
          <a:off x="3321050" y="5848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37</xdr:row>
      <xdr:rowOff>46990</xdr:rowOff>
    </xdr:to>
    <xdr:cxnSp macro="">
      <xdr:nvCxnSpPr>
        <xdr:cNvPr id="72" name="直線コネクタ 71">
          <a:extLst>
            <a:ext uri="{FF2B5EF4-FFF2-40B4-BE49-F238E27FC236}">
              <a16:creationId xmlns:a16="http://schemas.microsoft.com/office/drawing/2014/main" id="{2E6D4881-888A-44DD-A015-48130BB58B89}"/>
            </a:ext>
          </a:extLst>
        </xdr:cNvPr>
        <xdr:cNvCxnSpPr/>
      </xdr:nvCxnSpPr>
      <xdr:spPr>
        <a:xfrm flipV="1">
          <a:off x="2035175" y="5939790"/>
          <a:ext cx="8255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57A60F92-0E0A-4F32-96AA-3F2B1842BF33}"/>
            </a:ext>
          </a:extLst>
        </xdr:cNvPr>
        <xdr:cNvSpPr/>
      </xdr:nvSpPr>
      <xdr:spPr>
        <a:xfrm>
          <a:off x="2809875" y="5942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a:extLst>
            <a:ext uri="{FF2B5EF4-FFF2-40B4-BE49-F238E27FC236}">
              <a16:creationId xmlns:a16="http://schemas.microsoft.com/office/drawing/2014/main" id="{DA26EF52-75EA-4710-ACA5-4FE7624DB6BD}"/>
            </a:ext>
          </a:extLst>
        </xdr:cNvPr>
        <xdr:cNvSpPr txBox="1"/>
      </xdr:nvSpPr>
      <xdr:spPr>
        <a:xfrm>
          <a:off x="2511425"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37</xdr:row>
      <xdr:rowOff>46990</xdr:rowOff>
    </xdr:to>
    <xdr:cxnSp macro="">
      <xdr:nvCxnSpPr>
        <xdr:cNvPr id="75" name="直線コネクタ 74">
          <a:extLst>
            <a:ext uri="{FF2B5EF4-FFF2-40B4-BE49-F238E27FC236}">
              <a16:creationId xmlns:a16="http://schemas.microsoft.com/office/drawing/2014/main" id="{4B04B263-BE5F-4E0D-AD62-91157D93CA3B}"/>
            </a:ext>
          </a:extLst>
        </xdr:cNvPr>
        <xdr:cNvCxnSpPr/>
      </xdr:nvCxnSpPr>
      <xdr:spPr>
        <a:xfrm>
          <a:off x="1225550" y="6032500"/>
          <a:ext cx="809625" cy="1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a:extLst>
            <a:ext uri="{FF2B5EF4-FFF2-40B4-BE49-F238E27FC236}">
              <a16:creationId xmlns:a16="http://schemas.microsoft.com/office/drawing/2014/main" id="{DFC313F2-3DC3-4457-80EE-C5E8E46C3D98}"/>
            </a:ext>
          </a:extLst>
        </xdr:cNvPr>
        <xdr:cNvSpPr/>
      </xdr:nvSpPr>
      <xdr:spPr>
        <a:xfrm>
          <a:off x="2000250" y="59664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77" name="テキスト ボックス 76">
          <a:extLst>
            <a:ext uri="{FF2B5EF4-FFF2-40B4-BE49-F238E27FC236}">
              <a16:creationId xmlns:a16="http://schemas.microsoft.com/office/drawing/2014/main" id="{C6C22271-4A08-4E7A-BFAD-2DB20B36CE03}"/>
            </a:ext>
          </a:extLst>
        </xdr:cNvPr>
        <xdr:cNvSpPr txBox="1"/>
      </xdr:nvSpPr>
      <xdr:spPr>
        <a:xfrm>
          <a:off x="1685925" y="574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2B99F57-A7AD-472D-B530-9BE680C349FE}"/>
            </a:ext>
          </a:extLst>
        </xdr:cNvPr>
        <xdr:cNvSpPr/>
      </xdr:nvSpPr>
      <xdr:spPr>
        <a:xfrm>
          <a:off x="117475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970FC7E5-CE7A-4B23-929D-C156B9268546}"/>
            </a:ext>
          </a:extLst>
        </xdr:cNvPr>
        <xdr:cNvSpPr txBox="1"/>
      </xdr:nvSpPr>
      <xdr:spPr>
        <a:xfrm>
          <a:off x="876300" y="574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244FF665-A70D-4279-A44E-F1446EA3122E}"/>
            </a:ext>
          </a:extLst>
        </xdr:cNvPr>
        <xdr:cNvSpPr txBox="1"/>
      </xdr:nvSpPr>
      <xdr:spPr>
        <a:xfrm>
          <a:off x="424497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967897FA-6978-4DF7-B11D-280996C9F079}"/>
            </a:ext>
          </a:extLst>
        </xdr:cNvPr>
        <xdr:cNvSpPr txBox="1"/>
      </xdr:nvSpPr>
      <xdr:spPr>
        <a:xfrm>
          <a:off x="34861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DAF46569-803B-4954-84E9-FD80AB905A03}"/>
            </a:ext>
          </a:extLst>
        </xdr:cNvPr>
        <xdr:cNvSpPr txBox="1"/>
      </xdr:nvSpPr>
      <xdr:spPr>
        <a:xfrm>
          <a:off x="26606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C030275E-C151-4CAE-B25F-60E26F66FFB2}"/>
            </a:ext>
          </a:extLst>
        </xdr:cNvPr>
        <xdr:cNvSpPr txBox="1"/>
      </xdr:nvSpPr>
      <xdr:spPr>
        <a:xfrm>
          <a:off x="18383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C9C217FC-D2D2-45D9-80AD-7511AA80FAEE}"/>
            </a:ext>
          </a:extLst>
        </xdr:cNvPr>
        <xdr:cNvSpPr txBox="1"/>
      </xdr:nvSpPr>
      <xdr:spPr>
        <a:xfrm>
          <a:off x="1025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a:extLst>
            <a:ext uri="{FF2B5EF4-FFF2-40B4-BE49-F238E27FC236}">
              <a16:creationId xmlns:a16="http://schemas.microsoft.com/office/drawing/2014/main" id="{9C0E4F3E-9891-44CF-B187-B2145B410180}"/>
            </a:ext>
          </a:extLst>
        </xdr:cNvPr>
        <xdr:cNvSpPr/>
      </xdr:nvSpPr>
      <xdr:spPr>
        <a:xfrm>
          <a:off x="4410075" y="64579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99077</xdr:rowOff>
    </xdr:from>
    <xdr:ext cx="762000" cy="259045"/>
    <xdr:sp macro="" textlink="">
      <xdr:nvSpPr>
        <xdr:cNvPr id="86" name="人件費該当値テキスト">
          <a:extLst>
            <a:ext uri="{FF2B5EF4-FFF2-40B4-BE49-F238E27FC236}">
              <a16:creationId xmlns:a16="http://schemas.microsoft.com/office/drawing/2014/main" id="{1ECEE86C-BE54-4402-818D-E30C3AC33BBE}"/>
            </a:ext>
          </a:extLst>
        </xdr:cNvPr>
        <xdr:cNvSpPr txBox="1"/>
      </xdr:nvSpPr>
      <xdr:spPr>
        <a:xfrm>
          <a:off x="4533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106680</xdr:rowOff>
    </xdr:from>
    <xdr:to>
      <xdr:col>20</xdr:col>
      <xdr:colOff>38100</xdr:colOff>
      <xdr:row>41</xdr:row>
      <xdr:rowOff>36830</xdr:rowOff>
    </xdr:to>
    <xdr:sp macro="" textlink="">
      <xdr:nvSpPr>
        <xdr:cNvPr id="87" name="楕円 86">
          <a:extLst>
            <a:ext uri="{FF2B5EF4-FFF2-40B4-BE49-F238E27FC236}">
              <a16:creationId xmlns:a16="http://schemas.microsoft.com/office/drawing/2014/main" id="{A9482E78-EA4E-4C2A-9131-71E8E60D9A63}"/>
            </a:ext>
          </a:extLst>
        </xdr:cNvPr>
        <xdr:cNvSpPr/>
      </xdr:nvSpPr>
      <xdr:spPr>
        <a:xfrm>
          <a:off x="3635375" y="67106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21607</xdr:rowOff>
    </xdr:from>
    <xdr:ext cx="736600" cy="259045"/>
    <xdr:sp macro="" textlink="">
      <xdr:nvSpPr>
        <xdr:cNvPr id="88" name="テキスト ボックス 87">
          <a:extLst>
            <a:ext uri="{FF2B5EF4-FFF2-40B4-BE49-F238E27FC236}">
              <a16:creationId xmlns:a16="http://schemas.microsoft.com/office/drawing/2014/main" id="{CA38E82E-1A2F-412C-BCC3-FAAB1FE46FD1}"/>
            </a:ext>
          </a:extLst>
        </xdr:cNvPr>
        <xdr:cNvSpPr txBox="1"/>
      </xdr:nvSpPr>
      <xdr:spPr>
        <a:xfrm>
          <a:off x="3321050" y="6790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a:extLst>
            <a:ext uri="{FF2B5EF4-FFF2-40B4-BE49-F238E27FC236}">
              <a16:creationId xmlns:a16="http://schemas.microsoft.com/office/drawing/2014/main" id="{AD3E68A8-1476-49BF-AF41-A1CB68A7F832}"/>
            </a:ext>
          </a:extLst>
        </xdr:cNvPr>
        <xdr:cNvSpPr/>
      </xdr:nvSpPr>
      <xdr:spPr>
        <a:xfrm>
          <a:off x="2809875" y="5888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90" name="テキスト ボックス 89">
          <a:extLst>
            <a:ext uri="{FF2B5EF4-FFF2-40B4-BE49-F238E27FC236}">
              <a16:creationId xmlns:a16="http://schemas.microsoft.com/office/drawing/2014/main" id="{B6B37837-0630-4BDC-96BE-784B6D7743B9}"/>
            </a:ext>
          </a:extLst>
        </xdr:cNvPr>
        <xdr:cNvSpPr txBox="1"/>
      </xdr:nvSpPr>
      <xdr:spPr>
        <a:xfrm>
          <a:off x="2511425" y="566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a:extLst>
            <a:ext uri="{FF2B5EF4-FFF2-40B4-BE49-F238E27FC236}">
              <a16:creationId xmlns:a16="http://schemas.microsoft.com/office/drawing/2014/main" id="{0C9D1801-FBF7-470F-89BC-4695FFF42124}"/>
            </a:ext>
          </a:extLst>
        </xdr:cNvPr>
        <xdr:cNvSpPr/>
      </xdr:nvSpPr>
      <xdr:spPr>
        <a:xfrm>
          <a:off x="2000250" y="61112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a:extLst>
            <a:ext uri="{FF2B5EF4-FFF2-40B4-BE49-F238E27FC236}">
              <a16:creationId xmlns:a16="http://schemas.microsoft.com/office/drawing/2014/main" id="{2456069C-0E82-4092-BDA8-ABC00C1ACF0F}"/>
            </a:ext>
          </a:extLst>
        </xdr:cNvPr>
        <xdr:cNvSpPr txBox="1"/>
      </xdr:nvSpPr>
      <xdr:spPr>
        <a:xfrm>
          <a:off x="1685925" y="61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a:extLst>
            <a:ext uri="{FF2B5EF4-FFF2-40B4-BE49-F238E27FC236}">
              <a16:creationId xmlns:a16="http://schemas.microsoft.com/office/drawing/2014/main" id="{76BF41D2-B56A-4881-BBB3-72BA46BCA21B}"/>
            </a:ext>
          </a:extLst>
        </xdr:cNvPr>
        <xdr:cNvSpPr/>
      </xdr:nvSpPr>
      <xdr:spPr>
        <a:xfrm>
          <a:off x="117475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4" name="テキスト ボックス 93">
          <a:extLst>
            <a:ext uri="{FF2B5EF4-FFF2-40B4-BE49-F238E27FC236}">
              <a16:creationId xmlns:a16="http://schemas.microsoft.com/office/drawing/2014/main" id="{513E58B7-8959-4D3D-AF2A-A14D4E4E8727}"/>
            </a:ext>
          </a:extLst>
        </xdr:cNvPr>
        <xdr:cNvSpPr txBox="1"/>
      </xdr:nvSpPr>
      <xdr:spPr>
        <a:xfrm>
          <a:off x="8763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502F43CB-FDA0-429F-BF27-FEB86FBCE4D9}"/>
            </a:ext>
          </a:extLst>
        </xdr:cNvPr>
        <xdr:cNvSpPr/>
      </xdr:nvSpPr>
      <xdr:spPr>
        <a:xfrm>
          <a:off x="11461750" y="1225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1852C70C-99E7-468D-90A4-FD1A8208E818}"/>
            </a:ext>
          </a:extLst>
        </xdr:cNvPr>
        <xdr:cNvSpPr/>
      </xdr:nvSpPr>
      <xdr:spPr>
        <a:xfrm>
          <a:off x="15732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7CC7A1D1-259E-416A-9C16-3DF75314167C}"/>
            </a:ext>
          </a:extLst>
        </xdr:cNvPr>
        <xdr:cNvSpPr/>
      </xdr:nvSpPr>
      <xdr:spPr>
        <a:xfrm>
          <a:off x="15732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619345D2-46D0-4262-9AE3-D5559888CE46}"/>
            </a:ext>
          </a:extLst>
        </xdr:cNvPr>
        <xdr:cNvSpPr/>
      </xdr:nvSpPr>
      <xdr:spPr>
        <a:xfrm>
          <a:off x="17294225" y="1289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72A162E-8551-4E65-BF13-7738A0348986}"/>
            </a:ext>
          </a:extLst>
        </xdr:cNvPr>
        <xdr:cNvSpPr/>
      </xdr:nvSpPr>
      <xdr:spPr>
        <a:xfrm>
          <a:off x="17294225" y="1473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2C897248-B0AB-4756-B3F8-D5D8781F75F5}"/>
            </a:ext>
          </a:extLst>
        </xdr:cNvPr>
        <xdr:cNvSpPr/>
      </xdr:nvSpPr>
      <xdr:spPr>
        <a:xfrm>
          <a:off x="18780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BF80ADE5-E2E3-4243-9E3D-CB7A8DC9C6A5}"/>
            </a:ext>
          </a:extLst>
        </xdr:cNvPr>
        <xdr:cNvSpPr/>
      </xdr:nvSpPr>
      <xdr:spPr>
        <a:xfrm>
          <a:off x="18780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3628E713-62F6-4D01-9C35-49CAAD7E0DE2}"/>
            </a:ext>
          </a:extLst>
        </xdr:cNvPr>
        <xdr:cNvSpPr/>
      </xdr:nvSpPr>
      <xdr:spPr>
        <a:xfrm>
          <a:off x="11461750" y="1778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E50CC3A0-DF88-44DA-A3B9-BABE02DC2258}"/>
            </a:ext>
          </a:extLst>
        </xdr:cNvPr>
        <xdr:cNvSpPr/>
      </xdr:nvSpPr>
      <xdr:spPr>
        <a:xfrm>
          <a:off x="16021050" y="1778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40EC1718-79F5-4CA1-8845-AE7240313E9E}"/>
            </a:ext>
          </a:extLst>
        </xdr:cNvPr>
        <xdr:cNvSpPr/>
      </xdr:nvSpPr>
      <xdr:spPr>
        <a:xfrm>
          <a:off x="16081375" y="1778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B39185E2-C807-4919-89B6-097773FCEE1B}"/>
            </a:ext>
          </a:extLst>
        </xdr:cNvPr>
        <xdr:cNvSpPr txBox="1"/>
      </xdr:nvSpPr>
      <xdr:spPr>
        <a:xfrm>
          <a:off x="16119475" y="2082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ポイント減少している。全国平均、類似団体平均を上回っているが、群馬県平均よりは下回っている。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物件費については、単年度の事業の有無により、増減する傾向にあり、昨年度は物価高騰による給食賄材料費等の増加がみられた。今後も事業の見直しを図り、支出の削減を行っていく。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95665051-4429-4997-9CCF-5E32F56A1D82}"/>
            </a:ext>
          </a:extLst>
        </xdr:cNvPr>
        <xdr:cNvSpPr txBox="1"/>
      </xdr:nvSpPr>
      <xdr:spPr>
        <a:xfrm>
          <a:off x="11423650" y="1593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A97F6619-CA62-46FC-B4DD-6045B1F90D0D}"/>
            </a:ext>
          </a:extLst>
        </xdr:cNvPr>
        <xdr:cNvCxnSpPr/>
      </xdr:nvCxnSpPr>
      <xdr:spPr>
        <a:xfrm>
          <a:off x="11461750" y="3975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D293B91A-7C6E-4768-B4CB-0F1F4C2C043F}"/>
            </a:ext>
          </a:extLst>
        </xdr:cNvPr>
        <xdr:cNvSpPr txBox="1"/>
      </xdr:nvSpPr>
      <xdr:spPr>
        <a:xfrm>
          <a:off x="11001375" y="3839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AC38430A-4F20-494A-894F-2F551B1B09A2}"/>
            </a:ext>
          </a:extLst>
        </xdr:cNvPr>
        <xdr:cNvCxnSpPr/>
      </xdr:nvCxnSpPr>
      <xdr:spPr>
        <a:xfrm>
          <a:off x="11461750" y="3429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77D23F84-6936-41CA-AC54-D0F3148C7923}"/>
            </a:ext>
          </a:extLst>
        </xdr:cNvPr>
        <xdr:cNvSpPr txBox="1"/>
      </xdr:nvSpPr>
      <xdr:spPr>
        <a:xfrm>
          <a:off x="11001375" y="3293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CD8C38E2-2444-4F0C-8D8D-B82A635B9970}"/>
            </a:ext>
          </a:extLst>
        </xdr:cNvPr>
        <xdr:cNvCxnSpPr/>
      </xdr:nvCxnSpPr>
      <xdr:spPr>
        <a:xfrm>
          <a:off x="11461750" y="2876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F88460D5-6F96-433B-A7BF-26AD64587D4C}"/>
            </a:ext>
          </a:extLst>
        </xdr:cNvPr>
        <xdr:cNvSpPr txBox="1"/>
      </xdr:nvSpPr>
      <xdr:spPr>
        <a:xfrm>
          <a:off x="11001375" y="274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1D3AC23F-AE57-488E-A868-E607288A71AA}"/>
            </a:ext>
          </a:extLst>
        </xdr:cNvPr>
        <xdr:cNvCxnSpPr/>
      </xdr:nvCxnSpPr>
      <xdr:spPr>
        <a:xfrm>
          <a:off x="11461750" y="2324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BAD1272-E460-4E79-829D-3E7DABEA7820}"/>
            </a:ext>
          </a:extLst>
        </xdr:cNvPr>
        <xdr:cNvSpPr txBox="1"/>
      </xdr:nvSpPr>
      <xdr:spPr>
        <a:xfrm>
          <a:off x="11001375" y="2188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7184ED44-381D-4FE7-B6F5-D44A6AA9EE66}"/>
            </a:ext>
          </a:extLst>
        </xdr:cNvPr>
        <xdr:cNvCxnSpPr/>
      </xdr:nvCxnSpPr>
      <xdr:spPr>
        <a:xfrm>
          <a:off x="11461750" y="1778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9364A96B-A20D-47D1-9DD5-051C36990FBB}"/>
            </a:ext>
          </a:extLst>
        </xdr:cNvPr>
        <xdr:cNvSpPr txBox="1"/>
      </xdr:nvSpPr>
      <xdr:spPr>
        <a:xfrm>
          <a:off x="11001375" y="1642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B4EF12E2-8257-4E4C-95D8-8C7EAFAEF953}"/>
            </a:ext>
          </a:extLst>
        </xdr:cNvPr>
        <xdr:cNvSpPr/>
      </xdr:nvSpPr>
      <xdr:spPr>
        <a:xfrm>
          <a:off x="11461750" y="1778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8DD80201-2C92-421A-9768-155F6C9943F6}"/>
            </a:ext>
          </a:extLst>
        </xdr:cNvPr>
        <xdr:cNvCxnSpPr/>
      </xdr:nvCxnSpPr>
      <xdr:spPr>
        <a:xfrm flipV="1">
          <a:off x="15208250" y="2176145"/>
          <a:ext cx="0" cy="1178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D28E8024-3DE8-4E94-98BA-9BDC48A9C614}"/>
            </a:ext>
          </a:extLst>
        </xdr:cNvPr>
        <xdr:cNvSpPr txBox="1"/>
      </xdr:nvSpPr>
      <xdr:spPr>
        <a:xfrm>
          <a:off x="15284450" y="332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EFEAE3F1-F4AD-4DCC-93F1-18A79CDC2E1C}"/>
            </a:ext>
          </a:extLst>
        </xdr:cNvPr>
        <xdr:cNvCxnSpPr/>
      </xdr:nvCxnSpPr>
      <xdr:spPr>
        <a:xfrm>
          <a:off x="15119350" y="3354705"/>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21" name="物件費最大値テキスト">
          <a:extLst>
            <a:ext uri="{FF2B5EF4-FFF2-40B4-BE49-F238E27FC236}">
              <a16:creationId xmlns:a16="http://schemas.microsoft.com/office/drawing/2014/main" id="{640CB57E-764D-4FA9-8B49-62DC43E11324}"/>
            </a:ext>
          </a:extLst>
        </xdr:cNvPr>
        <xdr:cNvSpPr txBox="1"/>
      </xdr:nvSpPr>
      <xdr:spPr>
        <a:xfrm>
          <a:off x="15284450" y="1932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2" name="直線コネクタ 121">
          <a:extLst>
            <a:ext uri="{FF2B5EF4-FFF2-40B4-BE49-F238E27FC236}">
              <a16:creationId xmlns:a16="http://schemas.microsoft.com/office/drawing/2014/main" id="{9B163DB7-2B0D-49DA-B4D8-0115FA123634}"/>
            </a:ext>
          </a:extLst>
        </xdr:cNvPr>
        <xdr:cNvCxnSpPr/>
      </xdr:nvCxnSpPr>
      <xdr:spPr>
        <a:xfrm>
          <a:off x="15119350" y="2176145"/>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121285</xdr:rowOff>
    </xdr:from>
    <xdr:to>
      <xdr:col>82</xdr:col>
      <xdr:colOff>107950</xdr:colOff>
      <xdr:row>16</xdr:row>
      <xdr:rowOff>24130</xdr:rowOff>
    </xdr:to>
    <xdr:cxnSp macro="">
      <xdr:nvCxnSpPr>
        <xdr:cNvPr id="123" name="直線コネクタ 122">
          <a:extLst>
            <a:ext uri="{FF2B5EF4-FFF2-40B4-BE49-F238E27FC236}">
              <a16:creationId xmlns:a16="http://schemas.microsoft.com/office/drawing/2014/main" id="{833AF218-3CBF-452C-8755-173E729ADFF1}"/>
            </a:ext>
          </a:extLst>
        </xdr:cNvPr>
        <xdr:cNvCxnSpPr/>
      </xdr:nvCxnSpPr>
      <xdr:spPr>
        <a:xfrm flipV="1">
          <a:off x="14433550" y="2597785"/>
          <a:ext cx="7747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4" name="物件費平均値テキスト">
          <a:extLst>
            <a:ext uri="{FF2B5EF4-FFF2-40B4-BE49-F238E27FC236}">
              <a16:creationId xmlns:a16="http://schemas.microsoft.com/office/drawing/2014/main" id="{52517668-816A-4DB1-9334-AEBADDABCA24}"/>
            </a:ext>
          </a:extLst>
        </xdr:cNvPr>
        <xdr:cNvSpPr txBox="1"/>
      </xdr:nvSpPr>
      <xdr:spPr>
        <a:xfrm>
          <a:off x="15284450" y="228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5" name="フローチャート: 判断 124">
          <a:extLst>
            <a:ext uri="{FF2B5EF4-FFF2-40B4-BE49-F238E27FC236}">
              <a16:creationId xmlns:a16="http://schemas.microsoft.com/office/drawing/2014/main" id="{71F6A33C-6FF0-4EDA-B39A-376BEC69F158}"/>
            </a:ext>
          </a:extLst>
        </xdr:cNvPr>
        <xdr:cNvSpPr/>
      </xdr:nvSpPr>
      <xdr:spPr>
        <a:xfrm>
          <a:off x="15157450" y="2433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144145</xdr:rowOff>
    </xdr:from>
    <xdr:to>
      <xdr:col>78</xdr:col>
      <xdr:colOff>69850</xdr:colOff>
      <xdr:row>16</xdr:row>
      <xdr:rowOff>24130</xdr:rowOff>
    </xdr:to>
    <xdr:cxnSp macro="">
      <xdr:nvCxnSpPr>
        <xdr:cNvPr id="126" name="直線コネクタ 125">
          <a:extLst>
            <a:ext uri="{FF2B5EF4-FFF2-40B4-BE49-F238E27FC236}">
              <a16:creationId xmlns:a16="http://schemas.microsoft.com/office/drawing/2014/main" id="{62DDA83A-83FD-473B-9877-A8B4D7195972}"/>
            </a:ext>
          </a:extLst>
        </xdr:cNvPr>
        <xdr:cNvCxnSpPr/>
      </xdr:nvCxnSpPr>
      <xdr:spPr>
        <a:xfrm>
          <a:off x="13623925" y="2620645"/>
          <a:ext cx="809625"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7" name="フローチャート: 判断 126">
          <a:extLst>
            <a:ext uri="{FF2B5EF4-FFF2-40B4-BE49-F238E27FC236}">
              <a16:creationId xmlns:a16="http://schemas.microsoft.com/office/drawing/2014/main" id="{2A7BEDB6-AD22-4F1A-B91D-8D9DEED6C2F7}"/>
            </a:ext>
          </a:extLst>
        </xdr:cNvPr>
        <xdr:cNvSpPr/>
      </xdr:nvSpPr>
      <xdr:spPr>
        <a:xfrm>
          <a:off x="14382750" y="2456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8" name="テキスト ボックス 127">
          <a:extLst>
            <a:ext uri="{FF2B5EF4-FFF2-40B4-BE49-F238E27FC236}">
              <a16:creationId xmlns:a16="http://schemas.microsoft.com/office/drawing/2014/main" id="{2DA95D0B-0F10-4B3A-97F7-A66FA509D7C0}"/>
            </a:ext>
          </a:extLst>
        </xdr:cNvPr>
        <xdr:cNvSpPr txBox="1"/>
      </xdr:nvSpPr>
      <xdr:spPr>
        <a:xfrm>
          <a:off x="14084300" y="2231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144145</xdr:rowOff>
    </xdr:from>
    <xdr:to>
      <xdr:col>73</xdr:col>
      <xdr:colOff>180975</xdr:colOff>
      <xdr:row>16</xdr:row>
      <xdr:rowOff>52705</xdr:rowOff>
    </xdr:to>
    <xdr:cxnSp macro="">
      <xdr:nvCxnSpPr>
        <xdr:cNvPr id="129" name="直線コネクタ 128">
          <a:extLst>
            <a:ext uri="{FF2B5EF4-FFF2-40B4-BE49-F238E27FC236}">
              <a16:creationId xmlns:a16="http://schemas.microsoft.com/office/drawing/2014/main" id="{F95D8670-BB8D-40E6-9B78-1A2CA2873566}"/>
            </a:ext>
          </a:extLst>
        </xdr:cNvPr>
        <xdr:cNvCxnSpPr/>
      </xdr:nvCxnSpPr>
      <xdr:spPr>
        <a:xfrm flipV="1">
          <a:off x="12798425" y="2620645"/>
          <a:ext cx="8255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30" name="フローチャート: 判断 129">
          <a:extLst>
            <a:ext uri="{FF2B5EF4-FFF2-40B4-BE49-F238E27FC236}">
              <a16:creationId xmlns:a16="http://schemas.microsoft.com/office/drawing/2014/main" id="{4DA0AE07-E0E2-4D48-8B9B-7C98CEE9FDFF}"/>
            </a:ext>
          </a:extLst>
        </xdr:cNvPr>
        <xdr:cNvSpPr/>
      </xdr:nvSpPr>
      <xdr:spPr>
        <a:xfrm>
          <a:off x="13573125" y="2592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31" name="テキスト ボックス 130">
          <a:extLst>
            <a:ext uri="{FF2B5EF4-FFF2-40B4-BE49-F238E27FC236}">
              <a16:creationId xmlns:a16="http://schemas.microsoft.com/office/drawing/2014/main" id="{D3C0E5EF-1D60-4F52-9EF4-6A1C79D5E0AF}"/>
            </a:ext>
          </a:extLst>
        </xdr:cNvPr>
        <xdr:cNvSpPr txBox="1"/>
      </xdr:nvSpPr>
      <xdr:spPr>
        <a:xfrm>
          <a:off x="13258800" y="267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18415</xdr:rowOff>
    </xdr:from>
    <xdr:to>
      <xdr:col>69</xdr:col>
      <xdr:colOff>92075</xdr:colOff>
      <xdr:row>16</xdr:row>
      <xdr:rowOff>52705</xdr:rowOff>
    </xdr:to>
    <xdr:cxnSp macro="">
      <xdr:nvCxnSpPr>
        <xdr:cNvPr id="132" name="直線コネクタ 131">
          <a:extLst>
            <a:ext uri="{FF2B5EF4-FFF2-40B4-BE49-F238E27FC236}">
              <a16:creationId xmlns:a16="http://schemas.microsoft.com/office/drawing/2014/main" id="{C1652C32-277C-46EE-A3E4-03802E4106E7}"/>
            </a:ext>
          </a:extLst>
        </xdr:cNvPr>
        <xdr:cNvCxnSpPr/>
      </xdr:nvCxnSpPr>
      <xdr:spPr>
        <a:xfrm>
          <a:off x="11972925" y="2660015"/>
          <a:ext cx="8255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3" name="フローチャート: 判断 132">
          <a:extLst>
            <a:ext uri="{FF2B5EF4-FFF2-40B4-BE49-F238E27FC236}">
              <a16:creationId xmlns:a16="http://schemas.microsoft.com/office/drawing/2014/main" id="{94CDCE4F-2962-4437-907A-CD1AF0F05D73}"/>
            </a:ext>
          </a:extLst>
        </xdr:cNvPr>
        <xdr:cNvSpPr/>
      </xdr:nvSpPr>
      <xdr:spPr>
        <a:xfrm>
          <a:off x="12747625" y="254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34" name="テキスト ボックス 133">
          <a:extLst>
            <a:ext uri="{FF2B5EF4-FFF2-40B4-BE49-F238E27FC236}">
              <a16:creationId xmlns:a16="http://schemas.microsoft.com/office/drawing/2014/main" id="{58424FAC-B740-48EA-8A36-EA431494C68E}"/>
            </a:ext>
          </a:extLst>
        </xdr:cNvPr>
        <xdr:cNvSpPr txBox="1"/>
      </xdr:nvSpPr>
      <xdr:spPr>
        <a:xfrm>
          <a:off x="12449175"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5" name="フローチャート: 判断 134">
          <a:extLst>
            <a:ext uri="{FF2B5EF4-FFF2-40B4-BE49-F238E27FC236}">
              <a16:creationId xmlns:a16="http://schemas.microsoft.com/office/drawing/2014/main" id="{7125CB29-E90D-4891-984C-AA3C6D852DD5}"/>
            </a:ext>
          </a:extLst>
        </xdr:cNvPr>
        <xdr:cNvSpPr/>
      </xdr:nvSpPr>
      <xdr:spPr>
        <a:xfrm>
          <a:off x="11938000" y="25126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147972</xdr:rowOff>
    </xdr:from>
    <xdr:ext cx="762000" cy="259045"/>
    <xdr:sp macro="" textlink="">
      <xdr:nvSpPr>
        <xdr:cNvPr id="136" name="テキスト ボックス 135">
          <a:extLst>
            <a:ext uri="{FF2B5EF4-FFF2-40B4-BE49-F238E27FC236}">
              <a16:creationId xmlns:a16="http://schemas.microsoft.com/office/drawing/2014/main" id="{ABE57AED-E8B8-4E51-A183-28ABBE8D8F0D}"/>
            </a:ext>
          </a:extLst>
        </xdr:cNvPr>
        <xdr:cNvSpPr txBox="1"/>
      </xdr:nvSpPr>
      <xdr:spPr>
        <a:xfrm>
          <a:off x="11623675" y="229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2B7D593-1CDD-4888-B7B9-DA66E7D8C8A8}"/>
            </a:ext>
          </a:extLst>
        </xdr:cNvPr>
        <xdr:cNvSpPr txBox="1"/>
      </xdr:nvSpPr>
      <xdr:spPr>
        <a:xfrm>
          <a:off x="150082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1D22E063-8BA8-4BF9-AA47-DEB9E0EDAC7F}"/>
            </a:ext>
          </a:extLst>
        </xdr:cNvPr>
        <xdr:cNvSpPr txBox="1"/>
      </xdr:nvSpPr>
      <xdr:spPr>
        <a:xfrm>
          <a:off x="142335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F722A00B-E548-47D7-935D-AD32338B9EEC}"/>
            </a:ext>
          </a:extLst>
        </xdr:cNvPr>
        <xdr:cNvSpPr txBox="1"/>
      </xdr:nvSpPr>
      <xdr:spPr>
        <a:xfrm>
          <a:off x="134239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811DB3E8-CE1E-483B-A159-DE798EBEB7FC}"/>
            </a:ext>
          </a:extLst>
        </xdr:cNvPr>
        <xdr:cNvSpPr txBox="1"/>
      </xdr:nvSpPr>
      <xdr:spPr>
        <a:xfrm>
          <a:off x="125984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9618C8B3-424A-4DD6-9FB7-CAE33A129972}"/>
            </a:ext>
          </a:extLst>
        </xdr:cNvPr>
        <xdr:cNvSpPr txBox="1"/>
      </xdr:nvSpPr>
      <xdr:spPr>
        <a:xfrm>
          <a:off x="117824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42" name="楕円 141">
          <a:extLst>
            <a:ext uri="{FF2B5EF4-FFF2-40B4-BE49-F238E27FC236}">
              <a16:creationId xmlns:a16="http://schemas.microsoft.com/office/drawing/2014/main" id="{EF8D2935-7D35-4411-BCDF-775FF80CC933}"/>
            </a:ext>
          </a:extLst>
        </xdr:cNvPr>
        <xdr:cNvSpPr/>
      </xdr:nvSpPr>
      <xdr:spPr>
        <a:xfrm>
          <a:off x="15157450" y="25469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42562</xdr:rowOff>
    </xdr:from>
    <xdr:ext cx="762000" cy="259045"/>
    <xdr:sp macro="" textlink="">
      <xdr:nvSpPr>
        <xdr:cNvPr id="143" name="物件費該当値テキスト">
          <a:extLst>
            <a:ext uri="{FF2B5EF4-FFF2-40B4-BE49-F238E27FC236}">
              <a16:creationId xmlns:a16="http://schemas.microsoft.com/office/drawing/2014/main" id="{7ED6D704-6B52-43D7-8213-1B0C5299BB0B}"/>
            </a:ext>
          </a:extLst>
        </xdr:cNvPr>
        <xdr:cNvSpPr txBox="1"/>
      </xdr:nvSpPr>
      <xdr:spPr>
        <a:xfrm>
          <a:off x="15284450" y="25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144780</xdr:rowOff>
    </xdr:from>
    <xdr:to>
      <xdr:col>78</xdr:col>
      <xdr:colOff>120650</xdr:colOff>
      <xdr:row>16</xdr:row>
      <xdr:rowOff>74930</xdr:rowOff>
    </xdr:to>
    <xdr:sp macro="" textlink="">
      <xdr:nvSpPr>
        <xdr:cNvPr id="144" name="楕円 143">
          <a:extLst>
            <a:ext uri="{FF2B5EF4-FFF2-40B4-BE49-F238E27FC236}">
              <a16:creationId xmlns:a16="http://schemas.microsoft.com/office/drawing/2014/main" id="{24868F15-1D19-4E63-839B-F434616DDBA5}"/>
            </a:ext>
          </a:extLst>
        </xdr:cNvPr>
        <xdr:cNvSpPr/>
      </xdr:nvSpPr>
      <xdr:spPr>
        <a:xfrm>
          <a:off x="14382750" y="2621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59707</xdr:rowOff>
    </xdr:from>
    <xdr:ext cx="736600" cy="259045"/>
    <xdr:sp macro="" textlink="">
      <xdr:nvSpPr>
        <xdr:cNvPr id="145" name="テキスト ボックス 144">
          <a:extLst>
            <a:ext uri="{FF2B5EF4-FFF2-40B4-BE49-F238E27FC236}">
              <a16:creationId xmlns:a16="http://schemas.microsoft.com/office/drawing/2014/main" id="{979AD5E7-F3E5-415C-8AB4-707B1C9F4C85}"/>
            </a:ext>
          </a:extLst>
        </xdr:cNvPr>
        <xdr:cNvSpPr txBox="1"/>
      </xdr:nvSpPr>
      <xdr:spPr>
        <a:xfrm>
          <a:off x="14084300" y="2701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93345</xdr:rowOff>
    </xdr:from>
    <xdr:to>
      <xdr:col>74</xdr:col>
      <xdr:colOff>31750</xdr:colOff>
      <xdr:row>16</xdr:row>
      <xdr:rowOff>23495</xdr:rowOff>
    </xdr:to>
    <xdr:sp macro="" textlink="">
      <xdr:nvSpPr>
        <xdr:cNvPr id="146" name="楕円 145">
          <a:extLst>
            <a:ext uri="{FF2B5EF4-FFF2-40B4-BE49-F238E27FC236}">
              <a16:creationId xmlns:a16="http://schemas.microsoft.com/office/drawing/2014/main" id="{FFD024EE-CEF1-4770-8698-7C227AE87A82}"/>
            </a:ext>
          </a:extLst>
        </xdr:cNvPr>
        <xdr:cNvSpPr/>
      </xdr:nvSpPr>
      <xdr:spPr>
        <a:xfrm>
          <a:off x="13573125" y="25698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33672</xdr:rowOff>
    </xdr:from>
    <xdr:ext cx="762000" cy="259045"/>
    <xdr:sp macro="" textlink="">
      <xdr:nvSpPr>
        <xdr:cNvPr id="147" name="テキスト ボックス 146">
          <a:extLst>
            <a:ext uri="{FF2B5EF4-FFF2-40B4-BE49-F238E27FC236}">
              <a16:creationId xmlns:a16="http://schemas.microsoft.com/office/drawing/2014/main" id="{572DBDE3-4C48-48C8-B600-0E3BF1B3D399}"/>
            </a:ext>
          </a:extLst>
        </xdr:cNvPr>
        <xdr:cNvSpPr txBox="1"/>
      </xdr:nvSpPr>
      <xdr:spPr>
        <a:xfrm>
          <a:off x="13258800" y="234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1905</xdr:rowOff>
    </xdr:from>
    <xdr:to>
      <xdr:col>69</xdr:col>
      <xdr:colOff>142875</xdr:colOff>
      <xdr:row>16</xdr:row>
      <xdr:rowOff>103505</xdr:rowOff>
    </xdr:to>
    <xdr:sp macro="" textlink="">
      <xdr:nvSpPr>
        <xdr:cNvPr id="148" name="楕円 147">
          <a:extLst>
            <a:ext uri="{FF2B5EF4-FFF2-40B4-BE49-F238E27FC236}">
              <a16:creationId xmlns:a16="http://schemas.microsoft.com/office/drawing/2014/main" id="{32568E6B-A26B-4BB3-B931-9E12C6316F15}"/>
            </a:ext>
          </a:extLst>
        </xdr:cNvPr>
        <xdr:cNvSpPr/>
      </xdr:nvSpPr>
      <xdr:spPr>
        <a:xfrm>
          <a:off x="12747625" y="264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88282</xdr:rowOff>
    </xdr:from>
    <xdr:ext cx="762000" cy="259045"/>
    <xdr:sp macro="" textlink="">
      <xdr:nvSpPr>
        <xdr:cNvPr id="149" name="テキスト ボックス 148">
          <a:extLst>
            <a:ext uri="{FF2B5EF4-FFF2-40B4-BE49-F238E27FC236}">
              <a16:creationId xmlns:a16="http://schemas.microsoft.com/office/drawing/2014/main" id="{5C5E13E9-9F7B-4D1E-B7CB-B1DC90271A2D}"/>
            </a:ext>
          </a:extLst>
        </xdr:cNvPr>
        <xdr:cNvSpPr txBox="1"/>
      </xdr:nvSpPr>
      <xdr:spPr>
        <a:xfrm>
          <a:off x="12449175" y="272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139065</xdr:rowOff>
    </xdr:from>
    <xdr:to>
      <xdr:col>65</xdr:col>
      <xdr:colOff>53975</xdr:colOff>
      <xdr:row>16</xdr:row>
      <xdr:rowOff>69215</xdr:rowOff>
    </xdr:to>
    <xdr:sp macro="" textlink="">
      <xdr:nvSpPr>
        <xdr:cNvPr id="150" name="楕円 149">
          <a:extLst>
            <a:ext uri="{FF2B5EF4-FFF2-40B4-BE49-F238E27FC236}">
              <a16:creationId xmlns:a16="http://schemas.microsoft.com/office/drawing/2014/main" id="{B8DF7648-B917-4F6D-A8C1-9D133AB31CC8}"/>
            </a:ext>
          </a:extLst>
        </xdr:cNvPr>
        <xdr:cNvSpPr/>
      </xdr:nvSpPr>
      <xdr:spPr>
        <a:xfrm>
          <a:off x="11938000" y="2615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53992</xdr:rowOff>
    </xdr:from>
    <xdr:ext cx="762000" cy="259045"/>
    <xdr:sp macro="" textlink="">
      <xdr:nvSpPr>
        <xdr:cNvPr id="151" name="テキスト ボックス 150">
          <a:extLst>
            <a:ext uri="{FF2B5EF4-FFF2-40B4-BE49-F238E27FC236}">
              <a16:creationId xmlns:a16="http://schemas.microsoft.com/office/drawing/2014/main" id="{60C13000-F225-4661-B3B0-03041CB60478}"/>
            </a:ext>
          </a:extLst>
        </xdr:cNvPr>
        <xdr:cNvSpPr txBox="1"/>
      </xdr:nvSpPr>
      <xdr:spPr>
        <a:xfrm>
          <a:off x="11623675" y="269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F663F370-6106-4EEB-8D29-66CE229B2D3B}"/>
            </a:ext>
          </a:extLst>
        </xdr:cNvPr>
        <xdr:cNvSpPr/>
      </xdr:nvSpPr>
      <xdr:spPr>
        <a:xfrm>
          <a:off x="714375"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5A0A71D9-9733-4249-9C22-B3AFA8D40308}"/>
            </a:ext>
          </a:extLst>
        </xdr:cNvPr>
        <xdr:cNvSpPr/>
      </xdr:nvSpPr>
      <xdr:spPr>
        <a:xfrm>
          <a:off x="4972050" y="7893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A8FFAF5C-B6F1-43FE-9FD4-C365B6B244E1}"/>
            </a:ext>
          </a:extLst>
        </xdr:cNvPr>
        <xdr:cNvSpPr/>
      </xdr:nvSpPr>
      <xdr:spPr>
        <a:xfrm>
          <a:off x="4972050" y="8077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4D734DFC-1C6E-4A5F-8A4B-CFE36EB2AE0B}"/>
            </a:ext>
          </a:extLst>
        </xdr:cNvPr>
        <xdr:cNvSpPr/>
      </xdr:nvSpPr>
      <xdr:spPr>
        <a:xfrm>
          <a:off x="653097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651C45FF-00A0-430D-BB83-AD8548FA7605}"/>
            </a:ext>
          </a:extLst>
        </xdr:cNvPr>
        <xdr:cNvSpPr/>
      </xdr:nvSpPr>
      <xdr:spPr>
        <a:xfrm>
          <a:off x="653097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CED66E0B-557D-4E99-8D68-31BB378923B4}"/>
            </a:ext>
          </a:extLst>
        </xdr:cNvPr>
        <xdr:cNvSpPr/>
      </xdr:nvSpPr>
      <xdr:spPr>
        <a:xfrm>
          <a:off x="801687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A921DC8B-EDEB-4129-8878-8A076773922F}"/>
            </a:ext>
          </a:extLst>
        </xdr:cNvPr>
        <xdr:cNvSpPr/>
      </xdr:nvSpPr>
      <xdr:spPr>
        <a:xfrm>
          <a:off x="801687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F895C869-4253-44B5-9F0C-6AEDB7284A32}"/>
            </a:ext>
          </a:extLst>
        </xdr:cNvPr>
        <xdr:cNvSpPr/>
      </xdr:nvSpPr>
      <xdr:spPr>
        <a:xfrm>
          <a:off x="714375"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B08200F9-FEF9-432E-9BE7-0A93DF96EDFB}"/>
            </a:ext>
          </a:extLst>
        </xdr:cNvPr>
        <xdr:cNvSpPr/>
      </xdr:nvSpPr>
      <xdr:spPr>
        <a:xfrm>
          <a:off x="5270500" y="8382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9901A0E7-B04F-42C1-A45D-D827B0D1EC73}"/>
            </a:ext>
          </a:extLst>
        </xdr:cNvPr>
        <xdr:cNvSpPr/>
      </xdr:nvSpPr>
      <xdr:spPr>
        <a:xfrm>
          <a:off x="5334000" y="8382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8D4BC17F-C182-42DE-8C02-BA6DDEAB4221}"/>
            </a:ext>
          </a:extLst>
        </xdr:cNvPr>
        <xdr:cNvSpPr txBox="1"/>
      </xdr:nvSpPr>
      <xdr:spPr>
        <a:xfrm>
          <a:off x="535622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ポイント減少している。昨年度同様全国平均、群馬県平均よりも下回っているが、類似団体平均は上回っている。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自立支援法や児童福祉法に基づく給付費の増加等社会福祉費は年々増加しているが、全国的に見ても給付対象者は増加傾向になる。国県の施策や動向にも注意しながら、給付要件や事業内容等の精査を行っ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4DC0772D-A212-4CC8-A7DF-000FD535D6C2}"/>
            </a:ext>
          </a:extLst>
        </xdr:cNvPr>
        <xdr:cNvSpPr txBox="1"/>
      </xdr:nvSpPr>
      <xdr:spPr>
        <a:xfrm>
          <a:off x="676275"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BA754353-5470-4DE0-8435-C10DB53341F0}"/>
            </a:ext>
          </a:extLst>
        </xdr:cNvPr>
        <xdr:cNvCxnSpPr/>
      </xdr:nvCxnSpPr>
      <xdr:spPr>
        <a:xfrm>
          <a:off x="714375"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A5FF88B4-8F81-4DD0-9459-5C1ED97767A1}"/>
            </a:ext>
          </a:extLst>
        </xdr:cNvPr>
        <xdr:cNvSpPr txBox="1"/>
      </xdr:nvSpPr>
      <xdr:spPr>
        <a:xfrm>
          <a:off x="23812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CA9A2B27-9E27-4FA5-AEBF-1AC4F3BD390D}"/>
            </a:ext>
          </a:extLst>
        </xdr:cNvPr>
        <xdr:cNvCxnSpPr/>
      </xdr:nvCxnSpPr>
      <xdr:spPr>
        <a:xfrm>
          <a:off x="714375" y="10217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89D59BA9-A743-4D49-BBC9-65CCC38F36DE}"/>
            </a:ext>
          </a:extLst>
        </xdr:cNvPr>
        <xdr:cNvSpPr txBox="1"/>
      </xdr:nvSpPr>
      <xdr:spPr>
        <a:xfrm>
          <a:off x="238125" y="1007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91C9DC3-FA52-4E37-ABE9-056DBF606731}"/>
            </a:ext>
          </a:extLst>
        </xdr:cNvPr>
        <xdr:cNvCxnSpPr/>
      </xdr:nvCxnSpPr>
      <xdr:spPr>
        <a:xfrm>
          <a:off x="714375" y="9848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D966AEB6-9944-4ED8-AFA0-E3251B689667}"/>
            </a:ext>
          </a:extLst>
        </xdr:cNvPr>
        <xdr:cNvSpPr txBox="1"/>
      </xdr:nvSpPr>
      <xdr:spPr>
        <a:xfrm>
          <a:off x="238125" y="9712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F5D2992-5DCE-4985-8007-C7B23CB214DB}"/>
            </a:ext>
          </a:extLst>
        </xdr:cNvPr>
        <xdr:cNvCxnSpPr/>
      </xdr:nvCxnSpPr>
      <xdr:spPr>
        <a:xfrm>
          <a:off x="714375" y="9480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35A4F859-D52B-429C-AD67-A4A7BEF36F09}"/>
            </a:ext>
          </a:extLst>
        </xdr:cNvPr>
        <xdr:cNvSpPr txBox="1"/>
      </xdr:nvSpPr>
      <xdr:spPr>
        <a:xfrm>
          <a:off x="238125" y="934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2A8E73B6-0809-4A3D-AC58-3D0E7A698E13}"/>
            </a:ext>
          </a:extLst>
        </xdr:cNvPr>
        <xdr:cNvCxnSpPr/>
      </xdr:nvCxnSpPr>
      <xdr:spPr>
        <a:xfrm>
          <a:off x="714375" y="9112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DD4EF49B-54D5-418D-BF78-3EE6098429A6}"/>
            </a:ext>
          </a:extLst>
        </xdr:cNvPr>
        <xdr:cNvSpPr txBox="1"/>
      </xdr:nvSpPr>
      <xdr:spPr>
        <a:xfrm>
          <a:off x="238125" y="8976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98F068D8-E0D4-4D25-B7A6-D6C086A30738}"/>
            </a:ext>
          </a:extLst>
        </xdr:cNvPr>
        <xdr:cNvCxnSpPr/>
      </xdr:nvCxnSpPr>
      <xdr:spPr>
        <a:xfrm>
          <a:off x="714375" y="875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E767B5BD-AD3A-4DBB-9498-8B5B65089E9D}"/>
            </a:ext>
          </a:extLst>
        </xdr:cNvPr>
        <xdr:cNvSpPr txBox="1"/>
      </xdr:nvSpPr>
      <xdr:spPr>
        <a:xfrm>
          <a:off x="238125" y="860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24405E15-0CCB-4EE9-A93C-72F911E6817A}"/>
            </a:ext>
          </a:extLst>
        </xdr:cNvPr>
        <xdr:cNvCxnSpPr/>
      </xdr:nvCxnSpPr>
      <xdr:spPr>
        <a:xfrm>
          <a:off x="714375"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CAC9A08-A69E-4A63-AAEA-C9DBCAE10848}"/>
            </a:ext>
          </a:extLst>
        </xdr:cNvPr>
        <xdr:cNvSpPr txBox="1"/>
      </xdr:nvSpPr>
      <xdr:spPr>
        <a:xfrm>
          <a:off x="23812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1F5DC59E-9742-4767-9622-9EB023927F9C}"/>
            </a:ext>
          </a:extLst>
        </xdr:cNvPr>
        <xdr:cNvSpPr/>
      </xdr:nvSpPr>
      <xdr:spPr>
        <a:xfrm>
          <a:off x="714375"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9" name="直線コネクタ 178">
          <a:extLst>
            <a:ext uri="{FF2B5EF4-FFF2-40B4-BE49-F238E27FC236}">
              <a16:creationId xmlns:a16="http://schemas.microsoft.com/office/drawing/2014/main" id="{8E938E7E-26F3-4D9E-9ECE-DBBBA2D58F43}"/>
            </a:ext>
          </a:extLst>
        </xdr:cNvPr>
        <xdr:cNvCxnSpPr/>
      </xdr:nvCxnSpPr>
      <xdr:spPr>
        <a:xfrm flipV="1">
          <a:off x="4445000" y="8801100"/>
          <a:ext cx="0" cy="13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0" name="扶助費最小値テキスト">
          <a:extLst>
            <a:ext uri="{FF2B5EF4-FFF2-40B4-BE49-F238E27FC236}">
              <a16:creationId xmlns:a16="http://schemas.microsoft.com/office/drawing/2014/main" id="{0B6CC385-C041-4BF6-8544-F65C1CC5FF2C}"/>
            </a:ext>
          </a:extLst>
        </xdr:cNvPr>
        <xdr:cNvSpPr txBox="1"/>
      </xdr:nvSpPr>
      <xdr:spPr>
        <a:xfrm>
          <a:off x="4533900" y="1011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1" name="直線コネクタ 180">
          <a:extLst>
            <a:ext uri="{FF2B5EF4-FFF2-40B4-BE49-F238E27FC236}">
              <a16:creationId xmlns:a16="http://schemas.microsoft.com/office/drawing/2014/main" id="{79206C6D-8E73-4A99-8013-2A85AA0EC1B0}"/>
            </a:ext>
          </a:extLst>
        </xdr:cNvPr>
        <xdr:cNvCxnSpPr/>
      </xdr:nvCxnSpPr>
      <xdr:spPr>
        <a:xfrm>
          <a:off x="4371975" y="10140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C678331D-07EA-4548-B0D6-337B91E4CD07}"/>
            </a:ext>
          </a:extLst>
        </xdr:cNvPr>
        <xdr:cNvSpPr txBox="1"/>
      </xdr:nvSpPr>
      <xdr:spPr>
        <a:xfrm>
          <a:off x="45339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E5598EFF-1A4B-41D1-BC1D-73E8A2742B74}"/>
            </a:ext>
          </a:extLst>
        </xdr:cNvPr>
        <xdr:cNvCxnSpPr/>
      </xdr:nvCxnSpPr>
      <xdr:spPr>
        <a:xfrm>
          <a:off x="4371975" y="8801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146050</xdr:rowOff>
    </xdr:to>
    <xdr:cxnSp macro="">
      <xdr:nvCxnSpPr>
        <xdr:cNvPr id="184" name="直線コネクタ 183">
          <a:extLst>
            <a:ext uri="{FF2B5EF4-FFF2-40B4-BE49-F238E27FC236}">
              <a16:creationId xmlns:a16="http://schemas.microsoft.com/office/drawing/2014/main" id="{855BC91C-D0B1-42B6-8D09-9CFACFC87309}"/>
            </a:ext>
          </a:extLst>
        </xdr:cNvPr>
        <xdr:cNvCxnSpPr/>
      </xdr:nvCxnSpPr>
      <xdr:spPr>
        <a:xfrm flipV="1">
          <a:off x="3679825" y="9296400"/>
          <a:ext cx="76517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5" name="扶助費平均値テキスト">
          <a:extLst>
            <a:ext uri="{FF2B5EF4-FFF2-40B4-BE49-F238E27FC236}">
              <a16:creationId xmlns:a16="http://schemas.microsoft.com/office/drawing/2014/main" id="{0CE52EC3-8FC8-4E32-8361-288241802386}"/>
            </a:ext>
          </a:extLst>
        </xdr:cNvPr>
        <xdr:cNvSpPr txBox="1"/>
      </xdr:nvSpPr>
      <xdr:spPr>
        <a:xfrm>
          <a:off x="4533900" y="907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4D241DFB-8F59-4A3D-950C-3CA1F217DB3A}"/>
            </a:ext>
          </a:extLst>
        </xdr:cNvPr>
        <xdr:cNvSpPr/>
      </xdr:nvSpPr>
      <xdr:spPr>
        <a:xfrm>
          <a:off x="4410075" y="9232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57</xdr:row>
      <xdr:rowOff>107950</xdr:rowOff>
    </xdr:to>
    <xdr:cxnSp macro="">
      <xdr:nvCxnSpPr>
        <xdr:cNvPr id="187" name="直線コネクタ 186">
          <a:extLst>
            <a:ext uri="{FF2B5EF4-FFF2-40B4-BE49-F238E27FC236}">
              <a16:creationId xmlns:a16="http://schemas.microsoft.com/office/drawing/2014/main" id="{F0456687-8983-4A2E-B046-3B6F0F1A4D64}"/>
            </a:ext>
          </a:extLst>
        </xdr:cNvPr>
        <xdr:cNvCxnSpPr/>
      </xdr:nvCxnSpPr>
      <xdr:spPr>
        <a:xfrm flipV="1">
          <a:off x="2860675" y="9391650"/>
          <a:ext cx="81915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8" name="フローチャート: 判断 187">
          <a:extLst>
            <a:ext uri="{FF2B5EF4-FFF2-40B4-BE49-F238E27FC236}">
              <a16:creationId xmlns:a16="http://schemas.microsoft.com/office/drawing/2014/main" id="{6AA8A6F4-AE70-4B57-9917-82B6726B15AD}"/>
            </a:ext>
          </a:extLst>
        </xdr:cNvPr>
        <xdr:cNvSpPr/>
      </xdr:nvSpPr>
      <xdr:spPr>
        <a:xfrm>
          <a:off x="3635375" y="93027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189" name="テキスト ボックス 188">
          <a:extLst>
            <a:ext uri="{FF2B5EF4-FFF2-40B4-BE49-F238E27FC236}">
              <a16:creationId xmlns:a16="http://schemas.microsoft.com/office/drawing/2014/main" id="{15BD8EAA-10D6-4069-824A-EADDF9BCB320}"/>
            </a:ext>
          </a:extLst>
        </xdr:cNvPr>
        <xdr:cNvSpPr txBox="1"/>
      </xdr:nvSpPr>
      <xdr:spPr>
        <a:xfrm>
          <a:off x="332105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31750</xdr:rowOff>
    </xdr:to>
    <xdr:cxnSp macro="">
      <xdr:nvCxnSpPr>
        <xdr:cNvPr id="190" name="直線コネクタ 189">
          <a:extLst>
            <a:ext uri="{FF2B5EF4-FFF2-40B4-BE49-F238E27FC236}">
              <a16:creationId xmlns:a16="http://schemas.microsoft.com/office/drawing/2014/main" id="{38CB4137-3A0A-445D-8F59-AB5288EEEDC6}"/>
            </a:ext>
          </a:extLst>
        </xdr:cNvPr>
        <xdr:cNvCxnSpPr/>
      </xdr:nvCxnSpPr>
      <xdr:spPr>
        <a:xfrm flipV="1">
          <a:off x="2035175" y="9518650"/>
          <a:ext cx="8255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1" name="フローチャート: 判断 190">
          <a:extLst>
            <a:ext uri="{FF2B5EF4-FFF2-40B4-BE49-F238E27FC236}">
              <a16:creationId xmlns:a16="http://schemas.microsoft.com/office/drawing/2014/main" id="{10A63E59-E836-4CBA-A271-EC312C6F4137}"/>
            </a:ext>
          </a:extLst>
        </xdr:cNvPr>
        <xdr:cNvSpPr/>
      </xdr:nvSpPr>
      <xdr:spPr>
        <a:xfrm>
          <a:off x="2809875" y="9359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2" name="テキスト ボックス 191">
          <a:extLst>
            <a:ext uri="{FF2B5EF4-FFF2-40B4-BE49-F238E27FC236}">
              <a16:creationId xmlns:a16="http://schemas.microsoft.com/office/drawing/2014/main" id="{9E9DAD73-9D2C-4F4C-A90B-5FCA4485B968}"/>
            </a:ext>
          </a:extLst>
        </xdr:cNvPr>
        <xdr:cNvSpPr txBox="1"/>
      </xdr:nvSpPr>
      <xdr:spPr>
        <a:xfrm>
          <a:off x="2511425" y="913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31750</xdr:rowOff>
    </xdr:from>
    <xdr:to>
      <xdr:col>11</xdr:col>
      <xdr:colOff>9525</xdr:colOff>
      <xdr:row>58</xdr:row>
      <xdr:rowOff>88900</xdr:rowOff>
    </xdr:to>
    <xdr:cxnSp macro="">
      <xdr:nvCxnSpPr>
        <xdr:cNvPr id="193" name="直線コネクタ 192">
          <a:extLst>
            <a:ext uri="{FF2B5EF4-FFF2-40B4-BE49-F238E27FC236}">
              <a16:creationId xmlns:a16="http://schemas.microsoft.com/office/drawing/2014/main" id="{42E2B094-F52B-40A6-A3C0-152A61D78A63}"/>
            </a:ext>
          </a:extLst>
        </xdr:cNvPr>
        <xdr:cNvCxnSpPr/>
      </xdr:nvCxnSpPr>
      <xdr:spPr>
        <a:xfrm flipV="1">
          <a:off x="1225550" y="9607550"/>
          <a:ext cx="8096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4" name="フローチャート: 判断 193">
          <a:extLst>
            <a:ext uri="{FF2B5EF4-FFF2-40B4-BE49-F238E27FC236}">
              <a16:creationId xmlns:a16="http://schemas.microsoft.com/office/drawing/2014/main" id="{19BCF6F5-8B4D-4E98-85FF-B8DEAC0E3D4F}"/>
            </a:ext>
          </a:extLst>
        </xdr:cNvPr>
        <xdr:cNvSpPr/>
      </xdr:nvSpPr>
      <xdr:spPr>
        <a:xfrm>
          <a:off x="2000250" y="9378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5" name="テキスト ボックス 194">
          <a:extLst>
            <a:ext uri="{FF2B5EF4-FFF2-40B4-BE49-F238E27FC236}">
              <a16:creationId xmlns:a16="http://schemas.microsoft.com/office/drawing/2014/main" id="{B598359C-8E77-4CDA-830F-DE5DD781E1B2}"/>
            </a:ext>
          </a:extLst>
        </xdr:cNvPr>
        <xdr:cNvSpPr txBox="1"/>
      </xdr:nvSpPr>
      <xdr:spPr>
        <a:xfrm>
          <a:off x="1685925"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6" name="フローチャート: 判断 195">
          <a:extLst>
            <a:ext uri="{FF2B5EF4-FFF2-40B4-BE49-F238E27FC236}">
              <a16:creationId xmlns:a16="http://schemas.microsoft.com/office/drawing/2014/main" id="{74425076-A41F-434E-8DCE-100364A1089A}"/>
            </a:ext>
          </a:extLst>
        </xdr:cNvPr>
        <xdr:cNvSpPr/>
      </xdr:nvSpPr>
      <xdr:spPr>
        <a:xfrm>
          <a:off x="1174750" y="9340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197" name="テキスト ボックス 196">
          <a:extLst>
            <a:ext uri="{FF2B5EF4-FFF2-40B4-BE49-F238E27FC236}">
              <a16:creationId xmlns:a16="http://schemas.microsoft.com/office/drawing/2014/main" id="{4EFDB729-B8C0-493B-BED7-147D940DA96A}"/>
            </a:ext>
          </a:extLst>
        </xdr:cNvPr>
        <xdr:cNvSpPr txBox="1"/>
      </xdr:nvSpPr>
      <xdr:spPr>
        <a:xfrm>
          <a:off x="8763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64B0C2DE-3451-4CB3-94D7-999BF805E14E}"/>
            </a:ext>
          </a:extLst>
        </xdr:cNvPr>
        <xdr:cNvSpPr txBox="1"/>
      </xdr:nvSpPr>
      <xdr:spPr>
        <a:xfrm>
          <a:off x="424497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1CE866FA-B13F-4D5B-8CAB-30B9EF18356C}"/>
            </a:ext>
          </a:extLst>
        </xdr:cNvPr>
        <xdr:cNvSpPr txBox="1"/>
      </xdr:nvSpPr>
      <xdr:spPr>
        <a:xfrm>
          <a:off x="34861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98D34994-CFF6-4586-8E4B-A0BDC71E80CE}"/>
            </a:ext>
          </a:extLst>
        </xdr:cNvPr>
        <xdr:cNvSpPr txBox="1"/>
      </xdr:nvSpPr>
      <xdr:spPr>
        <a:xfrm>
          <a:off x="26606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C6AD672-54B7-4AF6-9489-BF60226DFA41}"/>
            </a:ext>
          </a:extLst>
        </xdr:cNvPr>
        <xdr:cNvSpPr txBox="1"/>
      </xdr:nvSpPr>
      <xdr:spPr>
        <a:xfrm>
          <a:off x="18383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8E88766B-7F7A-4A5C-999B-F7D4C0AC095F}"/>
            </a:ext>
          </a:extLst>
        </xdr:cNvPr>
        <xdr:cNvSpPr txBox="1"/>
      </xdr:nvSpPr>
      <xdr:spPr>
        <a:xfrm>
          <a:off x="1025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3" name="楕円 202">
          <a:extLst>
            <a:ext uri="{FF2B5EF4-FFF2-40B4-BE49-F238E27FC236}">
              <a16:creationId xmlns:a16="http://schemas.microsoft.com/office/drawing/2014/main" id="{A6C515A9-E658-40E2-809B-F3CAF005CB61}"/>
            </a:ext>
          </a:extLst>
        </xdr:cNvPr>
        <xdr:cNvSpPr/>
      </xdr:nvSpPr>
      <xdr:spPr>
        <a:xfrm>
          <a:off x="4410075" y="92456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4" name="扶助費該当値テキスト">
          <a:extLst>
            <a:ext uri="{FF2B5EF4-FFF2-40B4-BE49-F238E27FC236}">
              <a16:creationId xmlns:a16="http://schemas.microsoft.com/office/drawing/2014/main" id="{C10593FF-9C6E-4591-B912-7DECC3DA634E}"/>
            </a:ext>
          </a:extLst>
        </xdr:cNvPr>
        <xdr:cNvSpPr txBox="1"/>
      </xdr:nvSpPr>
      <xdr:spPr>
        <a:xfrm>
          <a:off x="4533900" y="922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05" name="楕円 204">
          <a:extLst>
            <a:ext uri="{FF2B5EF4-FFF2-40B4-BE49-F238E27FC236}">
              <a16:creationId xmlns:a16="http://schemas.microsoft.com/office/drawing/2014/main" id="{1D251C26-6F7F-4063-BB1D-6149152507AF}"/>
            </a:ext>
          </a:extLst>
        </xdr:cNvPr>
        <xdr:cNvSpPr/>
      </xdr:nvSpPr>
      <xdr:spPr>
        <a:xfrm>
          <a:off x="3635375" y="93408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10177</xdr:rowOff>
    </xdr:from>
    <xdr:ext cx="736600" cy="259045"/>
    <xdr:sp macro="" textlink="">
      <xdr:nvSpPr>
        <xdr:cNvPr id="206" name="テキスト ボックス 205">
          <a:extLst>
            <a:ext uri="{FF2B5EF4-FFF2-40B4-BE49-F238E27FC236}">
              <a16:creationId xmlns:a16="http://schemas.microsoft.com/office/drawing/2014/main" id="{8EEC78CF-BE46-4EFA-9D2B-B69B6045CE67}"/>
            </a:ext>
          </a:extLst>
        </xdr:cNvPr>
        <xdr:cNvSpPr txBox="1"/>
      </xdr:nvSpPr>
      <xdr:spPr>
        <a:xfrm>
          <a:off x="332105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7" name="楕円 206">
          <a:extLst>
            <a:ext uri="{FF2B5EF4-FFF2-40B4-BE49-F238E27FC236}">
              <a16:creationId xmlns:a16="http://schemas.microsoft.com/office/drawing/2014/main" id="{7ABE3A9F-A5DF-41A4-A45C-C0F5FCA9DC96}"/>
            </a:ext>
          </a:extLst>
        </xdr:cNvPr>
        <xdr:cNvSpPr/>
      </xdr:nvSpPr>
      <xdr:spPr>
        <a:xfrm>
          <a:off x="2809875"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08" name="テキスト ボックス 207">
          <a:extLst>
            <a:ext uri="{FF2B5EF4-FFF2-40B4-BE49-F238E27FC236}">
              <a16:creationId xmlns:a16="http://schemas.microsoft.com/office/drawing/2014/main" id="{EE13F927-77AA-4B6D-8CA2-225C69405FFA}"/>
            </a:ext>
          </a:extLst>
        </xdr:cNvPr>
        <xdr:cNvSpPr txBox="1"/>
      </xdr:nvSpPr>
      <xdr:spPr>
        <a:xfrm>
          <a:off x="2511425"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09" name="楕円 208">
          <a:extLst>
            <a:ext uri="{FF2B5EF4-FFF2-40B4-BE49-F238E27FC236}">
              <a16:creationId xmlns:a16="http://schemas.microsoft.com/office/drawing/2014/main" id="{D060FE88-3432-46B6-81D2-7B68759E1E81}"/>
            </a:ext>
          </a:extLst>
        </xdr:cNvPr>
        <xdr:cNvSpPr/>
      </xdr:nvSpPr>
      <xdr:spPr>
        <a:xfrm>
          <a:off x="2000250" y="95631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67327</xdr:rowOff>
    </xdr:from>
    <xdr:ext cx="762000" cy="259045"/>
    <xdr:sp macro="" textlink="">
      <xdr:nvSpPr>
        <xdr:cNvPr id="210" name="テキスト ボックス 209">
          <a:extLst>
            <a:ext uri="{FF2B5EF4-FFF2-40B4-BE49-F238E27FC236}">
              <a16:creationId xmlns:a16="http://schemas.microsoft.com/office/drawing/2014/main" id="{34455B7D-D18A-422E-9A03-B991D26EB655}"/>
            </a:ext>
          </a:extLst>
        </xdr:cNvPr>
        <xdr:cNvSpPr txBox="1"/>
      </xdr:nvSpPr>
      <xdr:spPr>
        <a:xfrm>
          <a:off x="1685925" y="964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1" name="楕円 210">
          <a:extLst>
            <a:ext uri="{FF2B5EF4-FFF2-40B4-BE49-F238E27FC236}">
              <a16:creationId xmlns:a16="http://schemas.microsoft.com/office/drawing/2014/main" id="{91FCF541-D4A2-419D-8150-E47E2643841A}"/>
            </a:ext>
          </a:extLst>
        </xdr:cNvPr>
        <xdr:cNvSpPr/>
      </xdr:nvSpPr>
      <xdr:spPr>
        <a:xfrm>
          <a:off x="117475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2" name="テキスト ボックス 211">
          <a:extLst>
            <a:ext uri="{FF2B5EF4-FFF2-40B4-BE49-F238E27FC236}">
              <a16:creationId xmlns:a16="http://schemas.microsoft.com/office/drawing/2014/main" id="{17AC8413-9852-4B9A-94F2-FE38B27BACD9}"/>
            </a:ext>
          </a:extLst>
        </xdr:cNvPr>
        <xdr:cNvSpPr txBox="1"/>
      </xdr:nvSpPr>
      <xdr:spPr>
        <a:xfrm>
          <a:off x="8763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23B43E00-FCE4-4590-967A-30319E562D8C}"/>
            </a:ext>
          </a:extLst>
        </xdr:cNvPr>
        <xdr:cNvSpPr/>
      </xdr:nvSpPr>
      <xdr:spPr>
        <a:xfrm>
          <a:off x="11461750"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5F758E8B-44B3-44AE-A6DD-12378E82803C}"/>
            </a:ext>
          </a:extLst>
        </xdr:cNvPr>
        <xdr:cNvSpPr/>
      </xdr:nvSpPr>
      <xdr:spPr>
        <a:xfrm>
          <a:off x="15732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59F67196-CCED-4D10-A6ED-42DA02F27785}"/>
            </a:ext>
          </a:extLst>
        </xdr:cNvPr>
        <xdr:cNvSpPr/>
      </xdr:nvSpPr>
      <xdr:spPr>
        <a:xfrm>
          <a:off x="15732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844DA1AA-EA27-4A53-93C0-CDB4C1D5D7C4}"/>
            </a:ext>
          </a:extLst>
        </xdr:cNvPr>
        <xdr:cNvSpPr/>
      </xdr:nvSpPr>
      <xdr:spPr>
        <a:xfrm>
          <a:off x="1729422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311A5EBE-608F-45B6-A686-5E9A0827DB73}"/>
            </a:ext>
          </a:extLst>
        </xdr:cNvPr>
        <xdr:cNvSpPr/>
      </xdr:nvSpPr>
      <xdr:spPr>
        <a:xfrm>
          <a:off x="1729422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1416E9AD-B0BC-43EA-8431-D0D61EF339FE}"/>
            </a:ext>
          </a:extLst>
        </xdr:cNvPr>
        <xdr:cNvSpPr/>
      </xdr:nvSpPr>
      <xdr:spPr>
        <a:xfrm>
          <a:off x="18780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7F72C46B-81AA-4CD1-A839-D73FE770795A}"/>
            </a:ext>
          </a:extLst>
        </xdr:cNvPr>
        <xdr:cNvSpPr/>
      </xdr:nvSpPr>
      <xdr:spPr>
        <a:xfrm>
          <a:off x="18780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3651DC27-C2D5-45AD-9453-501088116AEB}"/>
            </a:ext>
          </a:extLst>
        </xdr:cNvPr>
        <xdr:cNvSpPr/>
      </xdr:nvSpPr>
      <xdr:spPr>
        <a:xfrm>
          <a:off x="11461750"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477B896F-7787-4275-A683-F8F271EF934A}"/>
            </a:ext>
          </a:extLst>
        </xdr:cNvPr>
        <xdr:cNvSpPr/>
      </xdr:nvSpPr>
      <xdr:spPr>
        <a:xfrm>
          <a:off x="16021050" y="8382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62C68ABC-3C40-4A4B-9461-072A76AED640}"/>
            </a:ext>
          </a:extLst>
        </xdr:cNvPr>
        <xdr:cNvSpPr/>
      </xdr:nvSpPr>
      <xdr:spPr>
        <a:xfrm>
          <a:off x="16081375" y="8382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1519127C-95AC-432E-9D92-A64605F32042}"/>
            </a:ext>
          </a:extLst>
        </xdr:cNvPr>
        <xdr:cNvSpPr txBox="1"/>
      </xdr:nvSpPr>
      <xdr:spPr>
        <a:xfrm>
          <a:off x="1611947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ポイント減少しているが、依然として全国平均、群馬県平均、類似団体平均をすべて上回っている。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今後も適切な操出による経費削減に努め、普通会計の負担額を減らすことにより経費の抑制に努めていく。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E42667C9-FCB5-4174-88D8-2C5E11574D26}"/>
            </a:ext>
          </a:extLst>
        </xdr:cNvPr>
        <xdr:cNvSpPr txBox="1"/>
      </xdr:nvSpPr>
      <xdr:spPr>
        <a:xfrm>
          <a:off x="11423650"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AACC109C-6EC2-47E5-8649-DFEB33CBB269}"/>
            </a:ext>
          </a:extLst>
        </xdr:cNvPr>
        <xdr:cNvCxnSpPr/>
      </xdr:nvCxnSpPr>
      <xdr:spPr>
        <a:xfrm>
          <a:off x="11461750"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1663356E-01CC-4347-9F60-0804A1B6BC93}"/>
            </a:ext>
          </a:extLst>
        </xdr:cNvPr>
        <xdr:cNvSpPr txBox="1"/>
      </xdr:nvSpPr>
      <xdr:spPr>
        <a:xfrm>
          <a:off x="1100137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E3AFCDC6-C95E-4B07-864C-D9AAAFB9984E}"/>
            </a:ext>
          </a:extLst>
        </xdr:cNvPr>
        <xdr:cNvCxnSpPr/>
      </xdr:nvCxnSpPr>
      <xdr:spPr>
        <a:xfrm>
          <a:off x="11461750" y="10265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DD029663-DCA8-4AEC-B608-6375D28EAE2F}"/>
            </a:ext>
          </a:extLst>
        </xdr:cNvPr>
        <xdr:cNvSpPr txBox="1"/>
      </xdr:nvSpPr>
      <xdr:spPr>
        <a:xfrm>
          <a:off x="11001375" y="10129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4301EB38-EF44-428D-A514-0DC17DD76296}"/>
            </a:ext>
          </a:extLst>
        </xdr:cNvPr>
        <xdr:cNvCxnSpPr/>
      </xdr:nvCxnSpPr>
      <xdr:spPr>
        <a:xfrm>
          <a:off x="11461750" y="9951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B896DD2A-C94B-40DC-9E51-9905B04F1E9C}"/>
            </a:ext>
          </a:extLst>
        </xdr:cNvPr>
        <xdr:cNvSpPr txBox="1"/>
      </xdr:nvSpPr>
      <xdr:spPr>
        <a:xfrm>
          <a:off x="11001375" y="9815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B6BDF487-C1BB-491B-B7E1-85C5869D7913}"/>
            </a:ext>
          </a:extLst>
        </xdr:cNvPr>
        <xdr:cNvCxnSpPr/>
      </xdr:nvCxnSpPr>
      <xdr:spPr>
        <a:xfrm>
          <a:off x="11461750" y="963748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8D232D88-44C8-4DD2-A879-36D6D6F2DEF9}"/>
            </a:ext>
          </a:extLst>
        </xdr:cNvPr>
        <xdr:cNvSpPr txBox="1"/>
      </xdr:nvSpPr>
      <xdr:spPr>
        <a:xfrm>
          <a:off x="11001375" y="950161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C0523904-7965-4BDE-8819-BBC5B66B3048}"/>
            </a:ext>
          </a:extLst>
        </xdr:cNvPr>
        <xdr:cNvCxnSpPr/>
      </xdr:nvCxnSpPr>
      <xdr:spPr>
        <a:xfrm>
          <a:off x="11461750" y="932361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A8D5C872-4C3F-4F85-8E79-53C36E891620}"/>
            </a:ext>
          </a:extLst>
        </xdr:cNvPr>
        <xdr:cNvSpPr txBox="1"/>
      </xdr:nvSpPr>
      <xdr:spPr>
        <a:xfrm>
          <a:off x="11001375" y="91877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BD9475BB-0459-49F5-8508-9E269325A240}"/>
            </a:ext>
          </a:extLst>
        </xdr:cNvPr>
        <xdr:cNvCxnSpPr/>
      </xdr:nvCxnSpPr>
      <xdr:spPr>
        <a:xfrm>
          <a:off x="11461750" y="9009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85D95567-5E6A-45E5-83A5-2C4E39A0C230}"/>
            </a:ext>
          </a:extLst>
        </xdr:cNvPr>
        <xdr:cNvSpPr txBox="1"/>
      </xdr:nvSpPr>
      <xdr:spPr>
        <a:xfrm>
          <a:off x="11001375" y="8873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3CADC55F-9017-4BEA-BEAB-782C96126090}"/>
            </a:ext>
          </a:extLst>
        </xdr:cNvPr>
        <xdr:cNvCxnSpPr/>
      </xdr:nvCxnSpPr>
      <xdr:spPr>
        <a:xfrm>
          <a:off x="11461750" y="8695872"/>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9FC500FF-487C-44BD-90F8-B3652ED71F63}"/>
            </a:ext>
          </a:extLst>
        </xdr:cNvPr>
        <xdr:cNvSpPr txBox="1"/>
      </xdr:nvSpPr>
      <xdr:spPr>
        <a:xfrm>
          <a:off x="11001375" y="855999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28E86DF0-E995-48AE-8B25-AF942910BCB0}"/>
            </a:ext>
          </a:extLst>
        </xdr:cNvPr>
        <xdr:cNvCxnSpPr/>
      </xdr:nvCxnSpPr>
      <xdr:spPr>
        <a:xfrm>
          <a:off x="11461750"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CA2B98C6-2B3F-4BC1-8CCC-4CEE4D869AC3}"/>
            </a:ext>
          </a:extLst>
        </xdr:cNvPr>
        <xdr:cNvSpPr txBox="1"/>
      </xdr:nvSpPr>
      <xdr:spPr>
        <a:xfrm>
          <a:off x="1100137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837899B7-61FB-4BA0-AB3C-E081FC858FC7}"/>
            </a:ext>
          </a:extLst>
        </xdr:cNvPr>
        <xdr:cNvSpPr/>
      </xdr:nvSpPr>
      <xdr:spPr>
        <a:xfrm>
          <a:off x="11461750"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2" name="直線コネクタ 241">
          <a:extLst>
            <a:ext uri="{FF2B5EF4-FFF2-40B4-BE49-F238E27FC236}">
              <a16:creationId xmlns:a16="http://schemas.microsoft.com/office/drawing/2014/main" id="{9AB5A20B-48FE-41EA-ACF2-BDFDFEE4D818}"/>
            </a:ext>
          </a:extLst>
        </xdr:cNvPr>
        <xdr:cNvCxnSpPr/>
      </xdr:nvCxnSpPr>
      <xdr:spPr>
        <a:xfrm flipV="1">
          <a:off x="15208250" y="8820150"/>
          <a:ext cx="0" cy="148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3" name="その他最小値テキスト">
          <a:extLst>
            <a:ext uri="{FF2B5EF4-FFF2-40B4-BE49-F238E27FC236}">
              <a16:creationId xmlns:a16="http://schemas.microsoft.com/office/drawing/2014/main" id="{C055357D-A225-4C02-B617-B2D6E8065682}"/>
            </a:ext>
          </a:extLst>
        </xdr:cNvPr>
        <xdr:cNvSpPr txBox="1"/>
      </xdr:nvSpPr>
      <xdr:spPr>
        <a:xfrm>
          <a:off x="1528445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4" name="直線コネクタ 243">
          <a:extLst>
            <a:ext uri="{FF2B5EF4-FFF2-40B4-BE49-F238E27FC236}">
              <a16:creationId xmlns:a16="http://schemas.microsoft.com/office/drawing/2014/main" id="{715E3A87-2A79-4AC4-862E-4C4AF32D782B}"/>
            </a:ext>
          </a:extLst>
        </xdr:cNvPr>
        <xdr:cNvCxnSpPr/>
      </xdr:nvCxnSpPr>
      <xdr:spPr>
        <a:xfrm>
          <a:off x="15119350" y="10308772"/>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5" name="その他最大値テキスト">
          <a:extLst>
            <a:ext uri="{FF2B5EF4-FFF2-40B4-BE49-F238E27FC236}">
              <a16:creationId xmlns:a16="http://schemas.microsoft.com/office/drawing/2014/main" id="{BEBEA140-E34B-4240-B439-866B03E35125}"/>
            </a:ext>
          </a:extLst>
        </xdr:cNvPr>
        <xdr:cNvSpPr txBox="1"/>
      </xdr:nvSpPr>
      <xdr:spPr>
        <a:xfrm>
          <a:off x="15284450" y="857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6" name="直線コネクタ 245">
          <a:extLst>
            <a:ext uri="{FF2B5EF4-FFF2-40B4-BE49-F238E27FC236}">
              <a16:creationId xmlns:a16="http://schemas.microsoft.com/office/drawing/2014/main" id="{82949D02-85EB-4E77-9458-9B992F5ECDD4}"/>
            </a:ext>
          </a:extLst>
        </xdr:cNvPr>
        <xdr:cNvCxnSpPr/>
      </xdr:nvCxnSpPr>
      <xdr:spPr>
        <a:xfrm>
          <a:off x="15119350" y="882015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20865</xdr:rowOff>
    </xdr:from>
    <xdr:to>
      <xdr:col>82</xdr:col>
      <xdr:colOff>107950</xdr:colOff>
      <xdr:row>60</xdr:row>
      <xdr:rowOff>56243</xdr:rowOff>
    </xdr:to>
    <xdr:cxnSp macro="">
      <xdr:nvCxnSpPr>
        <xdr:cNvPr id="247" name="直線コネクタ 246">
          <a:extLst>
            <a:ext uri="{FF2B5EF4-FFF2-40B4-BE49-F238E27FC236}">
              <a16:creationId xmlns:a16="http://schemas.microsoft.com/office/drawing/2014/main" id="{AE1801EB-9D5F-4775-9EC7-05BD8E1FD9BC}"/>
            </a:ext>
          </a:extLst>
        </xdr:cNvPr>
        <xdr:cNvCxnSpPr/>
      </xdr:nvCxnSpPr>
      <xdr:spPr>
        <a:xfrm flipV="1">
          <a:off x="14433550" y="9761765"/>
          <a:ext cx="774700" cy="20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48" name="その他平均値テキスト">
          <a:extLst>
            <a:ext uri="{FF2B5EF4-FFF2-40B4-BE49-F238E27FC236}">
              <a16:creationId xmlns:a16="http://schemas.microsoft.com/office/drawing/2014/main" id="{A53BB4D2-3F9D-45C4-8CCE-F8327A4DC3A2}"/>
            </a:ext>
          </a:extLst>
        </xdr:cNvPr>
        <xdr:cNvSpPr txBox="1"/>
      </xdr:nvSpPr>
      <xdr:spPr>
        <a:xfrm>
          <a:off x="15284450" y="927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9" name="フローチャート: 判断 248">
          <a:extLst>
            <a:ext uri="{FF2B5EF4-FFF2-40B4-BE49-F238E27FC236}">
              <a16:creationId xmlns:a16="http://schemas.microsoft.com/office/drawing/2014/main" id="{9527931F-7D52-4B02-B3E3-1F556B9056AD}"/>
            </a:ext>
          </a:extLst>
        </xdr:cNvPr>
        <xdr:cNvSpPr/>
      </xdr:nvSpPr>
      <xdr:spPr>
        <a:xfrm>
          <a:off x="15157450" y="941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60</xdr:row>
      <xdr:rowOff>56243</xdr:rowOff>
    </xdr:to>
    <xdr:cxnSp macro="">
      <xdr:nvCxnSpPr>
        <xdr:cNvPr id="250" name="直線コネクタ 249">
          <a:extLst>
            <a:ext uri="{FF2B5EF4-FFF2-40B4-BE49-F238E27FC236}">
              <a16:creationId xmlns:a16="http://schemas.microsoft.com/office/drawing/2014/main" id="{A98B4ABD-1689-407D-8565-C598255F6434}"/>
            </a:ext>
          </a:extLst>
        </xdr:cNvPr>
        <xdr:cNvCxnSpPr/>
      </xdr:nvCxnSpPr>
      <xdr:spPr>
        <a:xfrm>
          <a:off x="13623925" y="9626600"/>
          <a:ext cx="809625" cy="33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EC4C52C4-35DC-4C69-8FF9-949D5E4EA70B}"/>
            </a:ext>
          </a:extLst>
        </xdr:cNvPr>
        <xdr:cNvSpPr/>
      </xdr:nvSpPr>
      <xdr:spPr>
        <a:xfrm>
          <a:off x="14382750" y="95277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a:extLst>
            <a:ext uri="{FF2B5EF4-FFF2-40B4-BE49-F238E27FC236}">
              <a16:creationId xmlns:a16="http://schemas.microsoft.com/office/drawing/2014/main" id="{07E28BA4-8F6E-4039-9583-DFFCDFCBCBA3}"/>
            </a:ext>
          </a:extLst>
        </xdr:cNvPr>
        <xdr:cNvSpPr txBox="1"/>
      </xdr:nvSpPr>
      <xdr:spPr>
        <a:xfrm>
          <a:off x="14084300" y="9302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137885</xdr:rowOff>
    </xdr:to>
    <xdr:cxnSp macro="">
      <xdr:nvCxnSpPr>
        <xdr:cNvPr id="253" name="直線コネクタ 252">
          <a:extLst>
            <a:ext uri="{FF2B5EF4-FFF2-40B4-BE49-F238E27FC236}">
              <a16:creationId xmlns:a16="http://schemas.microsoft.com/office/drawing/2014/main" id="{F76BE220-2F28-45FF-A54D-EEDE917B2548}"/>
            </a:ext>
          </a:extLst>
        </xdr:cNvPr>
        <xdr:cNvCxnSpPr/>
      </xdr:nvCxnSpPr>
      <xdr:spPr>
        <a:xfrm flipV="1">
          <a:off x="12798425" y="9626600"/>
          <a:ext cx="8255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4" name="フローチャート: 判断 253">
          <a:extLst>
            <a:ext uri="{FF2B5EF4-FFF2-40B4-BE49-F238E27FC236}">
              <a16:creationId xmlns:a16="http://schemas.microsoft.com/office/drawing/2014/main" id="{C545128E-8E91-49C2-99CB-D59D9E8A2550}"/>
            </a:ext>
          </a:extLst>
        </xdr:cNvPr>
        <xdr:cNvSpPr/>
      </xdr:nvSpPr>
      <xdr:spPr>
        <a:xfrm>
          <a:off x="13573125" y="95712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100892</xdr:rowOff>
    </xdr:from>
    <xdr:ext cx="762000" cy="259045"/>
    <xdr:sp macro="" textlink="">
      <xdr:nvSpPr>
        <xdr:cNvPr id="255" name="テキスト ボックス 254">
          <a:extLst>
            <a:ext uri="{FF2B5EF4-FFF2-40B4-BE49-F238E27FC236}">
              <a16:creationId xmlns:a16="http://schemas.microsoft.com/office/drawing/2014/main" id="{A5F6E2DC-6CB2-4309-AAC7-110F3073B4F7}"/>
            </a:ext>
          </a:extLst>
        </xdr:cNvPr>
        <xdr:cNvSpPr txBox="1"/>
      </xdr:nvSpPr>
      <xdr:spPr>
        <a:xfrm>
          <a:off x="13258800" y="934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137885</xdr:rowOff>
    </xdr:from>
    <xdr:to>
      <xdr:col>69</xdr:col>
      <xdr:colOff>92075</xdr:colOff>
      <xdr:row>58</xdr:row>
      <xdr:rowOff>148772</xdr:rowOff>
    </xdr:to>
    <xdr:cxnSp macro="">
      <xdr:nvCxnSpPr>
        <xdr:cNvPr id="256" name="直線コネクタ 255">
          <a:extLst>
            <a:ext uri="{FF2B5EF4-FFF2-40B4-BE49-F238E27FC236}">
              <a16:creationId xmlns:a16="http://schemas.microsoft.com/office/drawing/2014/main" id="{77F5DC1C-0787-465F-A7EC-EAC38735F635}"/>
            </a:ext>
          </a:extLst>
        </xdr:cNvPr>
        <xdr:cNvCxnSpPr/>
      </xdr:nvCxnSpPr>
      <xdr:spPr>
        <a:xfrm flipV="1">
          <a:off x="11972925" y="9713685"/>
          <a:ext cx="8255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7" name="フローチャート: 判断 256">
          <a:extLst>
            <a:ext uri="{FF2B5EF4-FFF2-40B4-BE49-F238E27FC236}">
              <a16:creationId xmlns:a16="http://schemas.microsoft.com/office/drawing/2014/main" id="{7E87BE9B-4FDA-420A-9F2B-1431AF9BE8D8}"/>
            </a:ext>
          </a:extLst>
        </xdr:cNvPr>
        <xdr:cNvSpPr/>
      </xdr:nvSpPr>
      <xdr:spPr>
        <a:xfrm>
          <a:off x="12747625" y="963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166205</xdr:rowOff>
    </xdr:from>
    <xdr:ext cx="762000" cy="259045"/>
    <xdr:sp macro="" textlink="">
      <xdr:nvSpPr>
        <xdr:cNvPr id="258" name="テキスト ボックス 257">
          <a:extLst>
            <a:ext uri="{FF2B5EF4-FFF2-40B4-BE49-F238E27FC236}">
              <a16:creationId xmlns:a16="http://schemas.microsoft.com/office/drawing/2014/main" id="{AC700B17-6CFD-4D3B-9F2F-6D5F56699C8B}"/>
            </a:ext>
          </a:extLst>
        </xdr:cNvPr>
        <xdr:cNvSpPr txBox="1"/>
      </xdr:nvSpPr>
      <xdr:spPr>
        <a:xfrm>
          <a:off x="12449175" y="941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9" name="フローチャート: 判断 258">
          <a:extLst>
            <a:ext uri="{FF2B5EF4-FFF2-40B4-BE49-F238E27FC236}">
              <a16:creationId xmlns:a16="http://schemas.microsoft.com/office/drawing/2014/main" id="{73D61930-EC11-4A7D-AE00-7CB7FC709185}"/>
            </a:ext>
          </a:extLst>
        </xdr:cNvPr>
        <xdr:cNvSpPr/>
      </xdr:nvSpPr>
      <xdr:spPr>
        <a:xfrm>
          <a:off x="11938000" y="9630228"/>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166205</xdr:rowOff>
    </xdr:from>
    <xdr:ext cx="762000" cy="259045"/>
    <xdr:sp macro="" textlink="">
      <xdr:nvSpPr>
        <xdr:cNvPr id="260" name="テキスト ボックス 259">
          <a:extLst>
            <a:ext uri="{FF2B5EF4-FFF2-40B4-BE49-F238E27FC236}">
              <a16:creationId xmlns:a16="http://schemas.microsoft.com/office/drawing/2014/main" id="{436A9DC2-4197-47FA-B415-DE80FA00FD42}"/>
            </a:ext>
          </a:extLst>
        </xdr:cNvPr>
        <xdr:cNvSpPr txBox="1"/>
      </xdr:nvSpPr>
      <xdr:spPr>
        <a:xfrm>
          <a:off x="11623675" y="941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CA9EFEAF-7366-4617-BCAF-DD933C468792}"/>
            </a:ext>
          </a:extLst>
        </xdr:cNvPr>
        <xdr:cNvSpPr txBox="1"/>
      </xdr:nvSpPr>
      <xdr:spPr>
        <a:xfrm>
          <a:off x="150082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6C358B01-7006-48AC-889C-EB1F1C54FA02}"/>
            </a:ext>
          </a:extLst>
        </xdr:cNvPr>
        <xdr:cNvSpPr txBox="1"/>
      </xdr:nvSpPr>
      <xdr:spPr>
        <a:xfrm>
          <a:off x="14233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573E1CE5-B4E3-4156-B3E9-E34F6AD2CB61}"/>
            </a:ext>
          </a:extLst>
        </xdr:cNvPr>
        <xdr:cNvSpPr txBox="1"/>
      </xdr:nvSpPr>
      <xdr:spPr>
        <a:xfrm>
          <a:off x="13423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ED02F0A7-016F-4A16-91B3-36D3BEE88A7F}"/>
            </a:ext>
          </a:extLst>
        </xdr:cNvPr>
        <xdr:cNvSpPr txBox="1"/>
      </xdr:nvSpPr>
      <xdr:spPr>
        <a:xfrm>
          <a:off x="125984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59627D9E-B51D-4DBE-BDE1-DE16937D5C99}"/>
            </a:ext>
          </a:extLst>
        </xdr:cNvPr>
        <xdr:cNvSpPr txBox="1"/>
      </xdr:nvSpPr>
      <xdr:spPr>
        <a:xfrm>
          <a:off x="117824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141515</xdr:rowOff>
    </xdr:from>
    <xdr:to>
      <xdr:col>82</xdr:col>
      <xdr:colOff>158750</xdr:colOff>
      <xdr:row>59</xdr:row>
      <xdr:rowOff>71665</xdr:rowOff>
    </xdr:to>
    <xdr:sp macro="" textlink="">
      <xdr:nvSpPr>
        <xdr:cNvPr id="266" name="楕円 265">
          <a:extLst>
            <a:ext uri="{FF2B5EF4-FFF2-40B4-BE49-F238E27FC236}">
              <a16:creationId xmlns:a16="http://schemas.microsoft.com/office/drawing/2014/main" id="{E8FE98B1-2FA8-4B57-94A6-B8DB34957D8A}"/>
            </a:ext>
          </a:extLst>
        </xdr:cNvPr>
        <xdr:cNvSpPr/>
      </xdr:nvSpPr>
      <xdr:spPr>
        <a:xfrm>
          <a:off x="15157450" y="9717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113592</xdr:rowOff>
    </xdr:from>
    <xdr:ext cx="762000" cy="259045"/>
    <xdr:sp macro="" textlink="">
      <xdr:nvSpPr>
        <xdr:cNvPr id="267" name="その他該当値テキスト">
          <a:extLst>
            <a:ext uri="{FF2B5EF4-FFF2-40B4-BE49-F238E27FC236}">
              <a16:creationId xmlns:a16="http://schemas.microsoft.com/office/drawing/2014/main" id="{46F4EDB3-C84D-4379-B826-B298380B2B83}"/>
            </a:ext>
          </a:extLst>
        </xdr:cNvPr>
        <xdr:cNvSpPr txBox="1"/>
      </xdr:nvSpPr>
      <xdr:spPr>
        <a:xfrm>
          <a:off x="15284450" y="968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5443</xdr:rowOff>
    </xdr:from>
    <xdr:to>
      <xdr:col>78</xdr:col>
      <xdr:colOff>120650</xdr:colOff>
      <xdr:row>60</xdr:row>
      <xdr:rowOff>107043</xdr:rowOff>
    </xdr:to>
    <xdr:sp macro="" textlink="">
      <xdr:nvSpPr>
        <xdr:cNvPr id="268" name="楕円 267">
          <a:extLst>
            <a:ext uri="{FF2B5EF4-FFF2-40B4-BE49-F238E27FC236}">
              <a16:creationId xmlns:a16="http://schemas.microsoft.com/office/drawing/2014/main" id="{AEC29C39-0F0D-45CE-9938-1AA67F552155}"/>
            </a:ext>
          </a:extLst>
        </xdr:cNvPr>
        <xdr:cNvSpPr/>
      </xdr:nvSpPr>
      <xdr:spPr>
        <a:xfrm>
          <a:off x="1438275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91820</xdr:rowOff>
    </xdr:from>
    <xdr:ext cx="736600" cy="259045"/>
    <xdr:sp macro="" textlink="">
      <xdr:nvSpPr>
        <xdr:cNvPr id="269" name="テキスト ボックス 268">
          <a:extLst>
            <a:ext uri="{FF2B5EF4-FFF2-40B4-BE49-F238E27FC236}">
              <a16:creationId xmlns:a16="http://schemas.microsoft.com/office/drawing/2014/main" id="{3E3FFD78-072B-44D1-87CD-0583CD2E1B77}"/>
            </a:ext>
          </a:extLst>
        </xdr:cNvPr>
        <xdr:cNvSpPr txBox="1"/>
      </xdr:nvSpPr>
      <xdr:spPr>
        <a:xfrm>
          <a:off x="140843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0" name="楕円 269">
          <a:extLst>
            <a:ext uri="{FF2B5EF4-FFF2-40B4-BE49-F238E27FC236}">
              <a16:creationId xmlns:a16="http://schemas.microsoft.com/office/drawing/2014/main" id="{9E308191-A367-4126-91AF-A3507E9AF896}"/>
            </a:ext>
          </a:extLst>
        </xdr:cNvPr>
        <xdr:cNvSpPr/>
      </xdr:nvSpPr>
      <xdr:spPr>
        <a:xfrm>
          <a:off x="13573125" y="95758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1" name="テキスト ボックス 270">
          <a:extLst>
            <a:ext uri="{FF2B5EF4-FFF2-40B4-BE49-F238E27FC236}">
              <a16:creationId xmlns:a16="http://schemas.microsoft.com/office/drawing/2014/main" id="{FFCFCA3C-6A98-421D-AF0A-3BE2C908FB70}"/>
            </a:ext>
          </a:extLst>
        </xdr:cNvPr>
        <xdr:cNvSpPr txBox="1"/>
      </xdr:nvSpPr>
      <xdr:spPr>
        <a:xfrm>
          <a:off x="1325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87085</xdr:rowOff>
    </xdr:from>
    <xdr:to>
      <xdr:col>69</xdr:col>
      <xdr:colOff>142875</xdr:colOff>
      <xdr:row>59</xdr:row>
      <xdr:rowOff>17235</xdr:rowOff>
    </xdr:to>
    <xdr:sp macro="" textlink="">
      <xdr:nvSpPr>
        <xdr:cNvPr id="272" name="楕円 271">
          <a:extLst>
            <a:ext uri="{FF2B5EF4-FFF2-40B4-BE49-F238E27FC236}">
              <a16:creationId xmlns:a16="http://schemas.microsoft.com/office/drawing/2014/main" id="{F34DA45C-442F-4E44-9E2B-EB207419E947}"/>
            </a:ext>
          </a:extLst>
        </xdr:cNvPr>
        <xdr:cNvSpPr/>
      </xdr:nvSpPr>
      <xdr:spPr>
        <a:xfrm>
          <a:off x="12747625" y="96628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2012</xdr:rowOff>
    </xdr:from>
    <xdr:ext cx="762000" cy="259045"/>
    <xdr:sp macro="" textlink="">
      <xdr:nvSpPr>
        <xdr:cNvPr id="273" name="テキスト ボックス 272">
          <a:extLst>
            <a:ext uri="{FF2B5EF4-FFF2-40B4-BE49-F238E27FC236}">
              <a16:creationId xmlns:a16="http://schemas.microsoft.com/office/drawing/2014/main" id="{07B5DE18-822E-4FFF-8164-229BE857AE8B}"/>
            </a:ext>
          </a:extLst>
        </xdr:cNvPr>
        <xdr:cNvSpPr txBox="1"/>
      </xdr:nvSpPr>
      <xdr:spPr>
        <a:xfrm>
          <a:off x="12449175" y="97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97972</xdr:rowOff>
    </xdr:from>
    <xdr:to>
      <xdr:col>65</xdr:col>
      <xdr:colOff>53975</xdr:colOff>
      <xdr:row>59</xdr:row>
      <xdr:rowOff>28122</xdr:rowOff>
    </xdr:to>
    <xdr:sp macro="" textlink="">
      <xdr:nvSpPr>
        <xdr:cNvPr id="274" name="楕円 273">
          <a:extLst>
            <a:ext uri="{FF2B5EF4-FFF2-40B4-BE49-F238E27FC236}">
              <a16:creationId xmlns:a16="http://schemas.microsoft.com/office/drawing/2014/main" id="{0CC548D0-CEA4-4D8B-8A71-56727E5F64F9}"/>
            </a:ext>
          </a:extLst>
        </xdr:cNvPr>
        <xdr:cNvSpPr/>
      </xdr:nvSpPr>
      <xdr:spPr>
        <a:xfrm>
          <a:off x="11938000" y="967377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12899</xdr:rowOff>
    </xdr:from>
    <xdr:ext cx="762000" cy="259045"/>
    <xdr:sp macro="" textlink="">
      <xdr:nvSpPr>
        <xdr:cNvPr id="275" name="テキスト ボックス 274">
          <a:extLst>
            <a:ext uri="{FF2B5EF4-FFF2-40B4-BE49-F238E27FC236}">
              <a16:creationId xmlns:a16="http://schemas.microsoft.com/office/drawing/2014/main" id="{4784790E-7E10-497B-A060-286390EB5C9F}"/>
            </a:ext>
          </a:extLst>
        </xdr:cNvPr>
        <xdr:cNvSpPr txBox="1"/>
      </xdr:nvSpPr>
      <xdr:spPr>
        <a:xfrm>
          <a:off x="11623675" y="975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7F696942-4F26-41A2-B387-53C942179E9D}"/>
            </a:ext>
          </a:extLst>
        </xdr:cNvPr>
        <xdr:cNvSpPr/>
      </xdr:nvSpPr>
      <xdr:spPr>
        <a:xfrm>
          <a:off x="11461750"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3776F8B4-3262-4B0D-97B1-F098C42FAC25}"/>
            </a:ext>
          </a:extLst>
        </xdr:cNvPr>
        <xdr:cNvSpPr/>
      </xdr:nvSpPr>
      <xdr:spPr>
        <a:xfrm>
          <a:off x="15732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FF0F2AB5-E388-442D-9806-EAB78A62B188}"/>
            </a:ext>
          </a:extLst>
        </xdr:cNvPr>
        <xdr:cNvSpPr/>
      </xdr:nvSpPr>
      <xdr:spPr>
        <a:xfrm>
          <a:off x="15732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7238F1B3-BF04-4DCD-BA8A-C29977144B47}"/>
            </a:ext>
          </a:extLst>
        </xdr:cNvPr>
        <xdr:cNvSpPr/>
      </xdr:nvSpPr>
      <xdr:spPr>
        <a:xfrm>
          <a:off x="1729422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2BE03299-DA6C-4014-9836-E284470143EF}"/>
            </a:ext>
          </a:extLst>
        </xdr:cNvPr>
        <xdr:cNvSpPr/>
      </xdr:nvSpPr>
      <xdr:spPr>
        <a:xfrm>
          <a:off x="1729422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8E13770C-9330-4F6A-8453-B84F2E41558F}"/>
            </a:ext>
          </a:extLst>
        </xdr:cNvPr>
        <xdr:cNvSpPr/>
      </xdr:nvSpPr>
      <xdr:spPr>
        <a:xfrm>
          <a:off x="18780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5BFBD339-E72E-4891-9858-1D75B9E6FA47}"/>
            </a:ext>
          </a:extLst>
        </xdr:cNvPr>
        <xdr:cNvSpPr/>
      </xdr:nvSpPr>
      <xdr:spPr>
        <a:xfrm>
          <a:off x="18780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A0BBBD66-A15F-4FF8-AC86-4B5434816818}"/>
            </a:ext>
          </a:extLst>
        </xdr:cNvPr>
        <xdr:cNvSpPr/>
      </xdr:nvSpPr>
      <xdr:spPr>
        <a:xfrm>
          <a:off x="11461750"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BBD09C-F426-4087-B922-130D75C83B92}"/>
            </a:ext>
          </a:extLst>
        </xdr:cNvPr>
        <xdr:cNvSpPr/>
      </xdr:nvSpPr>
      <xdr:spPr>
        <a:xfrm>
          <a:off x="16021050" y="5080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9A49D25A-25B7-491D-B013-B34B41F0AE3F}"/>
            </a:ext>
          </a:extLst>
        </xdr:cNvPr>
        <xdr:cNvSpPr/>
      </xdr:nvSpPr>
      <xdr:spPr>
        <a:xfrm>
          <a:off x="16081375" y="5080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4632E0A3-6584-4156-97F7-15B24EF3816B}"/>
            </a:ext>
          </a:extLst>
        </xdr:cNvPr>
        <xdr:cNvSpPr txBox="1"/>
      </xdr:nvSpPr>
      <xdr:spPr>
        <a:xfrm>
          <a:off x="1611947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ている。類似団体平均を下回っているが全国平均、群馬県平均よりも上回っている。支出としては、医療施設誘致奨励金事業が始まったことにより、増加しているが経常一般財源収入額の増加により比率は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補助費等については、新規事業の実施によって増加するため、既存事業の見直しや新規事業についても実施に当たり十分な検討を行い抑制に努めていく。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935128AD-C0E9-4FB5-BBDE-6BE752665C4A}"/>
            </a:ext>
          </a:extLst>
        </xdr:cNvPr>
        <xdr:cNvSpPr txBox="1"/>
      </xdr:nvSpPr>
      <xdr:spPr>
        <a:xfrm>
          <a:off x="11423650"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F1EDDB2E-497E-4A5B-AB53-BB7C9A8068B8}"/>
            </a:ext>
          </a:extLst>
        </xdr:cNvPr>
        <xdr:cNvCxnSpPr/>
      </xdr:nvCxnSpPr>
      <xdr:spPr>
        <a:xfrm>
          <a:off x="11461750"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3AD68816-FAC1-4958-99BE-9C84AE12CAC1}"/>
            </a:ext>
          </a:extLst>
        </xdr:cNvPr>
        <xdr:cNvSpPr txBox="1"/>
      </xdr:nvSpPr>
      <xdr:spPr>
        <a:xfrm>
          <a:off x="1100137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E3AB2E30-5018-4F93-8A05-ECAC458B03C9}"/>
            </a:ext>
          </a:extLst>
        </xdr:cNvPr>
        <xdr:cNvCxnSpPr/>
      </xdr:nvCxnSpPr>
      <xdr:spPr>
        <a:xfrm>
          <a:off x="11461750" y="6963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4BC5D2B9-5B21-4DDB-89B9-FFBA3CD19880}"/>
            </a:ext>
          </a:extLst>
        </xdr:cNvPr>
        <xdr:cNvSpPr txBox="1"/>
      </xdr:nvSpPr>
      <xdr:spPr>
        <a:xfrm>
          <a:off x="11001375" y="6827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FE79FD40-B4D0-4AD7-B0EC-7A0D415F60B5}"/>
            </a:ext>
          </a:extLst>
        </xdr:cNvPr>
        <xdr:cNvCxnSpPr/>
      </xdr:nvCxnSpPr>
      <xdr:spPr>
        <a:xfrm>
          <a:off x="11461750" y="6649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DB2B27E9-3617-422F-981C-482D71CD7DCF}"/>
            </a:ext>
          </a:extLst>
        </xdr:cNvPr>
        <xdr:cNvSpPr txBox="1"/>
      </xdr:nvSpPr>
      <xdr:spPr>
        <a:xfrm>
          <a:off x="11001375" y="6513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A9D3C98-E082-43AD-AE44-BE0DFC4031BD}"/>
            </a:ext>
          </a:extLst>
        </xdr:cNvPr>
        <xdr:cNvCxnSpPr/>
      </xdr:nvCxnSpPr>
      <xdr:spPr>
        <a:xfrm>
          <a:off x="11461750" y="633548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5F70FCF6-8105-48B7-BAEC-16CD6341DAE4}"/>
            </a:ext>
          </a:extLst>
        </xdr:cNvPr>
        <xdr:cNvSpPr txBox="1"/>
      </xdr:nvSpPr>
      <xdr:spPr>
        <a:xfrm>
          <a:off x="11001375" y="619961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608853B5-BC63-4F5E-A215-49A82A7D3A18}"/>
            </a:ext>
          </a:extLst>
        </xdr:cNvPr>
        <xdr:cNvCxnSpPr/>
      </xdr:nvCxnSpPr>
      <xdr:spPr>
        <a:xfrm>
          <a:off x="11461750" y="6021614"/>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9D0773FF-BE12-44D5-98FE-84EE72A46D08}"/>
            </a:ext>
          </a:extLst>
        </xdr:cNvPr>
        <xdr:cNvSpPr txBox="1"/>
      </xdr:nvSpPr>
      <xdr:spPr>
        <a:xfrm>
          <a:off x="11001375" y="58857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24791046-4B6D-4FF5-AB52-3F6D65BC53A3}"/>
            </a:ext>
          </a:extLst>
        </xdr:cNvPr>
        <xdr:cNvCxnSpPr/>
      </xdr:nvCxnSpPr>
      <xdr:spPr>
        <a:xfrm>
          <a:off x="11461750" y="5707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9A049745-C5E8-4029-AE1B-64D26B438179}"/>
            </a:ext>
          </a:extLst>
        </xdr:cNvPr>
        <xdr:cNvSpPr txBox="1"/>
      </xdr:nvSpPr>
      <xdr:spPr>
        <a:xfrm>
          <a:off x="11001375" y="5571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C9229A4D-F95A-46B2-A1A3-F6770603EAE9}"/>
            </a:ext>
          </a:extLst>
        </xdr:cNvPr>
        <xdr:cNvCxnSpPr/>
      </xdr:nvCxnSpPr>
      <xdr:spPr>
        <a:xfrm>
          <a:off x="11461750" y="5393872"/>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A3C307FC-D9C6-485D-B97A-58C57B188E15}"/>
            </a:ext>
          </a:extLst>
        </xdr:cNvPr>
        <xdr:cNvSpPr txBox="1"/>
      </xdr:nvSpPr>
      <xdr:spPr>
        <a:xfrm>
          <a:off x="11001375" y="525799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C2E0199E-829B-4D4B-B99B-38D04979C0C2}"/>
            </a:ext>
          </a:extLst>
        </xdr:cNvPr>
        <xdr:cNvCxnSpPr/>
      </xdr:nvCxnSpPr>
      <xdr:spPr>
        <a:xfrm>
          <a:off x="11461750"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7C19B54A-B87B-416B-A6E8-4433276171B5}"/>
            </a:ext>
          </a:extLst>
        </xdr:cNvPr>
        <xdr:cNvSpPr txBox="1"/>
      </xdr:nvSpPr>
      <xdr:spPr>
        <a:xfrm>
          <a:off x="1100137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E4013688-8613-4BFF-A2EE-144EEB50E464}"/>
            </a:ext>
          </a:extLst>
        </xdr:cNvPr>
        <xdr:cNvSpPr/>
      </xdr:nvSpPr>
      <xdr:spPr>
        <a:xfrm>
          <a:off x="11461750"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5" name="直線コネクタ 304">
          <a:extLst>
            <a:ext uri="{FF2B5EF4-FFF2-40B4-BE49-F238E27FC236}">
              <a16:creationId xmlns:a16="http://schemas.microsoft.com/office/drawing/2014/main" id="{D122CB0F-7150-41EE-AE0B-1FEBD12148D2}"/>
            </a:ext>
          </a:extLst>
        </xdr:cNvPr>
        <xdr:cNvCxnSpPr/>
      </xdr:nvCxnSpPr>
      <xdr:spPr>
        <a:xfrm flipV="1">
          <a:off x="15208250" y="5603058"/>
          <a:ext cx="0" cy="1242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6" name="補助費等最小値テキスト">
          <a:extLst>
            <a:ext uri="{FF2B5EF4-FFF2-40B4-BE49-F238E27FC236}">
              <a16:creationId xmlns:a16="http://schemas.microsoft.com/office/drawing/2014/main" id="{8AFEE102-0119-40F5-8DFE-008693A61DD1}"/>
            </a:ext>
          </a:extLst>
        </xdr:cNvPr>
        <xdr:cNvSpPr txBox="1"/>
      </xdr:nvSpPr>
      <xdr:spPr>
        <a:xfrm>
          <a:off x="15284450" y="681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7" name="直線コネクタ 306">
          <a:extLst>
            <a:ext uri="{FF2B5EF4-FFF2-40B4-BE49-F238E27FC236}">
              <a16:creationId xmlns:a16="http://schemas.microsoft.com/office/drawing/2014/main" id="{2AA17662-D38C-4D3E-BC2B-6848BD34AC65}"/>
            </a:ext>
          </a:extLst>
        </xdr:cNvPr>
        <xdr:cNvCxnSpPr/>
      </xdr:nvCxnSpPr>
      <xdr:spPr>
        <a:xfrm>
          <a:off x="15119350" y="6845481"/>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8" name="補助費等最大値テキスト">
          <a:extLst>
            <a:ext uri="{FF2B5EF4-FFF2-40B4-BE49-F238E27FC236}">
              <a16:creationId xmlns:a16="http://schemas.microsoft.com/office/drawing/2014/main" id="{EC6C3628-E5B1-4C4B-8754-FCF16370821A}"/>
            </a:ext>
          </a:extLst>
        </xdr:cNvPr>
        <xdr:cNvSpPr txBox="1"/>
      </xdr:nvSpPr>
      <xdr:spPr>
        <a:xfrm>
          <a:off x="15284450" y="535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9" name="直線コネクタ 308">
          <a:extLst>
            <a:ext uri="{FF2B5EF4-FFF2-40B4-BE49-F238E27FC236}">
              <a16:creationId xmlns:a16="http://schemas.microsoft.com/office/drawing/2014/main" id="{CEF473E6-5B74-4764-A390-F7824F4AB7EA}"/>
            </a:ext>
          </a:extLst>
        </xdr:cNvPr>
        <xdr:cNvCxnSpPr/>
      </xdr:nvCxnSpPr>
      <xdr:spPr>
        <a:xfrm>
          <a:off x="15119350" y="5603058"/>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112304</xdr:rowOff>
    </xdr:from>
    <xdr:to>
      <xdr:col>82</xdr:col>
      <xdr:colOff>107950</xdr:colOff>
      <xdr:row>36</xdr:row>
      <xdr:rowOff>64951</xdr:rowOff>
    </xdr:to>
    <xdr:cxnSp macro="">
      <xdr:nvCxnSpPr>
        <xdr:cNvPr id="310" name="直線コネクタ 309">
          <a:extLst>
            <a:ext uri="{FF2B5EF4-FFF2-40B4-BE49-F238E27FC236}">
              <a16:creationId xmlns:a16="http://schemas.microsoft.com/office/drawing/2014/main" id="{E1FC0AD3-40C4-451B-954C-F626BDB634E2}"/>
            </a:ext>
          </a:extLst>
        </xdr:cNvPr>
        <xdr:cNvCxnSpPr/>
      </xdr:nvCxnSpPr>
      <xdr:spPr>
        <a:xfrm flipV="1">
          <a:off x="14433550" y="5890804"/>
          <a:ext cx="774700" cy="11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11" name="補助費等平均値テキスト">
          <a:extLst>
            <a:ext uri="{FF2B5EF4-FFF2-40B4-BE49-F238E27FC236}">
              <a16:creationId xmlns:a16="http://schemas.microsoft.com/office/drawing/2014/main" id="{A3B52C13-7135-4599-855A-A0937ADAA943}"/>
            </a:ext>
          </a:extLst>
        </xdr:cNvPr>
        <xdr:cNvSpPr txBox="1"/>
      </xdr:nvSpPr>
      <xdr:spPr>
        <a:xfrm>
          <a:off x="15284450" y="5942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2" name="フローチャート: 判断 311">
          <a:extLst>
            <a:ext uri="{FF2B5EF4-FFF2-40B4-BE49-F238E27FC236}">
              <a16:creationId xmlns:a16="http://schemas.microsoft.com/office/drawing/2014/main" id="{FEB1B804-BEF5-4AD3-9F4D-A394A18BB29B}"/>
            </a:ext>
          </a:extLst>
        </xdr:cNvPr>
        <xdr:cNvSpPr/>
      </xdr:nvSpPr>
      <xdr:spPr>
        <a:xfrm>
          <a:off x="15157450" y="596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64951</xdr:rowOff>
    </xdr:from>
    <xdr:to>
      <xdr:col>78</xdr:col>
      <xdr:colOff>69850</xdr:colOff>
      <xdr:row>37</xdr:row>
      <xdr:rowOff>50256</xdr:rowOff>
    </xdr:to>
    <xdr:cxnSp macro="">
      <xdr:nvCxnSpPr>
        <xdr:cNvPr id="313" name="直線コネクタ 312">
          <a:extLst>
            <a:ext uri="{FF2B5EF4-FFF2-40B4-BE49-F238E27FC236}">
              <a16:creationId xmlns:a16="http://schemas.microsoft.com/office/drawing/2014/main" id="{90424BE5-15B1-4BDF-8A06-7674081CC022}"/>
            </a:ext>
          </a:extLst>
        </xdr:cNvPr>
        <xdr:cNvCxnSpPr/>
      </xdr:nvCxnSpPr>
      <xdr:spPr>
        <a:xfrm flipV="1">
          <a:off x="13623925" y="6008551"/>
          <a:ext cx="809625" cy="15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4" name="フローチャート: 判断 313">
          <a:extLst>
            <a:ext uri="{FF2B5EF4-FFF2-40B4-BE49-F238E27FC236}">
              <a16:creationId xmlns:a16="http://schemas.microsoft.com/office/drawing/2014/main" id="{DA4D14D0-1835-45A1-B3C5-D75E12533BD3}"/>
            </a:ext>
          </a:extLst>
        </xdr:cNvPr>
        <xdr:cNvSpPr/>
      </xdr:nvSpPr>
      <xdr:spPr>
        <a:xfrm>
          <a:off x="1438275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5" name="テキスト ボックス 314">
          <a:extLst>
            <a:ext uri="{FF2B5EF4-FFF2-40B4-BE49-F238E27FC236}">
              <a16:creationId xmlns:a16="http://schemas.microsoft.com/office/drawing/2014/main" id="{0492F964-1E8A-43CA-B34A-40884E3E22EF}"/>
            </a:ext>
          </a:extLst>
        </xdr:cNvPr>
        <xdr:cNvSpPr txBox="1"/>
      </xdr:nvSpPr>
      <xdr:spPr>
        <a:xfrm>
          <a:off x="14084300" y="608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50256</xdr:rowOff>
    </xdr:from>
    <xdr:to>
      <xdr:col>73</xdr:col>
      <xdr:colOff>180975</xdr:colOff>
      <xdr:row>38</xdr:row>
      <xdr:rowOff>29028</xdr:rowOff>
    </xdr:to>
    <xdr:cxnSp macro="">
      <xdr:nvCxnSpPr>
        <xdr:cNvPr id="316" name="直線コネクタ 315">
          <a:extLst>
            <a:ext uri="{FF2B5EF4-FFF2-40B4-BE49-F238E27FC236}">
              <a16:creationId xmlns:a16="http://schemas.microsoft.com/office/drawing/2014/main" id="{89ACE2EE-4CEB-434A-A9D2-4E5EDD12A25B}"/>
            </a:ext>
          </a:extLst>
        </xdr:cNvPr>
        <xdr:cNvCxnSpPr/>
      </xdr:nvCxnSpPr>
      <xdr:spPr>
        <a:xfrm flipV="1">
          <a:off x="12798425" y="6158956"/>
          <a:ext cx="825500" cy="14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7" name="フローチャート: 判断 316">
          <a:extLst>
            <a:ext uri="{FF2B5EF4-FFF2-40B4-BE49-F238E27FC236}">
              <a16:creationId xmlns:a16="http://schemas.microsoft.com/office/drawing/2014/main" id="{62FF197F-F73E-499F-98CA-0495006A8063}"/>
            </a:ext>
          </a:extLst>
        </xdr:cNvPr>
        <xdr:cNvSpPr/>
      </xdr:nvSpPr>
      <xdr:spPr>
        <a:xfrm>
          <a:off x="13573125" y="593144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93271</xdr:rowOff>
    </xdr:from>
    <xdr:ext cx="762000" cy="259045"/>
    <xdr:sp macro="" textlink="">
      <xdr:nvSpPr>
        <xdr:cNvPr id="318" name="テキスト ボックス 317">
          <a:extLst>
            <a:ext uri="{FF2B5EF4-FFF2-40B4-BE49-F238E27FC236}">
              <a16:creationId xmlns:a16="http://schemas.microsoft.com/office/drawing/2014/main" id="{D3D6EC25-FF58-4CC8-A2D0-02B0385D23B5}"/>
            </a:ext>
          </a:extLst>
        </xdr:cNvPr>
        <xdr:cNvSpPr txBox="1"/>
      </xdr:nvSpPr>
      <xdr:spPr>
        <a:xfrm>
          <a:off x="13258800" y="570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29028</xdr:rowOff>
    </xdr:from>
    <xdr:to>
      <xdr:col>69</xdr:col>
      <xdr:colOff>92075</xdr:colOff>
      <xdr:row>38</xdr:row>
      <xdr:rowOff>55154</xdr:rowOff>
    </xdr:to>
    <xdr:cxnSp macro="">
      <xdr:nvCxnSpPr>
        <xdr:cNvPr id="319" name="直線コネクタ 318">
          <a:extLst>
            <a:ext uri="{FF2B5EF4-FFF2-40B4-BE49-F238E27FC236}">
              <a16:creationId xmlns:a16="http://schemas.microsoft.com/office/drawing/2014/main" id="{C744B539-8C69-4AC4-B550-9AD60235C2A2}"/>
            </a:ext>
          </a:extLst>
        </xdr:cNvPr>
        <xdr:cNvCxnSpPr/>
      </xdr:nvCxnSpPr>
      <xdr:spPr>
        <a:xfrm flipV="1">
          <a:off x="11972925" y="6302828"/>
          <a:ext cx="8255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20" name="フローチャート: 判断 319">
          <a:extLst>
            <a:ext uri="{FF2B5EF4-FFF2-40B4-BE49-F238E27FC236}">
              <a16:creationId xmlns:a16="http://schemas.microsoft.com/office/drawing/2014/main" id="{8682A055-80B7-4B09-ABAD-7434C9DCDD5F}"/>
            </a:ext>
          </a:extLst>
        </xdr:cNvPr>
        <xdr:cNvSpPr/>
      </xdr:nvSpPr>
      <xdr:spPr>
        <a:xfrm>
          <a:off x="12747625" y="59314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21" name="テキスト ボックス 320">
          <a:extLst>
            <a:ext uri="{FF2B5EF4-FFF2-40B4-BE49-F238E27FC236}">
              <a16:creationId xmlns:a16="http://schemas.microsoft.com/office/drawing/2014/main" id="{FC9A6D02-7C87-48D0-9C13-70F9FADACCB3}"/>
            </a:ext>
          </a:extLst>
        </xdr:cNvPr>
        <xdr:cNvSpPr txBox="1"/>
      </xdr:nvSpPr>
      <xdr:spPr>
        <a:xfrm>
          <a:off x="12449175" y="570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2" name="フローチャート: 判断 321">
          <a:extLst>
            <a:ext uri="{FF2B5EF4-FFF2-40B4-BE49-F238E27FC236}">
              <a16:creationId xmlns:a16="http://schemas.microsoft.com/office/drawing/2014/main" id="{87D73D7B-DDF8-47B6-A92F-842AC88B4588}"/>
            </a:ext>
          </a:extLst>
        </xdr:cNvPr>
        <xdr:cNvSpPr/>
      </xdr:nvSpPr>
      <xdr:spPr>
        <a:xfrm>
          <a:off x="11938000" y="59118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3" name="テキスト ボックス 322">
          <a:extLst>
            <a:ext uri="{FF2B5EF4-FFF2-40B4-BE49-F238E27FC236}">
              <a16:creationId xmlns:a16="http://schemas.microsoft.com/office/drawing/2014/main" id="{22A5DE44-91FC-40CA-AAA5-00A381EF40CD}"/>
            </a:ext>
          </a:extLst>
        </xdr:cNvPr>
        <xdr:cNvSpPr txBox="1"/>
      </xdr:nvSpPr>
      <xdr:spPr>
        <a:xfrm>
          <a:off x="11623675"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1BF2FBA6-4E68-465F-8CE5-26A1EBF16798}"/>
            </a:ext>
          </a:extLst>
        </xdr:cNvPr>
        <xdr:cNvSpPr txBox="1"/>
      </xdr:nvSpPr>
      <xdr:spPr>
        <a:xfrm>
          <a:off x="150082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35529B2B-7755-4CDD-879F-1DB179C46E49}"/>
            </a:ext>
          </a:extLst>
        </xdr:cNvPr>
        <xdr:cNvSpPr txBox="1"/>
      </xdr:nvSpPr>
      <xdr:spPr>
        <a:xfrm>
          <a:off x="14233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16B21A26-02F9-4379-A0F4-82088D2D36BF}"/>
            </a:ext>
          </a:extLst>
        </xdr:cNvPr>
        <xdr:cNvSpPr txBox="1"/>
      </xdr:nvSpPr>
      <xdr:spPr>
        <a:xfrm>
          <a:off x="134239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167C0D2A-F6E5-4F74-857C-EC0C27BB83EE}"/>
            </a:ext>
          </a:extLst>
        </xdr:cNvPr>
        <xdr:cNvSpPr txBox="1"/>
      </xdr:nvSpPr>
      <xdr:spPr>
        <a:xfrm>
          <a:off x="125984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8ACC7DCE-7955-4D89-8E8E-0ACDAEA37427}"/>
            </a:ext>
          </a:extLst>
        </xdr:cNvPr>
        <xdr:cNvSpPr txBox="1"/>
      </xdr:nvSpPr>
      <xdr:spPr>
        <a:xfrm>
          <a:off x="117824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61504</xdr:rowOff>
    </xdr:from>
    <xdr:to>
      <xdr:col>82</xdr:col>
      <xdr:colOff>158750</xdr:colOff>
      <xdr:row>35</xdr:row>
      <xdr:rowOff>163104</xdr:rowOff>
    </xdr:to>
    <xdr:sp macro="" textlink="">
      <xdr:nvSpPr>
        <xdr:cNvPr id="329" name="楕円 328">
          <a:extLst>
            <a:ext uri="{FF2B5EF4-FFF2-40B4-BE49-F238E27FC236}">
              <a16:creationId xmlns:a16="http://schemas.microsoft.com/office/drawing/2014/main" id="{004D0D8D-73B4-46F5-8BAA-6E5CEE54D94C}"/>
            </a:ext>
          </a:extLst>
        </xdr:cNvPr>
        <xdr:cNvSpPr/>
      </xdr:nvSpPr>
      <xdr:spPr>
        <a:xfrm>
          <a:off x="15157450" y="58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78031</xdr:rowOff>
    </xdr:from>
    <xdr:ext cx="762000" cy="259045"/>
    <xdr:sp macro="" textlink="">
      <xdr:nvSpPr>
        <xdr:cNvPr id="330" name="補助費等該当値テキスト">
          <a:extLst>
            <a:ext uri="{FF2B5EF4-FFF2-40B4-BE49-F238E27FC236}">
              <a16:creationId xmlns:a16="http://schemas.microsoft.com/office/drawing/2014/main" id="{4E2FC15E-214F-4170-95D0-4F5A729EFE4D}"/>
            </a:ext>
          </a:extLst>
        </xdr:cNvPr>
        <xdr:cNvSpPr txBox="1"/>
      </xdr:nvSpPr>
      <xdr:spPr>
        <a:xfrm>
          <a:off x="15284450" y="56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14151</xdr:rowOff>
    </xdr:from>
    <xdr:to>
      <xdr:col>78</xdr:col>
      <xdr:colOff>120650</xdr:colOff>
      <xdr:row>36</xdr:row>
      <xdr:rowOff>115751</xdr:rowOff>
    </xdr:to>
    <xdr:sp macro="" textlink="">
      <xdr:nvSpPr>
        <xdr:cNvPr id="331" name="楕円 330">
          <a:extLst>
            <a:ext uri="{FF2B5EF4-FFF2-40B4-BE49-F238E27FC236}">
              <a16:creationId xmlns:a16="http://schemas.microsoft.com/office/drawing/2014/main" id="{316DEBC0-5DC9-47F3-B4DE-DA404B2C91AD}"/>
            </a:ext>
          </a:extLst>
        </xdr:cNvPr>
        <xdr:cNvSpPr/>
      </xdr:nvSpPr>
      <xdr:spPr>
        <a:xfrm>
          <a:off x="14382750" y="5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125928</xdr:rowOff>
    </xdr:from>
    <xdr:ext cx="736600" cy="259045"/>
    <xdr:sp macro="" textlink="">
      <xdr:nvSpPr>
        <xdr:cNvPr id="332" name="テキスト ボックス 331">
          <a:extLst>
            <a:ext uri="{FF2B5EF4-FFF2-40B4-BE49-F238E27FC236}">
              <a16:creationId xmlns:a16="http://schemas.microsoft.com/office/drawing/2014/main" id="{44F15DA0-3E8F-4863-A3B5-2CF12517C90C}"/>
            </a:ext>
          </a:extLst>
        </xdr:cNvPr>
        <xdr:cNvSpPr txBox="1"/>
      </xdr:nvSpPr>
      <xdr:spPr>
        <a:xfrm>
          <a:off x="14084300" y="573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170906</xdr:rowOff>
    </xdr:from>
    <xdr:to>
      <xdr:col>74</xdr:col>
      <xdr:colOff>31750</xdr:colOff>
      <xdr:row>37</xdr:row>
      <xdr:rowOff>101056</xdr:rowOff>
    </xdr:to>
    <xdr:sp macro="" textlink="">
      <xdr:nvSpPr>
        <xdr:cNvPr id="333" name="楕円 332">
          <a:extLst>
            <a:ext uri="{FF2B5EF4-FFF2-40B4-BE49-F238E27FC236}">
              <a16:creationId xmlns:a16="http://schemas.microsoft.com/office/drawing/2014/main" id="{D45A86B1-47B1-40A0-BC1F-88A60853C08F}"/>
            </a:ext>
          </a:extLst>
        </xdr:cNvPr>
        <xdr:cNvSpPr/>
      </xdr:nvSpPr>
      <xdr:spPr>
        <a:xfrm>
          <a:off x="13573125" y="6108156"/>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85833</xdr:rowOff>
    </xdr:from>
    <xdr:ext cx="762000" cy="259045"/>
    <xdr:sp macro="" textlink="">
      <xdr:nvSpPr>
        <xdr:cNvPr id="334" name="テキスト ボックス 333">
          <a:extLst>
            <a:ext uri="{FF2B5EF4-FFF2-40B4-BE49-F238E27FC236}">
              <a16:creationId xmlns:a16="http://schemas.microsoft.com/office/drawing/2014/main" id="{647F48F2-2952-4F3F-96E0-D6D58740EB40}"/>
            </a:ext>
          </a:extLst>
        </xdr:cNvPr>
        <xdr:cNvSpPr txBox="1"/>
      </xdr:nvSpPr>
      <xdr:spPr>
        <a:xfrm>
          <a:off x="13258800" y="6194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149678</xdr:rowOff>
    </xdr:from>
    <xdr:to>
      <xdr:col>69</xdr:col>
      <xdr:colOff>142875</xdr:colOff>
      <xdr:row>38</xdr:row>
      <xdr:rowOff>79828</xdr:rowOff>
    </xdr:to>
    <xdr:sp macro="" textlink="">
      <xdr:nvSpPr>
        <xdr:cNvPr id="335" name="楕円 334">
          <a:extLst>
            <a:ext uri="{FF2B5EF4-FFF2-40B4-BE49-F238E27FC236}">
              <a16:creationId xmlns:a16="http://schemas.microsoft.com/office/drawing/2014/main" id="{6725F2F7-4A52-4CE2-9AB9-8FD63F2D2DE7}"/>
            </a:ext>
          </a:extLst>
        </xdr:cNvPr>
        <xdr:cNvSpPr/>
      </xdr:nvSpPr>
      <xdr:spPr>
        <a:xfrm>
          <a:off x="12747625" y="62583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64605</xdr:rowOff>
    </xdr:from>
    <xdr:ext cx="762000" cy="259045"/>
    <xdr:sp macro="" textlink="">
      <xdr:nvSpPr>
        <xdr:cNvPr id="336" name="テキスト ボックス 335">
          <a:extLst>
            <a:ext uri="{FF2B5EF4-FFF2-40B4-BE49-F238E27FC236}">
              <a16:creationId xmlns:a16="http://schemas.microsoft.com/office/drawing/2014/main" id="{291E76F0-0D64-4B5C-9058-4AE9937C7FBE}"/>
            </a:ext>
          </a:extLst>
        </xdr:cNvPr>
        <xdr:cNvSpPr txBox="1"/>
      </xdr:nvSpPr>
      <xdr:spPr>
        <a:xfrm>
          <a:off x="12449175"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4354</xdr:rowOff>
    </xdr:from>
    <xdr:to>
      <xdr:col>65</xdr:col>
      <xdr:colOff>53975</xdr:colOff>
      <xdr:row>38</xdr:row>
      <xdr:rowOff>105954</xdr:rowOff>
    </xdr:to>
    <xdr:sp macro="" textlink="">
      <xdr:nvSpPr>
        <xdr:cNvPr id="337" name="楕円 336">
          <a:extLst>
            <a:ext uri="{FF2B5EF4-FFF2-40B4-BE49-F238E27FC236}">
              <a16:creationId xmlns:a16="http://schemas.microsoft.com/office/drawing/2014/main" id="{20A55A87-92F8-47F2-8250-3035026E44A0}"/>
            </a:ext>
          </a:extLst>
        </xdr:cNvPr>
        <xdr:cNvSpPr/>
      </xdr:nvSpPr>
      <xdr:spPr>
        <a:xfrm>
          <a:off x="11938000" y="6278154"/>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90731</xdr:rowOff>
    </xdr:from>
    <xdr:ext cx="762000" cy="259045"/>
    <xdr:sp macro="" textlink="">
      <xdr:nvSpPr>
        <xdr:cNvPr id="338" name="テキスト ボックス 337">
          <a:extLst>
            <a:ext uri="{FF2B5EF4-FFF2-40B4-BE49-F238E27FC236}">
              <a16:creationId xmlns:a16="http://schemas.microsoft.com/office/drawing/2014/main" id="{A481E19D-F292-4B46-B822-4FB8B1E2D2C6}"/>
            </a:ext>
          </a:extLst>
        </xdr:cNvPr>
        <xdr:cNvSpPr txBox="1"/>
      </xdr:nvSpPr>
      <xdr:spPr>
        <a:xfrm>
          <a:off x="11623675" y="636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19FDDF77-392B-4C80-8592-5A3440702885}"/>
            </a:ext>
          </a:extLst>
        </xdr:cNvPr>
        <xdr:cNvSpPr/>
      </xdr:nvSpPr>
      <xdr:spPr>
        <a:xfrm>
          <a:off x="714375"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FFD7F7D2-F7E5-40E6-8ABD-22075E773365}"/>
            </a:ext>
          </a:extLst>
        </xdr:cNvPr>
        <xdr:cNvSpPr/>
      </xdr:nvSpPr>
      <xdr:spPr>
        <a:xfrm>
          <a:off x="4972050" y="11195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4FC9D4A9-B004-41BB-BF6C-5149AB38232F}"/>
            </a:ext>
          </a:extLst>
        </xdr:cNvPr>
        <xdr:cNvSpPr/>
      </xdr:nvSpPr>
      <xdr:spPr>
        <a:xfrm>
          <a:off x="4972050" y="11379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54F1B662-13FF-4785-82E2-7CDB9D037F3E}"/>
            </a:ext>
          </a:extLst>
        </xdr:cNvPr>
        <xdr:cNvSpPr/>
      </xdr:nvSpPr>
      <xdr:spPr>
        <a:xfrm>
          <a:off x="653097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FC9262FE-CA61-4C15-8C47-3EB602947AD8}"/>
            </a:ext>
          </a:extLst>
        </xdr:cNvPr>
        <xdr:cNvSpPr/>
      </xdr:nvSpPr>
      <xdr:spPr>
        <a:xfrm>
          <a:off x="653097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749C13F2-7837-4205-9D03-78965C1BF4A9}"/>
            </a:ext>
          </a:extLst>
        </xdr:cNvPr>
        <xdr:cNvSpPr/>
      </xdr:nvSpPr>
      <xdr:spPr>
        <a:xfrm>
          <a:off x="801687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F2D40B5D-8B8D-4CD9-9C12-443DB14DCF7C}"/>
            </a:ext>
          </a:extLst>
        </xdr:cNvPr>
        <xdr:cNvSpPr/>
      </xdr:nvSpPr>
      <xdr:spPr>
        <a:xfrm>
          <a:off x="801687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DB9592E2-AA29-4097-B47B-CF0A0F17EC79}"/>
            </a:ext>
          </a:extLst>
        </xdr:cNvPr>
        <xdr:cNvSpPr/>
      </xdr:nvSpPr>
      <xdr:spPr>
        <a:xfrm>
          <a:off x="714375"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6FF7329D-3351-4CE2-BFDB-464147B82841}"/>
            </a:ext>
          </a:extLst>
        </xdr:cNvPr>
        <xdr:cNvSpPr/>
      </xdr:nvSpPr>
      <xdr:spPr>
        <a:xfrm>
          <a:off x="5270500" y="11684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24CDF3EF-1CFB-438E-9B73-29D7E1FDACAD}"/>
            </a:ext>
          </a:extLst>
        </xdr:cNvPr>
        <xdr:cNvSpPr/>
      </xdr:nvSpPr>
      <xdr:spPr>
        <a:xfrm>
          <a:off x="5334000" y="11684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DEF912BA-348C-41E5-ABFD-5CC10191D0EC}"/>
            </a:ext>
          </a:extLst>
        </xdr:cNvPr>
        <xdr:cNvSpPr txBox="1"/>
      </xdr:nvSpPr>
      <xdr:spPr>
        <a:xfrm>
          <a:off x="535622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ポイント減少し、類似団体平均、全国平均、群馬県平均のすべてを下回っている。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据置期間終了に伴う償還開始により公債費の支出は増加が見込まれる。起債の借入に際しては、交付税措置の無い起債の借入は十分検討を行い、借入に関しても償還年数等の調整を図っていく。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52DADB40-5996-4C9B-9CB2-F75C7F3FD280}"/>
            </a:ext>
          </a:extLst>
        </xdr:cNvPr>
        <xdr:cNvSpPr txBox="1"/>
      </xdr:nvSpPr>
      <xdr:spPr>
        <a:xfrm>
          <a:off x="676275"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8AB521FB-0512-4440-AF90-9888C7703671}"/>
            </a:ext>
          </a:extLst>
        </xdr:cNvPr>
        <xdr:cNvCxnSpPr/>
      </xdr:nvCxnSpPr>
      <xdr:spPr>
        <a:xfrm>
          <a:off x="714375"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82BD652C-E858-4782-8C8E-B84A3D102DBE}"/>
            </a:ext>
          </a:extLst>
        </xdr:cNvPr>
        <xdr:cNvSpPr txBox="1"/>
      </xdr:nvSpPr>
      <xdr:spPr>
        <a:xfrm>
          <a:off x="23812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28B6B4F7-A09B-47F4-A37B-78196CE958B0}"/>
            </a:ext>
          </a:extLst>
        </xdr:cNvPr>
        <xdr:cNvCxnSpPr/>
      </xdr:nvCxnSpPr>
      <xdr:spPr>
        <a:xfrm>
          <a:off x="714375" y="13442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2807EF9A-4B19-4500-9B6C-DAC59E7710A6}"/>
            </a:ext>
          </a:extLst>
        </xdr:cNvPr>
        <xdr:cNvSpPr txBox="1"/>
      </xdr:nvSpPr>
      <xdr:spPr>
        <a:xfrm>
          <a:off x="238125" y="1330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FE24B888-FBD4-4AAE-AC29-23DA8C125016}"/>
            </a:ext>
          </a:extLst>
        </xdr:cNvPr>
        <xdr:cNvCxnSpPr/>
      </xdr:nvCxnSpPr>
      <xdr:spPr>
        <a:xfrm>
          <a:off x="714375" y="13004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A44FC57A-732E-4265-B3A4-07C8AB185468}"/>
            </a:ext>
          </a:extLst>
        </xdr:cNvPr>
        <xdr:cNvSpPr txBox="1"/>
      </xdr:nvSpPr>
      <xdr:spPr>
        <a:xfrm>
          <a:off x="238125" y="12868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49396906-EC47-4C30-9B52-5EC40EE83FEE}"/>
            </a:ext>
          </a:extLst>
        </xdr:cNvPr>
        <xdr:cNvCxnSpPr/>
      </xdr:nvCxnSpPr>
      <xdr:spPr>
        <a:xfrm>
          <a:off x="714375" y="1256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A30E512-8B4B-40A3-B971-371F43C35A0C}"/>
            </a:ext>
          </a:extLst>
        </xdr:cNvPr>
        <xdr:cNvSpPr txBox="1"/>
      </xdr:nvSpPr>
      <xdr:spPr>
        <a:xfrm>
          <a:off x="238125" y="12424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34F86A16-E400-4CFA-8E1F-503FCDC0F029}"/>
            </a:ext>
          </a:extLst>
        </xdr:cNvPr>
        <xdr:cNvCxnSpPr/>
      </xdr:nvCxnSpPr>
      <xdr:spPr>
        <a:xfrm>
          <a:off x="714375" y="12122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ECAF4E33-00EB-4029-B1DE-8DB4CD88F74F}"/>
            </a:ext>
          </a:extLst>
        </xdr:cNvPr>
        <xdr:cNvSpPr txBox="1"/>
      </xdr:nvSpPr>
      <xdr:spPr>
        <a:xfrm>
          <a:off x="238125"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93479C76-B90E-4B08-963C-E1007399F123}"/>
            </a:ext>
          </a:extLst>
        </xdr:cNvPr>
        <xdr:cNvCxnSpPr/>
      </xdr:nvCxnSpPr>
      <xdr:spPr>
        <a:xfrm>
          <a:off x="714375"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FBF6E50B-F261-4F11-9630-1E91B21F6862}"/>
            </a:ext>
          </a:extLst>
        </xdr:cNvPr>
        <xdr:cNvSpPr/>
      </xdr:nvSpPr>
      <xdr:spPr>
        <a:xfrm>
          <a:off x="714375"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3" name="直線コネクタ 362">
          <a:extLst>
            <a:ext uri="{FF2B5EF4-FFF2-40B4-BE49-F238E27FC236}">
              <a16:creationId xmlns:a16="http://schemas.microsoft.com/office/drawing/2014/main" id="{5E43D82A-91B2-4CCF-82FD-6D9BC1686C53}"/>
            </a:ext>
          </a:extLst>
        </xdr:cNvPr>
        <xdr:cNvCxnSpPr/>
      </xdr:nvCxnSpPr>
      <xdr:spPr>
        <a:xfrm flipV="1">
          <a:off x="4445000" y="12326112"/>
          <a:ext cx="0" cy="102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4" name="公債費最小値テキスト">
          <a:extLst>
            <a:ext uri="{FF2B5EF4-FFF2-40B4-BE49-F238E27FC236}">
              <a16:creationId xmlns:a16="http://schemas.microsoft.com/office/drawing/2014/main" id="{876617FA-9306-4450-8CF2-913E35819995}"/>
            </a:ext>
          </a:extLst>
        </xdr:cNvPr>
        <xdr:cNvSpPr txBox="1"/>
      </xdr:nvSpPr>
      <xdr:spPr>
        <a:xfrm>
          <a:off x="4533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5" name="直線コネクタ 364">
          <a:extLst>
            <a:ext uri="{FF2B5EF4-FFF2-40B4-BE49-F238E27FC236}">
              <a16:creationId xmlns:a16="http://schemas.microsoft.com/office/drawing/2014/main" id="{D22E5E65-B5FB-4844-9D85-8F895CA328E9}"/>
            </a:ext>
          </a:extLst>
        </xdr:cNvPr>
        <xdr:cNvCxnSpPr/>
      </xdr:nvCxnSpPr>
      <xdr:spPr>
        <a:xfrm>
          <a:off x="4371975" y="133487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6" name="公債費最大値テキスト">
          <a:extLst>
            <a:ext uri="{FF2B5EF4-FFF2-40B4-BE49-F238E27FC236}">
              <a16:creationId xmlns:a16="http://schemas.microsoft.com/office/drawing/2014/main" id="{B80C2A85-955E-4855-BF0E-A6574B1FE791}"/>
            </a:ext>
          </a:extLst>
        </xdr:cNvPr>
        <xdr:cNvSpPr txBox="1"/>
      </xdr:nvSpPr>
      <xdr:spPr>
        <a:xfrm>
          <a:off x="4533900" y="1207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7" name="直線コネクタ 366">
          <a:extLst>
            <a:ext uri="{FF2B5EF4-FFF2-40B4-BE49-F238E27FC236}">
              <a16:creationId xmlns:a16="http://schemas.microsoft.com/office/drawing/2014/main" id="{E544B5F0-F6AE-4FB0-AAD3-5AC5D2B15A3F}"/>
            </a:ext>
          </a:extLst>
        </xdr:cNvPr>
        <xdr:cNvCxnSpPr/>
      </xdr:nvCxnSpPr>
      <xdr:spPr>
        <a:xfrm>
          <a:off x="4371975" y="123261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104139</xdr:rowOff>
    </xdr:to>
    <xdr:cxnSp macro="">
      <xdr:nvCxnSpPr>
        <xdr:cNvPr id="368" name="直線コネクタ 367">
          <a:extLst>
            <a:ext uri="{FF2B5EF4-FFF2-40B4-BE49-F238E27FC236}">
              <a16:creationId xmlns:a16="http://schemas.microsoft.com/office/drawing/2014/main" id="{79FD7E33-0AE9-4782-B7BE-8DF48241960D}"/>
            </a:ext>
          </a:extLst>
        </xdr:cNvPr>
        <xdr:cNvCxnSpPr/>
      </xdr:nvCxnSpPr>
      <xdr:spPr>
        <a:xfrm flipV="1">
          <a:off x="3679825" y="12592304"/>
          <a:ext cx="765175"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9" name="公債費平均値テキスト">
          <a:extLst>
            <a:ext uri="{FF2B5EF4-FFF2-40B4-BE49-F238E27FC236}">
              <a16:creationId xmlns:a16="http://schemas.microsoft.com/office/drawing/2014/main" id="{11861C97-09DC-43E3-85AF-A78248CA9269}"/>
            </a:ext>
          </a:extLst>
        </xdr:cNvPr>
        <xdr:cNvSpPr txBox="1"/>
      </xdr:nvSpPr>
      <xdr:spPr>
        <a:xfrm>
          <a:off x="4533900" y="126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70" name="フローチャート: 判断 369">
          <a:extLst>
            <a:ext uri="{FF2B5EF4-FFF2-40B4-BE49-F238E27FC236}">
              <a16:creationId xmlns:a16="http://schemas.microsoft.com/office/drawing/2014/main" id="{F898CD5A-E7BA-402F-8BD5-16291B58342F}"/>
            </a:ext>
          </a:extLst>
        </xdr:cNvPr>
        <xdr:cNvSpPr/>
      </xdr:nvSpPr>
      <xdr:spPr>
        <a:xfrm>
          <a:off x="4410075" y="127180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170435</xdr:rowOff>
    </xdr:from>
    <xdr:to>
      <xdr:col>19</xdr:col>
      <xdr:colOff>187325</xdr:colOff>
      <xdr:row>76</xdr:row>
      <xdr:rowOff>104139</xdr:rowOff>
    </xdr:to>
    <xdr:cxnSp macro="">
      <xdr:nvCxnSpPr>
        <xdr:cNvPr id="371" name="直線コネクタ 370">
          <a:extLst>
            <a:ext uri="{FF2B5EF4-FFF2-40B4-BE49-F238E27FC236}">
              <a16:creationId xmlns:a16="http://schemas.microsoft.com/office/drawing/2014/main" id="{00812EC1-C88C-448E-A8D9-44F9051A8B99}"/>
            </a:ext>
          </a:extLst>
        </xdr:cNvPr>
        <xdr:cNvCxnSpPr/>
      </xdr:nvCxnSpPr>
      <xdr:spPr>
        <a:xfrm>
          <a:off x="2860675" y="12546585"/>
          <a:ext cx="81915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2" name="フローチャート: 判断 371">
          <a:extLst>
            <a:ext uri="{FF2B5EF4-FFF2-40B4-BE49-F238E27FC236}">
              <a16:creationId xmlns:a16="http://schemas.microsoft.com/office/drawing/2014/main" id="{0D90B565-B51C-4541-8817-1A908B142F2E}"/>
            </a:ext>
          </a:extLst>
        </xdr:cNvPr>
        <xdr:cNvSpPr/>
      </xdr:nvSpPr>
      <xdr:spPr>
        <a:xfrm>
          <a:off x="3635375" y="127454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3" name="テキスト ボックス 372">
          <a:extLst>
            <a:ext uri="{FF2B5EF4-FFF2-40B4-BE49-F238E27FC236}">
              <a16:creationId xmlns:a16="http://schemas.microsoft.com/office/drawing/2014/main" id="{B1029915-A8F8-42F9-AE06-B7CEC422741C}"/>
            </a:ext>
          </a:extLst>
        </xdr:cNvPr>
        <xdr:cNvSpPr txBox="1"/>
      </xdr:nvSpPr>
      <xdr:spPr>
        <a:xfrm>
          <a:off x="3321050" y="12831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170435</xdr:rowOff>
    </xdr:from>
    <xdr:to>
      <xdr:col>15</xdr:col>
      <xdr:colOff>98425</xdr:colOff>
      <xdr:row>76</xdr:row>
      <xdr:rowOff>49276</xdr:rowOff>
    </xdr:to>
    <xdr:cxnSp macro="">
      <xdr:nvCxnSpPr>
        <xdr:cNvPr id="374" name="直線コネクタ 373">
          <a:extLst>
            <a:ext uri="{FF2B5EF4-FFF2-40B4-BE49-F238E27FC236}">
              <a16:creationId xmlns:a16="http://schemas.microsoft.com/office/drawing/2014/main" id="{ACECE7F9-08A9-4C82-A3CD-A6E12B08A434}"/>
            </a:ext>
          </a:extLst>
        </xdr:cNvPr>
        <xdr:cNvCxnSpPr/>
      </xdr:nvCxnSpPr>
      <xdr:spPr>
        <a:xfrm flipV="1">
          <a:off x="2035175" y="12546585"/>
          <a:ext cx="8255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5" name="フローチャート: 判断 374">
          <a:extLst>
            <a:ext uri="{FF2B5EF4-FFF2-40B4-BE49-F238E27FC236}">
              <a16:creationId xmlns:a16="http://schemas.microsoft.com/office/drawing/2014/main" id="{40506E67-1CEE-4E0E-8EDA-8D82EAC82092}"/>
            </a:ext>
          </a:extLst>
        </xdr:cNvPr>
        <xdr:cNvSpPr/>
      </xdr:nvSpPr>
      <xdr:spPr>
        <a:xfrm>
          <a:off x="2809875" y="1276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6" name="テキスト ボックス 375">
          <a:extLst>
            <a:ext uri="{FF2B5EF4-FFF2-40B4-BE49-F238E27FC236}">
              <a16:creationId xmlns:a16="http://schemas.microsoft.com/office/drawing/2014/main" id="{ACCB84C4-8B81-4D0C-A2AF-0D8DFB58C1A9}"/>
            </a:ext>
          </a:extLst>
        </xdr:cNvPr>
        <xdr:cNvSpPr txBox="1"/>
      </xdr:nvSpPr>
      <xdr:spPr>
        <a:xfrm>
          <a:off x="2511425" y="1285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49276</xdr:rowOff>
    </xdr:to>
    <xdr:cxnSp macro="">
      <xdr:nvCxnSpPr>
        <xdr:cNvPr id="377" name="直線コネクタ 376">
          <a:extLst>
            <a:ext uri="{FF2B5EF4-FFF2-40B4-BE49-F238E27FC236}">
              <a16:creationId xmlns:a16="http://schemas.microsoft.com/office/drawing/2014/main" id="{B2F9FC6C-C8ED-4F58-801D-723FF09E16FC}"/>
            </a:ext>
          </a:extLst>
        </xdr:cNvPr>
        <xdr:cNvCxnSpPr/>
      </xdr:nvCxnSpPr>
      <xdr:spPr>
        <a:xfrm>
          <a:off x="1225550" y="12583161"/>
          <a:ext cx="809625"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8" name="フローチャート: 判断 377">
          <a:extLst>
            <a:ext uri="{FF2B5EF4-FFF2-40B4-BE49-F238E27FC236}">
              <a16:creationId xmlns:a16="http://schemas.microsoft.com/office/drawing/2014/main" id="{3D3C9EF1-A5DC-4C84-94FF-FF4021FD03C2}"/>
            </a:ext>
          </a:extLst>
        </xdr:cNvPr>
        <xdr:cNvSpPr/>
      </xdr:nvSpPr>
      <xdr:spPr>
        <a:xfrm>
          <a:off x="2000250" y="12759182"/>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9" name="テキスト ボックス 378">
          <a:extLst>
            <a:ext uri="{FF2B5EF4-FFF2-40B4-BE49-F238E27FC236}">
              <a16:creationId xmlns:a16="http://schemas.microsoft.com/office/drawing/2014/main" id="{B2F128DA-AA7A-4330-B36F-9C82D2BB5CB2}"/>
            </a:ext>
          </a:extLst>
        </xdr:cNvPr>
        <xdr:cNvSpPr txBox="1"/>
      </xdr:nvSpPr>
      <xdr:spPr>
        <a:xfrm>
          <a:off x="1685925" y="1284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80" name="フローチャート: 判断 379">
          <a:extLst>
            <a:ext uri="{FF2B5EF4-FFF2-40B4-BE49-F238E27FC236}">
              <a16:creationId xmlns:a16="http://schemas.microsoft.com/office/drawing/2014/main" id="{58C6B000-A1B5-4101-AF45-5F677EB9949D}"/>
            </a:ext>
          </a:extLst>
        </xdr:cNvPr>
        <xdr:cNvSpPr/>
      </xdr:nvSpPr>
      <xdr:spPr>
        <a:xfrm>
          <a:off x="1174750" y="1277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81" name="テキスト ボックス 380">
          <a:extLst>
            <a:ext uri="{FF2B5EF4-FFF2-40B4-BE49-F238E27FC236}">
              <a16:creationId xmlns:a16="http://schemas.microsoft.com/office/drawing/2014/main" id="{61C13C74-9567-48FE-BD93-C5FF217855CE}"/>
            </a:ext>
          </a:extLst>
        </xdr:cNvPr>
        <xdr:cNvSpPr txBox="1"/>
      </xdr:nvSpPr>
      <xdr:spPr>
        <a:xfrm>
          <a:off x="876300" y="1285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20B53D4-9B31-4164-B87D-3FB3AFDC34C6}"/>
            </a:ext>
          </a:extLst>
        </xdr:cNvPr>
        <xdr:cNvSpPr txBox="1"/>
      </xdr:nvSpPr>
      <xdr:spPr>
        <a:xfrm>
          <a:off x="424497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905EE725-27B5-4691-8863-023810BC3230}"/>
            </a:ext>
          </a:extLst>
        </xdr:cNvPr>
        <xdr:cNvSpPr txBox="1"/>
      </xdr:nvSpPr>
      <xdr:spPr>
        <a:xfrm>
          <a:off x="34861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20191975-FC64-4670-9DF3-7CC0E7AA566F}"/>
            </a:ext>
          </a:extLst>
        </xdr:cNvPr>
        <xdr:cNvSpPr txBox="1"/>
      </xdr:nvSpPr>
      <xdr:spPr>
        <a:xfrm>
          <a:off x="26606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5C914069-E684-4586-B6EE-5157ACFBE1EA}"/>
            </a:ext>
          </a:extLst>
        </xdr:cNvPr>
        <xdr:cNvSpPr txBox="1"/>
      </xdr:nvSpPr>
      <xdr:spPr>
        <a:xfrm>
          <a:off x="18383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2BED3B88-F795-4A07-BB9E-93A82487883D}"/>
            </a:ext>
          </a:extLst>
        </xdr:cNvPr>
        <xdr:cNvSpPr txBox="1"/>
      </xdr:nvSpPr>
      <xdr:spPr>
        <a:xfrm>
          <a:off x="1025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87" name="楕円 386">
          <a:extLst>
            <a:ext uri="{FF2B5EF4-FFF2-40B4-BE49-F238E27FC236}">
              <a16:creationId xmlns:a16="http://schemas.microsoft.com/office/drawing/2014/main" id="{3C4CB92D-04A8-4621-A484-6B09746D822B}"/>
            </a:ext>
          </a:extLst>
        </xdr:cNvPr>
        <xdr:cNvSpPr/>
      </xdr:nvSpPr>
      <xdr:spPr>
        <a:xfrm>
          <a:off x="4410075" y="1254785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88" name="公債費該当値テキスト">
          <a:extLst>
            <a:ext uri="{FF2B5EF4-FFF2-40B4-BE49-F238E27FC236}">
              <a16:creationId xmlns:a16="http://schemas.microsoft.com/office/drawing/2014/main" id="{91A68EF7-3D26-4E9A-8792-4B6346500663}"/>
            </a:ext>
          </a:extLst>
        </xdr:cNvPr>
        <xdr:cNvSpPr txBox="1"/>
      </xdr:nvSpPr>
      <xdr:spPr>
        <a:xfrm>
          <a:off x="4533900" y="12392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9" name="楕円 388">
          <a:extLst>
            <a:ext uri="{FF2B5EF4-FFF2-40B4-BE49-F238E27FC236}">
              <a16:creationId xmlns:a16="http://schemas.microsoft.com/office/drawing/2014/main" id="{CD2A58C2-97A6-4538-AD46-8EE7343258C4}"/>
            </a:ext>
          </a:extLst>
        </xdr:cNvPr>
        <xdr:cNvSpPr/>
      </xdr:nvSpPr>
      <xdr:spPr>
        <a:xfrm>
          <a:off x="3635375" y="12600939"/>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0" name="テキスト ボックス 389">
          <a:extLst>
            <a:ext uri="{FF2B5EF4-FFF2-40B4-BE49-F238E27FC236}">
              <a16:creationId xmlns:a16="http://schemas.microsoft.com/office/drawing/2014/main" id="{FD8AC266-5450-4934-A9D9-353AE0A12585}"/>
            </a:ext>
          </a:extLst>
        </xdr:cNvPr>
        <xdr:cNvSpPr txBox="1"/>
      </xdr:nvSpPr>
      <xdr:spPr>
        <a:xfrm>
          <a:off x="3321050" y="1238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119634</xdr:rowOff>
    </xdr:from>
    <xdr:to>
      <xdr:col>15</xdr:col>
      <xdr:colOff>149225</xdr:colOff>
      <xdr:row>76</xdr:row>
      <xdr:rowOff>49783</xdr:rowOff>
    </xdr:to>
    <xdr:sp macro="" textlink="">
      <xdr:nvSpPr>
        <xdr:cNvPr id="391" name="楕円 390">
          <a:extLst>
            <a:ext uri="{FF2B5EF4-FFF2-40B4-BE49-F238E27FC236}">
              <a16:creationId xmlns:a16="http://schemas.microsoft.com/office/drawing/2014/main" id="{4E8E47DA-724E-4A79-A99F-B37134C33391}"/>
            </a:ext>
          </a:extLst>
        </xdr:cNvPr>
        <xdr:cNvSpPr/>
      </xdr:nvSpPr>
      <xdr:spPr>
        <a:xfrm>
          <a:off x="2809875" y="12502134"/>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59961</xdr:rowOff>
    </xdr:from>
    <xdr:ext cx="762000" cy="259045"/>
    <xdr:sp macro="" textlink="">
      <xdr:nvSpPr>
        <xdr:cNvPr id="392" name="テキスト ボックス 391">
          <a:extLst>
            <a:ext uri="{FF2B5EF4-FFF2-40B4-BE49-F238E27FC236}">
              <a16:creationId xmlns:a16="http://schemas.microsoft.com/office/drawing/2014/main" id="{46ABD6A4-F994-4C54-B395-02DB5F7B584F}"/>
            </a:ext>
          </a:extLst>
        </xdr:cNvPr>
        <xdr:cNvSpPr txBox="1"/>
      </xdr:nvSpPr>
      <xdr:spPr>
        <a:xfrm>
          <a:off x="2511425" y="1227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169926</xdr:rowOff>
    </xdr:from>
    <xdr:to>
      <xdr:col>11</xdr:col>
      <xdr:colOff>60325</xdr:colOff>
      <xdr:row>76</xdr:row>
      <xdr:rowOff>100076</xdr:rowOff>
    </xdr:to>
    <xdr:sp macro="" textlink="">
      <xdr:nvSpPr>
        <xdr:cNvPr id="393" name="楕円 392">
          <a:extLst>
            <a:ext uri="{FF2B5EF4-FFF2-40B4-BE49-F238E27FC236}">
              <a16:creationId xmlns:a16="http://schemas.microsoft.com/office/drawing/2014/main" id="{AE028571-2361-4FE7-AEDC-6ABE275C78AA}"/>
            </a:ext>
          </a:extLst>
        </xdr:cNvPr>
        <xdr:cNvSpPr/>
      </xdr:nvSpPr>
      <xdr:spPr>
        <a:xfrm>
          <a:off x="2000250" y="12546076"/>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110253</xdr:rowOff>
    </xdr:from>
    <xdr:ext cx="762000" cy="259045"/>
    <xdr:sp macro="" textlink="">
      <xdr:nvSpPr>
        <xdr:cNvPr id="394" name="テキスト ボックス 393">
          <a:extLst>
            <a:ext uri="{FF2B5EF4-FFF2-40B4-BE49-F238E27FC236}">
              <a16:creationId xmlns:a16="http://schemas.microsoft.com/office/drawing/2014/main" id="{CC0913D0-D25D-45EC-AA7D-A2CB0548B017}"/>
            </a:ext>
          </a:extLst>
        </xdr:cNvPr>
        <xdr:cNvSpPr txBox="1"/>
      </xdr:nvSpPr>
      <xdr:spPr>
        <a:xfrm>
          <a:off x="1685925" y="123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5" name="楕円 394">
          <a:extLst>
            <a:ext uri="{FF2B5EF4-FFF2-40B4-BE49-F238E27FC236}">
              <a16:creationId xmlns:a16="http://schemas.microsoft.com/office/drawing/2014/main" id="{5BC22A2C-48FF-40EB-93BD-C548F20F6864}"/>
            </a:ext>
          </a:extLst>
        </xdr:cNvPr>
        <xdr:cNvSpPr/>
      </xdr:nvSpPr>
      <xdr:spPr>
        <a:xfrm>
          <a:off x="1174750" y="125387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6" name="テキスト ボックス 395">
          <a:extLst>
            <a:ext uri="{FF2B5EF4-FFF2-40B4-BE49-F238E27FC236}">
              <a16:creationId xmlns:a16="http://schemas.microsoft.com/office/drawing/2014/main" id="{1B87DF9D-8144-40DF-87DA-3CA1F0371EFB}"/>
            </a:ext>
          </a:extLst>
        </xdr:cNvPr>
        <xdr:cNvSpPr txBox="1"/>
      </xdr:nvSpPr>
      <xdr:spPr>
        <a:xfrm>
          <a:off x="8763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A77B1537-04F9-4858-AED4-AE9FB3803214}"/>
            </a:ext>
          </a:extLst>
        </xdr:cNvPr>
        <xdr:cNvSpPr/>
      </xdr:nvSpPr>
      <xdr:spPr>
        <a:xfrm>
          <a:off x="11461750"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881DB6CF-4F38-485E-80AA-A233E8D6AAD5}"/>
            </a:ext>
          </a:extLst>
        </xdr:cNvPr>
        <xdr:cNvSpPr/>
      </xdr:nvSpPr>
      <xdr:spPr>
        <a:xfrm>
          <a:off x="15732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5B5B8220-61C0-4FEC-8E54-A07B073C1B5C}"/>
            </a:ext>
          </a:extLst>
        </xdr:cNvPr>
        <xdr:cNvSpPr/>
      </xdr:nvSpPr>
      <xdr:spPr>
        <a:xfrm>
          <a:off x="15732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527D3644-A12C-4374-AC9C-2F2FB94ADDE4}"/>
            </a:ext>
          </a:extLst>
        </xdr:cNvPr>
        <xdr:cNvSpPr/>
      </xdr:nvSpPr>
      <xdr:spPr>
        <a:xfrm>
          <a:off x="1729422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6022C26C-3B02-496B-B206-0181214E728A}"/>
            </a:ext>
          </a:extLst>
        </xdr:cNvPr>
        <xdr:cNvSpPr/>
      </xdr:nvSpPr>
      <xdr:spPr>
        <a:xfrm>
          <a:off x="1729422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A999E68A-F036-4E87-938E-A77A02898EDE}"/>
            </a:ext>
          </a:extLst>
        </xdr:cNvPr>
        <xdr:cNvSpPr/>
      </xdr:nvSpPr>
      <xdr:spPr>
        <a:xfrm>
          <a:off x="18780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B823B80E-05DC-4A9F-840F-D513CEE75A7D}"/>
            </a:ext>
          </a:extLst>
        </xdr:cNvPr>
        <xdr:cNvSpPr/>
      </xdr:nvSpPr>
      <xdr:spPr>
        <a:xfrm>
          <a:off x="18780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B28C8AD6-66F3-47E2-A3EF-990F87A57F61}"/>
            </a:ext>
          </a:extLst>
        </xdr:cNvPr>
        <xdr:cNvSpPr/>
      </xdr:nvSpPr>
      <xdr:spPr>
        <a:xfrm>
          <a:off x="11461750"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5BB5C3E5-18A5-409B-ABA0-53A49587C2F7}"/>
            </a:ext>
          </a:extLst>
        </xdr:cNvPr>
        <xdr:cNvSpPr/>
      </xdr:nvSpPr>
      <xdr:spPr>
        <a:xfrm>
          <a:off x="16021050" y="11684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6535D6B6-64EA-427B-9AB4-140198BCA5B6}"/>
            </a:ext>
          </a:extLst>
        </xdr:cNvPr>
        <xdr:cNvSpPr/>
      </xdr:nvSpPr>
      <xdr:spPr>
        <a:xfrm>
          <a:off x="16081375" y="11684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EE59FB0C-D2CD-45EA-A290-E616A969A1F2}"/>
            </a:ext>
          </a:extLst>
        </xdr:cNvPr>
        <xdr:cNvSpPr txBox="1"/>
      </xdr:nvSpPr>
      <xdr:spPr>
        <a:xfrm>
          <a:off x="1611947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ポイント減少しているが、依然として全国平均、群馬県平均、類似団体平均を上回っている。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要因としては、引き続き地方税（法人税割）の減少があるものの、経常一般財源収入額の増加によるものである。しかし、支出額は増加しており、経常的な自主財源確保のため引き続き工業団地</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造成</a:t>
          </a:r>
          <a:r>
            <a:rPr kumimoji="1" lang="ja-JP" altLang="en-US" sz="1300">
              <a:latin typeface="ＭＳ Ｐゴシック" panose="020B0600070205080204" pitchFamily="50" charset="-128"/>
              <a:ea typeface="ＭＳ Ｐゴシック" panose="020B0600070205080204" pitchFamily="50" charset="-128"/>
            </a:rPr>
            <a:t>や企業誘致を進めていく。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5D4F198C-9E61-4116-B10F-42B51FE53F2D}"/>
            </a:ext>
          </a:extLst>
        </xdr:cNvPr>
        <xdr:cNvSpPr txBox="1"/>
      </xdr:nvSpPr>
      <xdr:spPr>
        <a:xfrm>
          <a:off x="11423650"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6AF2DE74-360E-4044-AC8F-DFADC52DD93A}"/>
            </a:ext>
          </a:extLst>
        </xdr:cNvPr>
        <xdr:cNvCxnSpPr/>
      </xdr:nvCxnSpPr>
      <xdr:spPr>
        <a:xfrm>
          <a:off x="11461750"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B9928378-941B-4460-BEE6-E61A465EDCA6}"/>
            </a:ext>
          </a:extLst>
        </xdr:cNvPr>
        <xdr:cNvSpPr txBox="1"/>
      </xdr:nvSpPr>
      <xdr:spPr>
        <a:xfrm>
          <a:off x="1100137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4D32C92F-E1F4-4D1D-B887-B7648235A42F}"/>
            </a:ext>
          </a:extLst>
        </xdr:cNvPr>
        <xdr:cNvCxnSpPr/>
      </xdr:nvCxnSpPr>
      <xdr:spPr>
        <a:xfrm>
          <a:off x="11461750" y="13442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155C407C-5711-45E8-A939-753AE5F76224}"/>
            </a:ext>
          </a:extLst>
        </xdr:cNvPr>
        <xdr:cNvSpPr txBox="1"/>
      </xdr:nvSpPr>
      <xdr:spPr>
        <a:xfrm>
          <a:off x="11001375" y="1330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DB97E72-F6B3-473C-82C3-A89287FCF6B2}"/>
            </a:ext>
          </a:extLst>
        </xdr:cNvPr>
        <xdr:cNvCxnSpPr/>
      </xdr:nvCxnSpPr>
      <xdr:spPr>
        <a:xfrm>
          <a:off x="11461750" y="13004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FB5852C9-8CC7-44D2-888A-0ADA025B08E8}"/>
            </a:ext>
          </a:extLst>
        </xdr:cNvPr>
        <xdr:cNvSpPr txBox="1"/>
      </xdr:nvSpPr>
      <xdr:spPr>
        <a:xfrm>
          <a:off x="11001375" y="12868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A8C8C33A-6E29-457B-B745-F2F60170AED8}"/>
            </a:ext>
          </a:extLst>
        </xdr:cNvPr>
        <xdr:cNvCxnSpPr/>
      </xdr:nvCxnSpPr>
      <xdr:spPr>
        <a:xfrm>
          <a:off x="11461750" y="1256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DCECED49-F82B-4B58-BCEA-8855E861688A}"/>
            </a:ext>
          </a:extLst>
        </xdr:cNvPr>
        <xdr:cNvSpPr txBox="1"/>
      </xdr:nvSpPr>
      <xdr:spPr>
        <a:xfrm>
          <a:off x="11001375" y="12424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E2AC6D99-77A3-48A2-9F2A-1F13BBAF4E3C}"/>
            </a:ext>
          </a:extLst>
        </xdr:cNvPr>
        <xdr:cNvCxnSpPr/>
      </xdr:nvCxnSpPr>
      <xdr:spPr>
        <a:xfrm>
          <a:off x="11461750" y="12122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7A08817-D9AA-4A52-B8A0-7CF9A5925EE2}"/>
            </a:ext>
          </a:extLst>
        </xdr:cNvPr>
        <xdr:cNvSpPr txBox="1"/>
      </xdr:nvSpPr>
      <xdr:spPr>
        <a:xfrm>
          <a:off x="11001375"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7AD4820A-2068-4BA7-B5FB-9F25EB5D7A46}"/>
            </a:ext>
          </a:extLst>
        </xdr:cNvPr>
        <xdr:cNvCxnSpPr/>
      </xdr:nvCxnSpPr>
      <xdr:spPr>
        <a:xfrm>
          <a:off x="11461750"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7EBAEE33-F6AA-4D92-AC20-3424C42533A5}"/>
            </a:ext>
          </a:extLst>
        </xdr:cNvPr>
        <xdr:cNvSpPr txBox="1"/>
      </xdr:nvSpPr>
      <xdr:spPr>
        <a:xfrm>
          <a:off x="1100137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77801D45-215F-46C0-931C-225833643007}"/>
            </a:ext>
          </a:extLst>
        </xdr:cNvPr>
        <xdr:cNvSpPr/>
      </xdr:nvSpPr>
      <xdr:spPr>
        <a:xfrm>
          <a:off x="11461750"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2" name="直線コネクタ 421">
          <a:extLst>
            <a:ext uri="{FF2B5EF4-FFF2-40B4-BE49-F238E27FC236}">
              <a16:creationId xmlns:a16="http://schemas.microsoft.com/office/drawing/2014/main" id="{4580DE47-8982-42EB-BF15-901401BBE72D}"/>
            </a:ext>
          </a:extLst>
        </xdr:cNvPr>
        <xdr:cNvCxnSpPr/>
      </xdr:nvCxnSpPr>
      <xdr:spPr>
        <a:xfrm flipV="1">
          <a:off x="15208250" y="12081002"/>
          <a:ext cx="0" cy="115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3" name="公債費以外最小値テキスト">
          <a:extLst>
            <a:ext uri="{FF2B5EF4-FFF2-40B4-BE49-F238E27FC236}">
              <a16:creationId xmlns:a16="http://schemas.microsoft.com/office/drawing/2014/main" id="{6853B0FC-0BFB-4560-9077-A8D2B1199D54}"/>
            </a:ext>
          </a:extLst>
        </xdr:cNvPr>
        <xdr:cNvSpPr txBox="1"/>
      </xdr:nvSpPr>
      <xdr:spPr>
        <a:xfrm>
          <a:off x="1528445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4" name="直線コネクタ 423">
          <a:extLst>
            <a:ext uri="{FF2B5EF4-FFF2-40B4-BE49-F238E27FC236}">
              <a16:creationId xmlns:a16="http://schemas.microsoft.com/office/drawing/2014/main" id="{5CF70DA4-F58F-4D0C-9E3B-0A46A5C7C478}"/>
            </a:ext>
          </a:extLst>
        </xdr:cNvPr>
        <xdr:cNvCxnSpPr/>
      </xdr:nvCxnSpPr>
      <xdr:spPr>
        <a:xfrm>
          <a:off x="15119350" y="13234415"/>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5" name="公債費以外最大値テキスト">
          <a:extLst>
            <a:ext uri="{FF2B5EF4-FFF2-40B4-BE49-F238E27FC236}">
              <a16:creationId xmlns:a16="http://schemas.microsoft.com/office/drawing/2014/main" id="{A6FFB94F-6E40-4C9D-BB38-4AC2B5549453}"/>
            </a:ext>
          </a:extLst>
        </xdr:cNvPr>
        <xdr:cNvSpPr txBox="1"/>
      </xdr:nvSpPr>
      <xdr:spPr>
        <a:xfrm>
          <a:off x="15284450" y="1183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6" name="直線コネクタ 425">
          <a:extLst>
            <a:ext uri="{FF2B5EF4-FFF2-40B4-BE49-F238E27FC236}">
              <a16:creationId xmlns:a16="http://schemas.microsoft.com/office/drawing/2014/main" id="{A724B810-86B5-4439-928C-13F05A2507E1}"/>
            </a:ext>
          </a:extLst>
        </xdr:cNvPr>
        <xdr:cNvCxnSpPr/>
      </xdr:nvCxnSpPr>
      <xdr:spPr>
        <a:xfrm>
          <a:off x="15119350" y="12081002"/>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1AAFBEE1-7522-4A99-BA0B-9F444C7FA5AB}"/>
            </a:ext>
          </a:extLst>
        </xdr:cNvPr>
        <xdr:cNvCxnSpPr/>
      </xdr:nvCxnSpPr>
      <xdr:spPr>
        <a:xfrm flipV="1">
          <a:off x="14433550" y="12936220"/>
          <a:ext cx="774700" cy="39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8" name="公債費以外平均値テキスト">
          <a:extLst>
            <a:ext uri="{FF2B5EF4-FFF2-40B4-BE49-F238E27FC236}">
              <a16:creationId xmlns:a16="http://schemas.microsoft.com/office/drawing/2014/main" id="{A5B430B4-A495-4D5E-A32D-9A45084C1A76}"/>
            </a:ext>
          </a:extLst>
        </xdr:cNvPr>
        <xdr:cNvSpPr txBox="1"/>
      </xdr:nvSpPr>
      <xdr:spPr>
        <a:xfrm>
          <a:off x="15284450" y="1232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9" name="フローチャート: 判断 428">
          <a:extLst>
            <a:ext uri="{FF2B5EF4-FFF2-40B4-BE49-F238E27FC236}">
              <a16:creationId xmlns:a16="http://schemas.microsoft.com/office/drawing/2014/main" id="{5DCC7C25-BEC5-4867-A041-461227664224}"/>
            </a:ext>
          </a:extLst>
        </xdr:cNvPr>
        <xdr:cNvSpPr/>
      </xdr:nvSpPr>
      <xdr:spPr>
        <a:xfrm>
          <a:off x="15157450" y="12470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80</xdr:row>
      <xdr:rowOff>127000</xdr:rowOff>
    </xdr:to>
    <xdr:cxnSp macro="">
      <xdr:nvCxnSpPr>
        <xdr:cNvPr id="430" name="直線コネクタ 429">
          <a:extLst>
            <a:ext uri="{FF2B5EF4-FFF2-40B4-BE49-F238E27FC236}">
              <a16:creationId xmlns:a16="http://schemas.microsoft.com/office/drawing/2014/main" id="{7A5A008E-04A4-4AAE-A9DE-F41F35FC848C}"/>
            </a:ext>
          </a:extLst>
        </xdr:cNvPr>
        <xdr:cNvCxnSpPr/>
      </xdr:nvCxnSpPr>
      <xdr:spPr>
        <a:xfrm>
          <a:off x="13623925" y="12796265"/>
          <a:ext cx="809625" cy="5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31" name="フローチャート: 判断 430">
          <a:extLst>
            <a:ext uri="{FF2B5EF4-FFF2-40B4-BE49-F238E27FC236}">
              <a16:creationId xmlns:a16="http://schemas.microsoft.com/office/drawing/2014/main" id="{61BCFB6A-7D46-4CC6-AA0F-B5227143291C}"/>
            </a:ext>
          </a:extLst>
        </xdr:cNvPr>
        <xdr:cNvSpPr/>
      </xdr:nvSpPr>
      <xdr:spPr>
        <a:xfrm>
          <a:off x="14382750" y="12623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2" name="テキスト ボックス 431">
          <a:extLst>
            <a:ext uri="{FF2B5EF4-FFF2-40B4-BE49-F238E27FC236}">
              <a16:creationId xmlns:a16="http://schemas.microsoft.com/office/drawing/2014/main" id="{D27E7E4E-E92B-4DEE-8108-B322B147FAED}"/>
            </a:ext>
          </a:extLst>
        </xdr:cNvPr>
        <xdr:cNvSpPr txBox="1"/>
      </xdr:nvSpPr>
      <xdr:spPr>
        <a:xfrm>
          <a:off x="14084300" y="1239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79</xdr:row>
      <xdr:rowOff>106426</xdr:rowOff>
    </xdr:to>
    <xdr:cxnSp macro="">
      <xdr:nvCxnSpPr>
        <xdr:cNvPr id="433" name="直線コネクタ 432">
          <a:extLst>
            <a:ext uri="{FF2B5EF4-FFF2-40B4-BE49-F238E27FC236}">
              <a16:creationId xmlns:a16="http://schemas.microsoft.com/office/drawing/2014/main" id="{E19AECD9-8418-4425-9001-C6065D81C05E}"/>
            </a:ext>
          </a:extLst>
        </xdr:cNvPr>
        <xdr:cNvCxnSpPr/>
      </xdr:nvCxnSpPr>
      <xdr:spPr>
        <a:xfrm flipV="1">
          <a:off x="12798425" y="12796265"/>
          <a:ext cx="825500" cy="35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4" name="フローチャート: 判断 433">
          <a:extLst>
            <a:ext uri="{FF2B5EF4-FFF2-40B4-BE49-F238E27FC236}">
              <a16:creationId xmlns:a16="http://schemas.microsoft.com/office/drawing/2014/main" id="{69C4BC89-FB48-4846-8B94-AC2685F15D61}"/>
            </a:ext>
          </a:extLst>
        </xdr:cNvPr>
        <xdr:cNvSpPr/>
      </xdr:nvSpPr>
      <xdr:spPr>
        <a:xfrm>
          <a:off x="13573125" y="126375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5" name="テキスト ボックス 434">
          <a:extLst>
            <a:ext uri="{FF2B5EF4-FFF2-40B4-BE49-F238E27FC236}">
              <a16:creationId xmlns:a16="http://schemas.microsoft.com/office/drawing/2014/main" id="{CD5D8830-6F94-4873-A4C7-4EFA3A2A947F}"/>
            </a:ext>
          </a:extLst>
        </xdr:cNvPr>
        <xdr:cNvSpPr txBox="1"/>
      </xdr:nvSpPr>
      <xdr:spPr>
        <a:xfrm>
          <a:off x="13258800" y="1241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37846</xdr:rowOff>
    </xdr:from>
    <xdr:to>
      <xdr:col>69</xdr:col>
      <xdr:colOff>92075</xdr:colOff>
      <xdr:row>79</xdr:row>
      <xdr:rowOff>106426</xdr:rowOff>
    </xdr:to>
    <xdr:cxnSp macro="">
      <xdr:nvCxnSpPr>
        <xdr:cNvPr id="436" name="直線コネクタ 435">
          <a:extLst>
            <a:ext uri="{FF2B5EF4-FFF2-40B4-BE49-F238E27FC236}">
              <a16:creationId xmlns:a16="http://schemas.microsoft.com/office/drawing/2014/main" id="{DB3DB18E-77D2-483E-8157-6BF069F4B67A}"/>
            </a:ext>
          </a:extLst>
        </xdr:cNvPr>
        <xdr:cNvCxnSpPr/>
      </xdr:nvCxnSpPr>
      <xdr:spPr>
        <a:xfrm>
          <a:off x="11972925" y="13080746"/>
          <a:ext cx="8255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7" name="フローチャート: 判断 436">
          <a:extLst>
            <a:ext uri="{FF2B5EF4-FFF2-40B4-BE49-F238E27FC236}">
              <a16:creationId xmlns:a16="http://schemas.microsoft.com/office/drawing/2014/main" id="{8D82718A-F39B-4C23-86FA-203471936296}"/>
            </a:ext>
          </a:extLst>
        </xdr:cNvPr>
        <xdr:cNvSpPr/>
      </xdr:nvSpPr>
      <xdr:spPr>
        <a:xfrm>
          <a:off x="12747625" y="126466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8" name="テキスト ボックス 437">
          <a:extLst>
            <a:ext uri="{FF2B5EF4-FFF2-40B4-BE49-F238E27FC236}">
              <a16:creationId xmlns:a16="http://schemas.microsoft.com/office/drawing/2014/main" id="{F059EF34-DA20-4DA1-BACE-3A55F311E4E9}"/>
            </a:ext>
          </a:extLst>
        </xdr:cNvPr>
        <xdr:cNvSpPr txBox="1"/>
      </xdr:nvSpPr>
      <xdr:spPr>
        <a:xfrm>
          <a:off x="12449175" y="1242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9" name="フローチャート: 判断 438">
          <a:extLst>
            <a:ext uri="{FF2B5EF4-FFF2-40B4-BE49-F238E27FC236}">
              <a16:creationId xmlns:a16="http://schemas.microsoft.com/office/drawing/2014/main" id="{E5DB99E2-697B-4FE2-B34D-65898AAC6AF4}"/>
            </a:ext>
          </a:extLst>
        </xdr:cNvPr>
        <xdr:cNvSpPr/>
      </xdr:nvSpPr>
      <xdr:spPr>
        <a:xfrm>
          <a:off x="11938000" y="12596368"/>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40" name="テキスト ボックス 439">
          <a:extLst>
            <a:ext uri="{FF2B5EF4-FFF2-40B4-BE49-F238E27FC236}">
              <a16:creationId xmlns:a16="http://schemas.microsoft.com/office/drawing/2014/main" id="{4219ED67-C7D6-4FA3-9BB8-12B7B5907A91}"/>
            </a:ext>
          </a:extLst>
        </xdr:cNvPr>
        <xdr:cNvSpPr txBox="1"/>
      </xdr:nvSpPr>
      <xdr:spPr>
        <a:xfrm>
          <a:off x="11623675" y="1237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C2279561-7845-4970-A4B8-6119B38691ED}"/>
            </a:ext>
          </a:extLst>
        </xdr:cNvPr>
        <xdr:cNvSpPr txBox="1"/>
      </xdr:nvSpPr>
      <xdr:spPr>
        <a:xfrm>
          <a:off x="150082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AE292FE-8D86-42BF-96CC-6B4D9998C4E7}"/>
            </a:ext>
          </a:extLst>
        </xdr:cNvPr>
        <xdr:cNvSpPr txBox="1"/>
      </xdr:nvSpPr>
      <xdr:spPr>
        <a:xfrm>
          <a:off x="14233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B45A8989-2B3B-4F0F-A70C-49A0571BD44D}"/>
            </a:ext>
          </a:extLst>
        </xdr:cNvPr>
        <xdr:cNvSpPr txBox="1"/>
      </xdr:nvSpPr>
      <xdr:spPr>
        <a:xfrm>
          <a:off x="13423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7B9DC9C7-4284-4EB0-81D8-4C464713B1D1}"/>
            </a:ext>
          </a:extLst>
        </xdr:cNvPr>
        <xdr:cNvSpPr txBox="1"/>
      </xdr:nvSpPr>
      <xdr:spPr>
        <a:xfrm>
          <a:off x="125984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5399F802-4FC6-41E3-B799-E22A09B26C5F}"/>
            </a:ext>
          </a:extLst>
        </xdr:cNvPr>
        <xdr:cNvSpPr txBox="1"/>
      </xdr:nvSpPr>
      <xdr:spPr>
        <a:xfrm>
          <a:off x="117824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6" name="楕円 445">
          <a:extLst>
            <a:ext uri="{FF2B5EF4-FFF2-40B4-BE49-F238E27FC236}">
              <a16:creationId xmlns:a16="http://schemas.microsoft.com/office/drawing/2014/main" id="{CB0BBA77-4737-4B55-9D59-2438B93DF775}"/>
            </a:ext>
          </a:extLst>
        </xdr:cNvPr>
        <xdr:cNvSpPr/>
      </xdr:nvSpPr>
      <xdr:spPr>
        <a:xfrm>
          <a:off x="1515745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7" name="公債費以外該当値テキスト">
          <a:extLst>
            <a:ext uri="{FF2B5EF4-FFF2-40B4-BE49-F238E27FC236}">
              <a16:creationId xmlns:a16="http://schemas.microsoft.com/office/drawing/2014/main" id="{A3E0C60A-8934-4B19-B563-65C9A5C64A8E}"/>
            </a:ext>
          </a:extLst>
        </xdr:cNvPr>
        <xdr:cNvSpPr txBox="1"/>
      </xdr:nvSpPr>
      <xdr:spPr>
        <a:xfrm>
          <a:off x="1528445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76200</xdr:rowOff>
    </xdr:from>
    <xdr:to>
      <xdr:col>78</xdr:col>
      <xdr:colOff>120650</xdr:colOff>
      <xdr:row>81</xdr:row>
      <xdr:rowOff>6350</xdr:rowOff>
    </xdr:to>
    <xdr:sp macro="" textlink="">
      <xdr:nvSpPr>
        <xdr:cNvPr id="448" name="楕円 447">
          <a:extLst>
            <a:ext uri="{FF2B5EF4-FFF2-40B4-BE49-F238E27FC236}">
              <a16:creationId xmlns:a16="http://schemas.microsoft.com/office/drawing/2014/main" id="{D7F7FE22-9207-409A-94F3-C6561B72BC6F}"/>
            </a:ext>
          </a:extLst>
        </xdr:cNvPr>
        <xdr:cNvSpPr/>
      </xdr:nvSpPr>
      <xdr:spPr>
        <a:xfrm>
          <a:off x="14382750" y="13284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162577</xdr:rowOff>
    </xdr:from>
    <xdr:ext cx="736600" cy="259045"/>
    <xdr:sp macro="" textlink="">
      <xdr:nvSpPr>
        <xdr:cNvPr id="449" name="テキスト ボックス 448">
          <a:extLst>
            <a:ext uri="{FF2B5EF4-FFF2-40B4-BE49-F238E27FC236}">
              <a16:creationId xmlns:a16="http://schemas.microsoft.com/office/drawing/2014/main" id="{6106A782-AA71-4012-BFC1-EC9A91690FD0}"/>
            </a:ext>
          </a:extLst>
        </xdr:cNvPr>
        <xdr:cNvSpPr txBox="1"/>
      </xdr:nvSpPr>
      <xdr:spPr>
        <a:xfrm>
          <a:off x="14084300" y="1337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50" name="楕円 449">
          <a:extLst>
            <a:ext uri="{FF2B5EF4-FFF2-40B4-BE49-F238E27FC236}">
              <a16:creationId xmlns:a16="http://schemas.microsoft.com/office/drawing/2014/main" id="{4E2EF27B-41B7-4187-AEE9-6D463B5B49CF}"/>
            </a:ext>
          </a:extLst>
        </xdr:cNvPr>
        <xdr:cNvSpPr/>
      </xdr:nvSpPr>
      <xdr:spPr>
        <a:xfrm>
          <a:off x="13573125" y="127454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51" name="テキスト ボックス 450">
          <a:extLst>
            <a:ext uri="{FF2B5EF4-FFF2-40B4-BE49-F238E27FC236}">
              <a16:creationId xmlns:a16="http://schemas.microsoft.com/office/drawing/2014/main" id="{611F8ADA-8FAB-4AA3-A83F-BCCA6CCC2470}"/>
            </a:ext>
          </a:extLst>
        </xdr:cNvPr>
        <xdr:cNvSpPr txBox="1"/>
      </xdr:nvSpPr>
      <xdr:spPr>
        <a:xfrm>
          <a:off x="13258800" y="12831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55626</xdr:rowOff>
    </xdr:from>
    <xdr:to>
      <xdr:col>69</xdr:col>
      <xdr:colOff>142875</xdr:colOff>
      <xdr:row>79</xdr:row>
      <xdr:rowOff>157226</xdr:rowOff>
    </xdr:to>
    <xdr:sp macro="" textlink="">
      <xdr:nvSpPr>
        <xdr:cNvPr id="452" name="楕円 451">
          <a:extLst>
            <a:ext uri="{FF2B5EF4-FFF2-40B4-BE49-F238E27FC236}">
              <a16:creationId xmlns:a16="http://schemas.microsoft.com/office/drawing/2014/main" id="{6766A61C-58D5-49D6-A8F4-636D453C6BCA}"/>
            </a:ext>
          </a:extLst>
        </xdr:cNvPr>
        <xdr:cNvSpPr/>
      </xdr:nvSpPr>
      <xdr:spPr>
        <a:xfrm>
          <a:off x="12747625" y="130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142003</xdr:rowOff>
    </xdr:from>
    <xdr:ext cx="762000" cy="259045"/>
    <xdr:sp macro="" textlink="">
      <xdr:nvSpPr>
        <xdr:cNvPr id="453" name="テキスト ボックス 452">
          <a:extLst>
            <a:ext uri="{FF2B5EF4-FFF2-40B4-BE49-F238E27FC236}">
              <a16:creationId xmlns:a16="http://schemas.microsoft.com/office/drawing/2014/main" id="{2AA115C5-FA47-4BB6-B8F2-B2866685C022}"/>
            </a:ext>
          </a:extLst>
        </xdr:cNvPr>
        <xdr:cNvSpPr txBox="1"/>
      </xdr:nvSpPr>
      <xdr:spPr>
        <a:xfrm>
          <a:off x="12449175" y="1318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158496</xdr:rowOff>
    </xdr:from>
    <xdr:to>
      <xdr:col>65</xdr:col>
      <xdr:colOff>53975</xdr:colOff>
      <xdr:row>79</xdr:row>
      <xdr:rowOff>88646</xdr:rowOff>
    </xdr:to>
    <xdr:sp macro="" textlink="">
      <xdr:nvSpPr>
        <xdr:cNvPr id="454" name="楕円 453">
          <a:extLst>
            <a:ext uri="{FF2B5EF4-FFF2-40B4-BE49-F238E27FC236}">
              <a16:creationId xmlns:a16="http://schemas.microsoft.com/office/drawing/2014/main" id="{6940C7EB-831A-4CB0-93B9-EDBB4F029257}"/>
            </a:ext>
          </a:extLst>
        </xdr:cNvPr>
        <xdr:cNvSpPr/>
      </xdr:nvSpPr>
      <xdr:spPr>
        <a:xfrm>
          <a:off x="11938000" y="1303629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73423</xdr:rowOff>
    </xdr:from>
    <xdr:ext cx="762000" cy="259045"/>
    <xdr:sp macro="" textlink="">
      <xdr:nvSpPr>
        <xdr:cNvPr id="455" name="テキスト ボックス 454">
          <a:extLst>
            <a:ext uri="{FF2B5EF4-FFF2-40B4-BE49-F238E27FC236}">
              <a16:creationId xmlns:a16="http://schemas.microsoft.com/office/drawing/2014/main" id="{2969F4D3-2F67-453B-A8E2-6EFB8C01727E}"/>
            </a:ext>
          </a:extLst>
        </xdr:cNvPr>
        <xdr:cNvSpPr txBox="1"/>
      </xdr:nvSpPr>
      <xdr:spPr>
        <a:xfrm>
          <a:off x="11623675" y="1311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7776B5F7-C59E-47A7-8BAC-E9F653549B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AB14E654-F20E-4A0F-80F1-D8CE49686691}"/>
            </a:ext>
          </a:extLst>
        </xdr:cNvPr>
        <xdr:cNvSpPr/>
      </xdr:nvSpPr>
      <xdr:spPr bwMode="auto">
        <a:xfrm>
          <a:off x="0" y="88900"/>
          <a:ext cx="11201400" cy="4254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184CFBB1-2006-40C4-9245-04E3A72A8827}"/>
            </a:ext>
          </a:extLst>
        </xdr:cNvPr>
        <xdr:cNvSpPr/>
      </xdr:nvSpPr>
      <xdr:spPr bwMode="auto">
        <a:xfrm>
          <a:off x="12807950" y="0"/>
          <a:ext cx="27686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557B6386-A89B-4B1F-BC86-C6AC3D12785D}"/>
            </a:ext>
          </a:extLst>
        </xdr:cNvPr>
        <xdr:cNvSpPr/>
      </xdr:nvSpPr>
      <xdr:spPr bwMode="auto">
        <a:xfrm>
          <a:off x="12817475" y="12700"/>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1316859A-AEE7-4704-8B41-B1D09D23270F}"/>
            </a:ext>
          </a:extLst>
        </xdr:cNvPr>
        <xdr:cNvSpPr/>
      </xdr:nvSpPr>
      <xdr:spPr bwMode="auto">
        <a:xfrm>
          <a:off x="12830175" y="31750"/>
          <a:ext cx="2710814"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1746BE7D-B9B5-4293-BAC7-9DD48C3BFD28}"/>
            </a:ext>
          </a:extLst>
        </xdr:cNvPr>
        <xdr:cNvSpPr/>
      </xdr:nvSpPr>
      <xdr:spPr bwMode="auto">
        <a:xfrm>
          <a:off x="10801350" y="0"/>
          <a:ext cx="180975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9421D6CF-5BF5-4940-BF8E-C7737DB0AC38}"/>
            </a:ext>
          </a:extLst>
        </xdr:cNvPr>
        <xdr:cNvSpPr/>
      </xdr:nvSpPr>
      <xdr:spPr bwMode="auto">
        <a:xfrm>
          <a:off x="10826750" y="12700"/>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A7F59832-2941-4257-BF08-4B1F8944330A}"/>
            </a:ext>
          </a:extLst>
        </xdr:cNvPr>
        <xdr:cNvSpPr/>
      </xdr:nvSpPr>
      <xdr:spPr bwMode="auto">
        <a:xfrm>
          <a:off x="10852150" y="31750"/>
          <a:ext cx="1708150"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914D17B5-86DE-42E1-AFB4-1A4862F2E7E5}"/>
            </a:ext>
          </a:extLst>
        </xdr:cNvPr>
        <xdr:cNvSpPr/>
      </xdr:nvSpPr>
      <xdr:spPr bwMode="auto">
        <a:xfrm>
          <a:off x="1949450" y="11706225"/>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AC871938-71A0-47CC-A6B0-7DA7FA84EBF5}"/>
            </a:ext>
          </a:extLst>
        </xdr:cNvPr>
        <xdr:cNvSpPr/>
      </xdr:nvSpPr>
      <xdr:spPr bwMode="auto">
        <a:xfrm>
          <a:off x="24638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439DA8D5-114F-4EFF-A889-FC9E5C1C5B87}"/>
            </a:ext>
          </a:extLst>
        </xdr:cNvPr>
        <xdr:cNvCxnSpPr/>
      </xdr:nvCxnSpPr>
      <xdr:spPr bwMode="auto">
        <a:xfrm>
          <a:off x="2184400" y="11833225"/>
          <a:ext cx="2540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654CCC49-6E4D-4D45-AC19-4B21E7D3C883}"/>
            </a:ext>
          </a:extLst>
        </xdr:cNvPr>
        <xdr:cNvSpPr/>
      </xdr:nvSpPr>
      <xdr:spPr bwMode="auto">
        <a:xfrm>
          <a:off x="2266950" y="1178242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F0916279-8FBF-42C8-8703-FA3B00806B60}"/>
            </a:ext>
          </a:extLst>
        </xdr:cNvPr>
        <xdr:cNvSpPr/>
      </xdr:nvSpPr>
      <xdr:spPr bwMode="auto">
        <a:xfrm>
          <a:off x="4044950" y="11782425"/>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D8A23D4D-63ED-41B7-B8B7-C888A5F9D426}"/>
            </a:ext>
          </a:extLst>
        </xdr:cNvPr>
        <xdr:cNvSpPr/>
      </xdr:nvSpPr>
      <xdr:spPr bwMode="auto">
        <a:xfrm>
          <a:off x="42545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F687FF2F-4540-441E-9EBA-286105995384}"/>
            </a:ext>
          </a:extLst>
        </xdr:cNvPr>
        <xdr:cNvSpPr/>
      </xdr:nvSpPr>
      <xdr:spPr bwMode="auto">
        <a:xfrm>
          <a:off x="1949450" y="1038225"/>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35EC648E-E328-4BEA-9AAD-6485131AB2DC}"/>
            </a:ext>
          </a:extLst>
        </xdr:cNvPr>
        <xdr:cNvSpPr/>
      </xdr:nvSpPr>
      <xdr:spPr bwMode="auto">
        <a:xfrm>
          <a:off x="127000" y="1038225"/>
          <a:ext cx="120015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E3A909EA-0D30-44CB-91AF-8CC208EB619B}"/>
            </a:ext>
          </a:extLst>
        </xdr:cNvPr>
        <xdr:cNvSpPr/>
      </xdr:nvSpPr>
      <xdr:spPr bwMode="auto">
        <a:xfrm>
          <a:off x="419100" y="11525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E3B4F3A1-BCE9-4B63-9DC3-5BD56EB66CD7}"/>
            </a:ext>
          </a:extLst>
        </xdr:cNvPr>
        <xdr:cNvSpPr/>
      </xdr:nvSpPr>
      <xdr:spPr bwMode="auto">
        <a:xfrm>
          <a:off x="419100" y="141287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311265C9-7A4B-4C28-9848-0D73F9FC8DE0}"/>
            </a:ext>
          </a:extLst>
        </xdr:cNvPr>
        <xdr:cNvSpPr/>
      </xdr:nvSpPr>
      <xdr:spPr bwMode="auto">
        <a:xfrm>
          <a:off x="419100" y="1711325"/>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CE77A8FE-352B-4575-8FCD-D8BB331FE3C8}"/>
            </a:ext>
          </a:extLst>
        </xdr:cNvPr>
        <xdr:cNvCxnSpPr/>
      </xdr:nvCxnSpPr>
      <xdr:spPr bwMode="auto">
        <a:xfrm flipH="1">
          <a:off x="177800" y="1216025"/>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2DE9008F-8CBF-4D62-9B8C-DEEF53C679CB}"/>
            </a:ext>
          </a:extLst>
        </xdr:cNvPr>
        <xdr:cNvCxnSpPr/>
      </xdr:nvCxnSpPr>
      <xdr:spPr bwMode="auto">
        <a:xfrm>
          <a:off x="263525" y="16605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DF9A8641-F4E3-44E9-8EF3-17A568C68DD6}"/>
            </a:ext>
          </a:extLst>
        </xdr:cNvPr>
        <xdr:cNvCxnSpPr/>
      </xdr:nvCxnSpPr>
      <xdr:spPr bwMode="auto">
        <a:xfrm flipH="1">
          <a:off x="177800" y="1660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D3502AA4-20F0-4D2C-800D-A67BB73009A5}"/>
            </a:ext>
          </a:extLst>
        </xdr:cNvPr>
        <xdr:cNvCxnSpPr/>
      </xdr:nvCxnSpPr>
      <xdr:spPr bwMode="auto">
        <a:xfrm flipV="1">
          <a:off x="263525" y="189865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1F63F4B7-7B28-4613-9158-76EDE4B002E4}"/>
            </a:ext>
          </a:extLst>
        </xdr:cNvPr>
        <xdr:cNvCxnSpPr/>
      </xdr:nvCxnSpPr>
      <xdr:spPr bwMode="auto">
        <a:xfrm flipH="1">
          <a:off x="177800" y="2041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B3BEB9F0-BA52-4CA3-A2A0-9009ED5DE8A5}"/>
            </a:ext>
          </a:extLst>
        </xdr:cNvPr>
        <xdr:cNvSpPr/>
      </xdr:nvSpPr>
      <xdr:spPr bwMode="auto">
        <a:xfrm>
          <a:off x="21272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4A2C811B-A7C1-44A6-ABDF-4C11D69B6C6A}"/>
            </a:ext>
          </a:extLst>
        </xdr:cNvPr>
        <xdr:cNvSpPr/>
      </xdr:nvSpPr>
      <xdr:spPr bwMode="auto">
        <a:xfrm>
          <a:off x="21272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A82CC1B9-165B-480E-8F42-1F789E1FBA1F}"/>
            </a:ext>
          </a:extLst>
        </xdr:cNvPr>
        <xdr:cNvSpPr/>
      </xdr:nvSpPr>
      <xdr:spPr bwMode="auto">
        <a:xfrm>
          <a:off x="1949450" y="1597025"/>
          <a:ext cx="3822700" cy="22415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C0F49ED3-1142-45E8-A45C-52E7151D5895}"/>
            </a:ext>
          </a:extLst>
        </xdr:cNvPr>
        <xdr:cNvSpPr txBox="1"/>
      </xdr:nvSpPr>
      <xdr:spPr>
        <a:xfrm>
          <a:off x="1524000" y="122872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275754D6-E8EA-4223-ADD4-EC0502B0AC47}"/>
            </a:ext>
          </a:extLst>
        </xdr:cNvPr>
        <xdr:cNvCxnSpPr/>
      </xdr:nvCxnSpPr>
      <xdr:spPr bwMode="auto">
        <a:xfrm>
          <a:off x="1949450" y="38385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61B2F762-FC57-4800-9513-CA8D3C4A66AC}"/>
            </a:ext>
          </a:extLst>
        </xdr:cNvPr>
        <xdr:cNvSpPr txBox="1"/>
      </xdr:nvSpPr>
      <xdr:spPr>
        <a:xfrm>
          <a:off x="1250950" y="370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C2B33D73-04A2-4379-9DAD-1965FAABDEC4}"/>
            </a:ext>
          </a:extLst>
        </xdr:cNvPr>
        <xdr:cNvCxnSpPr/>
      </xdr:nvCxnSpPr>
      <xdr:spPr bwMode="auto">
        <a:xfrm>
          <a:off x="1949450" y="34702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5E7B0D56-DA61-4BEA-9B8B-C23CE648291E}"/>
            </a:ext>
          </a:extLst>
        </xdr:cNvPr>
        <xdr:cNvSpPr txBox="1"/>
      </xdr:nvSpPr>
      <xdr:spPr>
        <a:xfrm>
          <a:off x="125095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9BA3BDEA-89AF-418D-876D-B10D947EB40F}"/>
            </a:ext>
          </a:extLst>
        </xdr:cNvPr>
        <xdr:cNvCxnSpPr/>
      </xdr:nvCxnSpPr>
      <xdr:spPr bwMode="auto">
        <a:xfrm>
          <a:off x="1949450" y="31019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9472066A-6B7A-4FFC-AD02-1996D2EC409F}"/>
            </a:ext>
          </a:extLst>
        </xdr:cNvPr>
        <xdr:cNvSpPr txBox="1"/>
      </xdr:nvSpPr>
      <xdr:spPr>
        <a:xfrm>
          <a:off x="1250950" y="296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7B4100AA-40B8-4E32-9FD4-1B15171CE949}"/>
            </a:ext>
          </a:extLst>
        </xdr:cNvPr>
        <xdr:cNvCxnSpPr/>
      </xdr:nvCxnSpPr>
      <xdr:spPr bwMode="auto">
        <a:xfrm>
          <a:off x="1949450" y="27336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CD28C5D9-8F6C-4855-8F0E-F6DFF74322FA}"/>
            </a:ext>
          </a:extLst>
        </xdr:cNvPr>
        <xdr:cNvSpPr txBox="1"/>
      </xdr:nvSpPr>
      <xdr:spPr>
        <a:xfrm>
          <a:off x="1250950" y="259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AFE49F72-F979-406E-BE65-D1CDEB7244DE}"/>
            </a:ext>
          </a:extLst>
        </xdr:cNvPr>
        <xdr:cNvCxnSpPr/>
      </xdr:nvCxnSpPr>
      <xdr:spPr bwMode="auto">
        <a:xfrm>
          <a:off x="1949450" y="2359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C943AE8-31A7-4C85-BDB0-94176001F39D}"/>
            </a:ext>
          </a:extLst>
        </xdr:cNvPr>
        <xdr:cNvSpPr txBox="1"/>
      </xdr:nvSpPr>
      <xdr:spPr>
        <a:xfrm>
          <a:off x="125095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BF76806B-6DDC-4A4E-8AE6-F775EF5F55D4}"/>
            </a:ext>
          </a:extLst>
        </xdr:cNvPr>
        <xdr:cNvCxnSpPr/>
      </xdr:nvCxnSpPr>
      <xdr:spPr bwMode="auto">
        <a:xfrm>
          <a:off x="1949450" y="1978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443A329D-563C-4CB7-97F7-60A67B5E4194}"/>
            </a:ext>
          </a:extLst>
        </xdr:cNvPr>
        <xdr:cNvSpPr txBox="1"/>
      </xdr:nvSpPr>
      <xdr:spPr>
        <a:xfrm>
          <a:off x="1250950" y="183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65727C2F-2FCB-4401-BE81-0C53FDC109C4}"/>
            </a:ext>
          </a:extLst>
        </xdr:cNvPr>
        <xdr:cNvCxnSpPr/>
      </xdr:nvCxnSpPr>
      <xdr:spPr bwMode="auto">
        <a:xfrm>
          <a:off x="1949450" y="1597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9EA0701D-9A34-4EBD-83CD-B09110D06652}"/>
            </a:ext>
          </a:extLst>
        </xdr:cNvPr>
        <xdr:cNvSpPr txBox="1"/>
      </xdr:nvSpPr>
      <xdr:spPr>
        <a:xfrm>
          <a:off x="125095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B36A90DC-370F-4183-81A5-CE82E06A44DE}"/>
            </a:ext>
          </a:extLst>
        </xdr:cNvPr>
        <xdr:cNvSpPr/>
      </xdr:nvSpPr>
      <xdr:spPr bwMode="auto">
        <a:xfrm>
          <a:off x="1949450" y="1597025"/>
          <a:ext cx="3822700" cy="22415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CD63D927-3A0E-4857-A262-4621369F8381}"/>
            </a:ext>
          </a:extLst>
        </xdr:cNvPr>
        <xdr:cNvCxnSpPr/>
      </xdr:nvCxnSpPr>
      <xdr:spPr bwMode="auto">
        <a:xfrm flipV="1">
          <a:off x="5099050" y="1937205"/>
          <a:ext cx="0" cy="133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675FF422-EABD-465B-A193-160019FCE086}"/>
            </a:ext>
          </a:extLst>
        </xdr:cNvPr>
        <xdr:cNvSpPr txBox="1"/>
      </xdr:nvSpPr>
      <xdr:spPr>
        <a:xfrm>
          <a:off x="5168900" y="32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D351FC68-84B6-4A0C-BC2C-429D09C386C3}"/>
            </a:ext>
          </a:extLst>
        </xdr:cNvPr>
        <xdr:cNvCxnSpPr/>
      </xdr:nvCxnSpPr>
      <xdr:spPr bwMode="auto">
        <a:xfrm>
          <a:off x="5010150" y="3272744"/>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70D21216-5095-4391-A9C7-F6D163D67E04}"/>
            </a:ext>
          </a:extLst>
        </xdr:cNvPr>
        <xdr:cNvSpPr txBox="1"/>
      </xdr:nvSpPr>
      <xdr:spPr>
        <a:xfrm>
          <a:off x="5168900" y="168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AF050FD8-04F8-41BB-B1F1-D5482F7CD18E}"/>
            </a:ext>
          </a:extLst>
        </xdr:cNvPr>
        <xdr:cNvCxnSpPr/>
      </xdr:nvCxnSpPr>
      <xdr:spPr bwMode="auto">
        <a:xfrm>
          <a:off x="5010150" y="1937205"/>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63373</xdr:rowOff>
    </xdr:from>
    <xdr:to>
      <xdr:col>29</xdr:col>
      <xdr:colOff>127000</xdr:colOff>
      <xdr:row>17</xdr:row>
      <xdr:rowOff>50076</xdr:rowOff>
    </xdr:to>
    <xdr:cxnSp macro="">
      <xdr:nvCxnSpPr>
        <xdr:cNvPr id="50" name="直線コネクタ 49">
          <a:extLst>
            <a:ext uri="{FF2B5EF4-FFF2-40B4-BE49-F238E27FC236}">
              <a16:creationId xmlns:a16="http://schemas.microsoft.com/office/drawing/2014/main" id="{A42EBF8F-E2CD-4471-9489-E5219C8A717D}"/>
            </a:ext>
          </a:extLst>
        </xdr:cNvPr>
        <xdr:cNvCxnSpPr/>
      </xdr:nvCxnSpPr>
      <xdr:spPr bwMode="auto">
        <a:xfrm flipV="1">
          <a:off x="4508500" y="2793873"/>
          <a:ext cx="590550" cy="151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164132</xdr:rowOff>
    </xdr:from>
    <xdr:ext cx="762000" cy="259045"/>
    <xdr:sp macro="" textlink="">
      <xdr:nvSpPr>
        <xdr:cNvPr id="51" name="人口1人当たり決算額の推移平均値テキスト130">
          <a:extLst>
            <a:ext uri="{FF2B5EF4-FFF2-40B4-BE49-F238E27FC236}">
              <a16:creationId xmlns:a16="http://schemas.microsoft.com/office/drawing/2014/main" id="{8B44DCCF-5A69-4D43-B430-5E811C69D044}"/>
            </a:ext>
          </a:extLst>
        </xdr:cNvPr>
        <xdr:cNvSpPr txBox="1"/>
      </xdr:nvSpPr>
      <xdr:spPr>
        <a:xfrm>
          <a:off x="5168900" y="28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D0D6592F-D8BA-4602-A168-D597DF988864}"/>
            </a:ext>
          </a:extLst>
        </xdr:cNvPr>
        <xdr:cNvSpPr/>
      </xdr:nvSpPr>
      <xdr:spPr bwMode="auto">
        <a:xfrm>
          <a:off x="5048250" y="2916205"/>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50076</xdr:rowOff>
    </xdr:from>
    <xdr:to>
      <xdr:col>26</xdr:col>
      <xdr:colOff>50800</xdr:colOff>
      <xdr:row>17</xdr:row>
      <xdr:rowOff>148900</xdr:rowOff>
    </xdr:to>
    <xdr:cxnSp macro="">
      <xdr:nvCxnSpPr>
        <xdr:cNvPr id="53" name="直線コネクタ 52">
          <a:extLst>
            <a:ext uri="{FF2B5EF4-FFF2-40B4-BE49-F238E27FC236}">
              <a16:creationId xmlns:a16="http://schemas.microsoft.com/office/drawing/2014/main" id="{C3C29E14-7499-4FC9-BF33-3732D25CE276}"/>
            </a:ext>
          </a:extLst>
        </xdr:cNvPr>
        <xdr:cNvCxnSpPr/>
      </xdr:nvCxnSpPr>
      <xdr:spPr bwMode="auto">
        <a:xfrm flipV="1">
          <a:off x="3886200" y="2945676"/>
          <a:ext cx="622300" cy="9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74427492-DF23-41DC-AB07-793AB85432AD}"/>
            </a:ext>
          </a:extLst>
        </xdr:cNvPr>
        <xdr:cNvSpPr/>
      </xdr:nvSpPr>
      <xdr:spPr bwMode="auto">
        <a:xfrm>
          <a:off x="4457700" y="295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143321</xdr:rowOff>
    </xdr:from>
    <xdr:ext cx="736600" cy="259045"/>
    <xdr:sp macro="" textlink="">
      <xdr:nvSpPr>
        <xdr:cNvPr id="55" name="テキスト ボックス 54">
          <a:extLst>
            <a:ext uri="{FF2B5EF4-FFF2-40B4-BE49-F238E27FC236}">
              <a16:creationId xmlns:a16="http://schemas.microsoft.com/office/drawing/2014/main" id="{DB7500DB-99FE-44B5-BFF2-EF80EB5F22FD}"/>
            </a:ext>
          </a:extLst>
        </xdr:cNvPr>
        <xdr:cNvSpPr txBox="1"/>
      </xdr:nvSpPr>
      <xdr:spPr>
        <a:xfrm>
          <a:off x="4165600" y="3038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148900</xdr:rowOff>
    </xdr:from>
    <xdr:to>
      <xdr:col>22</xdr:col>
      <xdr:colOff>114300</xdr:colOff>
      <xdr:row>18</xdr:row>
      <xdr:rowOff>19779</xdr:rowOff>
    </xdr:to>
    <xdr:cxnSp macro="">
      <xdr:nvCxnSpPr>
        <xdr:cNvPr id="56" name="直線コネクタ 55">
          <a:extLst>
            <a:ext uri="{FF2B5EF4-FFF2-40B4-BE49-F238E27FC236}">
              <a16:creationId xmlns:a16="http://schemas.microsoft.com/office/drawing/2014/main" id="{FF2407BF-87F0-47BD-B448-328ED9AA378D}"/>
            </a:ext>
          </a:extLst>
        </xdr:cNvPr>
        <xdr:cNvCxnSpPr/>
      </xdr:nvCxnSpPr>
      <xdr:spPr bwMode="auto">
        <a:xfrm flipV="1">
          <a:off x="3257550" y="3044500"/>
          <a:ext cx="628650" cy="35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C4141192-D4C9-4BFB-B753-2C43A3BAF179}"/>
            </a:ext>
          </a:extLst>
        </xdr:cNvPr>
        <xdr:cNvSpPr/>
      </xdr:nvSpPr>
      <xdr:spPr bwMode="auto">
        <a:xfrm>
          <a:off x="3835400" y="295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a:extLst>
            <a:ext uri="{FF2B5EF4-FFF2-40B4-BE49-F238E27FC236}">
              <a16:creationId xmlns:a16="http://schemas.microsoft.com/office/drawing/2014/main" id="{A620D503-9F3C-4214-A036-CBC50FC43348}"/>
            </a:ext>
          </a:extLst>
        </xdr:cNvPr>
        <xdr:cNvSpPr txBox="1"/>
      </xdr:nvSpPr>
      <xdr:spPr>
        <a:xfrm>
          <a:off x="3543300" y="273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19779</xdr:rowOff>
    </xdr:from>
    <xdr:to>
      <xdr:col>18</xdr:col>
      <xdr:colOff>177800</xdr:colOff>
      <xdr:row>18</xdr:row>
      <xdr:rowOff>66627</xdr:rowOff>
    </xdr:to>
    <xdr:cxnSp macro="">
      <xdr:nvCxnSpPr>
        <xdr:cNvPr id="59" name="直線コネクタ 58">
          <a:extLst>
            <a:ext uri="{FF2B5EF4-FFF2-40B4-BE49-F238E27FC236}">
              <a16:creationId xmlns:a16="http://schemas.microsoft.com/office/drawing/2014/main" id="{0B4B2288-2582-4F4F-AF6B-E8660239BD26}"/>
            </a:ext>
          </a:extLst>
        </xdr:cNvPr>
        <xdr:cNvCxnSpPr/>
      </xdr:nvCxnSpPr>
      <xdr:spPr bwMode="auto">
        <a:xfrm flipV="1">
          <a:off x="2622550" y="3080479"/>
          <a:ext cx="635000" cy="46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B2163A42-51E4-4E49-85EF-BFBEE484743D}"/>
            </a:ext>
          </a:extLst>
        </xdr:cNvPr>
        <xdr:cNvSpPr/>
      </xdr:nvSpPr>
      <xdr:spPr bwMode="auto">
        <a:xfrm>
          <a:off x="3213100" y="2980616"/>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a:extLst>
            <a:ext uri="{FF2B5EF4-FFF2-40B4-BE49-F238E27FC236}">
              <a16:creationId xmlns:a16="http://schemas.microsoft.com/office/drawing/2014/main" id="{F9DD7AA2-6978-4E47-A1D9-A96B96D976A3}"/>
            </a:ext>
          </a:extLst>
        </xdr:cNvPr>
        <xdr:cNvSpPr txBox="1"/>
      </xdr:nvSpPr>
      <xdr:spPr>
        <a:xfrm>
          <a:off x="2914650" y="275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3D05015E-C653-484D-B43E-8FC62E00B393}"/>
            </a:ext>
          </a:extLst>
        </xdr:cNvPr>
        <xdr:cNvSpPr/>
      </xdr:nvSpPr>
      <xdr:spPr bwMode="auto">
        <a:xfrm>
          <a:off x="2571750" y="2995719"/>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a:extLst>
            <a:ext uri="{FF2B5EF4-FFF2-40B4-BE49-F238E27FC236}">
              <a16:creationId xmlns:a16="http://schemas.microsoft.com/office/drawing/2014/main" id="{DD43DC3A-8691-4DDE-A97B-5811B676B061}"/>
            </a:ext>
          </a:extLst>
        </xdr:cNvPr>
        <xdr:cNvSpPr txBox="1"/>
      </xdr:nvSpPr>
      <xdr:spPr>
        <a:xfrm>
          <a:off x="2279650" y="277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9D71CF6A-76AD-4B86-BB18-7D49CEB27DD7}"/>
            </a:ext>
          </a:extLst>
        </xdr:cNvPr>
        <xdr:cNvSpPr txBox="1"/>
      </xdr:nvSpPr>
      <xdr:spPr>
        <a:xfrm>
          <a:off x="49403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52D0371F-EBA8-4A9A-897E-A95357BCD80C}"/>
            </a:ext>
          </a:extLst>
        </xdr:cNvPr>
        <xdr:cNvSpPr txBox="1"/>
      </xdr:nvSpPr>
      <xdr:spPr>
        <a:xfrm>
          <a:off x="43497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F9A1D7DE-3BDF-4813-9144-E88F604BDA0B}"/>
            </a:ext>
          </a:extLst>
        </xdr:cNvPr>
        <xdr:cNvSpPr txBox="1"/>
      </xdr:nvSpPr>
      <xdr:spPr>
        <a:xfrm>
          <a:off x="37274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5263389-97F8-4FA6-9D77-73A445E75ACA}"/>
            </a:ext>
          </a:extLst>
        </xdr:cNvPr>
        <xdr:cNvSpPr txBox="1"/>
      </xdr:nvSpPr>
      <xdr:spPr>
        <a:xfrm>
          <a:off x="30861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C13BD9DC-6855-485E-9D8C-7A9E11CC94B4}"/>
            </a:ext>
          </a:extLst>
        </xdr:cNvPr>
        <xdr:cNvSpPr txBox="1"/>
      </xdr:nvSpPr>
      <xdr:spPr>
        <a:xfrm>
          <a:off x="24638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12573</xdr:rowOff>
    </xdr:from>
    <xdr:to>
      <xdr:col>29</xdr:col>
      <xdr:colOff>177800</xdr:colOff>
      <xdr:row>16</xdr:row>
      <xdr:rowOff>114173</xdr:rowOff>
    </xdr:to>
    <xdr:sp macro="" textlink="">
      <xdr:nvSpPr>
        <xdr:cNvPr id="69" name="楕円 68">
          <a:extLst>
            <a:ext uri="{FF2B5EF4-FFF2-40B4-BE49-F238E27FC236}">
              <a16:creationId xmlns:a16="http://schemas.microsoft.com/office/drawing/2014/main" id="{E3529DA3-6DC1-420F-B5EA-DD5A2AA998C9}"/>
            </a:ext>
          </a:extLst>
        </xdr:cNvPr>
        <xdr:cNvSpPr/>
      </xdr:nvSpPr>
      <xdr:spPr bwMode="auto">
        <a:xfrm>
          <a:off x="5048250" y="2743073"/>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29100</xdr:rowOff>
    </xdr:from>
    <xdr:ext cx="762000" cy="259045"/>
    <xdr:sp macro="" textlink="">
      <xdr:nvSpPr>
        <xdr:cNvPr id="70" name="人口1人当たり決算額の推移該当値テキスト130">
          <a:extLst>
            <a:ext uri="{FF2B5EF4-FFF2-40B4-BE49-F238E27FC236}">
              <a16:creationId xmlns:a16="http://schemas.microsoft.com/office/drawing/2014/main" id="{49E62189-6DEA-4C25-99B8-8AD849C477D8}"/>
            </a:ext>
          </a:extLst>
        </xdr:cNvPr>
        <xdr:cNvSpPr txBox="1"/>
      </xdr:nvSpPr>
      <xdr:spPr>
        <a:xfrm>
          <a:off x="5168900" y="259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170726</xdr:rowOff>
    </xdr:from>
    <xdr:to>
      <xdr:col>26</xdr:col>
      <xdr:colOff>101600</xdr:colOff>
      <xdr:row>17</xdr:row>
      <xdr:rowOff>100876</xdr:rowOff>
    </xdr:to>
    <xdr:sp macro="" textlink="">
      <xdr:nvSpPr>
        <xdr:cNvPr id="71" name="楕円 70">
          <a:extLst>
            <a:ext uri="{FF2B5EF4-FFF2-40B4-BE49-F238E27FC236}">
              <a16:creationId xmlns:a16="http://schemas.microsoft.com/office/drawing/2014/main" id="{72DB7F0C-8141-49BB-B243-ED3A56E04448}"/>
            </a:ext>
          </a:extLst>
        </xdr:cNvPr>
        <xdr:cNvSpPr/>
      </xdr:nvSpPr>
      <xdr:spPr bwMode="auto">
        <a:xfrm>
          <a:off x="4457700" y="289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111053</xdr:rowOff>
    </xdr:from>
    <xdr:ext cx="736600" cy="259045"/>
    <xdr:sp macro="" textlink="">
      <xdr:nvSpPr>
        <xdr:cNvPr id="72" name="テキスト ボックス 71">
          <a:extLst>
            <a:ext uri="{FF2B5EF4-FFF2-40B4-BE49-F238E27FC236}">
              <a16:creationId xmlns:a16="http://schemas.microsoft.com/office/drawing/2014/main" id="{19A5EA2D-2E87-4D1B-A8C6-63B396DD8EDB}"/>
            </a:ext>
          </a:extLst>
        </xdr:cNvPr>
        <xdr:cNvSpPr txBox="1"/>
      </xdr:nvSpPr>
      <xdr:spPr>
        <a:xfrm>
          <a:off x="4165600" y="2676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98100</xdr:rowOff>
    </xdr:from>
    <xdr:to>
      <xdr:col>22</xdr:col>
      <xdr:colOff>165100</xdr:colOff>
      <xdr:row>18</xdr:row>
      <xdr:rowOff>28250</xdr:rowOff>
    </xdr:to>
    <xdr:sp macro="" textlink="">
      <xdr:nvSpPr>
        <xdr:cNvPr id="73" name="楕円 72">
          <a:extLst>
            <a:ext uri="{FF2B5EF4-FFF2-40B4-BE49-F238E27FC236}">
              <a16:creationId xmlns:a16="http://schemas.microsoft.com/office/drawing/2014/main" id="{CD0F8FEF-35F8-45C5-9791-70FC2C595A24}"/>
            </a:ext>
          </a:extLst>
        </xdr:cNvPr>
        <xdr:cNvSpPr/>
      </xdr:nvSpPr>
      <xdr:spPr bwMode="auto">
        <a:xfrm>
          <a:off x="3835400" y="299370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13027</xdr:rowOff>
    </xdr:from>
    <xdr:ext cx="762000" cy="259045"/>
    <xdr:sp macro="" textlink="">
      <xdr:nvSpPr>
        <xdr:cNvPr id="74" name="テキスト ボックス 73">
          <a:extLst>
            <a:ext uri="{FF2B5EF4-FFF2-40B4-BE49-F238E27FC236}">
              <a16:creationId xmlns:a16="http://schemas.microsoft.com/office/drawing/2014/main" id="{6BFB24D6-9298-4ED1-8523-C8609C035A3C}"/>
            </a:ext>
          </a:extLst>
        </xdr:cNvPr>
        <xdr:cNvSpPr txBox="1"/>
      </xdr:nvSpPr>
      <xdr:spPr>
        <a:xfrm>
          <a:off x="3543300" y="30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140429</xdr:rowOff>
    </xdr:from>
    <xdr:to>
      <xdr:col>19</xdr:col>
      <xdr:colOff>38100</xdr:colOff>
      <xdr:row>18</xdr:row>
      <xdr:rowOff>70579</xdr:rowOff>
    </xdr:to>
    <xdr:sp macro="" textlink="">
      <xdr:nvSpPr>
        <xdr:cNvPr id="75" name="楕円 74">
          <a:extLst>
            <a:ext uri="{FF2B5EF4-FFF2-40B4-BE49-F238E27FC236}">
              <a16:creationId xmlns:a16="http://schemas.microsoft.com/office/drawing/2014/main" id="{3CC9DC7A-E0AA-455B-836A-D2951768DBAC}"/>
            </a:ext>
          </a:extLst>
        </xdr:cNvPr>
        <xdr:cNvSpPr/>
      </xdr:nvSpPr>
      <xdr:spPr bwMode="auto">
        <a:xfrm>
          <a:off x="3213100" y="3036029"/>
          <a:ext cx="825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55356</xdr:rowOff>
    </xdr:from>
    <xdr:ext cx="762000" cy="259045"/>
    <xdr:sp macro="" textlink="">
      <xdr:nvSpPr>
        <xdr:cNvPr id="76" name="テキスト ボックス 75">
          <a:extLst>
            <a:ext uri="{FF2B5EF4-FFF2-40B4-BE49-F238E27FC236}">
              <a16:creationId xmlns:a16="http://schemas.microsoft.com/office/drawing/2014/main" id="{128FBF81-098C-4504-B1F9-00402120631E}"/>
            </a:ext>
          </a:extLst>
        </xdr:cNvPr>
        <xdr:cNvSpPr txBox="1"/>
      </xdr:nvSpPr>
      <xdr:spPr>
        <a:xfrm>
          <a:off x="2914650" y="311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15827</xdr:rowOff>
    </xdr:from>
    <xdr:to>
      <xdr:col>15</xdr:col>
      <xdr:colOff>101600</xdr:colOff>
      <xdr:row>18</xdr:row>
      <xdr:rowOff>117427</xdr:rowOff>
    </xdr:to>
    <xdr:sp macro="" textlink="">
      <xdr:nvSpPr>
        <xdr:cNvPr id="77" name="楕円 76">
          <a:extLst>
            <a:ext uri="{FF2B5EF4-FFF2-40B4-BE49-F238E27FC236}">
              <a16:creationId xmlns:a16="http://schemas.microsoft.com/office/drawing/2014/main" id="{A14256AF-5D15-411B-B706-F8F2E4F15BE2}"/>
            </a:ext>
          </a:extLst>
        </xdr:cNvPr>
        <xdr:cNvSpPr/>
      </xdr:nvSpPr>
      <xdr:spPr bwMode="auto">
        <a:xfrm>
          <a:off x="2571750" y="3076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102204</xdr:rowOff>
    </xdr:from>
    <xdr:ext cx="762000" cy="259045"/>
    <xdr:sp macro="" textlink="">
      <xdr:nvSpPr>
        <xdr:cNvPr id="78" name="テキスト ボックス 77">
          <a:extLst>
            <a:ext uri="{FF2B5EF4-FFF2-40B4-BE49-F238E27FC236}">
              <a16:creationId xmlns:a16="http://schemas.microsoft.com/office/drawing/2014/main" id="{833F5230-D68F-43C9-A267-715FDBD9B95B}"/>
            </a:ext>
          </a:extLst>
        </xdr:cNvPr>
        <xdr:cNvSpPr txBox="1"/>
      </xdr:nvSpPr>
      <xdr:spPr>
        <a:xfrm>
          <a:off x="2279650" y="316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89486FE-4F1B-4FC3-AD32-E64A0D1C1AC7}"/>
            </a:ext>
          </a:extLst>
        </xdr:cNvPr>
        <xdr:cNvSpPr/>
      </xdr:nvSpPr>
      <xdr:spPr bwMode="auto">
        <a:xfrm>
          <a:off x="1949450" y="493395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B1D46982-6CF7-4F60-AF97-24BA3F530A2B}"/>
            </a:ext>
          </a:extLst>
        </xdr:cNvPr>
        <xdr:cNvSpPr/>
      </xdr:nvSpPr>
      <xdr:spPr bwMode="auto">
        <a:xfrm>
          <a:off x="127000" y="4933950"/>
          <a:ext cx="120015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68844360-381C-4413-A6FE-922ED1A4576D}"/>
            </a:ext>
          </a:extLst>
        </xdr:cNvPr>
        <xdr:cNvSpPr/>
      </xdr:nvSpPr>
      <xdr:spPr bwMode="auto">
        <a:xfrm>
          <a:off x="419100" y="5048250"/>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C5488A10-A7BC-403C-93E4-B7E48CEABD7C}"/>
            </a:ext>
          </a:extLst>
        </xdr:cNvPr>
        <xdr:cNvSpPr/>
      </xdr:nvSpPr>
      <xdr:spPr bwMode="auto">
        <a:xfrm>
          <a:off x="419100" y="5308600"/>
          <a:ext cx="113665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7AA09DD6-B8EB-42EC-8AF1-FCD2D7701405}"/>
            </a:ext>
          </a:extLst>
        </xdr:cNvPr>
        <xdr:cNvSpPr/>
      </xdr:nvSpPr>
      <xdr:spPr bwMode="auto">
        <a:xfrm>
          <a:off x="419100" y="5613400"/>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C00BADB8-8535-4AA4-A6DB-A3EC30C9A350}"/>
            </a:ext>
          </a:extLst>
        </xdr:cNvPr>
        <xdr:cNvCxnSpPr/>
      </xdr:nvCxnSpPr>
      <xdr:spPr bwMode="auto">
        <a:xfrm flipH="1">
          <a:off x="177800" y="5111750"/>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5CCF271B-0787-44CB-951B-ACF72F65AC9D}"/>
            </a:ext>
          </a:extLst>
        </xdr:cNvPr>
        <xdr:cNvCxnSpPr/>
      </xdr:nvCxnSpPr>
      <xdr:spPr bwMode="auto">
        <a:xfrm>
          <a:off x="263525" y="55626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E7B1450E-A852-403A-8681-31000AF8C443}"/>
            </a:ext>
          </a:extLst>
        </xdr:cNvPr>
        <xdr:cNvCxnSpPr/>
      </xdr:nvCxnSpPr>
      <xdr:spPr bwMode="auto">
        <a:xfrm flipH="1">
          <a:off x="177800" y="5562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FBC28E-4C9E-4E29-842D-FF6BF9C43F9D}"/>
            </a:ext>
          </a:extLst>
        </xdr:cNvPr>
        <xdr:cNvCxnSpPr/>
      </xdr:nvCxnSpPr>
      <xdr:spPr bwMode="auto">
        <a:xfrm flipV="1">
          <a:off x="263525" y="58007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EA48B647-012D-4840-9B32-B1583B33866A}"/>
            </a:ext>
          </a:extLst>
        </xdr:cNvPr>
        <xdr:cNvCxnSpPr/>
      </xdr:nvCxnSpPr>
      <xdr:spPr bwMode="auto">
        <a:xfrm flipH="1">
          <a:off x="177800" y="5943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A1E674B3-5112-4666-A971-DC01E4C18BA4}"/>
            </a:ext>
          </a:extLst>
        </xdr:cNvPr>
        <xdr:cNvSpPr/>
      </xdr:nvSpPr>
      <xdr:spPr bwMode="auto">
        <a:xfrm>
          <a:off x="21272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F556CFAF-6DB9-43F0-B180-53CB8F97F4DC}"/>
            </a:ext>
          </a:extLst>
        </xdr:cNvPr>
        <xdr:cNvSpPr/>
      </xdr:nvSpPr>
      <xdr:spPr bwMode="auto">
        <a:xfrm>
          <a:off x="21272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DF87476-5150-4A97-8B3D-64CE49A65329}"/>
            </a:ext>
          </a:extLst>
        </xdr:cNvPr>
        <xdr:cNvSpPr/>
      </xdr:nvSpPr>
      <xdr:spPr bwMode="auto">
        <a:xfrm>
          <a:off x="1949450" y="5499100"/>
          <a:ext cx="3822700" cy="22796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D0539460-30C2-4F9A-915F-CF7F6F690D96}"/>
            </a:ext>
          </a:extLst>
        </xdr:cNvPr>
        <xdr:cNvSpPr txBox="1"/>
      </xdr:nvSpPr>
      <xdr:spPr>
        <a:xfrm>
          <a:off x="1524000" y="51244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64E3E338-11EF-409C-8C98-B2BB50DED970}"/>
            </a:ext>
          </a:extLst>
        </xdr:cNvPr>
        <xdr:cNvCxnSpPr/>
      </xdr:nvCxnSpPr>
      <xdr:spPr bwMode="auto">
        <a:xfrm>
          <a:off x="1949450" y="777875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DAD465B4-C92E-4FDE-8562-C31A06C9FF7E}"/>
            </a:ext>
          </a:extLst>
        </xdr:cNvPr>
        <xdr:cNvCxnSpPr/>
      </xdr:nvCxnSpPr>
      <xdr:spPr bwMode="auto">
        <a:xfrm>
          <a:off x="1949450" y="7404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34D47DB4-23FE-4596-B929-1A62B3F0A80B}"/>
            </a:ext>
          </a:extLst>
        </xdr:cNvPr>
        <xdr:cNvSpPr txBox="1"/>
      </xdr:nvSpPr>
      <xdr:spPr>
        <a:xfrm>
          <a:off x="125095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4C374CC1-C113-4221-8ADD-4DC1E3779B18}"/>
            </a:ext>
          </a:extLst>
        </xdr:cNvPr>
        <xdr:cNvCxnSpPr/>
      </xdr:nvCxnSpPr>
      <xdr:spPr bwMode="auto">
        <a:xfrm>
          <a:off x="1949450" y="7023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749326E8-353E-4235-AB1A-16BD140572E7}"/>
            </a:ext>
          </a:extLst>
        </xdr:cNvPr>
        <xdr:cNvSpPr txBox="1"/>
      </xdr:nvSpPr>
      <xdr:spPr>
        <a:xfrm>
          <a:off x="12509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4DEC3148-10AE-4B76-856D-EEE1F9E92C7C}"/>
            </a:ext>
          </a:extLst>
        </xdr:cNvPr>
        <xdr:cNvCxnSpPr/>
      </xdr:nvCxnSpPr>
      <xdr:spPr bwMode="auto">
        <a:xfrm>
          <a:off x="1949450" y="6642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B09F0636-FCB6-4754-92F5-F0918BC0B993}"/>
            </a:ext>
          </a:extLst>
        </xdr:cNvPr>
        <xdr:cNvSpPr txBox="1"/>
      </xdr:nvSpPr>
      <xdr:spPr>
        <a:xfrm>
          <a:off x="125095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86EBF072-CD10-43EB-A1D3-4FE50E76AD49}"/>
            </a:ext>
          </a:extLst>
        </xdr:cNvPr>
        <xdr:cNvCxnSpPr/>
      </xdr:nvCxnSpPr>
      <xdr:spPr bwMode="auto">
        <a:xfrm>
          <a:off x="1949450" y="6261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427F4A75-5DA9-4BFD-92AE-94FB5E8DD1BA}"/>
            </a:ext>
          </a:extLst>
        </xdr:cNvPr>
        <xdr:cNvSpPr txBox="1"/>
      </xdr:nvSpPr>
      <xdr:spPr>
        <a:xfrm>
          <a:off x="125095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ED065A70-B6C1-4B6E-B866-00182956179E}"/>
            </a:ext>
          </a:extLst>
        </xdr:cNvPr>
        <xdr:cNvCxnSpPr/>
      </xdr:nvCxnSpPr>
      <xdr:spPr bwMode="auto">
        <a:xfrm>
          <a:off x="1949450" y="5880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A7EADEE5-59DC-4D2D-ACA0-C7D4A0F50A21}"/>
            </a:ext>
          </a:extLst>
        </xdr:cNvPr>
        <xdr:cNvSpPr txBox="1"/>
      </xdr:nvSpPr>
      <xdr:spPr>
        <a:xfrm>
          <a:off x="125095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2E724C0D-3E4A-4735-8B7C-BC541DFC3E26}"/>
            </a:ext>
          </a:extLst>
        </xdr:cNvPr>
        <xdr:cNvCxnSpPr/>
      </xdr:nvCxnSpPr>
      <xdr:spPr bwMode="auto">
        <a:xfrm>
          <a:off x="1949450" y="5499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7648EF7E-2213-4219-94BD-047F83236881}"/>
            </a:ext>
          </a:extLst>
        </xdr:cNvPr>
        <xdr:cNvSpPr txBox="1"/>
      </xdr:nvSpPr>
      <xdr:spPr>
        <a:xfrm>
          <a:off x="125095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CB875EDB-8678-4280-AC1B-D0C9114DADED}"/>
            </a:ext>
          </a:extLst>
        </xdr:cNvPr>
        <xdr:cNvSpPr/>
      </xdr:nvSpPr>
      <xdr:spPr bwMode="auto">
        <a:xfrm>
          <a:off x="1949450" y="5499100"/>
          <a:ext cx="3822700" cy="22796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2C5B2B19-C997-4E39-9F2C-95E5AAF0A6BD}"/>
            </a:ext>
          </a:extLst>
        </xdr:cNvPr>
        <xdr:cNvCxnSpPr/>
      </xdr:nvCxnSpPr>
      <xdr:spPr bwMode="auto">
        <a:xfrm flipV="1">
          <a:off x="5099050" y="58958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836E2863-96FC-4C5F-95D9-B555A705CA7C}"/>
            </a:ext>
          </a:extLst>
        </xdr:cNvPr>
        <xdr:cNvSpPr txBox="1"/>
      </xdr:nvSpPr>
      <xdr:spPr>
        <a:xfrm>
          <a:off x="5168900" y="725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5D41D4DE-49A3-413E-A04F-277D833B5E6E}"/>
            </a:ext>
          </a:extLst>
        </xdr:cNvPr>
        <xdr:cNvCxnSpPr/>
      </xdr:nvCxnSpPr>
      <xdr:spPr bwMode="auto">
        <a:xfrm>
          <a:off x="5010150" y="7285209"/>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316FCBE1-2F9A-47D9-8A25-52ADB584C48F}"/>
            </a:ext>
          </a:extLst>
        </xdr:cNvPr>
        <xdr:cNvSpPr txBox="1"/>
      </xdr:nvSpPr>
      <xdr:spPr>
        <a:xfrm>
          <a:off x="5168900" y="56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7CA24B18-CAEC-4E6C-9F4D-04F923763DAD}"/>
            </a:ext>
          </a:extLst>
        </xdr:cNvPr>
        <xdr:cNvCxnSpPr/>
      </xdr:nvCxnSpPr>
      <xdr:spPr bwMode="auto">
        <a:xfrm>
          <a:off x="5010150" y="5895816"/>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113798</xdr:rowOff>
    </xdr:from>
    <xdr:to>
      <xdr:col>29</xdr:col>
      <xdr:colOff>127000</xdr:colOff>
      <xdr:row>36</xdr:row>
      <xdr:rowOff>124599</xdr:rowOff>
    </xdr:to>
    <xdr:cxnSp macro="">
      <xdr:nvCxnSpPr>
        <xdr:cNvPr id="112" name="直線コネクタ 111">
          <a:extLst>
            <a:ext uri="{FF2B5EF4-FFF2-40B4-BE49-F238E27FC236}">
              <a16:creationId xmlns:a16="http://schemas.microsoft.com/office/drawing/2014/main" id="{27F7E856-D1BB-4F98-A66D-F348A75FBB7B}"/>
            </a:ext>
          </a:extLst>
        </xdr:cNvPr>
        <xdr:cNvCxnSpPr/>
      </xdr:nvCxnSpPr>
      <xdr:spPr bwMode="auto">
        <a:xfrm flipV="1">
          <a:off x="4508500" y="6914648"/>
          <a:ext cx="590550" cy="10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72919B1F-52CA-49EA-B669-3CDB6D7809AD}"/>
            </a:ext>
          </a:extLst>
        </xdr:cNvPr>
        <xdr:cNvSpPr txBox="1"/>
      </xdr:nvSpPr>
      <xdr:spPr>
        <a:xfrm>
          <a:off x="5168900" y="6676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7462B814-22B2-4D54-9C45-C0FBDAFE4A55}"/>
            </a:ext>
          </a:extLst>
        </xdr:cNvPr>
        <xdr:cNvSpPr/>
      </xdr:nvSpPr>
      <xdr:spPr bwMode="auto">
        <a:xfrm>
          <a:off x="5048250" y="6831387"/>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124599</xdr:rowOff>
    </xdr:from>
    <xdr:to>
      <xdr:col>26</xdr:col>
      <xdr:colOff>50800</xdr:colOff>
      <xdr:row>37</xdr:row>
      <xdr:rowOff>63544</xdr:rowOff>
    </xdr:to>
    <xdr:cxnSp macro="">
      <xdr:nvCxnSpPr>
        <xdr:cNvPr id="115" name="直線コネクタ 114">
          <a:extLst>
            <a:ext uri="{FF2B5EF4-FFF2-40B4-BE49-F238E27FC236}">
              <a16:creationId xmlns:a16="http://schemas.microsoft.com/office/drawing/2014/main" id="{4EE9DA12-CB16-476C-9CE6-A8CF82D2B675}"/>
            </a:ext>
          </a:extLst>
        </xdr:cNvPr>
        <xdr:cNvCxnSpPr/>
      </xdr:nvCxnSpPr>
      <xdr:spPr bwMode="auto">
        <a:xfrm flipV="1">
          <a:off x="3886200" y="6925449"/>
          <a:ext cx="622300" cy="110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F0B63E6F-632B-4227-A7E5-141865287087}"/>
            </a:ext>
          </a:extLst>
        </xdr:cNvPr>
        <xdr:cNvSpPr/>
      </xdr:nvSpPr>
      <xdr:spPr bwMode="auto">
        <a:xfrm>
          <a:off x="4457700" y="68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id="{EC1923ED-5E9F-497E-A400-F44AD9234A9E}"/>
            </a:ext>
          </a:extLst>
        </xdr:cNvPr>
        <xdr:cNvSpPr txBox="1"/>
      </xdr:nvSpPr>
      <xdr:spPr>
        <a:xfrm>
          <a:off x="4165600" y="6640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63544</xdr:rowOff>
    </xdr:from>
    <xdr:to>
      <xdr:col>22</xdr:col>
      <xdr:colOff>114300</xdr:colOff>
      <xdr:row>37</xdr:row>
      <xdr:rowOff>127343</xdr:rowOff>
    </xdr:to>
    <xdr:cxnSp macro="">
      <xdr:nvCxnSpPr>
        <xdr:cNvPr id="118" name="直線コネクタ 117">
          <a:extLst>
            <a:ext uri="{FF2B5EF4-FFF2-40B4-BE49-F238E27FC236}">
              <a16:creationId xmlns:a16="http://schemas.microsoft.com/office/drawing/2014/main" id="{A8B3669A-73BE-4E11-AB3C-9F6A28AC2D2C}"/>
            </a:ext>
          </a:extLst>
        </xdr:cNvPr>
        <xdr:cNvCxnSpPr/>
      </xdr:nvCxnSpPr>
      <xdr:spPr bwMode="auto">
        <a:xfrm flipV="1">
          <a:off x="3257550" y="7035844"/>
          <a:ext cx="628650" cy="63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C956F1A7-AD51-4C27-B3E3-CF6CE2BF6A33}"/>
            </a:ext>
          </a:extLst>
        </xdr:cNvPr>
        <xdr:cNvSpPr/>
      </xdr:nvSpPr>
      <xdr:spPr bwMode="auto">
        <a:xfrm>
          <a:off x="3835400" y="6833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7A0EC0B2-2218-4612-A2E1-AB1CFE7CEA6A}"/>
            </a:ext>
          </a:extLst>
        </xdr:cNvPr>
        <xdr:cNvSpPr txBox="1"/>
      </xdr:nvSpPr>
      <xdr:spPr>
        <a:xfrm>
          <a:off x="3543300" y="66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127343</xdr:rowOff>
    </xdr:from>
    <xdr:to>
      <xdr:col>18</xdr:col>
      <xdr:colOff>177800</xdr:colOff>
      <xdr:row>37</xdr:row>
      <xdr:rowOff>140221</xdr:rowOff>
    </xdr:to>
    <xdr:cxnSp macro="">
      <xdr:nvCxnSpPr>
        <xdr:cNvPr id="121" name="直線コネクタ 120">
          <a:extLst>
            <a:ext uri="{FF2B5EF4-FFF2-40B4-BE49-F238E27FC236}">
              <a16:creationId xmlns:a16="http://schemas.microsoft.com/office/drawing/2014/main" id="{9271C915-B5A1-4C49-80B2-C3B4912EF49A}"/>
            </a:ext>
          </a:extLst>
        </xdr:cNvPr>
        <xdr:cNvCxnSpPr/>
      </xdr:nvCxnSpPr>
      <xdr:spPr bwMode="auto">
        <a:xfrm flipV="1">
          <a:off x="2622550" y="7099643"/>
          <a:ext cx="635000" cy="1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696C90AD-75AD-45AC-B4A7-2BD31242AFCA}"/>
            </a:ext>
          </a:extLst>
        </xdr:cNvPr>
        <xdr:cNvSpPr/>
      </xdr:nvSpPr>
      <xdr:spPr bwMode="auto">
        <a:xfrm>
          <a:off x="3213100" y="6851809"/>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a:extLst>
            <a:ext uri="{FF2B5EF4-FFF2-40B4-BE49-F238E27FC236}">
              <a16:creationId xmlns:a16="http://schemas.microsoft.com/office/drawing/2014/main" id="{D016C761-A0E4-4C96-B241-A3740CB55EEA}"/>
            </a:ext>
          </a:extLst>
        </xdr:cNvPr>
        <xdr:cNvSpPr txBox="1"/>
      </xdr:nvSpPr>
      <xdr:spPr>
        <a:xfrm>
          <a:off x="2914650" y="662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6C6577A5-C238-4B45-9520-4B30C57E4436}"/>
            </a:ext>
          </a:extLst>
        </xdr:cNvPr>
        <xdr:cNvSpPr/>
      </xdr:nvSpPr>
      <xdr:spPr bwMode="auto">
        <a:xfrm>
          <a:off x="2571750" y="6843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154125</xdr:rowOff>
    </xdr:from>
    <xdr:ext cx="762000" cy="259045"/>
    <xdr:sp macro="" textlink="">
      <xdr:nvSpPr>
        <xdr:cNvPr id="125" name="テキスト ボックス 124">
          <a:extLst>
            <a:ext uri="{FF2B5EF4-FFF2-40B4-BE49-F238E27FC236}">
              <a16:creationId xmlns:a16="http://schemas.microsoft.com/office/drawing/2014/main" id="{84CA6A70-4DE0-4998-A696-371509BF6233}"/>
            </a:ext>
          </a:extLst>
        </xdr:cNvPr>
        <xdr:cNvSpPr txBox="1"/>
      </xdr:nvSpPr>
      <xdr:spPr>
        <a:xfrm>
          <a:off x="2279650" y="661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DB301959-95D8-4985-90EC-2B2DE690DA11}"/>
            </a:ext>
          </a:extLst>
        </xdr:cNvPr>
        <xdr:cNvSpPr txBox="1"/>
      </xdr:nvSpPr>
      <xdr:spPr>
        <a:xfrm>
          <a:off x="49403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A2E8D887-79A2-48A1-ADC4-651DCEF56058}"/>
            </a:ext>
          </a:extLst>
        </xdr:cNvPr>
        <xdr:cNvSpPr txBox="1"/>
      </xdr:nvSpPr>
      <xdr:spPr>
        <a:xfrm>
          <a:off x="43497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ABC75727-B6FB-450F-8CAA-2A8AE7A64933}"/>
            </a:ext>
          </a:extLst>
        </xdr:cNvPr>
        <xdr:cNvSpPr txBox="1"/>
      </xdr:nvSpPr>
      <xdr:spPr>
        <a:xfrm>
          <a:off x="37274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64D1D43B-BFEC-4BF8-96A0-8B7997A35B67}"/>
            </a:ext>
          </a:extLst>
        </xdr:cNvPr>
        <xdr:cNvSpPr txBox="1"/>
      </xdr:nvSpPr>
      <xdr:spPr>
        <a:xfrm>
          <a:off x="30861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4435B505-368E-419A-9801-F4196D398B36}"/>
            </a:ext>
          </a:extLst>
        </xdr:cNvPr>
        <xdr:cNvSpPr txBox="1"/>
      </xdr:nvSpPr>
      <xdr:spPr>
        <a:xfrm>
          <a:off x="24638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62998</xdr:rowOff>
    </xdr:from>
    <xdr:to>
      <xdr:col>29</xdr:col>
      <xdr:colOff>177800</xdr:colOff>
      <xdr:row>36</xdr:row>
      <xdr:rowOff>164598</xdr:rowOff>
    </xdr:to>
    <xdr:sp macro="" textlink="">
      <xdr:nvSpPr>
        <xdr:cNvPr id="131" name="楕円 130">
          <a:extLst>
            <a:ext uri="{FF2B5EF4-FFF2-40B4-BE49-F238E27FC236}">
              <a16:creationId xmlns:a16="http://schemas.microsoft.com/office/drawing/2014/main" id="{CCA946F3-51EA-4ADF-B0F7-D45C8EF95ED4}"/>
            </a:ext>
          </a:extLst>
        </xdr:cNvPr>
        <xdr:cNvSpPr/>
      </xdr:nvSpPr>
      <xdr:spPr bwMode="auto">
        <a:xfrm>
          <a:off x="5048250" y="6863848"/>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35075</xdr:rowOff>
    </xdr:from>
    <xdr:ext cx="762000" cy="259045"/>
    <xdr:sp macro="" textlink="">
      <xdr:nvSpPr>
        <xdr:cNvPr id="132" name="人口1人当たり決算額の推移該当値テキスト445">
          <a:extLst>
            <a:ext uri="{FF2B5EF4-FFF2-40B4-BE49-F238E27FC236}">
              <a16:creationId xmlns:a16="http://schemas.microsoft.com/office/drawing/2014/main" id="{2616B9B5-BEE6-4C44-A18A-B3E2CDA6FC2F}"/>
            </a:ext>
          </a:extLst>
        </xdr:cNvPr>
        <xdr:cNvSpPr txBox="1"/>
      </xdr:nvSpPr>
      <xdr:spPr>
        <a:xfrm>
          <a:off x="5168900" y="683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73799</xdr:rowOff>
    </xdr:from>
    <xdr:to>
      <xdr:col>26</xdr:col>
      <xdr:colOff>101600</xdr:colOff>
      <xdr:row>37</xdr:row>
      <xdr:rowOff>3949</xdr:rowOff>
    </xdr:to>
    <xdr:sp macro="" textlink="">
      <xdr:nvSpPr>
        <xdr:cNvPr id="133" name="楕円 132">
          <a:extLst>
            <a:ext uri="{FF2B5EF4-FFF2-40B4-BE49-F238E27FC236}">
              <a16:creationId xmlns:a16="http://schemas.microsoft.com/office/drawing/2014/main" id="{792C4AE1-07F4-4E33-B6E1-7898D3EA6C07}"/>
            </a:ext>
          </a:extLst>
        </xdr:cNvPr>
        <xdr:cNvSpPr/>
      </xdr:nvSpPr>
      <xdr:spPr bwMode="auto">
        <a:xfrm>
          <a:off x="4457700" y="6874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160176</xdr:rowOff>
    </xdr:from>
    <xdr:ext cx="736600" cy="259045"/>
    <xdr:sp macro="" textlink="">
      <xdr:nvSpPr>
        <xdr:cNvPr id="134" name="テキスト ボックス 133">
          <a:extLst>
            <a:ext uri="{FF2B5EF4-FFF2-40B4-BE49-F238E27FC236}">
              <a16:creationId xmlns:a16="http://schemas.microsoft.com/office/drawing/2014/main" id="{C365B6B7-F42A-489F-ACB8-80BAA43CD919}"/>
            </a:ext>
          </a:extLst>
        </xdr:cNvPr>
        <xdr:cNvSpPr txBox="1"/>
      </xdr:nvSpPr>
      <xdr:spPr>
        <a:xfrm>
          <a:off x="4165600" y="6961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12744</xdr:rowOff>
    </xdr:from>
    <xdr:to>
      <xdr:col>22</xdr:col>
      <xdr:colOff>165100</xdr:colOff>
      <xdr:row>37</xdr:row>
      <xdr:rowOff>114344</xdr:rowOff>
    </xdr:to>
    <xdr:sp macro="" textlink="">
      <xdr:nvSpPr>
        <xdr:cNvPr id="135" name="楕円 134">
          <a:extLst>
            <a:ext uri="{FF2B5EF4-FFF2-40B4-BE49-F238E27FC236}">
              <a16:creationId xmlns:a16="http://schemas.microsoft.com/office/drawing/2014/main" id="{2BBE10B9-1640-46B0-A7A4-222D7BF900ED}"/>
            </a:ext>
          </a:extLst>
        </xdr:cNvPr>
        <xdr:cNvSpPr/>
      </xdr:nvSpPr>
      <xdr:spPr bwMode="auto">
        <a:xfrm>
          <a:off x="3835400" y="6985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99121</xdr:rowOff>
    </xdr:from>
    <xdr:ext cx="762000" cy="259045"/>
    <xdr:sp macro="" textlink="">
      <xdr:nvSpPr>
        <xdr:cNvPr id="136" name="テキスト ボックス 135">
          <a:extLst>
            <a:ext uri="{FF2B5EF4-FFF2-40B4-BE49-F238E27FC236}">
              <a16:creationId xmlns:a16="http://schemas.microsoft.com/office/drawing/2014/main" id="{2478C948-3FB8-4DF1-B95B-474A28123E3F}"/>
            </a:ext>
          </a:extLst>
        </xdr:cNvPr>
        <xdr:cNvSpPr txBox="1"/>
      </xdr:nvSpPr>
      <xdr:spPr>
        <a:xfrm>
          <a:off x="3543300" y="707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76543</xdr:rowOff>
    </xdr:from>
    <xdr:to>
      <xdr:col>19</xdr:col>
      <xdr:colOff>38100</xdr:colOff>
      <xdr:row>37</xdr:row>
      <xdr:rowOff>178143</xdr:rowOff>
    </xdr:to>
    <xdr:sp macro="" textlink="">
      <xdr:nvSpPr>
        <xdr:cNvPr id="137" name="楕円 136">
          <a:extLst>
            <a:ext uri="{FF2B5EF4-FFF2-40B4-BE49-F238E27FC236}">
              <a16:creationId xmlns:a16="http://schemas.microsoft.com/office/drawing/2014/main" id="{CAB5C857-4310-4C4D-B0A8-CACF56F11ED2}"/>
            </a:ext>
          </a:extLst>
        </xdr:cNvPr>
        <xdr:cNvSpPr/>
      </xdr:nvSpPr>
      <xdr:spPr bwMode="auto">
        <a:xfrm>
          <a:off x="3213100" y="7048843"/>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162920</xdr:rowOff>
    </xdr:from>
    <xdr:ext cx="762000" cy="259045"/>
    <xdr:sp macro="" textlink="">
      <xdr:nvSpPr>
        <xdr:cNvPr id="138" name="テキスト ボックス 137">
          <a:extLst>
            <a:ext uri="{FF2B5EF4-FFF2-40B4-BE49-F238E27FC236}">
              <a16:creationId xmlns:a16="http://schemas.microsoft.com/office/drawing/2014/main" id="{CD739D8F-93AC-4B81-8706-D1674017880F}"/>
            </a:ext>
          </a:extLst>
        </xdr:cNvPr>
        <xdr:cNvSpPr txBox="1"/>
      </xdr:nvSpPr>
      <xdr:spPr>
        <a:xfrm>
          <a:off x="2914650" y="713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89421</xdr:rowOff>
    </xdr:from>
    <xdr:to>
      <xdr:col>15</xdr:col>
      <xdr:colOff>101600</xdr:colOff>
      <xdr:row>37</xdr:row>
      <xdr:rowOff>191021</xdr:rowOff>
    </xdr:to>
    <xdr:sp macro="" textlink="">
      <xdr:nvSpPr>
        <xdr:cNvPr id="139" name="楕円 138">
          <a:extLst>
            <a:ext uri="{FF2B5EF4-FFF2-40B4-BE49-F238E27FC236}">
              <a16:creationId xmlns:a16="http://schemas.microsoft.com/office/drawing/2014/main" id="{F7877972-5162-4FB8-ACB7-5106E005DEB1}"/>
            </a:ext>
          </a:extLst>
        </xdr:cNvPr>
        <xdr:cNvSpPr/>
      </xdr:nvSpPr>
      <xdr:spPr bwMode="auto">
        <a:xfrm>
          <a:off x="2571750" y="7061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175798</xdr:rowOff>
    </xdr:from>
    <xdr:ext cx="762000" cy="259045"/>
    <xdr:sp macro="" textlink="">
      <xdr:nvSpPr>
        <xdr:cNvPr id="140" name="テキスト ボックス 139">
          <a:extLst>
            <a:ext uri="{FF2B5EF4-FFF2-40B4-BE49-F238E27FC236}">
              <a16:creationId xmlns:a16="http://schemas.microsoft.com/office/drawing/2014/main" id="{B1DCD509-48B8-4E31-A53F-42F199E8EBFF}"/>
            </a:ext>
          </a:extLst>
        </xdr:cNvPr>
        <xdr:cNvSpPr txBox="1"/>
      </xdr:nvSpPr>
      <xdr:spPr>
        <a:xfrm>
          <a:off x="2279650" y="714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CF9A383-4FA4-44A6-A765-4936356E47E2}"/>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BE33DC88-CF09-4056-BBF3-580B94935A6B}"/>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29F57A38-DA10-4340-92A4-B23EF1F05A48}"/>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F143EE89-98A2-4D96-8522-273A6EBB1A74}"/>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8ED9204-D57C-4916-95DA-08B22D0EB506}"/>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E21C8F4-BA83-40E3-A111-C11FF8115FF4}"/>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6B13985-0DD8-47BB-B789-2B6D4B56F19E}"/>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64EE7DB-DE32-4196-9B27-0C8514155D39}"/>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FF98E38-FF33-4025-A57C-3FFC018E983A}"/>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489A4E53-A5F9-4086-873F-F7AE03196CDB}"/>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10,953
10,688
19.64
6,488,927
6,021,992
374,402
3,737,048
4,308,676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A8767EA-5516-4DC0-9F58-7834420A594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9D36896-A264-4A94-8115-2F741384F9C1}"/>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9D78410-DC57-4870-9A59-8BE81B3E23C1}"/>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881272B-41E9-4F48-A111-F6B7243F2126}"/>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C36E3F6-19DB-4D6A-A1A7-75EF3C1EF45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FE68BF21-3799-4315-8EB9-AD9CDF45B1CF}"/>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DA6DDAE6-0708-42BC-B218-7C50090DB1E6}"/>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CFC638F7-1F31-4219-A265-653872C27A37}"/>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902E1F80-BE48-4B41-8474-255E7F652417}"/>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962022C-8786-4989-A47C-E6D1E6BC5E36}"/>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FA89E87-2D5D-4E6C-8F03-3241EE5C3471}"/>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86B999E5-07A5-4E05-8772-57B814B0D3D5}"/>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477AC89E-2DF3-4B2A-B5EF-67159B2FCBC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88C4D2CA-6D7B-4CA9-B8B3-B57295D795A9}"/>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A71A6A7-AC18-46ED-8982-26DA6EF072EB}"/>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30B185A2-E8E3-43C3-A669-CB5D0485D756}"/>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242C3FB-D1AB-4485-B6C8-25B19F581C18}"/>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9EBFE5F9-C518-45BE-8DA9-81AA94F13372}"/>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5761E165-17A1-416B-8499-4876A0C8896C}"/>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8F10185B-1B9F-4D25-AB8D-C15421BC25CF}"/>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3B870832-7532-4433-9762-7722F38AC411}"/>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76B50FA-E416-4FA6-8C21-56EACBC5F1F3}"/>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6E614FD9-12DA-470C-84B2-B7D994F9CCA7}"/>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B935BDFD-B22E-4B7C-8CCA-5FC73C7CB4D8}"/>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EF2754D-8974-4D89-8993-C899E1166F46}"/>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22C3836C-1520-43A0-B971-D3F6C1CFED4B}"/>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1681FB0-1EE5-4CC9-89D4-0E8862870A72}"/>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8215D563-04CC-4866-BE3A-FC93632D648C}"/>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F9562475-FA04-49E7-AB00-13A3A12B878E}"/>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BE8FAFD9-3BCF-44D9-9645-029C835CD515}"/>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44AFA422-DB84-47BE-9BF5-6C0FCA582798}"/>
            </a:ext>
          </a:extLst>
        </xdr:cNvPr>
        <xdr:cNvSpPr txBox="1"/>
      </xdr:nvSpPr>
      <xdr:spPr>
        <a:xfrm>
          <a:off x="211651" y="672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5817B1CA-2B20-4277-A6E7-C9647FF81B23}"/>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2C984042-9BCC-4F40-9BF8-A37C76E9DDC1}"/>
            </a:ext>
          </a:extLst>
        </xdr:cNvPr>
        <xdr:cNvSpPr txBox="1"/>
      </xdr:nvSpPr>
      <xdr:spPr>
        <a:xfrm>
          <a:off x="211651"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F67D56A0-75AB-4856-9C69-567C2CA8B030}"/>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B022758B-C106-450C-8179-BE2F707CD5B3}"/>
            </a:ext>
          </a:extLst>
        </xdr:cNvPr>
        <xdr:cNvSpPr txBox="1"/>
      </xdr:nvSpPr>
      <xdr:spPr>
        <a:xfrm>
          <a:off x="21165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E61B920A-25CE-4BAB-9320-E7AE22036323}"/>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7D2CCC9D-E389-4DCB-8A39-0B4421C76635}"/>
            </a:ext>
          </a:extLst>
        </xdr:cNvPr>
        <xdr:cNvSpPr txBox="1"/>
      </xdr:nvSpPr>
      <xdr:spPr>
        <a:xfrm>
          <a:off x="166581" y="5617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D8A848F7-C606-4EED-B039-AF4F96A148BD}"/>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D9379DC1-D516-43DD-892D-AC913C4197C3}"/>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E70EAACC-2315-424B-8A99-12659748B32D}"/>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7E42635A-0CD6-4F10-B0AD-60E0E81BB843}"/>
            </a:ext>
          </a:extLst>
        </xdr:cNvPr>
        <xdr:cNvSpPr txBox="1"/>
      </xdr:nvSpPr>
      <xdr:spPr>
        <a:xfrm>
          <a:off x="1665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2703436-F97E-4B4D-9B83-5E644A4E0981}"/>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5BE46583-9355-4198-BDF1-97D529A2241D}"/>
            </a:ext>
          </a:extLst>
        </xdr:cNvPr>
        <xdr:cNvSpPr txBox="1"/>
      </xdr:nvSpPr>
      <xdr:spPr>
        <a:xfrm>
          <a:off x="1665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F7FE637E-C628-4429-AC06-CD1272BEAF1C}"/>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E8240EAE-03BF-497D-8AF0-39C2780D54CE}"/>
            </a:ext>
          </a:extLst>
        </xdr:cNvPr>
        <xdr:cNvCxnSpPr/>
      </xdr:nvCxnSpPr>
      <xdr:spPr>
        <a:xfrm flipV="1">
          <a:off x="4176395" y="5037201"/>
          <a:ext cx="1270" cy="14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54E95A98-5087-447A-AC4F-C597DA65EDC8}"/>
            </a:ext>
          </a:extLst>
        </xdr:cNvPr>
        <xdr:cNvSpPr txBox="1"/>
      </xdr:nvSpPr>
      <xdr:spPr>
        <a:xfrm>
          <a:off x="4229100" y="646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8E84BD8E-B18A-4A7D-83E8-BA7EDAC8C0BE}"/>
            </a:ext>
          </a:extLst>
        </xdr:cNvPr>
        <xdr:cNvCxnSpPr/>
      </xdr:nvCxnSpPr>
      <xdr:spPr>
        <a:xfrm>
          <a:off x="4108450" y="64622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874A9F83-6C9A-4BDB-B099-2B5985E9B058}"/>
            </a:ext>
          </a:extLst>
        </xdr:cNvPr>
        <xdr:cNvSpPr txBox="1"/>
      </xdr:nvSpPr>
      <xdr:spPr>
        <a:xfrm>
          <a:off x="4229100" y="481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F353BBFA-BBE0-4F1D-B036-108CB8E57CC9}"/>
            </a:ext>
          </a:extLst>
        </xdr:cNvPr>
        <xdr:cNvCxnSpPr/>
      </xdr:nvCxnSpPr>
      <xdr:spPr>
        <a:xfrm>
          <a:off x="4108450" y="50372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69482</xdr:rowOff>
    </xdr:from>
    <xdr:to>
      <xdr:col>24</xdr:col>
      <xdr:colOff>63500</xdr:colOff>
      <xdr:row>35</xdr:row>
      <xdr:rowOff>148285</xdr:rowOff>
    </xdr:to>
    <xdr:cxnSp macro="">
      <xdr:nvCxnSpPr>
        <xdr:cNvPr id="61" name="直線コネクタ 60">
          <a:extLst>
            <a:ext uri="{FF2B5EF4-FFF2-40B4-BE49-F238E27FC236}">
              <a16:creationId xmlns:a16="http://schemas.microsoft.com/office/drawing/2014/main" id="{05634FF0-5582-46B0-A1F5-04DFDEB06465}"/>
            </a:ext>
          </a:extLst>
        </xdr:cNvPr>
        <xdr:cNvCxnSpPr/>
      </xdr:nvCxnSpPr>
      <xdr:spPr>
        <a:xfrm flipV="1">
          <a:off x="3429000" y="5854332"/>
          <a:ext cx="749300" cy="7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a:extLst>
            <a:ext uri="{FF2B5EF4-FFF2-40B4-BE49-F238E27FC236}">
              <a16:creationId xmlns:a16="http://schemas.microsoft.com/office/drawing/2014/main" id="{44B600FC-4FDE-408E-8D9D-9F277F8230FD}"/>
            </a:ext>
          </a:extLst>
        </xdr:cNvPr>
        <xdr:cNvSpPr txBox="1"/>
      </xdr:nvSpPr>
      <xdr:spPr>
        <a:xfrm>
          <a:off x="4229100" y="59020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74786460-EDAD-4D30-813E-D8EF65938719}"/>
            </a:ext>
          </a:extLst>
        </xdr:cNvPr>
        <xdr:cNvSpPr/>
      </xdr:nvSpPr>
      <xdr:spPr>
        <a:xfrm>
          <a:off x="4127500" y="5923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148285</xdr:rowOff>
    </xdr:from>
    <xdr:to>
      <xdr:col>19</xdr:col>
      <xdr:colOff>177800</xdr:colOff>
      <xdr:row>37</xdr:row>
      <xdr:rowOff>109804</xdr:rowOff>
    </xdr:to>
    <xdr:cxnSp macro="">
      <xdr:nvCxnSpPr>
        <xdr:cNvPr id="64" name="直線コネクタ 63">
          <a:extLst>
            <a:ext uri="{FF2B5EF4-FFF2-40B4-BE49-F238E27FC236}">
              <a16:creationId xmlns:a16="http://schemas.microsoft.com/office/drawing/2014/main" id="{07AFB12E-2C7B-42AA-A783-82A1A0CC97C6}"/>
            </a:ext>
          </a:extLst>
        </xdr:cNvPr>
        <xdr:cNvCxnSpPr/>
      </xdr:nvCxnSpPr>
      <xdr:spPr>
        <a:xfrm flipV="1">
          <a:off x="2622550" y="5933135"/>
          <a:ext cx="806450" cy="29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ED9F2025-CDFD-4859-8065-4069D052F999}"/>
            </a:ext>
          </a:extLst>
        </xdr:cNvPr>
        <xdr:cNvSpPr/>
      </xdr:nvSpPr>
      <xdr:spPr>
        <a:xfrm>
          <a:off x="3384550" y="5962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105427</xdr:rowOff>
    </xdr:from>
    <xdr:ext cx="534377" cy="259045"/>
    <xdr:sp macro="" textlink="">
      <xdr:nvSpPr>
        <xdr:cNvPr id="66" name="テキスト ボックス 65">
          <a:extLst>
            <a:ext uri="{FF2B5EF4-FFF2-40B4-BE49-F238E27FC236}">
              <a16:creationId xmlns:a16="http://schemas.microsoft.com/office/drawing/2014/main" id="{44AD487E-4044-4E35-926E-519485CAA4D0}"/>
            </a:ext>
          </a:extLst>
        </xdr:cNvPr>
        <xdr:cNvSpPr txBox="1"/>
      </xdr:nvSpPr>
      <xdr:spPr>
        <a:xfrm>
          <a:off x="3187211" y="60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109804</xdr:rowOff>
    </xdr:from>
    <xdr:to>
      <xdr:col>15</xdr:col>
      <xdr:colOff>50800</xdr:colOff>
      <xdr:row>37</xdr:row>
      <xdr:rowOff>145542</xdr:rowOff>
    </xdr:to>
    <xdr:cxnSp macro="">
      <xdr:nvCxnSpPr>
        <xdr:cNvPr id="67" name="直線コネクタ 66">
          <a:extLst>
            <a:ext uri="{FF2B5EF4-FFF2-40B4-BE49-F238E27FC236}">
              <a16:creationId xmlns:a16="http://schemas.microsoft.com/office/drawing/2014/main" id="{11F980A7-9685-451E-B97A-E09C7C457637}"/>
            </a:ext>
          </a:extLst>
        </xdr:cNvPr>
        <xdr:cNvCxnSpPr/>
      </xdr:nvCxnSpPr>
      <xdr:spPr>
        <a:xfrm flipV="1">
          <a:off x="1828800" y="6224854"/>
          <a:ext cx="79375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4D2CB77C-AAD4-4AB5-9782-151AE6A4D028}"/>
            </a:ext>
          </a:extLst>
        </xdr:cNvPr>
        <xdr:cNvSpPr/>
      </xdr:nvSpPr>
      <xdr:spPr>
        <a:xfrm>
          <a:off x="2571750" y="60888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85602</xdr:rowOff>
    </xdr:from>
    <xdr:ext cx="534377" cy="259045"/>
    <xdr:sp macro="" textlink="">
      <xdr:nvSpPr>
        <xdr:cNvPr id="69" name="テキスト ボックス 68">
          <a:extLst>
            <a:ext uri="{FF2B5EF4-FFF2-40B4-BE49-F238E27FC236}">
              <a16:creationId xmlns:a16="http://schemas.microsoft.com/office/drawing/2014/main" id="{F7B32942-F70D-455D-898D-E7B5FC678E9D}"/>
            </a:ext>
          </a:extLst>
        </xdr:cNvPr>
        <xdr:cNvSpPr txBox="1"/>
      </xdr:nvSpPr>
      <xdr:spPr>
        <a:xfrm>
          <a:off x="2393461" y="58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145542</xdr:rowOff>
    </xdr:from>
    <xdr:to>
      <xdr:col>10</xdr:col>
      <xdr:colOff>114300</xdr:colOff>
      <xdr:row>38</xdr:row>
      <xdr:rowOff>46545</xdr:rowOff>
    </xdr:to>
    <xdr:cxnSp macro="">
      <xdr:nvCxnSpPr>
        <xdr:cNvPr id="70" name="直線コネクタ 69">
          <a:extLst>
            <a:ext uri="{FF2B5EF4-FFF2-40B4-BE49-F238E27FC236}">
              <a16:creationId xmlns:a16="http://schemas.microsoft.com/office/drawing/2014/main" id="{B404E9FF-3643-439D-9C93-A9698372B7F5}"/>
            </a:ext>
          </a:extLst>
        </xdr:cNvPr>
        <xdr:cNvCxnSpPr/>
      </xdr:nvCxnSpPr>
      <xdr:spPr>
        <a:xfrm flipV="1">
          <a:off x="1028700" y="6260592"/>
          <a:ext cx="8001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5B7D0E95-937A-403B-9780-73B7C659E64D}"/>
            </a:ext>
          </a:extLst>
        </xdr:cNvPr>
        <xdr:cNvSpPr/>
      </xdr:nvSpPr>
      <xdr:spPr>
        <a:xfrm>
          <a:off x="1778000" y="61070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103763</xdr:rowOff>
    </xdr:from>
    <xdr:ext cx="534377" cy="259045"/>
    <xdr:sp macro="" textlink="">
      <xdr:nvSpPr>
        <xdr:cNvPr id="72" name="テキスト ボックス 71">
          <a:extLst>
            <a:ext uri="{FF2B5EF4-FFF2-40B4-BE49-F238E27FC236}">
              <a16:creationId xmlns:a16="http://schemas.microsoft.com/office/drawing/2014/main" id="{1352C656-3F11-4F1E-B0D0-7E3D781C6488}"/>
            </a:ext>
          </a:extLst>
        </xdr:cNvPr>
        <xdr:cNvSpPr txBox="1"/>
      </xdr:nvSpPr>
      <xdr:spPr>
        <a:xfrm>
          <a:off x="1580661" y="588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CF528D7D-A8AA-4181-A65F-669CB1E48103}"/>
            </a:ext>
          </a:extLst>
        </xdr:cNvPr>
        <xdr:cNvSpPr/>
      </xdr:nvSpPr>
      <xdr:spPr>
        <a:xfrm>
          <a:off x="984250" y="61158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112590</xdr:rowOff>
    </xdr:from>
    <xdr:ext cx="534377" cy="259045"/>
    <xdr:sp macro="" textlink="">
      <xdr:nvSpPr>
        <xdr:cNvPr id="74" name="テキスト ボックス 73">
          <a:extLst>
            <a:ext uri="{FF2B5EF4-FFF2-40B4-BE49-F238E27FC236}">
              <a16:creationId xmlns:a16="http://schemas.microsoft.com/office/drawing/2014/main" id="{98BE2575-825A-49EE-A60D-1CE7DC3C9E74}"/>
            </a:ext>
          </a:extLst>
        </xdr:cNvPr>
        <xdr:cNvSpPr txBox="1"/>
      </xdr:nvSpPr>
      <xdr:spPr>
        <a:xfrm>
          <a:off x="786911" y="589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31A6676-3F0F-49D6-A8CF-5C55A9E2AA0C}"/>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606B0781-0C0E-4149-9CE2-617AD78BBC32}"/>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FAAE6FE8-E090-462D-A7F7-5589B332315D}"/>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62927DC-A7B8-4342-901F-F681ECCBC21D}"/>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37E80FB-4E14-46DF-963B-31CAF2DB6908}"/>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18682</xdr:rowOff>
    </xdr:from>
    <xdr:to>
      <xdr:col>24</xdr:col>
      <xdr:colOff>114300</xdr:colOff>
      <xdr:row>35</xdr:row>
      <xdr:rowOff>120282</xdr:rowOff>
    </xdr:to>
    <xdr:sp macro="" textlink="">
      <xdr:nvSpPr>
        <xdr:cNvPr id="80" name="楕円 79">
          <a:extLst>
            <a:ext uri="{FF2B5EF4-FFF2-40B4-BE49-F238E27FC236}">
              <a16:creationId xmlns:a16="http://schemas.microsoft.com/office/drawing/2014/main" id="{900FFA98-7915-4D05-866C-D79037BB7C2B}"/>
            </a:ext>
          </a:extLst>
        </xdr:cNvPr>
        <xdr:cNvSpPr/>
      </xdr:nvSpPr>
      <xdr:spPr>
        <a:xfrm>
          <a:off x="4127500" y="580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41559</xdr:rowOff>
    </xdr:from>
    <xdr:ext cx="599010" cy="259045"/>
    <xdr:sp macro="" textlink="">
      <xdr:nvSpPr>
        <xdr:cNvPr id="81" name="人件費該当値テキスト">
          <a:extLst>
            <a:ext uri="{FF2B5EF4-FFF2-40B4-BE49-F238E27FC236}">
              <a16:creationId xmlns:a16="http://schemas.microsoft.com/office/drawing/2014/main" id="{3F125DED-0A2F-47DF-8254-CB9B95A268B9}"/>
            </a:ext>
          </a:extLst>
        </xdr:cNvPr>
        <xdr:cNvSpPr txBox="1"/>
      </xdr:nvSpPr>
      <xdr:spPr>
        <a:xfrm>
          <a:off x="4229100" y="566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97485</xdr:rowOff>
    </xdr:from>
    <xdr:to>
      <xdr:col>20</xdr:col>
      <xdr:colOff>38100</xdr:colOff>
      <xdr:row>36</xdr:row>
      <xdr:rowOff>27635</xdr:rowOff>
    </xdr:to>
    <xdr:sp macro="" textlink="">
      <xdr:nvSpPr>
        <xdr:cNvPr id="82" name="楕円 81">
          <a:extLst>
            <a:ext uri="{FF2B5EF4-FFF2-40B4-BE49-F238E27FC236}">
              <a16:creationId xmlns:a16="http://schemas.microsoft.com/office/drawing/2014/main" id="{CC040DB2-D38F-49FF-B107-E7551785580E}"/>
            </a:ext>
          </a:extLst>
        </xdr:cNvPr>
        <xdr:cNvSpPr/>
      </xdr:nvSpPr>
      <xdr:spPr>
        <a:xfrm>
          <a:off x="3384550" y="58823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44162</xdr:rowOff>
    </xdr:from>
    <xdr:ext cx="599010" cy="259045"/>
    <xdr:sp macro="" textlink="">
      <xdr:nvSpPr>
        <xdr:cNvPr id="83" name="テキスト ボックス 82">
          <a:extLst>
            <a:ext uri="{FF2B5EF4-FFF2-40B4-BE49-F238E27FC236}">
              <a16:creationId xmlns:a16="http://schemas.microsoft.com/office/drawing/2014/main" id="{3A8B40D0-0B8C-4428-BD22-176844B9E40B}"/>
            </a:ext>
          </a:extLst>
        </xdr:cNvPr>
        <xdr:cNvSpPr txBox="1"/>
      </xdr:nvSpPr>
      <xdr:spPr>
        <a:xfrm>
          <a:off x="3154895" y="566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59004</xdr:rowOff>
    </xdr:from>
    <xdr:to>
      <xdr:col>15</xdr:col>
      <xdr:colOff>101600</xdr:colOff>
      <xdr:row>37</xdr:row>
      <xdr:rowOff>160604</xdr:rowOff>
    </xdr:to>
    <xdr:sp macro="" textlink="">
      <xdr:nvSpPr>
        <xdr:cNvPr id="84" name="楕円 83">
          <a:extLst>
            <a:ext uri="{FF2B5EF4-FFF2-40B4-BE49-F238E27FC236}">
              <a16:creationId xmlns:a16="http://schemas.microsoft.com/office/drawing/2014/main" id="{36E968D2-A3B4-4981-8086-A29EF85D1782}"/>
            </a:ext>
          </a:extLst>
        </xdr:cNvPr>
        <xdr:cNvSpPr/>
      </xdr:nvSpPr>
      <xdr:spPr>
        <a:xfrm>
          <a:off x="2571750" y="61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151731</xdr:rowOff>
    </xdr:from>
    <xdr:ext cx="534377" cy="259045"/>
    <xdr:sp macro="" textlink="">
      <xdr:nvSpPr>
        <xdr:cNvPr id="85" name="テキスト ボックス 84">
          <a:extLst>
            <a:ext uri="{FF2B5EF4-FFF2-40B4-BE49-F238E27FC236}">
              <a16:creationId xmlns:a16="http://schemas.microsoft.com/office/drawing/2014/main" id="{525D683A-23CA-4422-B954-167F9E7BF6BA}"/>
            </a:ext>
          </a:extLst>
        </xdr:cNvPr>
        <xdr:cNvSpPr txBox="1"/>
      </xdr:nvSpPr>
      <xdr:spPr>
        <a:xfrm>
          <a:off x="2393461" y="626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94742</xdr:rowOff>
    </xdr:from>
    <xdr:to>
      <xdr:col>10</xdr:col>
      <xdr:colOff>165100</xdr:colOff>
      <xdr:row>38</xdr:row>
      <xdr:rowOff>24892</xdr:rowOff>
    </xdr:to>
    <xdr:sp macro="" textlink="">
      <xdr:nvSpPr>
        <xdr:cNvPr id="86" name="楕円 85">
          <a:extLst>
            <a:ext uri="{FF2B5EF4-FFF2-40B4-BE49-F238E27FC236}">
              <a16:creationId xmlns:a16="http://schemas.microsoft.com/office/drawing/2014/main" id="{EC09E271-785C-40CE-A872-1D7DEAF5E2F1}"/>
            </a:ext>
          </a:extLst>
        </xdr:cNvPr>
        <xdr:cNvSpPr/>
      </xdr:nvSpPr>
      <xdr:spPr>
        <a:xfrm>
          <a:off x="1778000" y="62097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16019</xdr:rowOff>
    </xdr:from>
    <xdr:ext cx="534377" cy="259045"/>
    <xdr:sp macro="" textlink="">
      <xdr:nvSpPr>
        <xdr:cNvPr id="87" name="テキスト ボックス 86">
          <a:extLst>
            <a:ext uri="{FF2B5EF4-FFF2-40B4-BE49-F238E27FC236}">
              <a16:creationId xmlns:a16="http://schemas.microsoft.com/office/drawing/2014/main" id="{7ED43916-DB66-4397-A912-A4F6C23D2BC8}"/>
            </a:ext>
          </a:extLst>
        </xdr:cNvPr>
        <xdr:cNvSpPr txBox="1"/>
      </xdr:nvSpPr>
      <xdr:spPr>
        <a:xfrm>
          <a:off x="1580661" y="62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167195</xdr:rowOff>
    </xdr:from>
    <xdr:to>
      <xdr:col>6</xdr:col>
      <xdr:colOff>38100</xdr:colOff>
      <xdr:row>38</xdr:row>
      <xdr:rowOff>97345</xdr:rowOff>
    </xdr:to>
    <xdr:sp macro="" textlink="">
      <xdr:nvSpPr>
        <xdr:cNvPr id="88" name="楕円 87">
          <a:extLst>
            <a:ext uri="{FF2B5EF4-FFF2-40B4-BE49-F238E27FC236}">
              <a16:creationId xmlns:a16="http://schemas.microsoft.com/office/drawing/2014/main" id="{100223E3-1257-4671-AB26-8A03CF276034}"/>
            </a:ext>
          </a:extLst>
        </xdr:cNvPr>
        <xdr:cNvSpPr/>
      </xdr:nvSpPr>
      <xdr:spPr>
        <a:xfrm>
          <a:off x="984250" y="62822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88472</xdr:rowOff>
    </xdr:from>
    <xdr:ext cx="534377" cy="259045"/>
    <xdr:sp macro="" textlink="">
      <xdr:nvSpPr>
        <xdr:cNvPr id="89" name="テキスト ボックス 88">
          <a:extLst>
            <a:ext uri="{FF2B5EF4-FFF2-40B4-BE49-F238E27FC236}">
              <a16:creationId xmlns:a16="http://schemas.microsoft.com/office/drawing/2014/main" id="{099A841B-C4EC-413E-BA66-1BF5A999264B}"/>
            </a:ext>
          </a:extLst>
        </xdr:cNvPr>
        <xdr:cNvSpPr txBox="1"/>
      </xdr:nvSpPr>
      <xdr:spPr>
        <a:xfrm>
          <a:off x="786911" y="63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32D2DED3-CB79-41F4-8580-4AE13E8841D6}"/>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CB01BB7-1BE8-4B49-B061-22A0C3A2C08B}"/>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5F034F23-540F-4171-8880-E71D8D58FE19}"/>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7D52625B-4495-4BED-A831-C897202F45B0}"/>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94C05E73-3EE0-465A-AE70-DCE1F90E30DD}"/>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B9029097-4EA7-4C55-AF86-1D80E0A351FD}"/>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AAFE9DFD-67FA-46AF-B2D1-5DB58B9F8481}"/>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117B8169-AD63-47D3-9FB2-AFF371834826}"/>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371795B4-3D92-45AA-B3C2-5230C18E5637}"/>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76D8F771-A887-4DA4-93A6-1613F0EA3DFD}"/>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9EF17C93-F8BA-42AD-933C-82F8FC8F21C5}"/>
            </a:ext>
          </a:extLst>
        </xdr:cNvPr>
        <xdr:cNvCxnSpPr/>
      </xdr:nvCxnSpPr>
      <xdr:spPr>
        <a:xfrm>
          <a:off x="685800" y="9721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5E362939-F1CC-4D26-B43C-F3C631BA843D}"/>
            </a:ext>
          </a:extLst>
        </xdr:cNvPr>
        <xdr:cNvSpPr txBox="1"/>
      </xdr:nvSpPr>
      <xdr:spPr>
        <a:xfrm>
          <a:off x="4751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D59B5A41-60EB-49DB-AFF5-2EEC01D82DFB}"/>
            </a:ext>
          </a:extLst>
        </xdr:cNvPr>
        <xdr:cNvCxnSpPr/>
      </xdr:nvCxnSpPr>
      <xdr:spPr>
        <a:xfrm>
          <a:off x="685800" y="9277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3D62213A-2EE1-49AB-B5A3-618BCCABDC06}"/>
            </a:ext>
          </a:extLst>
        </xdr:cNvPr>
        <xdr:cNvSpPr txBox="1"/>
      </xdr:nvSpPr>
      <xdr:spPr>
        <a:xfrm>
          <a:off x="16658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ECE2679C-8F48-40DA-91A3-6F60273AC769}"/>
            </a:ext>
          </a:extLst>
        </xdr:cNvPr>
        <xdr:cNvCxnSpPr/>
      </xdr:nvCxnSpPr>
      <xdr:spPr>
        <a:xfrm>
          <a:off x="685800" y="8839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7A05EBF8-F9CF-4BAD-AC7D-29B892A7455C}"/>
            </a:ext>
          </a:extLst>
        </xdr:cNvPr>
        <xdr:cNvSpPr txBox="1"/>
      </xdr:nvSpPr>
      <xdr:spPr>
        <a:xfrm>
          <a:off x="16658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40F8D246-C228-45A4-BDD3-D43ED4A473B7}"/>
            </a:ext>
          </a:extLst>
        </xdr:cNvPr>
        <xdr:cNvCxnSpPr/>
      </xdr:nvCxnSpPr>
      <xdr:spPr>
        <a:xfrm>
          <a:off x="685800" y="8401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983462FA-73DA-4F07-879F-B55B8EBC35CA}"/>
            </a:ext>
          </a:extLst>
        </xdr:cNvPr>
        <xdr:cNvSpPr txBox="1"/>
      </xdr:nvSpPr>
      <xdr:spPr>
        <a:xfrm>
          <a:off x="16658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61050148-021F-4FEE-94DD-DC0526019C83}"/>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44B14443-37F0-4EEC-9D7D-B8E7B9216F5F}"/>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30035F1E-42B3-42C9-81B3-3C32EB3C25DF}"/>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94364414-E43E-44DC-977F-FCE90302F382}"/>
            </a:ext>
          </a:extLst>
        </xdr:cNvPr>
        <xdr:cNvCxnSpPr/>
      </xdr:nvCxnSpPr>
      <xdr:spPr>
        <a:xfrm flipV="1">
          <a:off x="4176395" y="8428459"/>
          <a:ext cx="1270" cy="1052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1A9CDCC1-9F08-41E5-B535-503B5AED0AFB}"/>
            </a:ext>
          </a:extLst>
        </xdr:cNvPr>
        <xdr:cNvSpPr txBox="1"/>
      </xdr:nvSpPr>
      <xdr:spPr>
        <a:xfrm>
          <a:off x="4229100" y="948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38616DAC-EB80-4A9D-BF64-C56EEF8A028B}"/>
            </a:ext>
          </a:extLst>
        </xdr:cNvPr>
        <xdr:cNvCxnSpPr/>
      </xdr:nvCxnSpPr>
      <xdr:spPr>
        <a:xfrm>
          <a:off x="4108450" y="9480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E9691EF-C3DB-42D1-AC73-0140C23ECA08}"/>
            </a:ext>
          </a:extLst>
        </xdr:cNvPr>
        <xdr:cNvSpPr txBox="1"/>
      </xdr:nvSpPr>
      <xdr:spPr>
        <a:xfrm>
          <a:off x="4229100" y="821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AD9A42B0-E795-4932-9D6E-A5F8489F5709}"/>
            </a:ext>
          </a:extLst>
        </xdr:cNvPr>
        <xdr:cNvCxnSpPr/>
      </xdr:nvCxnSpPr>
      <xdr:spPr>
        <a:xfrm>
          <a:off x="4108450" y="84284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130268</xdr:rowOff>
    </xdr:from>
    <xdr:to>
      <xdr:col>24</xdr:col>
      <xdr:colOff>63500</xdr:colOff>
      <xdr:row>56</xdr:row>
      <xdr:rowOff>139686</xdr:rowOff>
    </xdr:to>
    <xdr:cxnSp macro="">
      <xdr:nvCxnSpPr>
        <xdr:cNvPr id="116" name="直線コネクタ 115">
          <a:extLst>
            <a:ext uri="{FF2B5EF4-FFF2-40B4-BE49-F238E27FC236}">
              <a16:creationId xmlns:a16="http://schemas.microsoft.com/office/drawing/2014/main" id="{CEAD299F-241B-4B7F-A333-E488D5663718}"/>
            </a:ext>
          </a:extLst>
        </xdr:cNvPr>
        <xdr:cNvCxnSpPr/>
      </xdr:nvCxnSpPr>
      <xdr:spPr>
        <a:xfrm flipV="1">
          <a:off x="3429000" y="9382218"/>
          <a:ext cx="7493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6525</xdr:rowOff>
    </xdr:from>
    <xdr:ext cx="534377" cy="259045"/>
    <xdr:sp macro="" textlink="">
      <xdr:nvSpPr>
        <xdr:cNvPr id="117" name="物件費平均値テキスト">
          <a:extLst>
            <a:ext uri="{FF2B5EF4-FFF2-40B4-BE49-F238E27FC236}">
              <a16:creationId xmlns:a16="http://schemas.microsoft.com/office/drawing/2014/main" id="{B2EEECF0-FC5F-4521-9778-2107C5C9F314}"/>
            </a:ext>
          </a:extLst>
        </xdr:cNvPr>
        <xdr:cNvSpPr txBox="1"/>
      </xdr:nvSpPr>
      <xdr:spPr>
        <a:xfrm>
          <a:off x="4229100" y="909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2596EE5C-96CE-408D-B6CE-B684AE04018B}"/>
            </a:ext>
          </a:extLst>
        </xdr:cNvPr>
        <xdr:cNvSpPr/>
      </xdr:nvSpPr>
      <xdr:spPr>
        <a:xfrm>
          <a:off x="4127500" y="92419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139686</xdr:rowOff>
    </xdr:from>
    <xdr:to>
      <xdr:col>19</xdr:col>
      <xdr:colOff>177800</xdr:colOff>
      <xdr:row>56</xdr:row>
      <xdr:rowOff>166945</xdr:rowOff>
    </xdr:to>
    <xdr:cxnSp macro="">
      <xdr:nvCxnSpPr>
        <xdr:cNvPr id="119" name="直線コネクタ 118">
          <a:extLst>
            <a:ext uri="{FF2B5EF4-FFF2-40B4-BE49-F238E27FC236}">
              <a16:creationId xmlns:a16="http://schemas.microsoft.com/office/drawing/2014/main" id="{F94234F9-4662-4E65-8CD8-EECA7849CCF8}"/>
            </a:ext>
          </a:extLst>
        </xdr:cNvPr>
        <xdr:cNvCxnSpPr/>
      </xdr:nvCxnSpPr>
      <xdr:spPr>
        <a:xfrm flipV="1">
          <a:off x="2622550" y="9391636"/>
          <a:ext cx="806450" cy="2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4E9143E-C6BE-4125-8A10-E5E7D4822CB3}"/>
            </a:ext>
          </a:extLst>
        </xdr:cNvPr>
        <xdr:cNvSpPr/>
      </xdr:nvSpPr>
      <xdr:spPr>
        <a:xfrm>
          <a:off x="3384550" y="9270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136582</xdr:rowOff>
    </xdr:from>
    <xdr:ext cx="534377" cy="259045"/>
    <xdr:sp macro="" textlink="">
      <xdr:nvSpPr>
        <xdr:cNvPr id="121" name="テキスト ボックス 120">
          <a:extLst>
            <a:ext uri="{FF2B5EF4-FFF2-40B4-BE49-F238E27FC236}">
              <a16:creationId xmlns:a16="http://schemas.microsoft.com/office/drawing/2014/main" id="{7821FF46-5681-414F-9538-19984FE951F3}"/>
            </a:ext>
          </a:extLst>
        </xdr:cNvPr>
        <xdr:cNvSpPr txBox="1"/>
      </xdr:nvSpPr>
      <xdr:spPr>
        <a:xfrm>
          <a:off x="3187211" y="905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166945</xdr:rowOff>
    </xdr:from>
    <xdr:to>
      <xdr:col>15</xdr:col>
      <xdr:colOff>50800</xdr:colOff>
      <xdr:row>57</xdr:row>
      <xdr:rowOff>7057</xdr:rowOff>
    </xdr:to>
    <xdr:cxnSp macro="">
      <xdr:nvCxnSpPr>
        <xdr:cNvPr id="122" name="直線コネクタ 121">
          <a:extLst>
            <a:ext uri="{FF2B5EF4-FFF2-40B4-BE49-F238E27FC236}">
              <a16:creationId xmlns:a16="http://schemas.microsoft.com/office/drawing/2014/main" id="{B19C6099-202D-4FF4-82D1-5B298329A59F}"/>
            </a:ext>
          </a:extLst>
        </xdr:cNvPr>
        <xdr:cNvCxnSpPr/>
      </xdr:nvCxnSpPr>
      <xdr:spPr>
        <a:xfrm flipV="1">
          <a:off x="1828800" y="9418895"/>
          <a:ext cx="79375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CE390826-66C7-46DA-8601-63FDBD8AF0E2}"/>
            </a:ext>
          </a:extLst>
        </xdr:cNvPr>
        <xdr:cNvSpPr/>
      </xdr:nvSpPr>
      <xdr:spPr>
        <a:xfrm>
          <a:off x="2571750" y="9242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1776A7AA-553D-436D-A6E4-E49AC907D1E8}"/>
            </a:ext>
          </a:extLst>
        </xdr:cNvPr>
        <xdr:cNvSpPr txBox="1"/>
      </xdr:nvSpPr>
      <xdr:spPr>
        <a:xfrm>
          <a:off x="2393461" y="90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7057</xdr:rowOff>
    </xdr:from>
    <xdr:to>
      <xdr:col>10</xdr:col>
      <xdr:colOff>114300</xdr:colOff>
      <xdr:row>57</xdr:row>
      <xdr:rowOff>25405</xdr:rowOff>
    </xdr:to>
    <xdr:cxnSp macro="">
      <xdr:nvCxnSpPr>
        <xdr:cNvPr id="125" name="直線コネクタ 124">
          <a:extLst>
            <a:ext uri="{FF2B5EF4-FFF2-40B4-BE49-F238E27FC236}">
              <a16:creationId xmlns:a16="http://schemas.microsoft.com/office/drawing/2014/main" id="{397E48BB-0862-4C69-BDDD-6A0F1AB41B7A}"/>
            </a:ext>
          </a:extLst>
        </xdr:cNvPr>
        <xdr:cNvCxnSpPr/>
      </xdr:nvCxnSpPr>
      <xdr:spPr>
        <a:xfrm flipV="1">
          <a:off x="1028700" y="9424107"/>
          <a:ext cx="800100" cy="1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A5A5630B-FFC6-4E3F-B9F6-9B38BF3547CC}"/>
            </a:ext>
          </a:extLst>
        </xdr:cNvPr>
        <xdr:cNvSpPr/>
      </xdr:nvSpPr>
      <xdr:spPr>
        <a:xfrm>
          <a:off x="1778000" y="929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a:extLst>
            <a:ext uri="{FF2B5EF4-FFF2-40B4-BE49-F238E27FC236}">
              <a16:creationId xmlns:a16="http://schemas.microsoft.com/office/drawing/2014/main" id="{4E0C6829-E504-4FA7-AC6E-DEABA6CF146D}"/>
            </a:ext>
          </a:extLst>
        </xdr:cNvPr>
        <xdr:cNvSpPr txBox="1"/>
      </xdr:nvSpPr>
      <xdr:spPr>
        <a:xfrm>
          <a:off x="1580661" y="907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45BBAA00-E392-439E-AB7A-AFCEA2D29A65}"/>
            </a:ext>
          </a:extLst>
        </xdr:cNvPr>
        <xdr:cNvSpPr/>
      </xdr:nvSpPr>
      <xdr:spPr>
        <a:xfrm>
          <a:off x="984250" y="92936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4D20620B-5A35-412A-9012-FF055EBC0C59}"/>
            </a:ext>
          </a:extLst>
        </xdr:cNvPr>
        <xdr:cNvSpPr txBox="1"/>
      </xdr:nvSpPr>
      <xdr:spPr>
        <a:xfrm>
          <a:off x="786911" y="908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A2A352CF-EB13-44ED-AC23-9F4C031CDA1B}"/>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F4773A1F-0FB9-49DB-8454-76E366930FF3}"/>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7624DF95-994B-413D-AFCD-4EB678F79801}"/>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5F932D3E-5E68-40E9-815C-2601273CAB69}"/>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E032B5E9-4978-4D58-A537-4CB3B0C753EF}"/>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79468</xdr:rowOff>
    </xdr:from>
    <xdr:to>
      <xdr:col>24</xdr:col>
      <xdr:colOff>114300</xdr:colOff>
      <xdr:row>57</xdr:row>
      <xdr:rowOff>9618</xdr:rowOff>
    </xdr:to>
    <xdr:sp macro="" textlink="">
      <xdr:nvSpPr>
        <xdr:cNvPr id="135" name="楕円 134">
          <a:extLst>
            <a:ext uri="{FF2B5EF4-FFF2-40B4-BE49-F238E27FC236}">
              <a16:creationId xmlns:a16="http://schemas.microsoft.com/office/drawing/2014/main" id="{63F4284D-9D6F-451A-BE4F-93950AB3A916}"/>
            </a:ext>
          </a:extLst>
        </xdr:cNvPr>
        <xdr:cNvSpPr/>
      </xdr:nvSpPr>
      <xdr:spPr>
        <a:xfrm>
          <a:off x="4127500" y="93314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165845</xdr:rowOff>
    </xdr:from>
    <xdr:ext cx="534377" cy="259045"/>
    <xdr:sp macro="" textlink="">
      <xdr:nvSpPr>
        <xdr:cNvPr id="136" name="物件費該当値テキスト">
          <a:extLst>
            <a:ext uri="{FF2B5EF4-FFF2-40B4-BE49-F238E27FC236}">
              <a16:creationId xmlns:a16="http://schemas.microsoft.com/office/drawing/2014/main" id="{07C33F81-C320-488F-AED0-C51E230A209F}"/>
            </a:ext>
          </a:extLst>
        </xdr:cNvPr>
        <xdr:cNvSpPr txBox="1"/>
      </xdr:nvSpPr>
      <xdr:spPr>
        <a:xfrm>
          <a:off x="4229100" y="925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88886</xdr:rowOff>
    </xdr:from>
    <xdr:to>
      <xdr:col>20</xdr:col>
      <xdr:colOff>38100</xdr:colOff>
      <xdr:row>57</xdr:row>
      <xdr:rowOff>19036</xdr:rowOff>
    </xdr:to>
    <xdr:sp macro="" textlink="">
      <xdr:nvSpPr>
        <xdr:cNvPr id="137" name="楕円 136">
          <a:extLst>
            <a:ext uri="{FF2B5EF4-FFF2-40B4-BE49-F238E27FC236}">
              <a16:creationId xmlns:a16="http://schemas.microsoft.com/office/drawing/2014/main" id="{C237ACC0-25B7-4955-B8BC-370E43BDDA11}"/>
            </a:ext>
          </a:extLst>
        </xdr:cNvPr>
        <xdr:cNvSpPr/>
      </xdr:nvSpPr>
      <xdr:spPr>
        <a:xfrm>
          <a:off x="3384550" y="93408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10163</xdr:rowOff>
    </xdr:from>
    <xdr:ext cx="534377" cy="259045"/>
    <xdr:sp macro="" textlink="">
      <xdr:nvSpPr>
        <xdr:cNvPr id="138" name="テキスト ボックス 137">
          <a:extLst>
            <a:ext uri="{FF2B5EF4-FFF2-40B4-BE49-F238E27FC236}">
              <a16:creationId xmlns:a16="http://schemas.microsoft.com/office/drawing/2014/main" id="{16534EE5-A2F0-4E83-98C0-AD7575CAE194}"/>
            </a:ext>
          </a:extLst>
        </xdr:cNvPr>
        <xdr:cNvSpPr txBox="1"/>
      </xdr:nvSpPr>
      <xdr:spPr>
        <a:xfrm>
          <a:off x="3187211" y="942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116145</xdr:rowOff>
    </xdr:from>
    <xdr:to>
      <xdr:col>15</xdr:col>
      <xdr:colOff>101600</xdr:colOff>
      <xdr:row>57</xdr:row>
      <xdr:rowOff>46295</xdr:rowOff>
    </xdr:to>
    <xdr:sp macro="" textlink="">
      <xdr:nvSpPr>
        <xdr:cNvPr id="139" name="楕円 138">
          <a:extLst>
            <a:ext uri="{FF2B5EF4-FFF2-40B4-BE49-F238E27FC236}">
              <a16:creationId xmlns:a16="http://schemas.microsoft.com/office/drawing/2014/main" id="{EBBDB66F-5D1E-474C-B800-152DE3D1ED4E}"/>
            </a:ext>
          </a:extLst>
        </xdr:cNvPr>
        <xdr:cNvSpPr/>
      </xdr:nvSpPr>
      <xdr:spPr>
        <a:xfrm>
          <a:off x="2571750" y="93680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37422</xdr:rowOff>
    </xdr:from>
    <xdr:ext cx="534377" cy="259045"/>
    <xdr:sp macro="" textlink="">
      <xdr:nvSpPr>
        <xdr:cNvPr id="140" name="テキスト ボックス 139">
          <a:extLst>
            <a:ext uri="{FF2B5EF4-FFF2-40B4-BE49-F238E27FC236}">
              <a16:creationId xmlns:a16="http://schemas.microsoft.com/office/drawing/2014/main" id="{DCAB70CD-A35F-4C4E-843D-C512C3603F70}"/>
            </a:ext>
          </a:extLst>
        </xdr:cNvPr>
        <xdr:cNvSpPr txBox="1"/>
      </xdr:nvSpPr>
      <xdr:spPr>
        <a:xfrm>
          <a:off x="2393461" y="945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127707</xdr:rowOff>
    </xdr:from>
    <xdr:to>
      <xdr:col>10</xdr:col>
      <xdr:colOff>165100</xdr:colOff>
      <xdr:row>57</xdr:row>
      <xdr:rowOff>57857</xdr:rowOff>
    </xdr:to>
    <xdr:sp macro="" textlink="">
      <xdr:nvSpPr>
        <xdr:cNvPr id="141" name="楕円 140">
          <a:extLst>
            <a:ext uri="{FF2B5EF4-FFF2-40B4-BE49-F238E27FC236}">
              <a16:creationId xmlns:a16="http://schemas.microsoft.com/office/drawing/2014/main" id="{BB6BC89E-A5E2-4F5F-AFF7-8D8C66FF9022}"/>
            </a:ext>
          </a:extLst>
        </xdr:cNvPr>
        <xdr:cNvSpPr/>
      </xdr:nvSpPr>
      <xdr:spPr>
        <a:xfrm>
          <a:off x="1778000" y="93796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48984</xdr:rowOff>
    </xdr:from>
    <xdr:ext cx="534377" cy="259045"/>
    <xdr:sp macro="" textlink="">
      <xdr:nvSpPr>
        <xdr:cNvPr id="142" name="テキスト ボックス 141">
          <a:extLst>
            <a:ext uri="{FF2B5EF4-FFF2-40B4-BE49-F238E27FC236}">
              <a16:creationId xmlns:a16="http://schemas.microsoft.com/office/drawing/2014/main" id="{F16D6BB8-B722-417A-AD45-7E4CA414AF12}"/>
            </a:ext>
          </a:extLst>
        </xdr:cNvPr>
        <xdr:cNvSpPr txBox="1"/>
      </xdr:nvSpPr>
      <xdr:spPr>
        <a:xfrm>
          <a:off x="1580661" y="946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146055</xdr:rowOff>
    </xdr:from>
    <xdr:to>
      <xdr:col>6</xdr:col>
      <xdr:colOff>38100</xdr:colOff>
      <xdr:row>57</xdr:row>
      <xdr:rowOff>76205</xdr:rowOff>
    </xdr:to>
    <xdr:sp macro="" textlink="">
      <xdr:nvSpPr>
        <xdr:cNvPr id="143" name="楕円 142">
          <a:extLst>
            <a:ext uri="{FF2B5EF4-FFF2-40B4-BE49-F238E27FC236}">
              <a16:creationId xmlns:a16="http://schemas.microsoft.com/office/drawing/2014/main" id="{1A944D9C-3BAD-49B0-977F-EC904EEF30EF}"/>
            </a:ext>
          </a:extLst>
        </xdr:cNvPr>
        <xdr:cNvSpPr/>
      </xdr:nvSpPr>
      <xdr:spPr>
        <a:xfrm>
          <a:off x="984250" y="93980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67332</xdr:rowOff>
    </xdr:from>
    <xdr:ext cx="534377" cy="259045"/>
    <xdr:sp macro="" textlink="">
      <xdr:nvSpPr>
        <xdr:cNvPr id="144" name="テキスト ボックス 143">
          <a:extLst>
            <a:ext uri="{FF2B5EF4-FFF2-40B4-BE49-F238E27FC236}">
              <a16:creationId xmlns:a16="http://schemas.microsoft.com/office/drawing/2014/main" id="{7722BCDF-3F81-4BD1-994A-E16C8E96783D}"/>
            </a:ext>
          </a:extLst>
        </xdr:cNvPr>
        <xdr:cNvSpPr txBox="1"/>
      </xdr:nvSpPr>
      <xdr:spPr>
        <a:xfrm>
          <a:off x="786911" y="948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303E847C-7E12-4FCF-B1C7-7AA0DEBA1E3E}"/>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4138C9D3-2090-4CF4-B431-A1D0828DA812}"/>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DC08E9B-07F5-46E6-AAC3-5DBA7591C860}"/>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33CD6E0B-5A67-4DFB-99A5-0A5D3835E32A}"/>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677060D4-967C-41D9-93A4-A7CCA9AD3441}"/>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E37D7FD2-7391-4D1B-9022-E6CD7B07FB8D}"/>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E96E5890-A7FF-4E0E-A8EA-D14375DB75CD}"/>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86066A84-3310-45E3-962D-18EA1ABDEA79}"/>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9F88048-F637-4E8A-A64D-CC6731C0D239}"/>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322DFF1D-D587-443F-BB97-B38FEF8B584A}"/>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F9AC1DA0-CEA1-4044-BD97-3F264A86F8DC}"/>
            </a:ext>
          </a:extLst>
        </xdr:cNvPr>
        <xdr:cNvCxnSpPr/>
      </xdr:nvCxnSpPr>
      <xdr:spPr>
        <a:xfrm>
          <a:off x="685800" y="13023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562E0BC1-E9C5-46EC-84E8-9D7D458EB68D}"/>
            </a:ext>
          </a:extLst>
        </xdr:cNvPr>
        <xdr:cNvSpPr txBox="1"/>
      </xdr:nvSpPr>
      <xdr:spPr>
        <a:xfrm>
          <a:off x="47511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F48DF5AC-9BDB-49B3-8409-2CAD58597C47}"/>
            </a:ext>
          </a:extLst>
        </xdr:cNvPr>
        <xdr:cNvCxnSpPr/>
      </xdr:nvCxnSpPr>
      <xdr:spPr>
        <a:xfrm>
          <a:off x="685800" y="12579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BA69628D-BBCA-4A70-92A4-DA88CD4A4708}"/>
            </a:ext>
          </a:extLst>
        </xdr:cNvPr>
        <xdr:cNvSpPr txBox="1"/>
      </xdr:nvSpPr>
      <xdr:spPr>
        <a:xfrm>
          <a:off x="211651" y="12443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4AF420B4-CDFF-4846-A9E2-0B49C7022391}"/>
            </a:ext>
          </a:extLst>
        </xdr:cNvPr>
        <xdr:cNvCxnSpPr/>
      </xdr:nvCxnSpPr>
      <xdr:spPr>
        <a:xfrm>
          <a:off x="685800" y="1214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A75C8128-E0B7-4374-A9AB-3421C8DE6B5B}"/>
            </a:ext>
          </a:extLst>
        </xdr:cNvPr>
        <xdr:cNvSpPr txBox="1"/>
      </xdr:nvSpPr>
      <xdr:spPr>
        <a:xfrm>
          <a:off x="211651" y="12005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C2DAF737-254B-47D5-B633-96266DEF8E32}"/>
            </a:ext>
          </a:extLst>
        </xdr:cNvPr>
        <xdr:cNvCxnSpPr/>
      </xdr:nvCxnSpPr>
      <xdr:spPr>
        <a:xfrm>
          <a:off x="685800" y="1170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7BE14595-D5D4-4EC7-843E-0537072BEABD}"/>
            </a:ext>
          </a:extLst>
        </xdr:cNvPr>
        <xdr:cNvSpPr txBox="1"/>
      </xdr:nvSpPr>
      <xdr:spPr>
        <a:xfrm>
          <a:off x="211651" y="11560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BA0D8542-B76F-45DE-AEE7-620B6FD1E784}"/>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AB3766A7-927F-4FB4-8922-3E8043B47EE2}"/>
            </a:ext>
          </a:extLst>
        </xdr:cNvPr>
        <xdr:cNvSpPr txBox="1"/>
      </xdr:nvSpPr>
      <xdr:spPr>
        <a:xfrm>
          <a:off x="2116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C4DFCF3D-1128-47A0-9CB1-3463FF521A3B}"/>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382E02DD-8F19-46D3-B90F-8CF50D2336EB}"/>
            </a:ext>
          </a:extLst>
        </xdr:cNvPr>
        <xdr:cNvCxnSpPr/>
      </xdr:nvCxnSpPr>
      <xdr:spPr>
        <a:xfrm flipV="1">
          <a:off x="4176395" y="11609964"/>
          <a:ext cx="1270" cy="139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BF2D4169-537A-4BDF-B57B-EF6D0DBE1587}"/>
            </a:ext>
          </a:extLst>
        </xdr:cNvPr>
        <xdr:cNvSpPr txBox="1"/>
      </xdr:nvSpPr>
      <xdr:spPr>
        <a:xfrm>
          <a:off x="4229100" y="13012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80D3463B-6D2F-44B7-A275-ECEAC625D2D1}"/>
            </a:ext>
          </a:extLst>
        </xdr:cNvPr>
        <xdr:cNvCxnSpPr/>
      </xdr:nvCxnSpPr>
      <xdr:spPr>
        <a:xfrm>
          <a:off x="4108450" y="13009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6376B4AA-D8FF-432D-8389-F06F1847B655}"/>
            </a:ext>
          </a:extLst>
        </xdr:cNvPr>
        <xdr:cNvSpPr txBox="1"/>
      </xdr:nvSpPr>
      <xdr:spPr>
        <a:xfrm>
          <a:off x="4229100" y="1139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105F7753-BD81-491F-B15C-395D366AD89A}"/>
            </a:ext>
          </a:extLst>
        </xdr:cNvPr>
        <xdr:cNvCxnSpPr/>
      </xdr:nvCxnSpPr>
      <xdr:spPr>
        <a:xfrm>
          <a:off x="4108450" y="11609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53609</xdr:rowOff>
    </xdr:from>
    <xdr:to>
      <xdr:col>24</xdr:col>
      <xdr:colOff>63500</xdr:colOff>
      <xdr:row>77</xdr:row>
      <xdr:rowOff>78732</xdr:rowOff>
    </xdr:to>
    <xdr:cxnSp macro="">
      <xdr:nvCxnSpPr>
        <xdr:cNvPr id="171" name="直線コネクタ 170">
          <a:extLst>
            <a:ext uri="{FF2B5EF4-FFF2-40B4-BE49-F238E27FC236}">
              <a16:creationId xmlns:a16="http://schemas.microsoft.com/office/drawing/2014/main" id="{1A08EC6F-AD38-4882-9D2F-D8C21C716409}"/>
            </a:ext>
          </a:extLst>
        </xdr:cNvPr>
        <xdr:cNvCxnSpPr/>
      </xdr:nvCxnSpPr>
      <xdr:spPr>
        <a:xfrm flipV="1">
          <a:off x="3429000" y="12772659"/>
          <a:ext cx="7493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14085</xdr:rowOff>
    </xdr:from>
    <xdr:ext cx="469744" cy="259045"/>
    <xdr:sp macro="" textlink="">
      <xdr:nvSpPr>
        <xdr:cNvPr id="172" name="維持補修費平均値テキスト">
          <a:extLst>
            <a:ext uri="{FF2B5EF4-FFF2-40B4-BE49-F238E27FC236}">
              <a16:creationId xmlns:a16="http://schemas.microsoft.com/office/drawing/2014/main" id="{C46ABC24-35D0-4750-8207-BADCACCD9D9B}"/>
            </a:ext>
          </a:extLst>
        </xdr:cNvPr>
        <xdr:cNvSpPr txBox="1"/>
      </xdr:nvSpPr>
      <xdr:spPr>
        <a:xfrm>
          <a:off x="4229100" y="127331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999956F3-CD3A-4BB0-AF1B-FF681177E752}"/>
            </a:ext>
          </a:extLst>
        </xdr:cNvPr>
        <xdr:cNvSpPr/>
      </xdr:nvSpPr>
      <xdr:spPr>
        <a:xfrm>
          <a:off x="4127500" y="1275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78732</xdr:rowOff>
    </xdr:from>
    <xdr:to>
      <xdr:col>19</xdr:col>
      <xdr:colOff>177800</xdr:colOff>
      <xdr:row>77</xdr:row>
      <xdr:rowOff>89111</xdr:rowOff>
    </xdr:to>
    <xdr:cxnSp macro="">
      <xdr:nvCxnSpPr>
        <xdr:cNvPr id="174" name="直線コネクタ 173">
          <a:extLst>
            <a:ext uri="{FF2B5EF4-FFF2-40B4-BE49-F238E27FC236}">
              <a16:creationId xmlns:a16="http://schemas.microsoft.com/office/drawing/2014/main" id="{BA7A26C6-3D1C-4C3F-9340-3A0F68D7CCAE}"/>
            </a:ext>
          </a:extLst>
        </xdr:cNvPr>
        <xdr:cNvCxnSpPr/>
      </xdr:nvCxnSpPr>
      <xdr:spPr>
        <a:xfrm flipV="1">
          <a:off x="2622550" y="12797782"/>
          <a:ext cx="80645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C8B77869-C0D9-4497-B499-D4B848EEB09E}"/>
            </a:ext>
          </a:extLst>
        </xdr:cNvPr>
        <xdr:cNvSpPr/>
      </xdr:nvSpPr>
      <xdr:spPr>
        <a:xfrm>
          <a:off x="3384550" y="127559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129598</xdr:rowOff>
    </xdr:from>
    <xdr:ext cx="469744" cy="259045"/>
    <xdr:sp macro="" textlink="">
      <xdr:nvSpPr>
        <xdr:cNvPr id="176" name="テキスト ボックス 175">
          <a:extLst>
            <a:ext uri="{FF2B5EF4-FFF2-40B4-BE49-F238E27FC236}">
              <a16:creationId xmlns:a16="http://schemas.microsoft.com/office/drawing/2014/main" id="{78637A2B-7352-45AA-9B49-0128B9C782E2}"/>
            </a:ext>
          </a:extLst>
        </xdr:cNvPr>
        <xdr:cNvSpPr txBox="1"/>
      </xdr:nvSpPr>
      <xdr:spPr>
        <a:xfrm>
          <a:off x="3219528" y="1284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89111</xdr:rowOff>
    </xdr:from>
    <xdr:to>
      <xdr:col>15</xdr:col>
      <xdr:colOff>50800</xdr:colOff>
      <xdr:row>78</xdr:row>
      <xdr:rowOff>56581</xdr:rowOff>
    </xdr:to>
    <xdr:cxnSp macro="">
      <xdr:nvCxnSpPr>
        <xdr:cNvPr id="177" name="直線コネクタ 176">
          <a:extLst>
            <a:ext uri="{FF2B5EF4-FFF2-40B4-BE49-F238E27FC236}">
              <a16:creationId xmlns:a16="http://schemas.microsoft.com/office/drawing/2014/main" id="{AC3F5152-91C6-4BCD-B820-FBF0775FAC0D}"/>
            </a:ext>
          </a:extLst>
        </xdr:cNvPr>
        <xdr:cNvCxnSpPr/>
      </xdr:nvCxnSpPr>
      <xdr:spPr>
        <a:xfrm flipV="1">
          <a:off x="1828800" y="12808161"/>
          <a:ext cx="793750" cy="13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16C2E23F-8E74-4254-A244-AF7BAF38BCA2}"/>
            </a:ext>
          </a:extLst>
        </xdr:cNvPr>
        <xdr:cNvSpPr/>
      </xdr:nvSpPr>
      <xdr:spPr>
        <a:xfrm>
          <a:off x="2571750" y="128391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41335</xdr:rowOff>
    </xdr:from>
    <xdr:ext cx="469744" cy="259045"/>
    <xdr:sp macro="" textlink="">
      <xdr:nvSpPr>
        <xdr:cNvPr id="179" name="テキスト ボックス 178">
          <a:extLst>
            <a:ext uri="{FF2B5EF4-FFF2-40B4-BE49-F238E27FC236}">
              <a16:creationId xmlns:a16="http://schemas.microsoft.com/office/drawing/2014/main" id="{230E612B-4297-4F40-95A8-4E6A5878E600}"/>
            </a:ext>
          </a:extLst>
        </xdr:cNvPr>
        <xdr:cNvSpPr txBox="1"/>
      </xdr:nvSpPr>
      <xdr:spPr>
        <a:xfrm>
          <a:off x="2406728" y="1292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48078</xdr:rowOff>
    </xdr:from>
    <xdr:to>
      <xdr:col>10</xdr:col>
      <xdr:colOff>114300</xdr:colOff>
      <xdr:row>78</xdr:row>
      <xdr:rowOff>56581</xdr:rowOff>
    </xdr:to>
    <xdr:cxnSp macro="">
      <xdr:nvCxnSpPr>
        <xdr:cNvPr id="180" name="直線コネクタ 179">
          <a:extLst>
            <a:ext uri="{FF2B5EF4-FFF2-40B4-BE49-F238E27FC236}">
              <a16:creationId xmlns:a16="http://schemas.microsoft.com/office/drawing/2014/main" id="{D670BF44-5163-47B3-839D-5D5CA6DD0716}"/>
            </a:ext>
          </a:extLst>
        </xdr:cNvPr>
        <xdr:cNvCxnSpPr/>
      </xdr:nvCxnSpPr>
      <xdr:spPr>
        <a:xfrm>
          <a:off x="1028700" y="12932228"/>
          <a:ext cx="8001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16F31349-0C7A-48E6-8043-A539A7DE5127}"/>
            </a:ext>
          </a:extLst>
        </xdr:cNvPr>
        <xdr:cNvSpPr/>
      </xdr:nvSpPr>
      <xdr:spPr>
        <a:xfrm>
          <a:off x="1778000" y="128249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a:extLst>
            <a:ext uri="{FF2B5EF4-FFF2-40B4-BE49-F238E27FC236}">
              <a16:creationId xmlns:a16="http://schemas.microsoft.com/office/drawing/2014/main" id="{A2B7096A-B9EB-4419-AD0F-4FE30E0D0C99}"/>
            </a:ext>
          </a:extLst>
        </xdr:cNvPr>
        <xdr:cNvSpPr txBox="1"/>
      </xdr:nvSpPr>
      <xdr:spPr>
        <a:xfrm>
          <a:off x="1612978" y="1260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5FF71E79-2C3C-46B8-AC42-4D3C7BBAD269}"/>
            </a:ext>
          </a:extLst>
        </xdr:cNvPr>
        <xdr:cNvSpPr/>
      </xdr:nvSpPr>
      <xdr:spPr>
        <a:xfrm>
          <a:off x="984250" y="127801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D1A537C5-64A2-481D-816C-88C24F0C7F38}"/>
            </a:ext>
          </a:extLst>
        </xdr:cNvPr>
        <xdr:cNvSpPr txBox="1"/>
      </xdr:nvSpPr>
      <xdr:spPr>
        <a:xfrm>
          <a:off x="819228" y="1256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E837BAB9-DB49-48C5-91B2-17E01EB5D4CC}"/>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5A221E73-92EA-4024-A04B-48E31C80D20F}"/>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9559772D-47C2-45C8-A145-ABF15B79C9CD}"/>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77B916E7-C396-44DC-A539-6ED7AB5F1429}"/>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4F0518A7-0775-4D09-98E9-8725B83B5C34}"/>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xdr:rowOff>
    </xdr:from>
    <xdr:to>
      <xdr:col>24</xdr:col>
      <xdr:colOff>114300</xdr:colOff>
      <xdr:row>77</xdr:row>
      <xdr:rowOff>104409</xdr:rowOff>
    </xdr:to>
    <xdr:sp macro="" textlink="">
      <xdr:nvSpPr>
        <xdr:cNvPr id="190" name="楕円 189">
          <a:extLst>
            <a:ext uri="{FF2B5EF4-FFF2-40B4-BE49-F238E27FC236}">
              <a16:creationId xmlns:a16="http://schemas.microsoft.com/office/drawing/2014/main" id="{623C9FE6-1581-48CA-BC23-9980C38844B1}"/>
            </a:ext>
          </a:extLst>
        </xdr:cNvPr>
        <xdr:cNvSpPr/>
      </xdr:nvSpPr>
      <xdr:spPr>
        <a:xfrm>
          <a:off x="4127500" y="1272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25686</xdr:rowOff>
    </xdr:from>
    <xdr:ext cx="534377" cy="259045"/>
    <xdr:sp macro="" textlink="">
      <xdr:nvSpPr>
        <xdr:cNvPr id="191" name="維持補修費該当値テキスト">
          <a:extLst>
            <a:ext uri="{FF2B5EF4-FFF2-40B4-BE49-F238E27FC236}">
              <a16:creationId xmlns:a16="http://schemas.microsoft.com/office/drawing/2014/main" id="{03DD49A3-4DB9-4607-92D6-1DAA98B0FF4A}"/>
            </a:ext>
          </a:extLst>
        </xdr:cNvPr>
        <xdr:cNvSpPr txBox="1"/>
      </xdr:nvSpPr>
      <xdr:spPr>
        <a:xfrm>
          <a:off x="4229100" y="125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27932</xdr:rowOff>
    </xdr:from>
    <xdr:to>
      <xdr:col>20</xdr:col>
      <xdr:colOff>38100</xdr:colOff>
      <xdr:row>77</xdr:row>
      <xdr:rowOff>129532</xdr:rowOff>
    </xdr:to>
    <xdr:sp macro="" textlink="">
      <xdr:nvSpPr>
        <xdr:cNvPr id="192" name="楕円 191">
          <a:extLst>
            <a:ext uri="{FF2B5EF4-FFF2-40B4-BE49-F238E27FC236}">
              <a16:creationId xmlns:a16="http://schemas.microsoft.com/office/drawing/2014/main" id="{869A510D-2BEF-4CA0-ADB1-855C8D65E4A5}"/>
            </a:ext>
          </a:extLst>
        </xdr:cNvPr>
        <xdr:cNvSpPr/>
      </xdr:nvSpPr>
      <xdr:spPr>
        <a:xfrm>
          <a:off x="3384550" y="127469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146059</xdr:rowOff>
    </xdr:from>
    <xdr:ext cx="534377" cy="259045"/>
    <xdr:sp macro="" textlink="">
      <xdr:nvSpPr>
        <xdr:cNvPr id="193" name="テキスト ボックス 192">
          <a:extLst>
            <a:ext uri="{FF2B5EF4-FFF2-40B4-BE49-F238E27FC236}">
              <a16:creationId xmlns:a16="http://schemas.microsoft.com/office/drawing/2014/main" id="{E829FCF2-A7A2-4198-8A58-5FA031A06A20}"/>
            </a:ext>
          </a:extLst>
        </xdr:cNvPr>
        <xdr:cNvSpPr txBox="1"/>
      </xdr:nvSpPr>
      <xdr:spPr>
        <a:xfrm>
          <a:off x="3187211" y="1253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38311</xdr:rowOff>
    </xdr:from>
    <xdr:to>
      <xdr:col>15</xdr:col>
      <xdr:colOff>101600</xdr:colOff>
      <xdr:row>77</xdr:row>
      <xdr:rowOff>139911</xdr:rowOff>
    </xdr:to>
    <xdr:sp macro="" textlink="">
      <xdr:nvSpPr>
        <xdr:cNvPr id="194" name="楕円 193">
          <a:extLst>
            <a:ext uri="{FF2B5EF4-FFF2-40B4-BE49-F238E27FC236}">
              <a16:creationId xmlns:a16="http://schemas.microsoft.com/office/drawing/2014/main" id="{60ED8A27-1891-43E8-81BD-5882918ECC52}"/>
            </a:ext>
          </a:extLst>
        </xdr:cNvPr>
        <xdr:cNvSpPr/>
      </xdr:nvSpPr>
      <xdr:spPr>
        <a:xfrm>
          <a:off x="2571750" y="1275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156438</xdr:rowOff>
    </xdr:from>
    <xdr:ext cx="469744" cy="259045"/>
    <xdr:sp macro="" textlink="">
      <xdr:nvSpPr>
        <xdr:cNvPr id="195" name="テキスト ボックス 194">
          <a:extLst>
            <a:ext uri="{FF2B5EF4-FFF2-40B4-BE49-F238E27FC236}">
              <a16:creationId xmlns:a16="http://schemas.microsoft.com/office/drawing/2014/main" id="{B9E38E06-49C7-4AA1-9DA8-FB411C725605}"/>
            </a:ext>
          </a:extLst>
        </xdr:cNvPr>
        <xdr:cNvSpPr txBox="1"/>
      </xdr:nvSpPr>
      <xdr:spPr>
        <a:xfrm>
          <a:off x="2406728" y="1254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5781</xdr:rowOff>
    </xdr:from>
    <xdr:to>
      <xdr:col>10</xdr:col>
      <xdr:colOff>165100</xdr:colOff>
      <xdr:row>78</xdr:row>
      <xdr:rowOff>107381</xdr:rowOff>
    </xdr:to>
    <xdr:sp macro="" textlink="">
      <xdr:nvSpPr>
        <xdr:cNvPr id="196" name="楕円 195">
          <a:extLst>
            <a:ext uri="{FF2B5EF4-FFF2-40B4-BE49-F238E27FC236}">
              <a16:creationId xmlns:a16="http://schemas.microsoft.com/office/drawing/2014/main" id="{561F2BE7-542C-4DF8-B4DD-1B21770924FF}"/>
            </a:ext>
          </a:extLst>
        </xdr:cNvPr>
        <xdr:cNvSpPr/>
      </xdr:nvSpPr>
      <xdr:spPr>
        <a:xfrm>
          <a:off x="1778000" y="12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98508</xdr:rowOff>
    </xdr:from>
    <xdr:ext cx="469744" cy="259045"/>
    <xdr:sp macro="" textlink="">
      <xdr:nvSpPr>
        <xdr:cNvPr id="197" name="テキスト ボックス 196">
          <a:extLst>
            <a:ext uri="{FF2B5EF4-FFF2-40B4-BE49-F238E27FC236}">
              <a16:creationId xmlns:a16="http://schemas.microsoft.com/office/drawing/2014/main" id="{3E02C75D-403C-45DD-B264-F176D22DC392}"/>
            </a:ext>
          </a:extLst>
        </xdr:cNvPr>
        <xdr:cNvSpPr txBox="1"/>
      </xdr:nvSpPr>
      <xdr:spPr>
        <a:xfrm>
          <a:off x="1612978" y="12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168728</xdr:rowOff>
    </xdr:from>
    <xdr:to>
      <xdr:col>6</xdr:col>
      <xdr:colOff>38100</xdr:colOff>
      <xdr:row>78</xdr:row>
      <xdr:rowOff>98878</xdr:rowOff>
    </xdr:to>
    <xdr:sp macro="" textlink="">
      <xdr:nvSpPr>
        <xdr:cNvPr id="198" name="楕円 197">
          <a:extLst>
            <a:ext uri="{FF2B5EF4-FFF2-40B4-BE49-F238E27FC236}">
              <a16:creationId xmlns:a16="http://schemas.microsoft.com/office/drawing/2014/main" id="{B9C9FCC9-1A51-41D4-8A86-9FE90F937DF9}"/>
            </a:ext>
          </a:extLst>
        </xdr:cNvPr>
        <xdr:cNvSpPr/>
      </xdr:nvSpPr>
      <xdr:spPr>
        <a:xfrm>
          <a:off x="984250" y="128814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90005</xdr:rowOff>
    </xdr:from>
    <xdr:ext cx="469744" cy="259045"/>
    <xdr:sp macro="" textlink="">
      <xdr:nvSpPr>
        <xdr:cNvPr id="199" name="テキスト ボックス 198">
          <a:extLst>
            <a:ext uri="{FF2B5EF4-FFF2-40B4-BE49-F238E27FC236}">
              <a16:creationId xmlns:a16="http://schemas.microsoft.com/office/drawing/2014/main" id="{7C6C33A0-DA0C-4399-AADF-4252300E785B}"/>
            </a:ext>
          </a:extLst>
        </xdr:cNvPr>
        <xdr:cNvSpPr txBox="1"/>
      </xdr:nvSpPr>
      <xdr:spPr>
        <a:xfrm>
          <a:off x="819228" y="1297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95CC697-04BD-4FB9-88F9-A2BA4AD3D962}"/>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A799BE1-7D52-486A-8916-82BC9A548129}"/>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702D700F-4CC2-4B04-BC74-6E15618B319B}"/>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CB81D6C9-2C94-45F3-B173-924CF829A522}"/>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1B564905-71DE-4686-BB44-1F652629975F}"/>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A7CC1010-3199-4527-9AFB-EB9D03B2BE1A}"/>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53DB1EBC-CB44-465F-BCB0-0C3C10CB2EA6}"/>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22060D1B-784F-4683-87AD-FA92F5E37B56}"/>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FFBD826D-8494-4649-B7F8-A1A6BD3C7C72}"/>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B7978A83-8AA5-425B-B4CE-62600E68DC80}"/>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BFD7E52A-6B63-4D60-A7E2-E29B2111287F}"/>
            </a:ext>
          </a:extLst>
        </xdr:cNvPr>
        <xdr:cNvSpPr txBox="1"/>
      </xdr:nvSpPr>
      <xdr:spPr>
        <a:xfrm>
          <a:off x="4751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5C7A014A-83AB-4E2E-ACE7-0E5A92EAA4A8}"/>
            </a:ext>
          </a:extLst>
        </xdr:cNvPr>
        <xdr:cNvCxnSpPr/>
      </xdr:nvCxnSpPr>
      <xdr:spPr>
        <a:xfrm>
          <a:off x="685800" y="1644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5286370E-377D-4E64-9A04-A2BE6D5159AA}"/>
            </a:ext>
          </a:extLst>
        </xdr:cNvPr>
        <xdr:cNvSpPr txBox="1"/>
      </xdr:nvSpPr>
      <xdr:spPr>
        <a:xfrm>
          <a:off x="211651" y="1630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71EB670-E4D4-4C83-B8D2-22C008DED722}"/>
            </a:ext>
          </a:extLst>
        </xdr:cNvPr>
        <xdr:cNvCxnSpPr/>
      </xdr:nvCxnSpPr>
      <xdr:spPr>
        <a:xfrm>
          <a:off x="685800" y="1606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6A1DCBDC-A275-4465-BC3B-B200BFA1999A}"/>
            </a:ext>
          </a:extLst>
        </xdr:cNvPr>
        <xdr:cNvSpPr txBox="1"/>
      </xdr:nvSpPr>
      <xdr:spPr>
        <a:xfrm>
          <a:off x="21165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5E9CEDCE-166D-4932-B02D-3E1184942DD6}"/>
            </a:ext>
          </a:extLst>
        </xdr:cNvPr>
        <xdr:cNvCxnSpPr/>
      </xdr:nvCxnSpPr>
      <xdr:spPr>
        <a:xfrm>
          <a:off x="6858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6C629337-968B-4515-8C0E-364FF2F07B40}"/>
            </a:ext>
          </a:extLst>
        </xdr:cNvPr>
        <xdr:cNvSpPr txBox="1"/>
      </xdr:nvSpPr>
      <xdr:spPr>
        <a:xfrm>
          <a:off x="21165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B62B08D5-1CE5-4ECA-8FC1-B3EFCCE8F5AA}"/>
            </a:ext>
          </a:extLst>
        </xdr:cNvPr>
        <xdr:cNvCxnSpPr/>
      </xdr:nvCxnSpPr>
      <xdr:spPr>
        <a:xfrm>
          <a:off x="685800" y="1530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1FB9255-7EC3-4317-808A-715E2D8389D1}"/>
            </a:ext>
          </a:extLst>
        </xdr:cNvPr>
        <xdr:cNvSpPr txBox="1"/>
      </xdr:nvSpPr>
      <xdr:spPr>
        <a:xfrm>
          <a:off x="1665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4D34BD0D-66D4-45A4-95C4-FE2B0504F4AA}"/>
            </a:ext>
          </a:extLst>
        </xdr:cNvPr>
        <xdr:cNvCxnSpPr/>
      </xdr:nvCxnSpPr>
      <xdr:spPr>
        <a:xfrm>
          <a:off x="685800" y="1492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A8A2A61A-0283-4551-9745-AAEFEB57F10B}"/>
            </a:ext>
          </a:extLst>
        </xdr:cNvPr>
        <xdr:cNvSpPr txBox="1"/>
      </xdr:nvSpPr>
      <xdr:spPr>
        <a:xfrm>
          <a:off x="1665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26183311-A15F-4297-9B2F-EF6FD8039FC1}"/>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958CC8E3-9FAA-4ED5-80BF-C86C4C125BEE}"/>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78BFBA57-AB23-4EAF-AF08-3C283F2EE616}"/>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D7EBACC1-C4CA-4C26-8A4A-C2052E1072C5}"/>
            </a:ext>
          </a:extLst>
        </xdr:cNvPr>
        <xdr:cNvCxnSpPr/>
      </xdr:nvCxnSpPr>
      <xdr:spPr>
        <a:xfrm flipV="1">
          <a:off x="4176395" y="14898636"/>
          <a:ext cx="1270" cy="128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DB1FDF73-901C-4DF1-9366-38B2285ADB97}"/>
            </a:ext>
          </a:extLst>
        </xdr:cNvPr>
        <xdr:cNvSpPr txBox="1"/>
      </xdr:nvSpPr>
      <xdr:spPr>
        <a:xfrm>
          <a:off x="4229100" y="161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DB453DE9-3EF8-4032-A99C-F3CCBB7B2282}"/>
            </a:ext>
          </a:extLst>
        </xdr:cNvPr>
        <xdr:cNvCxnSpPr/>
      </xdr:nvCxnSpPr>
      <xdr:spPr>
        <a:xfrm>
          <a:off x="4108450" y="16187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AC1B0AD9-50CF-4324-AB25-C2885CFDABD0}"/>
            </a:ext>
          </a:extLst>
        </xdr:cNvPr>
        <xdr:cNvSpPr txBox="1"/>
      </xdr:nvSpPr>
      <xdr:spPr>
        <a:xfrm>
          <a:off x="4229100" y="1468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859FA175-8DE8-48E1-A057-19BC8984527D}"/>
            </a:ext>
          </a:extLst>
        </xdr:cNvPr>
        <xdr:cNvCxnSpPr/>
      </xdr:nvCxnSpPr>
      <xdr:spPr>
        <a:xfrm>
          <a:off x="4108450" y="148986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35713</xdr:rowOff>
    </xdr:from>
    <xdr:to>
      <xdr:col>24</xdr:col>
      <xdr:colOff>63500</xdr:colOff>
      <xdr:row>97</xdr:row>
      <xdr:rowOff>134455</xdr:rowOff>
    </xdr:to>
    <xdr:cxnSp macro="">
      <xdr:nvCxnSpPr>
        <xdr:cNvPr id="229" name="直線コネクタ 228">
          <a:extLst>
            <a:ext uri="{FF2B5EF4-FFF2-40B4-BE49-F238E27FC236}">
              <a16:creationId xmlns:a16="http://schemas.microsoft.com/office/drawing/2014/main" id="{1FF7278C-EAE8-4744-845B-F4C080D2B15D}"/>
            </a:ext>
          </a:extLst>
        </xdr:cNvPr>
        <xdr:cNvCxnSpPr/>
      </xdr:nvCxnSpPr>
      <xdr:spPr>
        <a:xfrm flipV="1">
          <a:off x="3429000" y="15923413"/>
          <a:ext cx="749300" cy="27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a:extLst>
            <a:ext uri="{FF2B5EF4-FFF2-40B4-BE49-F238E27FC236}">
              <a16:creationId xmlns:a16="http://schemas.microsoft.com/office/drawing/2014/main" id="{3140933B-7C71-4B33-96E7-C4D4D4CF50E5}"/>
            </a:ext>
          </a:extLst>
        </xdr:cNvPr>
        <xdr:cNvSpPr txBox="1"/>
      </xdr:nvSpPr>
      <xdr:spPr>
        <a:xfrm>
          <a:off x="4229100" y="15546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E3670C73-C4BB-4409-9468-9952FE8A1D36}"/>
            </a:ext>
          </a:extLst>
        </xdr:cNvPr>
        <xdr:cNvSpPr/>
      </xdr:nvSpPr>
      <xdr:spPr>
        <a:xfrm>
          <a:off x="4127500" y="15694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92838</xdr:rowOff>
    </xdr:from>
    <xdr:to>
      <xdr:col>19</xdr:col>
      <xdr:colOff>177800</xdr:colOff>
      <xdr:row>97</xdr:row>
      <xdr:rowOff>134455</xdr:rowOff>
    </xdr:to>
    <xdr:cxnSp macro="">
      <xdr:nvCxnSpPr>
        <xdr:cNvPr id="232" name="直線コネクタ 231">
          <a:extLst>
            <a:ext uri="{FF2B5EF4-FFF2-40B4-BE49-F238E27FC236}">
              <a16:creationId xmlns:a16="http://schemas.microsoft.com/office/drawing/2014/main" id="{7F82D7D3-5398-40D4-87F2-45E49C3CDF8A}"/>
            </a:ext>
          </a:extLst>
        </xdr:cNvPr>
        <xdr:cNvCxnSpPr/>
      </xdr:nvCxnSpPr>
      <xdr:spPr>
        <a:xfrm>
          <a:off x="2622550" y="16151988"/>
          <a:ext cx="806450" cy="4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C1BC92D-1473-44DB-B95E-B1D0B221E27D}"/>
            </a:ext>
          </a:extLst>
        </xdr:cNvPr>
        <xdr:cNvSpPr/>
      </xdr:nvSpPr>
      <xdr:spPr>
        <a:xfrm>
          <a:off x="3384550" y="159525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33EF4B50-AF16-4AB8-BAA2-B2D1CFCD7581}"/>
            </a:ext>
          </a:extLst>
        </xdr:cNvPr>
        <xdr:cNvSpPr txBox="1"/>
      </xdr:nvSpPr>
      <xdr:spPr>
        <a:xfrm>
          <a:off x="3187211" y="1572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92838</xdr:rowOff>
    </xdr:from>
    <xdr:to>
      <xdr:col>15</xdr:col>
      <xdr:colOff>50800</xdr:colOff>
      <xdr:row>97</xdr:row>
      <xdr:rowOff>109626</xdr:rowOff>
    </xdr:to>
    <xdr:cxnSp macro="">
      <xdr:nvCxnSpPr>
        <xdr:cNvPr id="235" name="直線コネクタ 234">
          <a:extLst>
            <a:ext uri="{FF2B5EF4-FFF2-40B4-BE49-F238E27FC236}">
              <a16:creationId xmlns:a16="http://schemas.microsoft.com/office/drawing/2014/main" id="{B5BD9120-5D3D-48EA-B34F-EE4F2E26FA2A}"/>
            </a:ext>
          </a:extLst>
        </xdr:cNvPr>
        <xdr:cNvCxnSpPr/>
      </xdr:nvCxnSpPr>
      <xdr:spPr>
        <a:xfrm flipV="1">
          <a:off x="1828800" y="16151988"/>
          <a:ext cx="793750" cy="1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98CDF3D1-E262-4797-9191-D4C9B9672255}"/>
            </a:ext>
          </a:extLst>
        </xdr:cNvPr>
        <xdr:cNvSpPr/>
      </xdr:nvSpPr>
      <xdr:spPr>
        <a:xfrm>
          <a:off x="2571750" y="1598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44226</xdr:rowOff>
    </xdr:from>
    <xdr:ext cx="534377" cy="259045"/>
    <xdr:sp macro="" textlink="">
      <xdr:nvSpPr>
        <xdr:cNvPr id="237" name="テキスト ボックス 236">
          <a:extLst>
            <a:ext uri="{FF2B5EF4-FFF2-40B4-BE49-F238E27FC236}">
              <a16:creationId xmlns:a16="http://schemas.microsoft.com/office/drawing/2014/main" id="{1B29448D-247F-4CF5-9301-7416512CBE85}"/>
            </a:ext>
          </a:extLst>
        </xdr:cNvPr>
        <xdr:cNvSpPr txBox="1"/>
      </xdr:nvSpPr>
      <xdr:spPr>
        <a:xfrm>
          <a:off x="2393461" y="1576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109423</xdr:rowOff>
    </xdr:from>
    <xdr:to>
      <xdr:col>10</xdr:col>
      <xdr:colOff>114300</xdr:colOff>
      <xdr:row>97</xdr:row>
      <xdr:rowOff>109626</xdr:rowOff>
    </xdr:to>
    <xdr:cxnSp macro="">
      <xdr:nvCxnSpPr>
        <xdr:cNvPr id="238" name="直線コネクタ 237">
          <a:extLst>
            <a:ext uri="{FF2B5EF4-FFF2-40B4-BE49-F238E27FC236}">
              <a16:creationId xmlns:a16="http://schemas.microsoft.com/office/drawing/2014/main" id="{2F63F7FB-D122-44B2-B78C-6DF7864D42D0}"/>
            </a:ext>
          </a:extLst>
        </xdr:cNvPr>
        <xdr:cNvCxnSpPr/>
      </xdr:nvCxnSpPr>
      <xdr:spPr>
        <a:xfrm>
          <a:off x="1028700" y="16168573"/>
          <a:ext cx="8001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2752D0EE-DE98-461D-B7CD-AC5FBE71E87D}"/>
            </a:ext>
          </a:extLst>
        </xdr:cNvPr>
        <xdr:cNvSpPr/>
      </xdr:nvSpPr>
      <xdr:spPr>
        <a:xfrm>
          <a:off x="1778000" y="1599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a:extLst>
            <a:ext uri="{FF2B5EF4-FFF2-40B4-BE49-F238E27FC236}">
              <a16:creationId xmlns:a16="http://schemas.microsoft.com/office/drawing/2014/main" id="{6EAC91A3-4E34-42DD-9487-06ADCF8B78E3}"/>
            </a:ext>
          </a:extLst>
        </xdr:cNvPr>
        <xdr:cNvSpPr txBox="1"/>
      </xdr:nvSpPr>
      <xdr:spPr>
        <a:xfrm>
          <a:off x="1580661" y="1577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C7B6FC74-7E2B-400D-A38C-9F6CC7309437}"/>
            </a:ext>
          </a:extLst>
        </xdr:cNvPr>
        <xdr:cNvSpPr/>
      </xdr:nvSpPr>
      <xdr:spPr>
        <a:xfrm>
          <a:off x="984250" y="159994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a:extLst>
            <a:ext uri="{FF2B5EF4-FFF2-40B4-BE49-F238E27FC236}">
              <a16:creationId xmlns:a16="http://schemas.microsoft.com/office/drawing/2014/main" id="{1693C393-E162-4731-B1E9-4447506BAB0A}"/>
            </a:ext>
          </a:extLst>
        </xdr:cNvPr>
        <xdr:cNvSpPr txBox="1"/>
      </xdr:nvSpPr>
      <xdr:spPr>
        <a:xfrm>
          <a:off x="786911" y="1577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1DC6D9AD-131B-47EB-A7DE-862E52DB940E}"/>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EE9ECAAF-21D8-40BC-AB2B-928CB818073C}"/>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C5996722-CA96-44DF-A01C-517E4B7C47D9}"/>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BCA2780D-70AA-4F4D-B167-B2F5DC23A039}"/>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659AE0D6-EB05-4288-B9D6-038C1C15F04E}"/>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156363</xdr:rowOff>
    </xdr:from>
    <xdr:to>
      <xdr:col>24</xdr:col>
      <xdr:colOff>114300</xdr:colOff>
      <xdr:row>96</xdr:row>
      <xdr:rowOff>86513</xdr:rowOff>
    </xdr:to>
    <xdr:sp macro="" textlink="">
      <xdr:nvSpPr>
        <xdr:cNvPr id="248" name="楕円 247">
          <a:extLst>
            <a:ext uri="{FF2B5EF4-FFF2-40B4-BE49-F238E27FC236}">
              <a16:creationId xmlns:a16="http://schemas.microsoft.com/office/drawing/2014/main" id="{746D826D-4DD9-40F5-ABB0-417502E035D1}"/>
            </a:ext>
          </a:extLst>
        </xdr:cNvPr>
        <xdr:cNvSpPr/>
      </xdr:nvSpPr>
      <xdr:spPr>
        <a:xfrm>
          <a:off x="4127500" y="1587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134790</xdr:rowOff>
    </xdr:from>
    <xdr:ext cx="534377" cy="259045"/>
    <xdr:sp macro="" textlink="">
      <xdr:nvSpPr>
        <xdr:cNvPr id="249" name="扶助費該当値テキスト">
          <a:extLst>
            <a:ext uri="{FF2B5EF4-FFF2-40B4-BE49-F238E27FC236}">
              <a16:creationId xmlns:a16="http://schemas.microsoft.com/office/drawing/2014/main" id="{D07816D9-4311-469F-AD31-4828CA0A8758}"/>
            </a:ext>
          </a:extLst>
        </xdr:cNvPr>
        <xdr:cNvSpPr txBox="1"/>
      </xdr:nvSpPr>
      <xdr:spPr>
        <a:xfrm>
          <a:off x="4229100" y="1585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83655</xdr:rowOff>
    </xdr:from>
    <xdr:to>
      <xdr:col>20</xdr:col>
      <xdr:colOff>38100</xdr:colOff>
      <xdr:row>98</xdr:row>
      <xdr:rowOff>13805</xdr:rowOff>
    </xdr:to>
    <xdr:sp macro="" textlink="">
      <xdr:nvSpPr>
        <xdr:cNvPr id="250" name="楕円 249">
          <a:extLst>
            <a:ext uri="{FF2B5EF4-FFF2-40B4-BE49-F238E27FC236}">
              <a16:creationId xmlns:a16="http://schemas.microsoft.com/office/drawing/2014/main" id="{384F566E-DA30-4903-844D-34EF994718E0}"/>
            </a:ext>
          </a:extLst>
        </xdr:cNvPr>
        <xdr:cNvSpPr/>
      </xdr:nvSpPr>
      <xdr:spPr>
        <a:xfrm>
          <a:off x="3384550" y="161428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4932</xdr:rowOff>
    </xdr:from>
    <xdr:ext cx="534377" cy="259045"/>
    <xdr:sp macro="" textlink="">
      <xdr:nvSpPr>
        <xdr:cNvPr id="251" name="テキスト ボックス 250">
          <a:extLst>
            <a:ext uri="{FF2B5EF4-FFF2-40B4-BE49-F238E27FC236}">
              <a16:creationId xmlns:a16="http://schemas.microsoft.com/office/drawing/2014/main" id="{2C248B7A-C4A3-4E76-9D9D-41E2BBF365C2}"/>
            </a:ext>
          </a:extLst>
        </xdr:cNvPr>
        <xdr:cNvSpPr txBox="1"/>
      </xdr:nvSpPr>
      <xdr:spPr>
        <a:xfrm>
          <a:off x="3187211" y="1623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42038</xdr:rowOff>
    </xdr:from>
    <xdr:to>
      <xdr:col>15</xdr:col>
      <xdr:colOff>101600</xdr:colOff>
      <xdr:row>97</xdr:row>
      <xdr:rowOff>143638</xdr:rowOff>
    </xdr:to>
    <xdr:sp macro="" textlink="">
      <xdr:nvSpPr>
        <xdr:cNvPr id="252" name="楕円 251">
          <a:extLst>
            <a:ext uri="{FF2B5EF4-FFF2-40B4-BE49-F238E27FC236}">
              <a16:creationId xmlns:a16="http://schemas.microsoft.com/office/drawing/2014/main" id="{1ED2D9FD-CA7F-4B62-96E7-C46DF36B6420}"/>
            </a:ext>
          </a:extLst>
        </xdr:cNvPr>
        <xdr:cNvSpPr/>
      </xdr:nvSpPr>
      <xdr:spPr>
        <a:xfrm>
          <a:off x="2571750" y="1610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134765</xdr:rowOff>
    </xdr:from>
    <xdr:ext cx="534377" cy="259045"/>
    <xdr:sp macro="" textlink="">
      <xdr:nvSpPr>
        <xdr:cNvPr id="253" name="テキスト ボックス 252">
          <a:extLst>
            <a:ext uri="{FF2B5EF4-FFF2-40B4-BE49-F238E27FC236}">
              <a16:creationId xmlns:a16="http://schemas.microsoft.com/office/drawing/2014/main" id="{6F300ECD-1F47-4908-B302-90F5C83C3482}"/>
            </a:ext>
          </a:extLst>
        </xdr:cNvPr>
        <xdr:cNvSpPr txBox="1"/>
      </xdr:nvSpPr>
      <xdr:spPr>
        <a:xfrm>
          <a:off x="2393461" y="1619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58826</xdr:rowOff>
    </xdr:from>
    <xdr:to>
      <xdr:col>10</xdr:col>
      <xdr:colOff>165100</xdr:colOff>
      <xdr:row>97</xdr:row>
      <xdr:rowOff>160426</xdr:rowOff>
    </xdr:to>
    <xdr:sp macro="" textlink="">
      <xdr:nvSpPr>
        <xdr:cNvPr id="254" name="楕円 253">
          <a:extLst>
            <a:ext uri="{FF2B5EF4-FFF2-40B4-BE49-F238E27FC236}">
              <a16:creationId xmlns:a16="http://schemas.microsoft.com/office/drawing/2014/main" id="{5F505D09-6360-418F-A837-3326541B551C}"/>
            </a:ext>
          </a:extLst>
        </xdr:cNvPr>
        <xdr:cNvSpPr/>
      </xdr:nvSpPr>
      <xdr:spPr>
        <a:xfrm>
          <a:off x="1778000" y="161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151553</xdr:rowOff>
    </xdr:from>
    <xdr:ext cx="534377" cy="259045"/>
    <xdr:sp macro="" textlink="">
      <xdr:nvSpPr>
        <xdr:cNvPr id="255" name="テキスト ボックス 254">
          <a:extLst>
            <a:ext uri="{FF2B5EF4-FFF2-40B4-BE49-F238E27FC236}">
              <a16:creationId xmlns:a16="http://schemas.microsoft.com/office/drawing/2014/main" id="{1C09CB28-485E-4083-819D-3E81C7A3607F}"/>
            </a:ext>
          </a:extLst>
        </xdr:cNvPr>
        <xdr:cNvSpPr txBox="1"/>
      </xdr:nvSpPr>
      <xdr:spPr>
        <a:xfrm>
          <a:off x="1580661" y="1621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58623</xdr:rowOff>
    </xdr:from>
    <xdr:to>
      <xdr:col>6</xdr:col>
      <xdr:colOff>38100</xdr:colOff>
      <xdr:row>97</xdr:row>
      <xdr:rowOff>160223</xdr:rowOff>
    </xdr:to>
    <xdr:sp macro="" textlink="">
      <xdr:nvSpPr>
        <xdr:cNvPr id="256" name="楕円 255">
          <a:extLst>
            <a:ext uri="{FF2B5EF4-FFF2-40B4-BE49-F238E27FC236}">
              <a16:creationId xmlns:a16="http://schemas.microsoft.com/office/drawing/2014/main" id="{F9540642-EBC3-44BE-84CD-32BCF9F65155}"/>
            </a:ext>
          </a:extLst>
        </xdr:cNvPr>
        <xdr:cNvSpPr/>
      </xdr:nvSpPr>
      <xdr:spPr>
        <a:xfrm>
          <a:off x="984250" y="161177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151350</xdr:rowOff>
    </xdr:from>
    <xdr:ext cx="534377" cy="259045"/>
    <xdr:sp macro="" textlink="">
      <xdr:nvSpPr>
        <xdr:cNvPr id="257" name="テキスト ボックス 256">
          <a:extLst>
            <a:ext uri="{FF2B5EF4-FFF2-40B4-BE49-F238E27FC236}">
              <a16:creationId xmlns:a16="http://schemas.microsoft.com/office/drawing/2014/main" id="{9C14AEBB-8726-4D3E-8535-1FF5A18A71DF}"/>
            </a:ext>
          </a:extLst>
        </xdr:cNvPr>
        <xdr:cNvSpPr txBox="1"/>
      </xdr:nvSpPr>
      <xdr:spPr>
        <a:xfrm>
          <a:off x="786911" y="162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44F0C47F-3219-4281-89EA-DE3CCDF26A31}"/>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A366BB6A-E567-4BA3-B197-911A9B02DE08}"/>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CAD93D84-3E40-4EC4-BCB7-36C8BB4E6237}"/>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D76369FC-C94E-4FA7-8AC9-9DF2B70015BA}"/>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80B0F986-D925-4174-A483-E9680845A42E}"/>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AE8EAF13-1C92-4DC7-BBB7-CB781EAB8AF4}"/>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D2D21406-3D1F-451D-821E-D3A7955F9C1B}"/>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AFFC6079-789B-4904-9FD1-92870B18E92F}"/>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B5E56636-FE4E-4869-8CF8-49149CE44BED}"/>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86E1AE54-682C-468D-9828-4B018E2CC741}"/>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F6BE6B43-1B9A-4F52-BA41-622D425BB641}"/>
            </a:ext>
          </a:extLst>
        </xdr:cNvPr>
        <xdr:cNvCxnSpPr/>
      </xdr:nvCxnSpPr>
      <xdr:spPr>
        <a:xfrm>
          <a:off x="5956300" y="641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D87955BA-4558-4AB6-82AE-282B2C981134}"/>
            </a:ext>
          </a:extLst>
        </xdr:cNvPr>
        <xdr:cNvSpPr txBox="1"/>
      </xdr:nvSpPr>
      <xdr:spPr>
        <a:xfrm>
          <a:off x="572656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CD0A6BDB-2BF0-46E9-ADDB-4C694D9F5B9E}"/>
            </a:ext>
          </a:extLst>
        </xdr:cNvPr>
        <xdr:cNvCxnSpPr/>
      </xdr:nvCxnSpPr>
      <xdr:spPr>
        <a:xfrm>
          <a:off x="5956300" y="5975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70B2D50C-6C26-4A7C-8BE3-5D421026501F}"/>
            </a:ext>
          </a:extLst>
        </xdr:cNvPr>
        <xdr:cNvSpPr txBox="1"/>
      </xdr:nvSpPr>
      <xdr:spPr>
        <a:xfrm>
          <a:off x="5418031" y="5839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65BACEA9-3088-4F2D-BE18-0C58F5224680}"/>
            </a:ext>
          </a:extLst>
        </xdr:cNvPr>
        <xdr:cNvCxnSpPr/>
      </xdr:nvCxnSpPr>
      <xdr:spPr>
        <a:xfrm>
          <a:off x="5956300" y="5537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51406362-3A76-414E-A3F2-40C6F553C92A}"/>
            </a:ext>
          </a:extLst>
        </xdr:cNvPr>
        <xdr:cNvSpPr txBox="1"/>
      </xdr:nvSpPr>
      <xdr:spPr>
        <a:xfrm>
          <a:off x="5418031" y="5401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5F95FCEC-8F2D-4DAF-82FB-ABDC26DC3008}"/>
            </a:ext>
          </a:extLst>
        </xdr:cNvPr>
        <xdr:cNvCxnSpPr/>
      </xdr:nvCxnSpPr>
      <xdr:spPr>
        <a:xfrm>
          <a:off x="5956300" y="5099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F4CAD496-8797-4BED-BEF9-9F7D374BE2A5}"/>
            </a:ext>
          </a:extLst>
        </xdr:cNvPr>
        <xdr:cNvSpPr txBox="1"/>
      </xdr:nvSpPr>
      <xdr:spPr>
        <a:xfrm>
          <a:off x="5418031" y="4956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BD9FE698-DDF6-46EF-B603-8991327880DA}"/>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61D645A4-A8C7-42B9-BB39-FB4E458D5A49}"/>
            </a:ext>
          </a:extLst>
        </xdr:cNvPr>
        <xdr:cNvSpPr txBox="1"/>
      </xdr:nvSpPr>
      <xdr:spPr>
        <a:xfrm>
          <a:off x="541803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E63A30FB-93C4-4279-96B9-C99EF0ABCDA3}"/>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A9DECC55-812E-4E6B-A992-21469783C8A0}"/>
            </a:ext>
          </a:extLst>
        </xdr:cNvPr>
        <xdr:cNvCxnSpPr/>
      </xdr:nvCxnSpPr>
      <xdr:spPr>
        <a:xfrm flipV="1">
          <a:off x="9427845" y="4983388"/>
          <a:ext cx="1270" cy="124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4BF27445-1D31-4765-8C8B-A627B19FE422}"/>
            </a:ext>
          </a:extLst>
        </xdr:cNvPr>
        <xdr:cNvSpPr txBox="1"/>
      </xdr:nvSpPr>
      <xdr:spPr>
        <a:xfrm>
          <a:off x="9480550" y="623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E5FE6157-7A4F-42B4-814F-8ACAE8D1BC5E}"/>
            </a:ext>
          </a:extLst>
        </xdr:cNvPr>
        <xdr:cNvCxnSpPr/>
      </xdr:nvCxnSpPr>
      <xdr:spPr>
        <a:xfrm>
          <a:off x="9359900" y="62327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8F8228D4-8AFB-45D5-81C5-40BDAB8FA30B}"/>
            </a:ext>
          </a:extLst>
        </xdr:cNvPr>
        <xdr:cNvSpPr txBox="1"/>
      </xdr:nvSpPr>
      <xdr:spPr>
        <a:xfrm>
          <a:off x="9480550" y="477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26EB9781-2DE6-462F-8E78-C04CFD9C874F}"/>
            </a:ext>
          </a:extLst>
        </xdr:cNvPr>
        <xdr:cNvCxnSpPr/>
      </xdr:nvCxnSpPr>
      <xdr:spPr>
        <a:xfrm>
          <a:off x="9359900" y="49833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103768</xdr:rowOff>
    </xdr:from>
    <xdr:to>
      <xdr:col>55</xdr:col>
      <xdr:colOff>0</xdr:colOff>
      <xdr:row>37</xdr:row>
      <xdr:rowOff>30123</xdr:rowOff>
    </xdr:to>
    <xdr:cxnSp macro="">
      <xdr:nvCxnSpPr>
        <xdr:cNvPr id="284" name="直線コネクタ 283">
          <a:extLst>
            <a:ext uri="{FF2B5EF4-FFF2-40B4-BE49-F238E27FC236}">
              <a16:creationId xmlns:a16="http://schemas.microsoft.com/office/drawing/2014/main" id="{AAC8DF87-7982-4035-9839-F58A6F9E6532}"/>
            </a:ext>
          </a:extLst>
        </xdr:cNvPr>
        <xdr:cNvCxnSpPr/>
      </xdr:nvCxnSpPr>
      <xdr:spPr>
        <a:xfrm>
          <a:off x="8686800" y="5723518"/>
          <a:ext cx="742950" cy="42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6E5D5DBC-97A6-4BAF-98C2-9AD61BE94051}"/>
            </a:ext>
          </a:extLst>
        </xdr:cNvPr>
        <xdr:cNvSpPr txBox="1"/>
      </xdr:nvSpPr>
      <xdr:spPr>
        <a:xfrm>
          <a:off x="9480550" y="5745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787EE80-E045-4F74-8F20-03A2B8861AB6}"/>
            </a:ext>
          </a:extLst>
        </xdr:cNvPr>
        <xdr:cNvSpPr/>
      </xdr:nvSpPr>
      <xdr:spPr>
        <a:xfrm>
          <a:off x="9398000" y="58881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103768</xdr:rowOff>
    </xdr:from>
    <xdr:to>
      <xdr:col>50</xdr:col>
      <xdr:colOff>114300</xdr:colOff>
      <xdr:row>36</xdr:row>
      <xdr:rowOff>137025</xdr:rowOff>
    </xdr:to>
    <xdr:cxnSp macro="">
      <xdr:nvCxnSpPr>
        <xdr:cNvPr id="287" name="直線コネクタ 286">
          <a:extLst>
            <a:ext uri="{FF2B5EF4-FFF2-40B4-BE49-F238E27FC236}">
              <a16:creationId xmlns:a16="http://schemas.microsoft.com/office/drawing/2014/main" id="{D583AE10-1286-4AAF-B7E0-18DF880A9CE2}"/>
            </a:ext>
          </a:extLst>
        </xdr:cNvPr>
        <xdr:cNvCxnSpPr/>
      </xdr:nvCxnSpPr>
      <xdr:spPr>
        <a:xfrm flipV="1">
          <a:off x="7886700" y="5723518"/>
          <a:ext cx="800100" cy="36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92F760AA-D177-4993-9FEE-3C586BC2E1FB}"/>
            </a:ext>
          </a:extLst>
        </xdr:cNvPr>
        <xdr:cNvSpPr/>
      </xdr:nvSpPr>
      <xdr:spPr>
        <a:xfrm>
          <a:off x="8636000" y="54137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a:extLst>
            <a:ext uri="{FF2B5EF4-FFF2-40B4-BE49-F238E27FC236}">
              <a16:creationId xmlns:a16="http://schemas.microsoft.com/office/drawing/2014/main" id="{F182C737-5B08-4E6D-BAFC-1024906EA5FE}"/>
            </a:ext>
          </a:extLst>
        </xdr:cNvPr>
        <xdr:cNvSpPr txBox="1"/>
      </xdr:nvSpPr>
      <xdr:spPr>
        <a:xfrm>
          <a:off x="8406345" y="5195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137025</xdr:rowOff>
    </xdr:from>
    <xdr:to>
      <xdr:col>45</xdr:col>
      <xdr:colOff>177800</xdr:colOff>
      <xdr:row>36</xdr:row>
      <xdr:rowOff>156004</xdr:rowOff>
    </xdr:to>
    <xdr:cxnSp macro="">
      <xdr:nvCxnSpPr>
        <xdr:cNvPr id="290" name="直線コネクタ 289">
          <a:extLst>
            <a:ext uri="{FF2B5EF4-FFF2-40B4-BE49-F238E27FC236}">
              <a16:creationId xmlns:a16="http://schemas.microsoft.com/office/drawing/2014/main" id="{FA42FA65-B192-4F4E-BE47-62D2BF74C724}"/>
            </a:ext>
          </a:extLst>
        </xdr:cNvPr>
        <xdr:cNvCxnSpPr/>
      </xdr:nvCxnSpPr>
      <xdr:spPr>
        <a:xfrm flipV="1">
          <a:off x="7080250" y="6086975"/>
          <a:ext cx="806450" cy="1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3E26D721-CBA6-4F8E-87D5-A4B9BCCF980F}"/>
            </a:ext>
          </a:extLst>
        </xdr:cNvPr>
        <xdr:cNvSpPr/>
      </xdr:nvSpPr>
      <xdr:spPr>
        <a:xfrm>
          <a:off x="7842250" y="59533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6062FDD7-D8A4-4CB7-8D72-8DC4CED3E43F}"/>
            </a:ext>
          </a:extLst>
        </xdr:cNvPr>
        <xdr:cNvSpPr txBox="1"/>
      </xdr:nvSpPr>
      <xdr:spPr>
        <a:xfrm>
          <a:off x="7644911" y="57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156004</xdr:rowOff>
    </xdr:from>
    <xdr:to>
      <xdr:col>41</xdr:col>
      <xdr:colOff>50800</xdr:colOff>
      <xdr:row>37</xdr:row>
      <xdr:rowOff>446</xdr:rowOff>
    </xdr:to>
    <xdr:cxnSp macro="">
      <xdr:nvCxnSpPr>
        <xdr:cNvPr id="293" name="直線コネクタ 292">
          <a:extLst>
            <a:ext uri="{FF2B5EF4-FFF2-40B4-BE49-F238E27FC236}">
              <a16:creationId xmlns:a16="http://schemas.microsoft.com/office/drawing/2014/main" id="{005B3C0C-6BF0-42FB-9C07-361B60DED90C}"/>
            </a:ext>
          </a:extLst>
        </xdr:cNvPr>
        <xdr:cNvCxnSpPr/>
      </xdr:nvCxnSpPr>
      <xdr:spPr>
        <a:xfrm flipV="1">
          <a:off x="6286500" y="6105954"/>
          <a:ext cx="793750" cy="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5DE978C1-6C55-43DA-B288-9F3BDAEB21C4}"/>
            </a:ext>
          </a:extLst>
        </xdr:cNvPr>
        <xdr:cNvSpPr/>
      </xdr:nvSpPr>
      <xdr:spPr>
        <a:xfrm>
          <a:off x="7029450" y="597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a:extLst>
            <a:ext uri="{FF2B5EF4-FFF2-40B4-BE49-F238E27FC236}">
              <a16:creationId xmlns:a16="http://schemas.microsoft.com/office/drawing/2014/main" id="{E242AA63-7E67-46C2-A159-1C4C2254BC36}"/>
            </a:ext>
          </a:extLst>
        </xdr:cNvPr>
        <xdr:cNvSpPr txBox="1"/>
      </xdr:nvSpPr>
      <xdr:spPr>
        <a:xfrm>
          <a:off x="6851161" y="576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1F5ADE04-FA86-44F2-9C8E-828D15C29E0E}"/>
            </a:ext>
          </a:extLst>
        </xdr:cNvPr>
        <xdr:cNvSpPr/>
      </xdr:nvSpPr>
      <xdr:spPr>
        <a:xfrm>
          <a:off x="6235700" y="60240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E8F1705F-6B7C-4725-93C3-969A06F7CEF1}"/>
            </a:ext>
          </a:extLst>
        </xdr:cNvPr>
        <xdr:cNvSpPr txBox="1"/>
      </xdr:nvSpPr>
      <xdr:spPr>
        <a:xfrm>
          <a:off x="6038361" y="580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27CA5CAB-3798-4964-95C6-9188E6C48891}"/>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FFFC4A28-FF4A-4087-A407-27BC7282118C}"/>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936B37BA-561D-4043-9D8D-35D3E4900EA8}"/>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BA856D4B-955D-472E-BEB9-11A80885FD0C}"/>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B9047828-9B8D-4B0D-BC44-8E3643F23202}"/>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150773</xdr:rowOff>
    </xdr:from>
    <xdr:to>
      <xdr:col>55</xdr:col>
      <xdr:colOff>50800</xdr:colOff>
      <xdr:row>37</xdr:row>
      <xdr:rowOff>80923</xdr:rowOff>
    </xdr:to>
    <xdr:sp macro="" textlink="">
      <xdr:nvSpPr>
        <xdr:cNvPr id="303" name="楕円 302">
          <a:extLst>
            <a:ext uri="{FF2B5EF4-FFF2-40B4-BE49-F238E27FC236}">
              <a16:creationId xmlns:a16="http://schemas.microsoft.com/office/drawing/2014/main" id="{788688BB-5C64-4E4F-8AC7-7B88CF76F616}"/>
            </a:ext>
          </a:extLst>
        </xdr:cNvPr>
        <xdr:cNvSpPr/>
      </xdr:nvSpPr>
      <xdr:spPr>
        <a:xfrm>
          <a:off x="9398000" y="61007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65700</xdr:rowOff>
    </xdr:from>
    <xdr:ext cx="534377" cy="259045"/>
    <xdr:sp macro="" textlink="">
      <xdr:nvSpPr>
        <xdr:cNvPr id="304" name="補助費等該当値テキスト">
          <a:extLst>
            <a:ext uri="{FF2B5EF4-FFF2-40B4-BE49-F238E27FC236}">
              <a16:creationId xmlns:a16="http://schemas.microsoft.com/office/drawing/2014/main" id="{910FD852-73B4-4902-AA7B-65618866DC1B}"/>
            </a:ext>
          </a:extLst>
        </xdr:cNvPr>
        <xdr:cNvSpPr txBox="1"/>
      </xdr:nvSpPr>
      <xdr:spPr>
        <a:xfrm>
          <a:off x="9480550" y="601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52968</xdr:rowOff>
    </xdr:from>
    <xdr:to>
      <xdr:col>50</xdr:col>
      <xdr:colOff>165100</xdr:colOff>
      <xdr:row>34</xdr:row>
      <xdr:rowOff>154568</xdr:rowOff>
    </xdr:to>
    <xdr:sp macro="" textlink="">
      <xdr:nvSpPr>
        <xdr:cNvPr id="305" name="楕円 304">
          <a:extLst>
            <a:ext uri="{FF2B5EF4-FFF2-40B4-BE49-F238E27FC236}">
              <a16:creationId xmlns:a16="http://schemas.microsoft.com/office/drawing/2014/main" id="{125E73ED-E793-4A86-9C86-CD274C426C56}"/>
            </a:ext>
          </a:extLst>
        </xdr:cNvPr>
        <xdr:cNvSpPr/>
      </xdr:nvSpPr>
      <xdr:spPr>
        <a:xfrm>
          <a:off x="8636000" y="567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145695</xdr:rowOff>
    </xdr:from>
    <xdr:ext cx="599010" cy="259045"/>
    <xdr:sp macro="" textlink="">
      <xdr:nvSpPr>
        <xdr:cNvPr id="306" name="テキスト ボックス 305">
          <a:extLst>
            <a:ext uri="{FF2B5EF4-FFF2-40B4-BE49-F238E27FC236}">
              <a16:creationId xmlns:a16="http://schemas.microsoft.com/office/drawing/2014/main" id="{DD294288-09E7-4595-A088-CD608655AC60}"/>
            </a:ext>
          </a:extLst>
        </xdr:cNvPr>
        <xdr:cNvSpPr txBox="1"/>
      </xdr:nvSpPr>
      <xdr:spPr>
        <a:xfrm>
          <a:off x="8406345" y="576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86225</xdr:rowOff>
    </xdr:from>
    <xdr:to>
      <xdr:col>46</xdr:col>
      <xdr:colOff>38100</xdr:colOff>
      <xdr:row>37</xdr:row>
      <xdr:rowOff>16375</xdr:rowOff>
    </xdr:to>
    <xdr:sp macro="" textlink="">
      <xdr:nvSpPr>
        <xdr:cNvPr id="307" name="楕円 306">
          <a:extLst>
            <a:ext uri="{FF2B5EF4-FFF2-40B4-BE49-F238E27FC236}">
              <a16:creationId xmlns:a16="http://schemas.microsoft.com/office/drawing/2014/main" id="{6D007BA0-DCE8-4589-AEA9-F3A114644C4A}"/>
            </a:ext>
          </a:extLst>
        </xdr:cNvPr>
        <xdr:cNvSpPr/>
      </xdr:nvSpPr>
      <xdr:spPr>
        <a:xfrm>
          <a:off x="7842250" y="60361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7502</xdr:rowOff>
    </xdr:from>
    <xdr:ext cx="534377" cy="259045"/>
    <xdr:sp macro="" textlink="">
      <xdr:nvSpPr>
        <xdr:cNvPr id="308" name="テキスト ボックス 307">
          <a:extLst>
            <a:ext uri="{FF2B5EF4-FFF2-40B4-BE49-F238E27FC236}">
              <a16:creationId xmlns:a16="http://schemas.microsoft.com/office/drawing/2014/main" id="{A945C8EE-37F2-4A71-B384-2F8B33B012BF}"/>
            </a:ext>
          </a:extLst>
        </xdr:cNvPr>
        <xdr:cNvSpPr txBox="1"/>
      </xdr:nvSpPr>
      <xdr:spPr>
        <a:xfrm>
          <a:off x="7644911" y="612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105204</xdr:rowOff>
    </xdr:from>
    <xdr:to>
      <xdr:col>41</xdr:col>
      <xdr:colOff>101600</xdr:colOff>
      <xdr:row>37</xdr:row>
      <xdr:rowOff>35354</xdr:rowOff>
    </xdr:to>
    <xdr:sp macro="" textlink="">
      <xdr:nvSpPr>
        <xdr:cNvPr id="309" name="楕円 308">
          <a:extLst>
            <a:ext uri="{FF2B5EF4-FFF2-40B4-BE49-F238E27FC236}">
              <a16:creationId xmlns:a16="http://schemas.microsoft.com/office/drawing/2014/main" id="{94B120D3-919A-48C4-A63A-5A9C1027470B}"/>
            </a:ext>
          </a:extLst>
        </xdr:cNvPr>
        <xdr:cNvSpPr/>
      </xdr:nvSpPr>
      <xdr:spPr>
        <a:xfrm>
          <a:off x="7029450" y="60551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26481</xdr:rowOff>
    </xdr:from>
    <xdr:ext cx="534377" cy="259045"/>
    <xdr:sp macro="" textlink="">
      <xdr:nvSpPr>
        <xdr:cNvPr id="310" name="テキスト ボックス 309">
          <a:extLst>
            <a:ext uri="{FF2B5EF4-FFF2-40B4-BE49-F238E27FC236}">
              <a16:creationId xmlns:a16="http://schemas.microsoft.com/office/drawing/2014/main" id="{F9C236B3-2627-4743-9957-B1576E9D4CC5}"/>
            </a:ext>
          </a:extLst>
        </xdr:cNvPr>
        <xdr:cNvSpPr txBox="1"/>
      </xdr:nvSpPr>
      <xdr:spPr>
        <a:xfrm>
          <a:off x="6851161" y="614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121096</xdr:rowOff>
    </xdr:from>
    <xdr:to>
      <xdr:col>36</xdr:col>
      <xdr:colOff>165100</xdr:colOff>
      <xdr:row>37</xdr:row>
      <xdr:rowOff>51246</xdr:rowOff>
    </xdr:to>
    <xdr:sp macro="" textlink="">
      <xdr:nvSpPr>
        <xdr:cNvPr id="311" name="楕円 310">
          <a:extLst>
            <a:ext uri="{FF2B5EF4-FFF2-40B4-BE49-F238E27FC236}">
              <a16:creationId xmlns:a16="http://schemas.microsoft.com/office/drawing/2014/main" id="{25E5D593-0D9E-49C6-95E6-E3E7710C683B}"/>
            </a:ext>
          </a:extLst>
        </xdr:cNvPr>
        <xdr:cNvSpPr/>
      </xdr:nvSpPr>
      <xdr:spPr>
        <a:xfrm>
          <a:off x="6235700" y="60710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42373</xdr:rowOff>
    </xdr:from>
    <xdr:ext cx="534377" cy="259045"/>
    <xdr:sp macro="" textlink="">
      <xdr:nvSpPr>
        <xdr:cNvPr id="312" name="テキスト ボックス 311">
          <a:extLst>
            <a:ext uri="{FF2B5EF4-FFF2-40B4-BE49-F238E27FC236}">
              <a16:creationId xmlns:a16="http://schemas.microsoft.com/office/drawing/2014/main" id="{458C0CC5-9844-4EA4-82DA-DEA21E2876A1}"/>
            </a:ext>
          </a:extLst>
        </xdr:cNvPr>
        <xdr:cNvSpPr txBox="1"/>
      </xdr:nvSpPr>
      <xdr:spPr>
        <a:xfrm>
          <a:off x="6038361" y="615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B179B769-5A2A-494E-82F1-0627E96BD204}"/>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479B34C9-A254-4434-A82B-7E3D8D440364}"/>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D2ADA81-D5F4-40F9-A66C-35B032660D68}"/>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D9AE8907-07D2-4CFA-81FC-E5EB5B040D33}"/>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B97DCECB-5C37-4338-892D-9427E6301C8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2A9D26C9-44CC-45FB-9EA3-C19D07571388}"/>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4A7803C5-7D83-4391-83D0-9F9108D4D607}"/>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3E74B7E0-1387-427D-85CC-C67C9D35D8DE}"/>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CAD44189-B000-4A4E-B8BB-82FDD0159B3D}"/>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82A88948-A5FE-41DA-9D73-F5C7425BF50B}"/>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EB96FD52-247F-4ECB-B1E5-F714C04A54B8}"/>
            </a:ext>
          </a:extLst>
        </xdr:cNvPr>
        <xdr:cNvCxnSpPr/>
      </xdr:nvCxnSpPr>
      <xdr:spPr>
        <a:xfrm>
          <a:off x="5956300" y="9846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546387C0-91B3-4F60-96A1-734DB4B83F54}"/>
            </a:ext>
          </a:extLst>
        </xdr:cNvPr>
        <xdr:cNvSpPr txBox="1"/>
      </xdr:nvSpPr>
      <xdr:spPr>
        <a:xfrm>
          <a:off x="572656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9422FD31-3CD5-4FC0-B960-CD3ABBBE07BA}"/>
            </a:ext>
          </a:extLst>
        </xdr:cNvPr>
        <xdr:cNvCxnSpPr/>
      </xdr:nvCxnSpPr>
      <xdr:spPr>
        <a:xfrm>
          <a:off x="5956300" y="9532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938BC593-EFC7-4B0E-B31D-E2491E8466AB}"/>
            </a:ext>
          </a:extLst>
        </xdr:cNvPr>
        <xdr:cNvSpPr txBox="1"/>
      </xdr:nvSpPr>
      <xdr:spPr>
        <a:xfrm>
          <a:off x="5418031" y="9396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E5762B46-375E-4966-989E-ED1B487F23B5}"/>
            </a:ext>
          </a:extLst>
        </xdr:cNvPr>
        <xdr:cNvCxnSpPr/>
      </xdr:nvCxnSpPr>
      <xdr:spPr>
        <a:xfrm>
          <a:off x="5956300" y="9218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EFFFB-A6AD-44A2-919D-FB816CD687CC}"/>
            </a:ext>
          </a:extLst>
        </xdr:cNvPr>
        <xdr:cNvSpPr txBox="1"/>
      </xdr:nvSpPr>
      <xdr:spPr>
        <a:xfrm>
          <a:off x="5418031" y="9082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C96EBCC-092C-4D23-9FA4-706352F85EEA}"/>
            </a:ext>
          </a:extLst>
        </xdr:cNvPr>
        <xdr:cNvCxnSpPr/>
      </xdr:nvCxnSpPr>
      <xdr:spPr>
        <a:xfrm>
          <a:off x="5956300" y="8904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C89E2BC1-71A0-4ADB-964B-A5AF8F60E87E}"/>
            </a:ext>
          </a:extLst>
        </xdr:cNvPr>
        <xdr:cNvSpPr txBox="1"/>
      </xdr:nvSpPr>
      <xdr:spPr>
        <a:xfrm>
          <a:off x="5418031" y="8762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567FE3E5-8533-425D-9C6E-6EE570BCD538}"/>
            </a:ext>
          </a:extLst>
        </xdr:cNvPr>
        <xdr:cNvCxnSpPr/>
      </xdr:nvCxnSpPr>
      <xdr:spPr>
        <a:xfrm>
          <a:off x="5956300" y="8590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F3C9D326-0BD0-45C3-93AA-798C24D2B0C3}"/>
            </a:ext>
          </a:extLst>
        </xdr:cNvPr>
        <xdr:cNvSpPr txBox="1"/>
      </xdr:nvSpPr>
      <xdr:spPr>
        <a:xfrm>
          <a:off x="541803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9D007172-05B1-450F-A4A7-241DADB3EE03}"/>
            </a:ext>
          </a:extLst>
        </xdr:cNvPr>
        <xdr:cNvCxnSpPr/>
      </xdr:nvCxnSpPr>
      <xdr:spPr>
        <a:xfrm>
          <a:off x="5956300" y="8270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F1D46603-7C4D-49A2-A8BD-658E682C2C57}"/>
            </a:ext>
          </a:extLst>
        </xdr:cNvPr>
        <xdr:cNvSpPr txBox="1"/>
      </xdr:nvSpPr>
      <xdr:spPr>
        <a:xfrm>
          <a:off x="541803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187C2C44-7140-4169-8B4D-FFB58D0FBC2F}"/>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33A7DDD8-92EB-4785-B5E9-5771F74A7616}"/>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7C0FB6D6-1DC0-439B-B97E-5C972BA9CF84}"/>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65939AD7-2F6A-47EC-BD15-50E65291E894}"/>
            </a:ext>
          </a:extLst>
        </xdr:cNvPr>
        <xdr:cNvCxnSpPr/>
      </xdr:nvCxnSpPr>
      <xdr:spPr>
        <a:xfrm flipV="1">
          <a:off x="9427845" y="8267218"/>
          <a:ext cx="1270" cy="1531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6FA6F5F5-C605-48E1-88F8-9031D7D9C2BA}"/>
            </a:ext>
          </a:extLst>
        </xdr:cNvPr>
        <xdr:cNvSpPr txBox="1"/>
      </xdr:nvSpPr>
      <xdr:spPr>
        <a:xfrm>
          <a:off x="9480550" y="980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91057E05-F81F-4A45-8EDA-A8028E6FDFC0}"/>
            </a:ext>
          </a:extLst>
        </xdr:cNvPr>
        <xdr:cNvCxnSpPr/>
      </xdr:nvCxnSpPr>
      <xdr:spPr>
        <a:xfrm>
          <a:off x="9359900" y="9798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102D814D-8366-4867-BF58-46B0BD78DD9D}"/>
            </a:ext>
          </a:extLst>
        </xdr:cNvPr>
        <xdr:cNvSpPr txBox="1"/>
      </xdr:nvSpPr>
      <xdr:spPr>
        <a:xfrm>
          <a:off x="9480550" y="805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614818A8-6B93-47F4-94AC-BC932B8F5A81}"/>
            </a:ext>
          </a:extLst>
        </xdr:cNvPr>
        <xdr:cNvCxnSpPr/>
      </xdr:nvCxnSpPr>
      <xdr:spPr>
        <a:xfrm>
          <a:off x="9359900" y="82672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99349</xdr:rowOff>
    </xdr:from>
    <xdr:to>
      <xdr:col>55</xdr:col>
      <xdr:colOff>0</xdr:colOff>
      <xdr:row>57</xdr:row>
      <xdr:rowOff>116598</xdr:rowOff>
    </xdr:to>
    <xdr:cxnSp macro="">
      <xdr:nvCxnSpPr>
        <xdr:cNvPr id="343" name="直線コネクタ 342">
          <a:extLst>
            <a:ext uri="{FF2B5EF4-FFF2-40B4-BE49-F238E27FC236}">
              <a16:creationId xmlns:a16="http://schemas.microsoft.com/office/drawing/2014/main" id="{B20DE4D9-19F9-4C5C-B739-099A6F51CB06}"/>
            </a:ext>
          </a:extLst>
        </xdr:cNvPr>
        <xdr:cNvCxnSpPr/>
      </xdr:nvCxnSpPr>
      <xdr:spPr>
        <a:xfrm>
          <a:off x="8686800" y="9516399"/>
          <a:ext cx="742950" cy="1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4" name="普通建設事業費平均値テキスト">
          <a:extLst>
            <a:ext uri="{FF2B5EF4-FFF2-40B4-BE49-F238E27FC236}">
              <a16:creationId xmlns:a16="http://schemas.microsoft.com/office/drawing/2014/main" id="{E6E0176C-4B16-40AE-8CE4-88DC812FE3F6}"/>
            </a:ext>
          </a:extLst>
        </xdr:cNvPr>
        <xdr:cNvSpPr txBox="1"/>
      </xdr:nvSpPr>
      <xdr:spPr>
        <a:xfrm>
          <a:off x="9480550" y="950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E6FF9009-EE57-4463-A1CA-6FCE16E1CE4F}"/>
            </a:ext>
          </a:extLst>
        </xdr:cNvPr>
        <xdr:cNvSpPr/>
      </xdr:nvSpPr>
      <xdr:spPr>
        <a:xfrm>
          <a:off x="9398000" y="95273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99349</xdr:rowOff>
    </xdr:from>
    <xdr:to>
      <xdr:col>50</xdr:col>
      <xdr:colOff>114300</xdr:colOff>
      <xdr:row>58</xdr:row>
      <xdr:rowOff>98082</xdr:rowOff>
    </xdr:to>
    <xdr:cxnSp macro="">
      <xdr:nvCxnSpPr>
        <xdr:cNvPr id="346" name="直線コネクタ 345">
          <a:extLst>
            <a:ext uri="{FF2B5EF4-FFF2-40B4-BE49-F238E27FC236}">
              <a16:creationId xmlns:a16="http://schemas.microsoft.com/office/drawing/2014/main" id="{B9CE3BB3-334F-41BF-BAC2-733AD5721EEF}"/>
            </a:ext>
          </a:extLst>
        </xdr:cNvPr>
        <xdr:cNvCxnSpPr/>
      </xdr:nvCxnSpPr>
      <xdr:spPr>
        <a:xfrm flipV="1">
          <a:off x="7886700" y="9516399"/>
          <a:ext cx="800100" cy="16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9E001CCE-C821-432E-8094-1705BB389B38}"/>
            </a:ext>
          </a:extLst>
        </xdr:cNvPr>
        <xdr:cNvSpPr/>
      </xdr:nvSpPr>
      <xdr:spPr>
        <a:xfrm>
          <a:off x="8636000" y="94984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2679</xdr:rowOff>
    </xdr:from>
    <xdr:ext cx="534377" cy="259045"/>
    <xdr:sp macro="" textlink="">
      <xdr:nvSpPr>
        <xdr:cNvPr id="348" name="テキスト ボックス 347">
          <a:extLst>
            <a:ext uri="{FF2B5EF4-FFF2-40B4-BE49-F238E27FC236}">
              <a16:creationId xmlns:a16="http://schemas.microsoft.com/office/drawing/2014/main" id="{A978BCE1-18A5-4926-AE33-C6BAE3A117B2}"/>
            </a:ext>
          </a:extLst>
        </xdr:cNvPr>
        <xdr:cNvSpPr txBox="1"/>
      </xdr:nvSpPr>
      <xdr:spPr>
        <a:xfrm>
          <a:off x="8438661" y="958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67783</xdr:rowOff>
    </xdr:from>
    <xdr:to>
      <xdr:col>45</xdr:col>
      <xdr:colOff>177800</xdr:colOff>
      <xdr:row>58</xdr:row>
      <xdr:rowOff>98082</xdr:rowOff>
    </xdr:to>
    <xdr:cxnSp macro="">
      <xdr:nvCxnSpPr>
        <xdr:cNvPr id="349" name="直線コネクタ 348">
          <a:extLst>
            <a:ext uri="{FF2B5EF4-FFF2-40B4-BE49-F238E27FC236}">
              <a16:creationId xmlns:a16="http://schemas.microsoft.com/office/drawing/2014/main" id="{CCE6FB46-A466-44F0-8922-FFC92B7E8ED9}"/>
            </a:ext>
          </a:extLst>
        </xdr:cNvPr>
        <xdr:cNvCxnSpPr/>
      </xdr:nvCxnSpPr>
      <xdr:spPr>
        <a:xfrm>
          <a:off x="7080250" y="9649933"/>
          <a:ext cx="806450" cy="3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8AE6073D-9405-4B1B-81FE-754D5B2B8CB2}"/>
            </a:ext>
          </a:extLst>
        </xdr:cNvPr>
        <xdr:cNvSpPr/>
      </xdr:nvSpPr>
      <xdr:spPr>
        <a:xfrm>
          <a:off x="7842250" y="95027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a:extLst>
            <a:ext uri="{FF2B5EF4-FFF2-40B4-BE49-F238E27FC236}">
              <a16:creationId xmlns:a16="http://schemas.microsoft.com/office/drawing/2014/main" id="{C7A3956C-0ACD-4BCC-B1CE-745B57CB882E}"/>
            </a:ext>
          </a:extLst>
        </xdr:cNvPr>
        <xdr:cNvSpPr txBox="1"/>
      </xdr:nvSpPr>
      <xdr:spPr>
        <a:xfrm>
          <a:off x="7644911" y="928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16090</xdr:rowOff>
    </xdr:from>
    <xdr:to>
      <xdr:col>41</xdr:col>
      <xdr:colOff>50800</xdr:colOff>
      <xdr:row>58</xdr:row>
      <xdr:rowOff>67783</xdr:rowOff>
    </xdr:to>
    <xdr:cxnSp macro="">
      <xdr:nvCxnSpPr>
        <xdr:cNvPr id="352" name="直線コネクタ 351">
          <a:extLst>
            <a:ext uri="{FF2B5EF4-FFF2-40B4-BE49-F238E27FC236}">
              <a16:creationId xmlns:a16="http://schemas.microsoft.com/office/drawing/2014/main" id="{27C31795-D3F1-4D77-B153-240BB628B625}"/>
            </a:ext>
          </a:extLst>
        </xdr:cNvPr>
        <xdr:cNvCxnSpPr/>
      </xdr:nvCxnSpPr>
      <xdr:spPr>
        <a:xfrm>
          <a:off x="6286500" y="9598240"/>
          <a:ext cx="793750" cy="5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263AE099-D23E-472A-B3BB-C1F06011A69C}"/>
            </a:ext>
          </a:extLst>
        </xdr:cNvPr>
        <xdr:cNvSpPr/>
      </xdr:nvSpPr>
      <xdr:spPr>
        <a:xfrm>
          <a:off x="7029450" y="94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9BC9C7D6-88EE-43FF-9D81-82FEF71B9297}"/>
            </a:ext>
          </a:extLst>
        </xdr:cNvPr>
        <xdr:cNvSpPr txBox="1"/>
      </xdr:nvSpPr>
      <xdr:spPr>
        <a:xfrm>
          <a:off x="6818845" y="924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A7609434-2871-4319-B2F9-7F47D7BF2BEC}"/>
            </a:ext>
          </a:extLst>
        </xdr:cNvPr>
        <xdr:cNvSpPr/>
      </xdr:nvSpPr>
      <xdr:spPr>
        <a:xfrm>
          <a:off x="6235700" y="95369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E6E4F307-1511-474E-A2FC-7099F55102FE}"/>
            </a:ext>
          </a:extLst>
        </xdr:cNvPr>
        <xdr:cNvSpPr txBox="1"/>
      </xdr:nvSpPr>
      <xdr:spPr>
        <a:xfrm>
          <a:off x="6038361" y="931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215513D-159E-440D-8EA4-54AE7A897A07}"/>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EEFC0B99-EEDC-410F-915A-860D5DA63972}"/>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EA8EA911-65F4-46B1-99F4-F7BC1F92072C}"/>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73641622-B542-4349-86E2-0F44784B47C5}"/>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4479032C-BBF3-4B3A-A1FD-6E071B587BEC}"/>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65798</xdr:rowOff>
    </xdr:from>
    <xdr:to>
      <xdr:col>55</xdr:col>
      <xdr:colOff>50800</xdr:colOff>
      <xdr:row>57</xdr:row>
      <xdr:rowOff>167398</xdr:rowOff>
    </xdr:to>
    <xdr:sp macro="" textlink="">
      <xdr:nvSpPr>
        <xdr:cNvPr id="362" name="楕円 361">
          <a:extLst>
            <a:ext uri="{FF2B5EF4-FFF2-40B4-BE49-F238E27FC236}">
              <a16:creationId xmlns:a16="http://schemas.microsoft.com/office/drawing/2014/main" id="{75F4CEC6-0E17-48EC-B8B5-A7C96FDBF5E8}"/>
            </a:ext>
          </a:extLst>
        </xdr:cNvPr>
        <xdr:cNvSpPr/>
      </xdr:nvSpPr>
      <xdr:spPr>
        <a:xfrm>
          <a:off x="9398000" y="94828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88675</xdr:rowOff>
    </xdr:from>
    <xdr:ext cx="534377" cy="259045"/>
    <xdr:sp macro="" textlink="">
      <xdr:nvSpPr>
        <xdr:cNvPr id="363" name="普通建設事業費該当値テキスト">
          <a:extLst>
            <a:ext uri="{FF2B5EF4-FFF2-40B4-BE49-F238E27FC236}">
              <a16:creationId xmlns:a16="http://schemas.microsoft.com/office/drawing/2014/main" id="{A0A6E8E3-0D1F-4FF7-AFFC-8952C34E520D}"/>
            </a:ext>
          </a:extLst>
        </xdr:cNvPr>
        <xdr:cNvSpPr txBox="1"/>
      </xdr:nvSpPr>
      <xdr:spPr>
        <a:xfrm>
          <a:off x="9480550" y="934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48549</xdr:rowOff>
    </xdr:from>
    <xdr:to>
      <xdr:col>50</xdr:col>
      <xdr:colOff>165100</xdr:colOff>
      <xdr:row>57</xdr:row>
      <xdr:rowOff>150149</xdr:rowOff>
    </xdr:to>
    <xdr:sp macro="" textlink="">
      <xdr:nvSpPr>
        <xdr:cNvPr id="364" name="楕円 363">
          <a:extLst>
            <a:ext uri="{FF2B5EF4-FFF2-40B4-BE49-F238E27FC236}">
              <a16:creationId xmlns:a16="http://schemas.microsoft.com/office/drawing/2014/main" id="{F4FEF288-B174-46D4-BCB3-247E11CBE179}"/>
            </a:ext>
          </a:extLst>
        </xdr:cNvPr>
        <xdr:cNvSpPr/>
      </xdr:nvSpPr>
      <xdr:spPr>
        <a:xfrm>
          <a:off x="8636000" y="946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166676</xdr:rowOff>
    </xdr:from>
    <xdr:ext cx="599010" cy="259045"/>
    <xdr:sp macro="" textlink="">
      <xdr:nvSpPr>
        <xdr:cNvPr id="365" name="テキスト ボックス 364">
          <a:extLst>
            <a:ext uri="{FF2B5EF4-FFF2-40B4-BE49-F238E27FC236}">
              <a16:creationId xmlns:a16="http://schemas.microsoft.com/office/drawing/2014/main" id="{2AD2BD7A-6FCB-4B3E-A699-FC0F12B5DB5C}"/>
            </a:ext>
          </a:extLst>
        </xdr:cNvPr>
        <xdr:cNvSpPr txBox="1"/>
      </xdr:nvSpPr>
      <xdr:spPr>
        <a:xfrm>
          <a:off x="8406345" y="925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47282</xdr:rowOff>
    </xdr:from>
    <xdr:to>
      <xdr:col>46</xdr:col>
      <xdr:colOff>38100</xdr:colOff>
      <xdr:row>58</xdr:row>
      <xdr:rowOff>148882</xdr:rowOff>
    </xdr:to>
    <xdr:sp macro="" textlink="">
      <xdr:nvSpPr>
        <xdr:cNvPr id="366" name="楕円 365">
          <a:extLst>
            <a:ext uri="{FF2B5EF4-FFF2-40B4-BE49-F238E27FC236}">
              <a16:creationId xmlns:a16="http://schemas.microsoft.com/office/drawing/2014/main" id="{C55095EC-885B-4910-A099-9470C505BD2A}"/>
            </a:ext>
          </a:extLst>
        </xdr:cNvPr>
        <xdr:cNvSpPr/>
      </xdr:nvSpPr>
      <xdr:spPr>
        <a:xfrm>
          <a:off x="7842250" y="96294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140009</xdr:rowOff>
    </xdr:from>
    <xdr:ext cx="534377" cy="259045"/>
    <xdr:sp macro="" textlink="">
      <xdr:nvSpPr>
        <xdr:cNvPr id="367" name="テキスト ボックス 366">
          <a:extLst>
            <a:ext uri="{FF2B5EF4-FFF2-40B4-BE49-F238E27FC236}">
              <a16:creationId xmlns:a16="http://schemas.microsoft.com/office/drawing/2014/main" id="{9E043396-17DC-403A-BB80-1E16DE7C9D03}"/>
            </a:ext>
          </a:extLst>
        </xdr:cNvPr>
        <xdr:cNvSpPr txBox="1"/>
      </xdr:nvSpPr>
      <xdr:spPr>
        <a:xfrm>
          <a:off x="7644911" y="972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16983</xdr:rowOff>
    </xdr:from>
    <xdr:to>
      <xdr:col>41</xdr:col>
      <xdr:colOff>101600</xdr:colOff>
      <xdr:row>58</xdr:row>
      <xdr:rowOff>118583</xdr:rowOff>
    </xdr:to>
    <xdr:sp macro="" textlink="">
      <xdr:nvSpPr>
        <xdr:cNvPr id="368" name="楕円 367">
          <a:extLst>
            <a:ext uri="{FF2B5EF4-FFF2-40B4-BE49-F238E27FC236}">
              <a16:creationId xmlns:a16="http://schemas.microsoft.com/office/drawing/2014/main" id="{F76732A2-CD97-4CDF-89AE-0306AC876647}"/>
            </a:ext>
          </a:extLst>
        </xdr:cNvPr>
        <xdr:cNvSpPr/>
      </xdr:nvSpPr>
      <xdr:spPr>
        <a:xfrm>
          <a:off x="7029450" y="959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109710</xdr:rowOff>
    </xdr:from>
    <xdr:ext cx="534377" cy="259045"/>
    <xdr:sp macro="" textlink="">
      <xdr:nvSpPr>
        <xdr:cNvPr id="369" name="テキスト ボックス 368">
          <a:extLst>
            <a:ext uri="{FF2B5EF4-FFF2-40B4-BE49-F238E27FC236}">
              <a16:creationId xmlns:a16="http://schemas.microsoft.com/office/drawing/2014/main" id="{12C7B544-BCF4-42E6-85DB-E508377EEC60}"/>
            </a:ext>
          </a:extLst>
        </xdr:cNvPr>
        <xdr:cNvSpPr txBox="1"/>
      </xdr:nvSpPr>
      <xdr:spPr>
        <a:xfrm>
          <a:off x="6851161" y="96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136740</xdr:rowOff>
    </xdr:from>
    <xdr:to>
      <xdr:col>36</xdr:col>
      <xdr:colOff>165100</xdr:colOff>
      <xdr:row>58</xdr:row>
      <xdr:rowOff>66890</xdr:rowOff>
    </xdr:to>
    <xdr:sp macro="" textlink="">
      <xdr:nvSpPr>
        <xdr:cNvPr id="370" name="楕円 369">
          <a:extLst>
            <a:ext uri="{FF2B5EF4-FFF2-40B4-BE49-F238E27FC236}">
              <a16:creationId xmlns:a16="http://schemas.microsoft.com/office/drawing/2014/main" id="{B3683986-02C4-4200-831B-4BC34A25A9BE}"/>
            </a:ext>
          </a:extLst>
        </xdr:cNvPr>
        <xdr:cNvSpPr/>
      </xdr:nvSpPr>
      <xdr:spPr>
        <a:xfrm>
          <a:off x="6235700" y="9553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58017</xdr:rowOff>
    </xdr:from>
    <xdr:ext cx="534377" cy="259045"/>
    <xdr:sp macro="" textlink="">
      <xdr:nvSpPr>
        <xdr:cNvPr id="371" name="テキスト ボックス 370">
          <a:extLst>
            <a:ext uri="{FF2B5EF4-FFF2-40B4-BE49-F238E27FC236}">
              <a16:creationId xmlns:a16="http://schemas.microsoft.com/office/drawing/2014/main" id="{E69DA04C-ACFC-4F30-9F5F-ADA528C76EA5}"/>
            </a:ext>
          </a:extLst>
        </xdr:cNvPr>
        <xdr:cNvSpPr txBox="1"/>
      </xdr:nvSpPr>
      <xdr:spPr>
        <a:xfrm>
          <a:off x="6038361" y="964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DAA2A387-7DC7-41EA-A8E7-A23C9D63B0B3}"/>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4DF410B3-9709-4EDE-B740-42DF1F2FA712}"/>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69FC7796-B52E-464A-B0C2-E7D83271491F}"/>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27EF19CB-E325-43AB-AE27-DCCD6BB42580}"/>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912B64B8-67B6-40F3-8E3E-7EF507820918}"/>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1CFBBEFC-0DE2-4926-8355-630E55592FC3}"/>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7B34ABE6-33AC-46C3-91A0-E1E9C35DBEC4}"/>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DDD63EFF-D63E-4644-8DAE-EDBB538FADEF}"/>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9CF14EED-C377-4865-94D4-F2A44C22A59B}"/>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1BB24E97-1096-4A4A-8ADB-3D731D726782}"/>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CBBA9333-95AC-48CB-A199-180CD762F0A0}"/>
            </a:ext>
          </a:extLst>
        </xdr:cNvPr>
        <xdr:cNvCxnSpPr/>
      </xdr:nvCxnSpPr>
      <xdr:spPr>
        <a:xfrm>
          <a:off x="5956300" y="13093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27491556-1440-47C2-A44A-99259E52BFD5}"/>
            </a:ext>
          </a:extLst>
        </xdr:cNvPr>
        <xdr:cNvSpPr txBox="1"/>
      </xdr:nvSpPr>
      <xdr:spPr>
        <a:xfrm>
          <a:off x="572656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24DC3595-9BE5-4A59-827A-7EA8B6F82EC2}"/>
            </a:ext>
          </a:extLst>
        </xdr:cNvPr>
        <xdr:cNvCxnSpPr/>
      </xdr:nvCxnSpPr>
      <xdr:spPr>
        <a:xfrm>
          <a:off x="5956300" y="12725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CAA787E2-39D6-40F1-89F6-03813C92C3C7}"/>
            </a:ext>
          </a:extLst>
        </xdr:cNvPr>
        <xdr:cNvSpPr txBox="1"/>
      </xdr:nvSpPr>
      <xdr:spPr>
        <a:xfrm>
          <a:off x="548215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4E49746A-2BC4-4D15-9178-E495981012EA}"/>
            </a:ext>
          </a:extLst>
        </xdr:cNvPr>
        <xdr:cNvCxnSpPr/>
      </xdr:nvCxnSpPr>
      <xdr:spPr>
        <a:xfrm>
          <a:off x="5956300" y="12363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62006256-9B2F-401A-9239-C87AB63BBBFD}"/>
            </a:ext>
          </a:extLst>
        </xdr:cNvPr>
        <xdr:cNvSpPr txBox="1"/>
      </xdr:nvSpPr>
      <xdr:spPr>
        <a:xfrm>
          <a:off x="541803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F906B0A8-28C6-410A-8F91-53195AD26E9A}"/>
            </a:ext>
          </a:extLst>
        </xdr:cNvPr>
        <xdr:cNvCxnSpPr/>
      </xdr:nvCxnSpPr>
      <xdr:spPr>
        <a:xfrm>
          <a:off x="5956300" y="1199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76287738-966C-4B68-89C2-B823739DAB00}"/>
            </a:ext>
          </a:extLst>
        </xdr:cNvPr>
        <xdr:cNvSpPr txBox="1"/>
      </xdr:nvSpPr>
      <xdr:spPr>
        <a:xfrm>
          <a:off x="541803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10735F3E-1B77-4EC7-924D-4DD57C612230}"/>
            </a:ext>
          </a:extLst>
        </xdr:cNvPr>
        <xdr:cNvCxnSpPr/>
      </xdr:nvCxnSpPr>
      <xdr:spPr>
        <a:xfrm>
          <a:off x="5956300" y="11626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A2A7E626-4479-4CDA-A58B-4386F065F17B}"/>
            </a:ext>
          </a:extLst>
        </xdr:cNvPr>
        <xdr:cNvSpPr txBox="1"/>
      </xdr:nvSpPr>
      <xdr:spPr>
        <a:xfrm>
          <a:off x="541803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496536A8-7007-4A43-9EE3-BD179798DEBE}"/>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2136DBB2-DB1B-46AA-B7FC-D0A599712003}"/>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78AE7515-B9B1-497A-B435-ED393997733A}"/>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275614DE-2E8F-41C8-AA5A-1E15A6D5EB48}"/>
            </a:ext>
          </a:extLst>
        </xdr:cNvPr>
        <xdr:cNvCxnSpPr/>
      </xdr:nvCxnSpPr>
      <xdr:spPr>
        <a:xfrm flipV="1">
          <a:off x="9427845" y="11829455"/>
          <a:ext cx="1270" cy="1264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94B0EACC-744F-49DF-8DA5-A25001D111FC}"/>
            </a:ext>
          </a:extLst>
        </xdr:cNvPr>
        <xdr:cNvSpPr txBox="1"/>
      </xdr:nvSpPr>
      <xdr:spPr>
        <a:xfrm>
          <a:off x="9480550" y="1309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FB519AE9-F049-4D4C-8B16-091A268D407C}"/>
            </a:ext>
          </a:extLst>
        </xdr:cNvPr>
        <xdr:cNvCxnSpPr/>
      </xdr:nvCxnSpPr>
      <xdr:spPr>
        <a:xfrm>
          <a:off x="9359900" y="1309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50FE8309-FC24-4F98-A43F-8E7B3D481490}"/>
            </a:ext>
          </a:extLst>
        </xdr:cNvPr>
        <xdr:cNvSpPr txBox="1"/>
      </xdr:nvSpPr>
      <xdr:spPr>
        <a:xfrm>
          <a:off x="9480550" y="1161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99780372-2373-4F5B-8FE4-DD23261550B6}"/>
            </a:ext>
          </a:extLst>
        </xdr:cNvPr>
        <xdr:cNvCxnSpPr/>
      </xdr:nvCxnSpPr>
      <xdr:spPr>
        <a:xfrm>
          <a:off x="9359900" y="11829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35482</xdr:rowOff>
    </xdr:from>
    <xdr:to>
      <xdr:col>55</xdr:col>
      <xdr:colOff>0</xdr:colOff>
      <xdr:row>78</xdr:row>
      <xdr:rowOff>9017</xdr:rowOff>
    </xdr:to>
    <xdr:cxnSp macro="">
      <xdr:nvCxnSpPr>
        <xdr:cNvPr id="400" name="直線コネクタ 399">
          <a:extLst>
            <a:ext uri="{FF2B5EF4-FFF2-40B4-BE49-F238E27FC236}">
              <a16:creationId xmlns:a16="http://schemas.microsoft.com/office/drawing/2014/main" id="{37E3AFB6-DD33-494F-AF0B-70E81E7622CC}"/>
            </a:ext>
          </a:extLst>
        </xdr:cNvPr>
        <xdr:cNvCxnSpPr/>
      </xdr:nvCxnSpPr>
      <xdr:spPr>
        <a:xfrm>
          <a:off x="8686800" y="12424332"/>
          <a:ext cx="742950" cy="46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130847</xdr:rowOff>
    </xdr:from>
    <xdr:ext cx="534377" cy="259045"/>
    <xdr:sp macro="" textlink="">
      <xdr:nvSpPr>
        <xdr:cNvPr id="401" name="普通建設事業費 （ うち新規整備　）平均値テキスト">
          <a:extLst>
            <a:ext uri="{FF2B5EF4-FFF2-40B4-BE49-F238E27FC236}">
              <a16:creationId xmlns:a16="http://schemas.microsoft.com/office/drawing/2014/main" id="{E8DE1958-0498-44F4-A7FD-0F429BE6E299}"/>
            </a:ext>
          </a:extLst>
        </xdr:cNvPr>
        <xdr:cNvSpPr txBox="1"/>
      </xdr:nvSpPr>
      <xdr:spPr>
        <a:xfrm>
          <a:off x="9480550" y="12849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187204DC-7500-4A74-B138-303B8A138DF4}"/>
            </a:ext>
          </a:extLst>
        </xdr:cNvPr>
        <xdr:cNvSpPr/>
      </xdr:nvSpPr>
      <xdr:spPr>
        <a:xfrm>
          <a:off x="9398000" y="128714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35482</xdr:rowOff>
    </xdr:from>
    <xdr:to>
      <xdr:col>50</xdr:col>
      <xdr:colOff>114300</xdr:colOff>
      <xdr:row>77</xdr:row>
      <xdr:rowOff>92250</xdr:rowOff>
    </xdr:to>
    <xdr:cxnSp macro="">
      <xdr:nvCxnSpPr>
        <xdr:cNvPr id="403" name="直線コネクタ 402">
          <a:extLst>
            <a:ext uri="{FF2B5EF4-FFF2-40B4-BE49-F238E27FC236}">
              <a16:creationId xmlns:a16="http://schemas.microsoft.com/office/drawing/2014/main" id="{94EDE671-61B2-4758-BCBF-D112F67F005F}"/>
            </a:ext>
          </a:extLst>
        </xdr:cNvPr>
        <xdr:cNvCxnSpPr/>
      </xdr:nvCxnSpPr>
      <xdr:spPr>
        <a:xfrm flipV="1">
          <a:off x="7886700" y="12424332"/>
          <a:ext cx="800100" cy="38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A3B7B46B-B298-494E-AF5C-DE28D2629FBF}"/>
            </a:ext>
          </a:extLst>
        </xdr:cNvPr>
        <xdr:cNvSpPr/>
      </xdr:nvSpPr>
      <xdr:spPr>
        <a:xfrm>
          <a:off x="8636000" y="128247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26979</xdr:rowOff>
    </xdr:from>
    <xdr:ext cx="534377" cy="259045"/>
    <xdr:sp macro="" textlink="">
      <xdr:nvSpPr>
        <xdr:cNvPr id="405" name="テキスト ボックス 404">
          <a:extLst>
            <a:ext uri="{FF2B5EF4-FFF2-40B4-BE49-F238E27FC236}">
              <a16:creationId xmlns:a16="http://schemas.microsoft.com/office/drawing/2014/main" id="{55966BA5-B5AC-40DA-96E8-79EDE403E5D0}"/>
            </a:ext>
          </a:extLst>
        </xdr:cNvPr>
        <xdr:cNvSpPr txBox="1"/>
      </xdr:nvSpPr>
      <xdr:spPr>
        <a:xfrm>
          <a:off x="8438661" y="1291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65413</xdr:rowOff>
    </xdr:from>
    <xdr:to>
      <xdr:col>45</xdr:col>
      <xdr:colOff>177800</xdr:colOff>
      <xdr:row>77</xdr:row>
      <xdr:rowOff>92250</xdr:rowOff>
    </xdr:to>
    <xdr:cxnSp macro="">
      <xdr:nvCxnSpPr>
        <xdr:cNvPr id="406" name="直線コネクタ 405">
          <a:extLst>
            <a:ext uri="{FF2B5EF4-FFF2-40B4-BE49-F238E27FC236}">
              <a16:creationId xmlns:a16="http://schemas.microsoft.com/office/drawing/2014/main" id="{9584AC99-3ECE-4A57-B2E5-F04A7D9B4CFB}"/>
            </a:ext>
          </a:extLst>
        </xdr:cNvPr>
        <xdr:cNvCxnSpPr/>
      </xdr:nvCxnSpPr>
      <xdr:spPr>
        <a:xfrm>
          <a:off x="7080250" y="12784463"/>
          <a:ext cx="80645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3483F9E9-05FD-4BDE-8D23-9364B2CFA832}"/>
            </a:ext>
          </a:extLst>
        </xdr:cNvPr>
        <xdr:cNvSpPr/>
      </xdr:nvSpPr>
      <xdr:spPr>
        <a:xfrm>
          <a:off x="7842250" y="128186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20891</xdr:rowOff>
    </xdr:from>
    <xdr:ext cx="534377" cy="259045"/>
    <xdr:sp macro="" textlink="">
      <xdr:nvSpPr>
        <xdr:cNvPr id="408" name="テキスト ボックス 407">
          <a:extLst>
            <a:ext uri="{FF2B5EF4-FFF2-40B4-BE49-F238E27FC236}">
              <a16:creationId xmlns:a16="http://schemas.microsoft.com/office/drawing/2014/main" id="{AEB0BBB5-10D6-4638-857E-3F1AD8125C3F}"/>
            </a:ext>
          </a:extLst>
        </xdr:cNvPr>
        <xdr:cNvSpPr txBox="1"/>
      </xdr:nvSpPr>
      <xdr:spPr>
        <a:xfrm>
          <a:off x="7644911" y="1290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81666</xdr:rowOff>
    </xdr:from>
    <xdr:to>
      <xdr:col>41</xdr:col>
      <xdr:colOff>50800</xdr:colOff>
      <xdr:row>77</xdr:row>
      <xdr:rowOff>65413</xdr:rowOff>
    </xdr:to>
    <xdr:cxnSp macro="">
      <xdr:nvCxnSpPr>
        <xdr:cNvPr id="409" name="直線コネクタ 408">
          <a:extLst>
            <a:ext uri="{FF2B5EF4-FFF2-40B4-BE49-F238E27FC236}">
              <a16:creationId xmlns:a16="http://schemas.microsoft.com/office/drawing/2014/main" id="{B71D9120-82DB-46A7-8B4F-5412858FE746}"/>
            </a:ext>
          </a:extLst>
        </xdr:cNvPr>
        <xdr:cNvCxnSpPr/>
      </xdr:nvCxnSpPr>
      <xdr:spPr>
        <a:xfrm>
          <a:off x="6286500" y="12635616"/>
          <a:ext cx="793750" cy="14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3C6D8B3B-312D-4288-A6AA-409D4A0F038A}"/>
            </a:ext>
          </a:extLst>
        </xdr:cNvPr>
        <xdr:cNvSpPr/>
      </xdr:nvSpPr>
      <xdr:spPr>
        <a:xfrm>
          <a:off x="7029450" y="128072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9513</xdr:rowOff>
    </xdr:from>
    <xdr:ext cx="534377" cy="259045"/>
    <xdr:sp macro="" textlink="">
      <xdr:nvSpPr>
        <xdr:cNvPr id="411" name="テキスト ボックス 410">
          <a:extLst>
            <a:ext uri="{FF2B5EF4-FFF2-40B4-BE49-F238E27FC236}">
              <a16:creationId xmlns:a16="http://schemas.microsoft.com/office/drawing/2014/main" id="{4FFEC091-9D28-4B90-9102-DF53313999EB}"/>
            </a:ext>
          </a:extLst>
        </xdr:cNvPr>
        <xdr:cNvSpPr txBox="1"/>
      </xdr:nvSpPr>
      <xdr:spPr>
        <a:xfrm>
          <a:off x="6851161" y="1289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ABEE64AF-C11A-4945-B3F1-1AA9DC1119EF}"/>
            </a:ext>
          </a:extLst>
        </xdr:cNvPr>
        <xdr:cNvSpPr/>
      </xdr:nvSpPr>
      <xdr:spPr>
        <a:xfrm>
          <a:off x="6235700" y="1287818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80410</xdr:rowOff>
    </xdr:from>
    <xdr:ext cx="534377" cy="259045"/>
    <xdr:sp macro="" textlink="">
      <xdr:nvSpPr>
        <xdr:cNvPr id="413" name="テキスト ボックス 412">
          <a:extLst>
            <a:ext uri="{FF2B5EF4-FFF2-40B4-BE49-F238E27FC236}">
              <a16:creationId xmlns:a16="http://schemas.microsoft.com/office/drawing/2014/main" id="{D02C2B90-8DE1-4978-A794-F35F86EDCC03}"/>
            </a:ext>
          </a:extLst>
        </xdr:cNvPr>
        <xdr:cNvSpPr txBox="1"/>
      </xdr:nvSpPr>
      <xdr:spPr>
        <a:xfrm>
          <a:off x="6038361" y="1296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36E71358-8A18-4A5A-A0DA-204D23D60723}"/>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ADA20ED3-FEFD-4652-A1F5-F0E828A3A185}"/>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E429AAE8-CD08-47EB-8AC5-8D39672267C0}"/>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1A4E2737-3824-4269-8B5D-FB6A6448B4D5}"/>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73131900-E17A-4293-8279-1FA9175A9122}"/>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129667</xdr:rowOff>
    </xdr:from>
    <xdr:to>
      <xdr:col>55</xdr:col>
      <xdr:colOff>50800</xdr:colOff>
      <xdr:row>78</xdr:row>
      <xdr:rowOff>59817</xdr:rowOff>
    </xdr:to>
    <xdr:sp macro="" textlink="">
      <xdr:nvSpPr>
        <xdr:cNvPr id="419" name="楕円 418">
          <a:extLst>
            <a:ext uri="{FF2B5EF4-FFF2-40B4-BE49-F238E27FC236}">
              <a16:creationId xmlns:a16="http://schemas.microsoft.com/office/drawing/2014/main" id="{B74A61C2-CA25-433B-A942-D1D1C4E6D418}"/>
            </a:ext>
          </a:extLst>
        </xdr:cNvPr>
        <xdr:cNvSpPr/>
      </xdr:nvSpPr>
      <xdr:spPr>
        <a:xfrm>
          <a:off x="9398000" y="128487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152544</xdr:rowOff>
    </xdr:from>
    <xdr:ext cx="534377" cy="259045"/>
    <xdr:sp macro="" textlink="">
      <xdr:nvSpPr>
        <xdr:cNvPr id="420" name="普通建設事業費 （ うち新規整備　）該当値テキスト">
          <a:extLst>
            <a:ext uri="{FF2B5EF4-FFF2-40B4-BE49-F238E27FC236}">
              <a16:creationId xmlns:a16="http://schemas.microsoft.com/office/drawing/2014/main" id="{28E901CD-F030-4663-8457-E3F655693EFE}"/>
            </a:ext>
          </a:extLst>
        </xdr:cNvPr>
        <xdr:cNvSpPr txBox="1"/>
      </xdr:nvSpPr>
      <xdr:spPr>
        <a:xfrm>
          <a:off x="9480550" y="1270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156132</xdr:rowOff>
    </xdr:from>
    <xdr:to>
      <xdr:col>50</xdr:col>
      <xdr:colOff>165100</xdr:colOff>
      <xdr:row>75</xdr:row>
      <xdr:rowOff>86282</xdr:rowOff>
    </xdr:to>
    <xdr:sp macro="" textlink="">
      <xdr:nvSpPr>
        <xdr:cNvPr id="421" name="楕円 420">
          <a:extLst>
            <a:ext uri="{FF2B5EF4-FFF2-40B4-BE49-F238E27FC236}">
              <a16:creationId xmlns:a16="http://schemas.microsoft.com/office/drawing/2014/main" id="{172DCD7C-0517-49A2-B831-DF75E5384956}"/>
            </a:ext>
          </a:extLst>
        </xdr:cNvPr>
        <xdr:cNvSpPr/>
      </xdr:nvSpPr>
      <xdr:spPr>
        <a:xfrm>
          <a:off x="8636000" y="123798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102809</xdr:rowOff>
    </xdr:from>
    <xdr:ext cx="534377" cy="259045"/>
    <xdr:sp macro="" textlink="">
      <xdr:nvSpPr>
        <xdr:cNvPr id="422" name="テキスト ボックス 421">
          <a:extLst>
            <a:ext uri="{FF2B5EF4-FFF2-40B4-BE49-F238E27FC236}">
              <a16:creationId xmlns:a16="http://schemas.microsoft.com/office/drawing/2014/main" id="{460E640C-6604-44F5-9D0C-4DC7D544D0EA}"/>
            </a:ext>
          </a:extLst>
        </xdr:cNvPr>
        <xdr:cNvSpPr txBox="1"/>
      </xdr:nvSpPr>
      <xdr:spPr>
        <a:xfrm>
          <a:off x="8438661" y="121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41450</xdr:rowOff>
    </xdr:from>
    <xdr:to>
      <xdr:col>46</xdr:col>
      <xdr:colOff>38100</xdr:colOff>
      <xdr:row>77</xdr:row>
      <xdr:rowOff>143050</xdr:rowOff>
    </xdr:to>
    <xdr:sp macro="" textlink="">
      <xdr:nvSpPr>
        <xdr:cNvPr id="423" name="楕円 422">
          <a:extLst>
            <a:ext uri="{FF2B5EF4-FFF2-40B4-BE49-F238E27FC236}">
              <a16:creationId xmlns:a16="http://schemas.microsoft.com/office/drawing/2014/main" id="{5978BDFE-6EEB-4E59-B16E-3C395A9B2946}"/>
            </a:ext>
          </a:extLst>
        </xdr:cNvPr>
        <xdr:cNvSpPr/>
      </xdr:nvSpPr>
      <xdr:spPr>
        <a:xfrm>
          <a:off x="7842250" y="12760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159577</xdr:rowOff>
    </xdr:from>
    <xdr:ext cx="534377" cy="259045"/>
    <xdr:sp macro="" textlink="">
      <xdr:nvSpPr>
        <xdr:cNvPr id="424" name="テキスト ボックス 423">
          <a:extLst>
            <a:ext uri="{FF2B5EF4-FFF2-40B4-BE49-F238E27FC236}">
              <a16:creationId xmlns:a16="http://schemas.microsoft.com/office/drawing/2014/main" id="{DB550A35-D0A1-477B-8D05-FE7E5A3E5F08}"/>
            </a:ext>
          </a:extLst>
        </xdr:cNvPr>
        <xdr:cNvSpPr txBox="1"/>
      </xdr:nvSpPr>
      <xdr:spPr>
        <a:xfrm>
          <a:off x="7644911" y="1254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14613</xdr:rowOff>
    </xdr:from>
    <xdr:to>
      <xdr:col>41</xdr:col>
      <xdr:colOff>101600</xdr:colOff>
      <xdr:row>77</xdr:row>
      <xdr:rowOff>116213</xdr:rowOff>
    </xdr:to>
    <xdr:sp macro="" textlink="">
      <xdr:nvSpPr>
        <xdr:cNvPr id="425" name="楕円 424">
          <a:extLst>
            <a:ext uri="{FF2B5EF4-FFF2-40B4-BE49-F238E27FC236}">
              <a16:creationId xmlns:a16="http://schemas.microsoft.com/office/drawing/2014/main" id="{2960884A-AF7C-4EDC-8740-6F30BD4CAA0C}"/>
            </a:ext>
          </a:extLst>
        </xdr:cNvPr>
        <xdr:cNvSpPr/>
      </xdr:nvSpPr>
      <xdr:spPr>
        <a:xfrm>
          <a:off x="7029450" y="1273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132740</xdr:rowOff>
    </xdr:from>
    <xdr:ext cx="534377" cy="259045"/>
    <xdr:sp macro="" textlink="">
      <xdr:nvSpPr>
        <xdr:cNvPr id="426" name="テキスト ボックス 425">
          <a:extLst>
            <a:ext uri="{FF2B5EF4-FFF2-40B4-BE49-F238E27FC236}">
              <a16:creationId xmlns:a16="http://schemas.microsoft.com/office/drawing/2014/main" id="{39DEE869-FDF0-420B-8D7D-FF1E63C50A05}"/>
            </a:ext>
          </a:extLst>
        </xdr:cNvPr>
        <xdr:cNvSpPr txBox="1"/>
      </xdr:nvSpPr>
      <xdr:spPr>
        <a:xfrm>
          <a:off x="6851161" y="1252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30866</xdr:rowOff>
    </xdr:from>
    <xdr:to>
      <xdr:col>36</xdr:col>
      <xdr:colOff>165100</xdr:colOff>
      <xdr:row>76</xdr:row>
      <xdr:rowOff>132466</xdr:rowOff>
    </xdr:to>
    <xdr:sp macro="" textlink="">
      <xdr:nvSpPr>
        <xdr:cNvPr id="427" name="楕円 426">
          <a:extLst>
            <a:ext uri="{FF2B5EF4-FFF2-40B4-BE49-F238E27FC236}">
              <a16:creationId xmlns:a16="http://schemas.microsoft.com/office/drawing/2014/main" id="{58A89D74-79EF-48F3-BCD4-976E3229383A}"/>
            </a:ext>
          </a:extLst>
        </xdr:cNvPr>
        <xdr:cNvSpPr/>
      </xdr:nvSpPr>
      <xdr:spPr>
        <a:xfrm>
          <a:off x="6235700" y="1258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148993</xdr:rowOff>
    </xdr:from>
    <xdr:ext cx="534377" cy="259045"/>
    <xdr:sp macro="" textlink="">
      <xdr:nvSpPr>
        <xdr:cNvPr id="428" name="テキスト ボックス 427">
          <a:extLst>
            <a:ext uri="{FF2B5EF4-FFF2-40B4-BE49-F238E27FC236}">
              <a16:creationId xmlns:a16="http://schemas.microsoft.com/office/drawing/2014/main" id="{60DA3700-F8D1-4CB6-835F-8B5D64D08163}"/>
            </a:ext>
          </a:extLst>
        </xdr:cNvPr>
        <xdr:cNvSpPr txBox="1"/>
      </xdr:nvSpPr>
      <xdr:spPr>
        <a:xfrm>
          <a:off x="6038361" y="1237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FACD720A-C9DB-44D9-A417-AF787A4DAC9C}"/>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AF6B14A7-FB42-409D-A152-1682DA568206}"/>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4576A2CC-F3F6-4821-84EF-78B51BE0AA68}"/>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32EFD86A-2340-428F-9CEE-601A1F226593}"/>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32B176FC-3FA3-4BD3-A53B-4932CB2818C4}"/>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F598E306-E7D9-4D9D-9A38-305251F442D4}"/>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D756A1E0-3707-467D-A6F6-6F1E0D30F170}"/>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B826C46E-7CE8-4BA0-8768-A22E217F1CD2}"/>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2C02A806-81D6-4F06-A926-28F66CDC483D}"/>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70611EA3-21C8-4EB9-9095-5ABA4D1EB878}"/>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E6F53A28-2AFE-414A-99D2-BED8BEB1B710}"/>
            </a:ext>
          </a:extLst>
        </xdr:cNvPr>
        <xdr:cNvCxnSpPr/>
      </xdr:nvCxnSpPr>
      <xdr:spPr>
        <a:xfrm>
          <a:off x="5956300" y="1644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14413D76-69A5-4C03-B9F6-1788D63CC413}"/>
            </a:ext>
          </a:extLst>
        </xdr:cNvPr>
        <xdr:cNvSpPr txBox="1"/>
      </xdr:nvSpPr>
      <xdr:spPr>
        <a:xfrm>
          <a:off x="572656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F3CDF3C8-8E14-4395-8BAC-C0E4D07F0824}"/>
            </a:ext>
          </a:extLst>
        </xdr:cNvPr>
        <xdr:cNvCxnSpPr/>
      </xdr:nvCxnSpPr>
      <xdr:spPr>
        <a:xfrm>
          <a:off x="5956300" y="1606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4BFB9BF6-4658-4AAA-8F57-26973992CCC4}"/>
            </a:ext>
          </a:extLst>
        </xdr:cNvPr>
        <xdr:cNvSpPr txBox="1"/>
      </xdr:nvSpPr>
      <xdr:spPr>
        <a:xfrm>
          <a:off x="5418031" y="1592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48BB3D70-3D8A-4639-869E-4597997955CD}"/>
            </a:ext>
          </a:extLst>
        </xdr:cNvPr>
        <xdr:cNvCxnSpPr/>
      </xdr:nvCxnSpPr>
      <xdr:spPr>
        <a:xfrm>
          <a:off x="5956300" y="1568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F2ACD294-1FE6-44B4-9FB9-23A5EC52612B}"/>
            </a:ext>
          </a:extLst>
        </xdr:cNvPr>
        <xdr:cNvSpPr txBox="1"/>
      </xdr:nvSpPr>
      <xdr:spPr>
        <a:xfrm>
          <a:off x="541803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80501371-521A-4952-86B6-CE09C8306090}"/>
            </a:ext>
          </a:extLst>
        </xdr:cNvPr>
        <xdr:cNvCxnSpPr/>
      </xdr:nvCxnSpPr>
      <xdr:spPr>
        <a:xfrm>
          <a:off x="5956300" y="1530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6302D8A5-2C7B-4D92-A23A-4630F9B50B08}"/>
            </a:ext>
          </a:extLst>
        </xdr:cNvPr>
        <xdr:cNvSpPr txBox="1"/>
      </xdr:nvSpPr>
      <xdr:spPr>
        <a:xfrm>
          <a:off x="541803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212ADC14-D132-4143-9061-8CCA7480B6B4}"/>
            </a:ext>
          </a:extLst>
        </xdr:cNvPr>
        <xdr:cNvCxnSpPr/>
      </xdr:nvCxnSpPr>
      <xdr:spPr>
        <a:xfrm>
          <a:off x="5956300" y="1492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4DA91DD5-9B5B-4C9E-8FFD-B5B5F12BA3A5}"/>
            </a:ext>
          </a:extLst>
        </xdr:cNvPr>
        <xdr:cNvSpPr txBox="1"/>
      </xdr:nvSpPr>
      <xdr:spPr>
        <a:xfrm>
          <a:off x="541803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724BE1BE-9157-4234-AE34-691A9B0CBE7A}"/>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B3EF51AE-8FDF-4F7C-B11F-88A8D0CDE81F}"/>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50B149A-DC9E-47D7-81CB-03DBA519C77A}"/>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BB62F514-6EFA-40EB-B77A-BB5D4A894E00}"/>
            </a:ext>
          </a:extLst>
        </xdr:cNvPr>
        <xdr:cNvCxnSpPr/>
      </xdr:nvCxnSpPr>
      <xdr:spPr>
        <a:xfrm flipV="1">
          <a:off x="9427845" y="14979667"/>
          <a:ext cx="1270" cy="143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542149D-6C59-4E52-A3A6-6C8C38B732F3}"/>
            </a:ext>
          </a:extLst>
        </xdr:cNvPr>
        <xdr:cNvSpPr txBox="1"/>
      </xdr:nvSpPr>
      <xdr:spPr>
        <a:xfrm>
          <a:off x="9480550" y="1642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2B5A9A2A-4B01-4E8C-A086-955059639575}"/>
            </a:ext>
          </a:extLst>
        </xdr:cNvPr>
        <xdr:cNvCxnSpPr/>
      </xdr:nvCxnSpPr>
      <xdr:spPr>
        <a:xfrm>
          <a:off x="9359900" y="164193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65686AD9-3BAF-421F-BEB7-DFC6423E58B8}"/>
            </a:ext>
          </a:extLst>
        </xdr:cNvPr>
        <xdr:cNvSpPr txBox="1"/>
      </xdr:nvSpPr>
      <xdr:spPr>
        <a:xfrm>
          <a:off x="9480550" y="1476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6BD00613-BBAD-4AEA-A93F-670AC0B725C4}"/>
            </a:ext>
          </a:extLst>
        </xdr:cNvPr>
        <xdr:cNvCxnSpPr/>
      </xdr:nvCxnSpPr>
      <xdr:spPr>
        <a:xfrm>
          <a:off x="9359900" y="14979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171403</xdr:rowOff>
    </xdr:from>
    <xdr:to>
      <xdr:col>55</xdr:col>
      <xdr:colOff>0</xdr:colOff>
      <xdr:row>99</xdr:row>
      <xdr:rowOff>39466</xdr:rowOff>
    </xdr:to>
    <xdr:cxnSp macro="">
      <xdr:nvCxnSpPr>
        <xdr:cNvPr id="457" name="直線コネクタ 456">
          <a:extLst>
            <a:ext uri="{FF2B5EF4-FFF2-40B4-BE49-F238E27FC236}">
              <a16:creationId xmlns:a16="http://schemas.microsoft.com/office/drawing/2014/main" id="{7BAF6A07-4F14-4C82-9D0F-DDF4F8E83B9A}"/>
            </a:ext>
          </a:extLst>
        </xdr:cNvPr>
        <xdr:cNvCxnSpPr/>
      </xdr:nvCxnSpPr>
      <xdr:spPr>
        <a:xfrm flipV="1">
          <a:off x="8686800" y="16402003"/>
          <a:ext cx="742950" cy="3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6726C66C-0696-4F49-9563-65EF139DDB6C}"/>
            </a:ext>
          </a:extLst>
        </xdr:cNvPr>
        <xdr:cNvSpPr txBox="1"/>
      </xdr:nvSpPr>
      <xdr:spPr>
        <a:xfrm>
          <a:off x="9480550" y="16063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D32548BF-9AAA-41AE-BD4C-DFD16ED4AB4F}"/>
            </a:ext>
          </a:extLst>
        </xdr:cNvPr>
        <xdr:cNvSpPr/>
      </xdr:nvSpPr>
      <xdr:spPr>
        <a:xfrm>
          <a:off x="9398000" y="162116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33756</xdr:rowOff>
    </xdr:from>
    <xdr:to>
      <xdr:col>50</xdr:col>
      <xdr:colOff>114300</xdr:colOff>
      <xdr:row>99</xdr:row>
      <xdr:rowOff>39466</xdr:rowOff>
    </xdr:to>
    <xdr:cxnSp macro="">
      <xdr:nvCxnSpPr>
        <xdr:cNvPr id="460" name="直線コネクタ 459">
          <a:extLst>
            <a:ext uri="{FF2B5EF4-FFF2-40B4-BE49-F238E27FC236}">
              <a16:creationId xmlns:a16="http://schemas.microsoft.com/office/drawing/2014/main" id="{AD0D0E20-4B8D-4F4D-B01C-B97766C59C30}"/>
            </a:ext>
          </a:extLst>
        </xdr:cNvPr>
        <xdr:cNvCxnSpPr/>
      </xdr:nvCxnSpPr>
      <xdr:spPr>
        <a:xfrm>
          <a:off x="7886700" y="16435806"/>
          <a:ext cx="800100" cy="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B000F864-BE6D-4ADA-A131-BCE2E131BF69}"/>
            </a:ext>
          </a:extLst>
        </xdr:cNvPr>
        <xdr:cNvSpPr/>
      </xdr:nvSpPr>
      <xdr:spPr>
        <a:xfrm>
          <a:off x="8636000" y="16191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a:extLst>
            <a:ext uri="{FF2B5EF4-FFF2-40B4-BE49-F238E27FC236}">
              <a16:creationId xmlns:a16="http://schemas.microsoft.com/office/drawing/2014/main" id="{ECEA005F-7E93-4B68-966D-83A44E63E561}"/>
            </a:ext>
          </a:extLst>
        </xdr:cNvPr>
        <xdr:cNvSpPr txBox="1"/>
      </xdr:nvSpPr>
      <xdr:spPr>
        <a:xfrm>
          <a:off x="8438661" y="1596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19399</xdr:rowOff>
    </xdr:from>
    <xdr:to>
      <xdr:col>45</xdr:col>
      <xdr:colOff>177800</xdr:colOff>
      <xdr:row>99</xdr:row>
      <xdr:rowOff>33756</xdr:rowOff>
    </xdr:to>
    <xdr:cxnSp macro="">
      <xdr:nvCxnSpPr>
        <xdr:cNvPr id="463" name="直線コネクタ 462">
          <a:extLst>
            <a:ext uri="{FF2B5EF4-FFF2-40B4-BE49-F238E27FC236}">
              <a16:creationId xmlns:a16="http://schemas.microsoft.com/office/drawing/2014/main" id="{1FE7C759-325B-4D4B-B8E6-A7C87488B15D}"/>
            </a:ext>
          </a:extLst>
        </xdr:cNvPr>
        <xdr:cNvCxnSpPr/>
      </xdr:nvCxnSpPr>
      <xdr:spPr>
        <a:xfrm>
          <a:off x="7080250" y="16421449"/>
          <a:ext cx="806450" cy="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B2C8EDD3-FC4C-4472-9E86-AEA81249CD81}"/>
            </a:ext>
          </a:extLst>
        </xdr:cNvPr>
        <xdr:cNvSpPr/>
      </xdr:nvSpPr>
      <xdr:spPr>
        <a:xfrm>
          <a:off x="7842250" y="16199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a:extLst>
            <a:ext uri="{FF2B5EF4-FFF2-40B4-BE49-F238E27FC236}">
              <a16:creationId xmlns:a16="http://schemas.microsoft.com/office/drawing/2014/main" id="{92D61E84-E743-4214-A257-58B1DE93D1ED}"/>
            </a:ext>
          </a:extLst>
        </xdr:cNvPr>
        <xdr:cNvSpPr txBox="1"/>
      </xdr:nvSpPr>
      <xdr:spPr>
        <a:xfrm>
          <a:off x="7644911" y="1597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19399</xdr:rowOff>
    </xdr:from>
    <xdr:to>
      <xdr:col>41</xdr:col>
      <xdr:colOff>50800</xdr:colOff>
      <xdr:row>99</xdr:row>
      <xdr:rowOff>37695</xdr:rowOff>
    </xdr:to>
    <xdr:cxnSp macro="">
      <xdr:nvCxnSpPr>
        <xdr:cNvPr id="466" name="直線コネクタ 465">
          <a:extLst>
            <a:ext uri="{FF2B5EF4-FFF2-40B4-BE49-F238E27FC236}">
              <a16:creationId xmlns:a16="http://schemas.microsoft.com/office/drawing/2014/main" id="{BBD408E7-9DB1-4498-B18C-01D6BBD9BADC}"/>
            </a:ext>
          </a:extLst>
        </xdr:cNvPr>
        <xdr:cNvCxnSpPr/>
      </xdr:nvCxnSpPr>
      <xdr:spPr>
        <a:xfrm flipV="1">
          <a:off x="6286500" y="16421449"/>
          <a:ext cx="793750" cy="1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17C0F7F9-7850-4B46-8F48-519F5723C20A}"/>
            </a:ext>
          </a:extLst>
        </xdr:cNvPr>
        <xdr:cNvSpPr/>
      </xdr:nvSpPr>
      <xdr:spPr>
        <a:xfrm>
          <a:off x="7029450" y="161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a:extLst>
            <a:ext uri="{FF2B5EF4-FFF2-40B4-BE49-F238E27FC236}">
              <a16:creationId xmlns:a16="http://schemas.microsoft.com/office/drawing/2014/main" id="{BBEA0284-F5CA-4CAB-8476-8B4A7500EDD4}"/>
            </a:ext>
          </a:extLst>
        </xdr:cNvPr>
        <xdr:cNvSpPr txBox="1"/>
      </xdr:nvSpPr>
      <xdr:spPr>
        <a:xfrm>
          <a:off x="6851161" y="1592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6910FBCB-D64E-424F-89E1-D1B13CE97CC3}"/>
            </a:ext>
          </a:extLst>
        </xdr:cNvPr>
        <xdr:cNvSpPr/>
      </xdr:nvSpPr>
      <xdr:spPr>
        <a:xfrm>
          <a:off x="6235700" y="1620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0" name="テキスト ボックス 469">
          <a:extLst>
            <a:ext uri="{FF2B5EF4-FFF2-40B4-BE49-F238E27FC236}">
              <a16:creationId xmlns:a16="http://schemas.microsoft.com/office/drawing/2014/main" id="{4F242BF2-5DE4-4576-8448-B71453A371B0}"/>
            </a:ext>
          </a:extLst>
        </xdr:cNvPr>
        <xdr:cNvSpPr txBox="1"/>
      </xdr:nvSpPr>
      <xdr:spPr>
        <a:xfrm>
          <a:off x="6038361" y="1598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4C7D1117-78E0-4FCA-991B-E7136D35F8CE}"/>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92CDDA5E-D26A-4AE0-977B-31959DD9766E}"/>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93EDC340-8D98-4791-8E3B-097E6C6E7EA2}"/>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F6332518-A588-4EF4-A4B5-789D534ABE40}"/>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BB8F8960-9990-467F-B6ED-776116A00FBE}"/>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120603</xdr:rowOff>
    </xdr:from>
    <xdr:to>
      <xdr:col>55</xdr:col>
      <xdr:colOff>50800</xdr:colOff>
      <xdr:row>99</xdr:row>
      <xdr:rowOff>50753</xdr:rowOff>
    </xdr:to>
    <xdr:sp macro="" textlink="">
      <xdr:nvSpPr>
        <xdr:cNvPr id="476" name="楕円 475">
          <a:extLst>
            <a:ext uri="{FF2B5EF4-FFF2-40B4-BE49-F238E27FC236}">
              <a16:creationId xmlns:a16="http://schemas.microsoft.com/office/drawing/2014/main" id="{8D85C56E-8568-482F-A9FD-4326DF85FE32}"/>
            </a:ext>
          </a:extLst>
        </xdr:cNvPr>
        <xdr:cNvSpPr/>
      </xdr:nvSpPr>
      <xdr:spPr>
        <a:xfrm>
          <a:off x="9398000" y="163512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35530</xdr:rowOff>
    </xdr:from>
    <xdr:ext cx="534377" cy="259045"/>
    <xdr:sp macro="" textlink="">
      <xdr:nvSpPr>
        <xdr:cNvPr id="477" name="普通建設事業費 （ うち更新整備　）該当値テキスト">
          <a:extLst>
            <a:ext uri="{FF2B5EF4-FFF2-40B4-BE49-F238E27FC236}">
              <a16:creationId xmlns:a16="http://schemas.microsoft.com/office/drawing/2014/main" id="{2E22026B-665A-4F0A-90CF-BB7E8D4C0B70}"/>
            </a:ext>
          </a:extLst>
        </xdr:cNvPr>
        <xdr:cNvSpPr txBox="1"/>
      </xdr:nvSpPr>
      <xdr:spPr>
        <a:xfrm>
          <a:off x="9480550" y="1626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160116</xdr:rowOff>
    </xdr:from>
    <xdr:to>
      <xdr:col>50</xdr:col>
      <xdr:colOff>165100</xdr:colOff>
      <xdr:row>99</xdr:row>
      <xdr:rowOff>90266</xdr:rowOff>
    </xdr:to>
    <xdr:sp macro="" textlink="">
      <xdr:nvSpPr>
        <xdr:cNvPr id="478" name="楕円 477">
          <a:extLst>
            <a:ext uri="{FF2B5EF4-FFF2-40B4-BE49-F238E27FC236}">
              <a16:creationId xmlns:a16="http://schemas.microsoft.com/office/drawing/2014/main" id="{B610945E-854A-4967-B892-735D5E416B0C}"/>
            </a:ext>
          </a:extLst>
        </xdr:cNvPr>
        <xdr:cNvSpPr/>
      </xdr:nvSpPr>
      <xdr:spPr>
        <a:xfrm>
          <a:off x="8636000" y="163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81393</xdr:rowOff>
    </xdr:from>
    <xdr:ext cx="469744" cy="259045"/>
    <xdr:sp macro="" textlink="">
      <xdr:nvSpPr>
        <xdr:cNvPr id="479" name="テキスト ボックス 478">
          <a:extLst>
            <a:ext uri="{FF2B5EF4-FFF2-40B4-BE49-F238E27FC236}">
              <a16:creationId xmlns:a16="http://schemas.microsoft.com/office/drawing/2014/main" id="{1846F597-D24F-48F9-A896-70BEEA02D515}"/>
            </a:ext>
          </a:extLst>
        </xdr:cNvPr>
        <xdr:cNvSpPr txBox="1"/>
      </xdr:nvSpPr>
      <xdr:spPr>
        <a:xfrm>
          <a:off x="8470978" y="1648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154406</xdr:rowOff>
    </xdr:from>
    <xdr:to>
      <xdr:col>46</xdr:col>
      <xdr:colOff>38100</xdr:colOff>
      <xdr:row>99</xdr:row>
      <xdr:rowOff>84556</xdr:rowOff>
    </xdr:to>
    <xdr:sp macro="" textlink="">
      <xdr:nvSpPr>
        <xdr:cNvPr id="480" name="楕円 479">
          <a:extLst>
            <a:ext uri="{FF2B5EF4-FFF2-40B4-BE49-F238E27FC236}">
              <a16:creationId xmlns:a16="http://schemas.microsoft.com/office/drawing/2014/main" id="{ADD6DDC2-703E-4B68-BCEF-5D92496B3300}"/>
            </a:ext>
          </a:extLst>
        </xdr:cNvPr>
        <xdr:cNvSpPr/>
      </xdr:nvSpPr>
      <xdr:spPr>
        <a:xfrm>
          <a:off x="7842250" y="163850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75683</xdr:rowOff>
    </xdr:from>
    <xdr:ext cx="469744" cy="259045"/>
    <xdr:sp macro="" textlink="">
      <xdr:nvSpPr>
        <xdr:cNvPr id="481" name="テキスト ボックス 480">
          <a:extLst>
            <a:ext uri="{FF2B5EF4-FFF2-40B4-BE49-F238E27FC236}">
              <a16:creationId xmlns:a16="http://schemas.microsoft.com/office/drawing/2014/main" id="{2010F0F6-7BBF-4BC6-A97A-20C90CD13810}"/>
            </a:ext>
          </a:extLst>
        </xdr:cNvPr>
        <xdr:cNvSpPr txBox="1"/>
      </xdr:nvSpPr>
      <xdr:spPr>
        <a:xfrm>
          <a:off x="7677228" y="1647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140049</xdr:rowOff>
    </xdr:from>
    <xdr:to>
      <xdr:col>41</xdr:col>
      <xdr:colOff>101600</xdr:colOff>
      <xdr:row>99</xdr:row>
      <xdr:rowOff>70199</xdr:rowOff>
    </xdr:to>
    <xdr:sp macro="" textlink="">
      <xdr:nvSpPr>
        <xdr:cNvPr id="482" name="楕円 481">
          <a:extLst>
            <a:ext uri="{FF2B5EF4-FFF2-40B4-BE49-F238E27FC236}">
              <a16:creationId xmlns:a16="http://schemas.microsoft.com/office/drawing/2014/main" id="{F77063CA-E506-4F8F-8192-03B805427AAC}"/>
            </a:ext>
          </a:extLst>
        </xdr:cNvPr>
        <xdr:cNvSpPr/>
      </xdr:nvSpPr>
      <xdr:spPr>
        <a:xfrm>
          <a:off x="7029450" y="163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61326</xdr:rowOff>
    </xdr:from>
    <xdr:ext cx="469744" cy="259045"/>
    <xdr:sp macro="" textlink="">
      <xdr:nvSpPr>
        <xdr:cNvPr id="483" name="テキスト ボックス 482">
          <a:extLst>
            <a:ext uri="{FF2B5EF4-FFF2-40B4-BE49-F238E27FC236}">
              <a16:creationId xmlns:a16="http://schemas.microsoft.com/office/drawing/2014/main" id="{3F9C497A-46CA-4B41-B261-5F482BBDD7BB}"/>
            </a:ext>
          </a:extLst>
        </xdr:cNvPr>
        <xdr:cNvSpPr txBox="1"/>
      </xdr:nvSpPr>
      <xdr:spPr>
        <a:xfrm>
          <a:off x="6864428" y="1646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158345</xdr:rowOff>
    </xdr:from>
    <xdr:to>
      <xdr:col>36</xdr:col>
      <xdr:colOff>165100</xdr:colOff>
      <xdr:row>99</xdr:row>
      <xdr:rowOff>88495</xdr:rowOff>
    </xdr:to>
    <xdr:sp macro="" textlink="">
      <xdr:nvSpPr>
        <xdr:cNvPr id="484" name="楕円 483">
          <a:extLst>
            <a:ext uri="{FF2B5EF4-FFF2-40B4-BE49-F238E27FC236}">
              <a16:creationId xmlns:a16="http://schemas.microsoft.com/office/drawing/2014/main" id="{3547B55E-BB18-4CE0-ABCF-12F02E893C49}"/>
            </a:ext>
          </a:extLst>
        </xdr:cNvPr>
        <xdr:cNvSpPr/>
      </xdr:nvSpPr>
      <xdr:spPr>
        <a:xfrm>
          <a:off x="6235700" y="163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79622</xdr:rowOff>
    </xdr:from>
    <xdr:ext cx="469744" cy="259045"/>
    <xdr:sp macro="" textlink="">
      <xdr:nvSpPr>
        <xdr:cNvPr id="485" name="テキスト ボックス 484">
          <a:extLst>
            <a:ext uri="{FF2B5EF4-FFF2-40B4-BE49-F238E27FC236}">
              <a16:creationId xmlns:a16="http://schemas.microsoft.com/office/drawing/2014/main" id="{3A9FCB23-5293-40C2-9F05-F802807B9514}"/>
            </a:ext>
          </a:extLst>
        </xdr:cNvPr>
        <xdr:cNvSpPr txBox="1"/>
      </xdr:nvSpPr>
      <xdr:spPr>
        <a:xfrm>
          <a:off x="6070678" y="1648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AEC28843-0CD7-420A-BF6E-3BD010B67E49}"/>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F14D4FCB-A39E-40EE-880F-8520E18EE99B}"/>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B74EA8D2-4452-46E1-B8F0-9B628FF5BF42}"/>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DBB81485-2EB8-47F1-BAD4-A92F98AB837B}"/>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AC48AD35-0C12-4DAF-B5D5-93B0D494EC0C}"/>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1FCFFFB1-2832-4FFD-B9DE-717449E76A1B}"/>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CC34720C-CF15-4397-8AE3-D9CFE41EE859}"/>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B4542238-9A91-4E8B-9D8F-388A413A9ECA}"/>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92C71D58-C4AB-4DF0-A3E4-D7AC17037F93}"/>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4835C9EB-CDFE-47DB-A348-385DA584F771}"/>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F4280A6-1B4F-41BE-AC1C-253D03536B27}"/>
            </a:ext>
          </a:extLst>
        </xdr:cNvPr>
        <xdr:cNvCxnSpPr/>
      </xdr:nvCxnSpPr>
      <xdr:spPr>
        <a:xfrm>
          <a:off x="11207750" y="65441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D15DCBCA-1FC4-4EFF-B909-F48BC9733AE3}"/>
            </a:ext>
          </a:extLst>
        </xdr:cNvPr>
        <xdr:cNvSpPr txBox="1"/>
      </xdr:nvSpPr>
      <xdr:spPr>
        <a:xfrm>
          <a:off x="1097801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C2F1C047-4B50-44E5-95CF-2704BF515F42}"/>
            </a:ext>
          </a:extLst>
        </xdr:cNvPr>
        <xdr:cNvCxnSpPr/>
      </xdr:nvCxnSpPr>
      <xdr:spPr>
        <a:xfrm>
          <a:off x="11207750" y="6230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C2D7F5D0-C125-4067-95E5-BCF3B5C7501D}"/>
            </a:ext>
          </a:extLst>
        </xdr:cNvPr>
        <xdr:cNvSpPr txBox="1"/>
      </xdr:nvSpPr>
      <xdr:spPr>
        <a:xfrm>
          <a:off x="10669481" y="6094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DA34E9B-ED46-40D7-85EA-1A52746B6ED8}"/>
            </a:ext>
          </a:extLst>
        </xdr:cNvPr>
        <xdr:cNvCxnSpPr/>
      </xdr:nvCxnSpPr>
      <xdr:spPr>
        <a:xfrm>
          <a:off x="11207750" y="59163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6A73A66B-0D33-429B-AE26-CA3B73DA9439}"/>
            </a:ext>
          </a:extLst>
        </xdr:cNvPr>
        <xdr:cNvSpPr txBox="1"/>
      </xdr:nvSpPr>
      <xdr:spPr>
        <a:xfrm>
          <a:off x="10669481" y="578051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22D5A8E6-8446-4441-98D0-53DE1457E0B5}"/>
            </a:ext>
          </a:extLst>
        </xdr:cNvPr>
        <xdr:cNvCxnSpPr/>
      </xdr:nvCxnSpPr>
      <xdr:spPr>
        <a:xfrm>
          <a:off x="11207750" y="56025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3AC80EF3-DAEC-48F5-85FB-C08AC19EBB2B}"/>
            </a:ext>
          </a:extLst>
        </xdr:cNvPr>
        <xdr:cNvSpPr txBox="1"/>
      </xdr:nvSpPr>
      <xdr:spPr>
        <a:xfrm>
          <a:off x="10669481" y="54602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20C5E407-E769-4EA2-834C-3FE3AE0F1DC4}"/>
            </a:ext>
          </a:extLst>
        </xdr:cNvPr>
        <xdr:cNvCxnSpPr/>
      </xdr:nvCxnSpPr>
      <xdr:spPr>
        <a:xfrm>
          <a:off x="11207750" y="5288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2A463B26-886C-4FF9-8A19-AD8D6073C5B9}"/>
            </a:ext>
          </a:extLst>
        </xdr:cNvPr>
        <xdr:cNvSpPr txBox="1"/>
      </xdr:nvSpPr>
      <xdr:spPr>
        <a:xfrm>
          <a:off x="10669481" y="5146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9AFCBF03-75A8-478B-B4E7-0B16F584E98D}"/>
            </a:ext>
          </a:extLst>
        </xdr:cNvPr>
        <xdr:cNvCxnSpPr/>
      </xdr:nvCxnSpPr>
      <xdr:spPr>
        <a:xfrm>
          <a:off x="11207750" y="4968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4C782CB4-7835-4549-BA54-6070ABCC17A3}"/>
            </a:ext>
          </a:extLst>
        </xdr:cNvPr>
        <xdr:cNvSpPr txBox="1"/>
      </xdr:nvSpPr>
      <xdr:spPr>
        <a:xfrm>
          <a:off x="10669481" y="4832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2A76582-A834-4F7C-8327-E218A443FABC}"/>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4875788C-51FA-49E0-84AE-063C4B588842}"/>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B9B7C5A8-3022-447B-A20F-2BE5F8875B68}"/>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2C1C9637-68C5-4C5D-866B-E4EB34CBFD1F}"/>
            </a:ext>
          </a:extLst>
        </xdr:cNvPr>
        <xdr:cNvCxnSpPr/>
      </xdr:nvCxnSpPr>
      <xdr:spPr>
        <a:xfrm flipV="1">
          <a:off x="14698345" y="5111613"/>
          <a:ext cx="1269" cy="143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47B69DB2-DAF9-48E0-97F6-13FB40AF42AD}"/>
            </a:ext>
          </a:extLst>
        </xdr:cNvPr>
        <xdr:cNvSpPr txBox="1"/>
      </xdr:nvSpPr>
      <xdr:spPr>
        <a:xfrm>
          <a:off x="14744700" y="65681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6923291D-86F6-4F42-8D2D-EF5F9A6713F7}"/>
            </a:ext>
          </a:extLst>
        </xdr:cNvPr>
        <xdr:cNvCxnSpPr/>
      </xdr:nvCxnSpPr>
      <xdr:spPr>
        <a:xfrm>
          <a:off x="14611350" y="654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AF3B221F-A47A-4780-B634-C050B3767B67}"/>
            </a:ext>
          </a:extLst>
        </xdr:cNvPr>
        <xdr:cNvSpPr txBox="1"/>
      </xdr:nvSpPr>
      <xdr:spPr>
        <a:xfrm>
          <a:off x="14744700" y="489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BF80AC33-CCAE-45E5-990B-7E0A0B925137}"/>
            </a:ext>
          </a:extLst>
        </xdr:cNvPr>
        <xdr:cNvCxnSpPr/>
      </xdr:nvCxnSpPr>
      <xdr:spPr>
        <a:xfrm>
          <a:off x="14611350" y="51116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9E5F1E5B-BE24-4209-87E1-D94E70C1903F}"/>
            </a:ext>
          </a:extLst>
        </xdr:cNvPr>
        <xdr:cNvCxnSpPr/>
      </xdr:nvCxnSpPr>
      <xdr:spPr>
        <a:xfrm>
          <a:off x="13938250" y="654412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E5F1A27D-D4B5-48AF-89C8-8912CC4A6107}"/>
            </a:ext>
          </a:extLst>
        </xdr:cNvPr>
        <xdr:cNvSpPr txBox="1"/>
      </xdr:nvSpPr>
      <xdr:spPr>
        <a:xfrm>
          <a:off x="14744700" y="6320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1A6ECBFF-CA47-4125-B86D-0CA2ADBA4089}"/>
            </a:ext>
          </a:extLst>
        </xdr:cNvPr>
        <xdr:cNvSpPr/>
      </xdr:nvSpPr>
      <xdr:spPr>
        <a:xfrm>
          <a:off x="14649450" y="646267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7AA2C49A-3C87-4FA4-B7FE-8F50756BA122}"/>
            </a:ext>
          </a:extLst>
        </xdr:cNvPr>
        <xdr:cNvCxnSpPr/>
      </xdr:nvCxnSpPr>
      <xdr:spPr>
        <a:xfrm>
          <a:off x="13144500" y="654412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AD08A2E0-D652-413F-81E0-789B58F0681B}"/>
            </a:ext>
          </a:extLst>
        </xdr:cNvPr>
        <xdr:cNvSpPr/>
      </xdr:nvSpPr>
      <xdr:spPr>
        <a:xfrm>
          <a:off x="13887450" y="644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a:extLst>
            <a:ext uri="{FF2B5EF4-FFF2-40B4-BE49-F238E27FC236}">
              <a16:creationId xmlns:a16="http://schemas.microsoft.com/office/drawing/2014/main" id="{785DFB0A-F4E2-425B-92FD-873EE66FCD8F}"/>
            </a:ext>
          </a:extLst>
        </xdr:cNvPr>
        <xdr:cNvSpPr txBox="1"/>
      </xdr:nvSpPr>
      <xdr:spPr>
        <a:xfrm>
          <a:off x="13709161" y="62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479C915B-698A-4B36-8ABF-6D0244A40A28}"/>
            </a:ext>
          </a:extLst>
        </xdr:cNvPr>
        <xdr:cNvCxnSpPr/>
      </xdr:nvCxnSpPr>
      <xdr:spPr>
        <a:xfrm>
          <a:off x="12344400" y="654412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7AB60D16-B58D-490B-B7F1-FD54086D4E2E}"/>
            </a:ext>
          </a:extLst>
        </xdr:cNvPr>
        <xdr:cNvSpPr/>
      </xdr:nvSpPr>
      <xdr:spPr>
        <a:xfrm>
          <a:off x="13093700" y="6449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D12921E4-BA0F-4661-BE22-AE137021C969}"/>
            </a:ext>
          </a:extLst>
        </xdr:cNvPr>
        <xdr:cNvSpPr txBox="1"/>
      </xdr:nvSpPr>
      <xdr:spPr>
        <a:xfrm>
          <a:off x="12896361" y="623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CAA712A7-0845-4EA3-AC85-82753A954F71}"/>
            </a:ext>
          </a:extLst>
        </xdr:cNvPr>
        <xdr:cNvCxnSpPr/>
      </xdr:nvCxnSpPr>
      <xdr:spPr>
        <a:xfrm>
          <a:off x="11537950" y="654412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C2815B40-7412-410B-BF33-0DEC7EB088B8}"/>
            </a:ext>
          </a:extLst>
        </xdr:cNvPr>
        <xdr:cNvSpPr/>
      </xdr:nvSpPr>
      <xdr:spPr>
        <a:xfrm>
          <a:off x="12299950" y="64631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2D856F72-133C-4C0D-8397-7BB34A70DA9D}"/>
            </a:ext>
          </a:extLst>
        </xdr:cNvPr>
        <xdr:cNvSpPr txBox="1"/>
      </xdr:nvSpPr>
      <xdr:spPr>
        <a:xfrm>
          <a:off x="12134928" y="625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FA69CB05-599C-4E13-B75A-6AEBE742E19D}"/>
            </a:ext>
          </a:extLst>
        </xdr:cNvPr>
        <xdr:cNvSpPr/>
      </xdr:nvSpPr>
      <xdr:spPr>
        <a:xfrm>
          <a:off x="11487150" y="64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9DE00D2C-F42C-4749-8731-FA900CD204CD}"/>
            </a:ext>
          </a:extLst>
        </xdr:cNvPr>
        <xdr:cNvSpPr txBox="1"/>
      </xdr:nvSpPr>
      <xdr:spPr>
        <a:xfrm>
          <a:off x="11322128" y="626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D14B02C7-C434-4CB3-A98F-0C8A2C9B039D}"/>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E911FBB6-C28E-4062-9B48-2A1BA3F9BABF}"/>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90AAAC3B-180A-43C4-AFB0-CE3AC3B4EDDF}"/>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88C4DD09-CD2C-4D41-9E82-8CEDAA777205}"/>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60BBFC58-2AB2-4CD1-9048-7E30367E9FFC}"/>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52F377F2-B249-4356-97C2-D7415D23436A}"/>
            </a:ext>
          </a:extLst>
        </xdr:cNvPr>
        <xdr:cNvSpPr/>
      </xdr:nvSpPr>
      <xdr:spPr>
        <a:xfrm>
          <a:off x="14649450" y="649332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249299" cy="259045"/>
    <xdr:sp macro="" textlink="">
      <xdr:nvSpPr>
        <xdr:cNvPr id="536" name="災害復旧事業費該当値テキスト">
          <a:extLst>
            <a:ext uri="{FF2B5EF4-FFF2-40B4-BE49-F238E27FC236}">
              <a16:creationId xmlns:a16="http://schemas.microsoft.com/office/drawing/2014/main" id="{74074C87-AE1F-470E-88D6-063B356254C1}"/>
            </a:ext>
          </a:extLst>
        </xdr:cNvPr>
        <xdr:cNvSpPr txBox="1"/>
      </xdr:nvSpPr>
      <xdr:spPr>
        <a:xfrm>
          <a:off x="14744700" y="6447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ACCF16F2-DF45-4581-ADB4-37DBB29B53CC}"/>
            </a:ext>
          </a:extLst>
        </xdr:cNvPr>
        <xdr:cNvSpPr/>
      </xdr:nvSpPr>
      <xdr:spPr>
        <a:xfrm>
          <a:off x="1388745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85FD1523-1712-46E3-951C-DF4A6165B790}"/>
            </a:ext>
          </a:extLst>
        </xdr:cNvPr>
        <xdr:cNvSpPr txBox="1"/>
      </xdr:nvSpPr>
      <xdr:spPr>
        <a:xfrm>
          <a:off x="1383265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F8F40C2D-F378-4FC6-B971-349DC049FDEA}"/>
            </a:ext>
          </a:extLst>
        </xdr:cNvPr>
        <xdr:cNvSpPr/>
      </xdr:nvSpPr>
      <xdr:spPr>
        <a:xfrm>
          <a:off x="130937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55F5E348-E8A1-4B26-B95F-74D637E9FE74}"/>
            </a:ext>
          </a:extLst>
        </xdr:cNvPr>
        <xdr:cNvSpPr txBox="1"/>
      </xdr:nvSpPr>
      <xdr:spPr>
        <a:xfrm>
          <a:off x="1303255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6E51A2B9-44A6-4E06-A5A2-3A2F82887865}"/>
            </a:ext>
          </a:extLst>
        </xdr:cNvPr>
        <xdr:cNvSpPr/>
      </xdr:nvSpPr>
      <xdr:spPr>
        <a:xfrm>
          <a:off x="12299950" y="6493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BEFF5C5D-97E4-45AD-A09C-527F241C595F}"/>
            </a:ext>
          </a:extLst>
        </xdr:cNvPr>
        <xdr:cNvSpPr txBox="1"/>
      </xdr:nvSpPr>
      <xdr:spPr>
        <a:xfrm>
          <a:off x="1222610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3661EBFD-3F1B-4EA6-A255-841F7D7AF00B}"/>
            </a:ext>
          </a:extLst>
        </xdr:cNvPr>
        <xdr:cNvSpPr/>
      </xdr:nvSpPr>
      <xdr:spPr>
        <a:xfrm>
          <a:off x="1148715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B2CBDF1E-2373-4FAD-B3FF-04C9EC2E0317}"/>
            </a:ext>
          </a:extLst>
        </xdr:cNvPr>
        <xdr:cNvSpPr txBox="1"/>
      </xdr:nvSpPr>
      <xdr:spPr>
        <a:xfrm>
          <a:off x="1143235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DCAEAF33-8EE9-4464-B3B9-92CA4571462F}"/>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13E05504-58C7-4F45-89CA-212101796A97}"/>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ADFAE25A-53F1-40A5-BA3E-904550D9F668}"/>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D48929EB-0A90-4863-A682-41FA32D9E69E}"/>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C7F5248B-5450-4B65-A4D5-86BF34C7AD3D}"/>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B0B80C4E-108A-433F-A005-025899E68EC4}"/>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DCBE9EE5-1820-4328-88DA-50ADB5ABA9CC}"/>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E889ADDB-7D98-4E68-A72C-6BF5C3F119BC}"/>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5015CA6C-574A-44D7-8896-89CB5263A84D}"/>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95D93470-DA8B-42A8-A250-EA0A21977AA3}"/>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302E65B2-173F-4249-9C07-58A6E44CA1E3}"/>
            </a:ext>
          </a:extLst>
        </xdr:cNvPr>
        <xdr:cNvCxnSpPr/>
      </xdr:nvCxnSpPr>
      <xdr:spPr>
        <a:xfrm>
          <a:off x="11207750" y="98461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2A534DE9-9413-4DDB-86D0-4D6053DDF72E}"/>
            </a:ext>
          </a:extLst>
        </xdr:cNvPr>
        <xdr:cNvSpPr txBox="1"/>
      </xdr:nvSpPr>
      <xdr:spPr>
        <a:xfrm>
          <a:off x="1097801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B0C371C6-C935-4654-B6E4-9F6A3F525516}"/>
            </a:ext>
          </a:extLst>
        </xdr:cNvPr>
        <xdr:cNvCxnSpPr/>
      </xdr:nvCxnSpPr>
      <xdr:spPr>
        <a:xfrm>
          <a:off x="11207750" y="9532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5BC2988D-1E7F-4DBB-84FE-56F996CFC4CA}"/>
            </a:ext>
          </a:extLst>
        </xdr:cNvPr>
        <xdr:cNvSpPr txBox="1"/>
      </xdr:nvSpPr>
      <xdr:spPr>
        <a:xfrm>
          <a:off x="10978014" y="939638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7DF8F22D-8F61-4072-8FCA-FA78FAE92B92}"/>
            </a:ext>
          </a:extLst>
        </xdr:cNvPr>
        <xdr:cNvCxnSpPr/>
      </xdr:nvCxnSpPr>
      <xdr:spPr>
        <a:xfrm>
          <a:off x="11207750" y="92183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C66A8773-6E38-40DE-83D2-1DC0F1B81596}"/>
            </a:ext>
          </a:extLst>
        </xdr:cNvPr>
        <xdr:cNvSpPr txBox="1"/>
      </xdr:nvSpPr>
      <xdr:spPr>
        <a:xfrm>
          <a:off x="10978014" y="908251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A592C525-1865-495F-B12A-76477B045470}"/>
            </a:ext>
          </a:extLst>
        </xdr:cNvPr>
        <xdr:cNvCxnSpPr/>
      </xdr:nvCxnSpPr>
      <xdr:spPr>
        <a:xfrm>
          <a:off x="11207750" y="89045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7F77E71C-3283-4DC5-BA39-A0ED0511A99D}"/>
            </a:ext>
          </a:extLst>
        </xdr:cNvPr>
        <xdr:cNvSpPr txBox="1"/>
      </xdr:nvSpPr>
      <xdr:spPr>
        <a:xfrm>
          <a:off x="10978014" y="87622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70657DC6-ABCB-410B-A74C-58ECB8A3E72D}"/>
            </a:ext>
          </a:extLst>
        </xdr:cNvPr>
        <xdr:cNvCxnSpPr/>
      </xdr:nvCxnSpPr>
      <xdr:spPr>
        <a:xfrm>
          <a:off x="11207750" y="8590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37B28CF6-8245-4B82-BAA8-2E37B39BB9F7}"/>
            </a:ext>
          </a:extLst>
        </xdr:cNvPr>
        <xdr:cNvSpPr txBox="1"/>
      </xdr:nvSpPr>
      <xdr:spPr>
        <a:xfrm>
          <a:off x="10932944" y="84484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271187F-2A81-4464-B1C8-D372373A5AA6}"/>
            </a:ext>
          </a:extLst>
        </xdr:cNvPr>
        <xdr:cNvCxnSpPr/>
      </xdr:nvCxnSpPr>
      <xdr:spPr>
        <a:xfrm>
          <a:off x="11207750" y="8270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A3C6F07E-6C82-491F-A52A-B1E7C8CCAEDE}"/>
            </a:ext>
          </a:extLst>
        </xdr:cNvPr>
        <xdr:cNvSpPr txBox="1"/>
      </xdr:nvSpPr>
      <xdr:spPr>
        <a:xfrm>
          <a:off x="10932944" y="81345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57F4FC86-C4DB-4847-8650-9EA211C1F206}"/>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F5C14E83-66C8-4E48-9EF3-CD8455B940D7}"/>
            </a:ext>
          </a:extLst>
        </xdr:cNvPr>
        <xdr:cNvSpPr txBox="1"/>
      </xdr:nvSpPr>
      <xdr:spPr>
        <a:xfrm>
          <a:off x="10932944" y="78206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9ED7620E-14B2-41C8-8F45-276A800BD14C}"/>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FC77D7E4-3834-43D1-9FFE-5DE241104419}"/>
            </a:ext>
          </a:extLst>
        </xdr:cNvPr>
        <xdr:cNvCxnSpPr/>
      </xdr:nvCxnSpPr>
      <xdr:spPr>
        <a:xfrm>
          <a:off x="14698345" y="98461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68CD95B4-76B9-461F-8660-27812F33E618}"/>
            </a:ext>
          </a:extLst>
        </xdr:cNvPr>
        <xdr:cNvSpPr txBox="1"/>
      </xdr:nvSpPr>
      <xdr:spPr>
        <a:xfrm>
          <a:off x="14744700" y="9888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ED80476A-89F0-44A8-BE5D-81BA323C899A}"/>
            </a:ext>
          </a:extLst>
        </xdr:cNvPr>
        <xdr:cNvCxnSpPr/>
      </xdr:nvCxnSpPr>
      <xdr:spPr>
        <a:xfrm>
          <a:off x="14611350" y="9846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C248B91C-3B9F-4EB8-9FD0-9A54FA8DFF63}"/>
            </a:ext>
          </a:extLst>
        </xdr:cNvPr>
        <xdr:cNvSpPr txBox="1"/>
      </xdr:nvSpPr>
      <xdr:spPr>
        <a:xfrm>
          <a:off x="14744700" y="9557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C46CA390-187C-42B5-9B33-410B44457F8F}"/>
            </a:ext>
          </a:extLst>
        </xdr:cNvPr>
        <xdr:cNvCxnSpPr/>
      </xdr:nvCxnSpPr>
      <xdr:spPr>
        <a:xfrm>
          <a:off x="14611350" y="9846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D09714D6-C903-4D2A-B07C-646DCDEB1315}"/>
            </a:ext>
          </a:extLst>
        </xdr:cNvPr>
        <xdr:cNvCxnSpPr/>
      </xdr:nvCxnSpPr>
      <xdr:spPr>
        <a:xfrm>
          <a:off x="13938250" y="984612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462E18E-A9C3-41B1-BC2B-F41729B18343}"/>
            </a:ext>
          </a:extLst>
        </xdr:cNvPr>
        <xdr:cNvSpPr txBox="1"/>
      </xdr:nvSpPr>
      <xdr:spPr>
        <a:xfrm>
          <a:off x="14744700" y="97737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2EC37F95-F6C5-42BC-AA25-C01F463F0107}"/>
            </a:ext>
          </a:extLst>
        </xdr:cNvPr>
        <xdr:cNvSpPr/>
      </xdr:nvSpPr>
      <xdr:spPr>
        <a:xfrm>
          <a:off x="14649450" y="979532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336F15E6-B935-4C68-BB61-8491761148F7}"/>
            </a:ext>
          </a:extLst>
        </xdr:cNvPr>
        <xdr:cNvCxnSpPr/>
      </xdr:nvCxnSpPr>
      <xdr:spPr>
        <a:xfrm>
          <a:off x="13144500" y="984612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60CFFB45-674B-48A6-A07A-2D5CAACB70EF}"/>
            </a:ext>
          </a:extLst>
        </xdr:cNvPr>
        <xdr:cNvSpPr/>
      </xdr:nvSpPr>
      <xdr:spPr>
        <a:xfrm>
          <a:off x="13887450" y="843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5232AE45-B13D-45F3-8582-C09E7435EE74}"/>
            </a:ext>
          </a:extLst>
        </xdr:cNvPr>
        <xdr:cNvSpPr txBox="1"/>
      </xdr:nvSpPr>
      <xdr:spPr>
        <a:xfrm>
          <a:off x="13800333" y="8218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DB25B99A-0005-4D4F-89F6-8FFD95C99FDF}"/>
            </a:ext>
          </a:extLst>
        </xdr:cNvPr>
        <xdr:cNvCxnSpPr/>
      </xdr:nvCxnSpPr>
      <xdr:spPr>
        <a:xfrm>
          <a:off x="12344400" y="984612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278C74BF-09F1-48A3-A108-2AE607BE6A47}"/>
            </a:ext>
          </a:extLst>
        </xdr:cNvPr>
        <xdr:cNvSpPr/>
      </xdr:nvSpPr>
      <xdr:spPr>
        <a:xfrm>
          <a:off x="13093700" y="979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41B3CC40-E898-441F-94CF-3B409EAD394D}"/>
            </a:ext>
          </a:extLst>
        </xdr:cNvPr>
        <xdr:cNvSpPr txBox="1"/>
      </xdr:nvSpPr>
      <xdr:spPr>
        <a:xfrm>
          <a:off x="13032550" y="9888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5108C92-2C8C-4AF8-9934-B0343E1E1485}"/>
            </a:ext>
          </a:extLst>
        </xdr:cNvPr>
        <xdr:cNvCxnSpPr/>
      </xdr:nvCxnSpPr>
      <xdr:spPr>
        <a:xfrm>
          <a:off x="11537950" y="984612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F627349A-6BA9-4C22-B94F-C70FB7A66B9A}"/>
            </a:ext>
          </a:extLst>
        </xdr:cNvPr>
        <xdr:cNvSpPr/>
      </xdr:nvSpPr>
      <xdr:spPr>
        <a:xfrm>
          <a:off x="12299950" y="97953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266B4E00-52C3-450F-8F12-76B441AE21EB}"/>
            </a:ext>
          </a:extLst>
        </xdr:cNvPr>
        <xdr:cNvSpPr txBox="1"/>
      </xdr:nvSpPr>
      <xdr:spPr>
        <a:xfrm>
          <a:off x="12226100" y="9888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C3684EBC-5AB3-41FC-971F-0C6378616F8A}"/>
            </a:ext>
          </a:extLst>
        </xdr:cNvPr>
        <xdr:cNvSpPr/>
      </xdr:nvSpPr>
      <xdr:spPr>
        <a:xfrm>
          <a:off x="11487150" y="979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7C189D23-DBC4-4090-8355-57D076E10F32}"/>
            </a:ext>
          </a:extLst>
        </xdr:cNvPr>
        <xdr:cNvSpPr txBox="1"/>
      </xdr:nvSpPr>
      <xdr:spPr>
        <a:xfrm>
          <a:off x="11432350" y="9888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3CE36BD5-3B4C-405F-B249-E16C08C4C008}"/>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682D59EB-6D79-428A-8343-8C9D537ACC86}"/>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96093DCC-70BE-4DBD-8B8D-23D93CA4860F}"/>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5B48616C-6990-48EC-A22A-9CA12E176BC4}"/>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B66FE5AA-CDA3-4100-A337-422D8641C9B5}"/>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4D52ECE3-5841-4219-97AD-7C84C62BD3B1}"/>
            </a:ext>
          </a:extLst>
        </xdr:cNvPr>
        <xdr:cNvSpPr/>
      </xdr:nvSpPr>
      <xdr:spPr>
        <a:xfrm>
          <a:off x="14649450" y="979532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966B1F08-FDB2-4F38-A865-1B3E24EEB605}"/>
            </a:ext>
          </a:extLst>
        </xdr:cNvPr>
        <xdr:cNvSpPr txBox="1"/>
      </xdr:nvSpPr>
      <xdr:spPr>
        <a:xfrm>
          <a:off x="14744700" y="96658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21DF2207-C8D5-437A-9130-59C11DA663A3}"/>
            </a:ext>
          </a:extLst>
        </xdr:cNvPr>
        <xdr:cNvSpPr/>
      </xdr:nvSpPr>
      <xdr:spPr>
        <a:xfrm>
          <a:off x="1388745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57F50075-DA56-4606-9DAF-9BC2EA8BA9D8}"/>
            </a:ext>
          </a:extLst>
        </xdr:cNvPr>
        <xdr:cNvSpPr txBox="1"/>
      </xdr:nvSpPr>
      <xdr:spPr>
        <a:xfrm>
          <a:off x="13832650" y="9888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302EDE94-D79E-4BA3-899F-FEFCA96FC43C}"/>
            </a:ext>
          </a:extLst>
        </xdr:cNvPr>
        <xdr:cNvSpPr/>
      </xdr:nvSpPr>
      <xdr:spPr>
        <a:xfrm>
          <a:off x="130937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5540AD84-F209-4285-BB0C-34A8BFF4D657}"/>
            </a:ext>
          </a:extLst>
        </xdr:cNvPr>
        <xdr:cNvSpPr txBox="1"/>
      </xdr:nvSpPr>
      <xdr:spPr>
        <a:xfrm>
          <a:off x="13032550" y="9583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3949DD8E-3E05-415E-99FA-1F33866B778A}"/>
            </a:ext>
          </a:extLst>
        </xdr:cNvPr>
        <xdr:cNvSpPr/>
      </xdr:nvSpPr>
      <xdr:spPr>
        <a:xfrm>
          <a:off x="12299950" y="9795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A45FAE4A-0182-4665-A866-1F589F0EE79D}"/>
            </a:ext>
          </a:extLst>
        </xdr:cNvPr>
        <xdr:cNvSpPr txBox="1"/>
      </xdr:nvSpPr>
      <xdr:spPr>
        <a:xfrm>
          <a:off x="12226100" y="9583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FFEF70A9-E88A-43A7-8AB0-6164AE16A182}"/>
            </a:ext>
          </a:extLst>
        </xdr:cNvPr>
        <xdr:cNvSpPr/>
      </xdr:nvSpPr>
      <xdr:spPr>
        <a:xfrm>
          <a:off x="1148715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EC047F57-9D00-4FBC-88F4-5E78854BB732}"/>
            </a:ext>
          </a:extLst>
        </xdr:cNvPr>
        <xdr:cNvSpPr txBox="1"/>
      </xdr:nvSpPr>
      <xdr:spPr>
        <a:xfrm>
          <a:off x="11432350" y="9583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E91833C-B6B8-4B85-8A4B-B6003ACD227B}"/>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7142AB21-69D8-4815-BD82-31ECD0BBF5E1}"/>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79965A68-80F7-4880-9840-A8A8B08BDD6D}"/>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36EF2336-2572-4807-8BCD-269C04F7A1EF}"/>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D965B698-4A4D-4B47-B54D-3193A254F523}"/>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C546B07-2D8D-48C7-8A7A-242CDBFC9784}"/>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696039DB-B262-48B1-A9FE-64698A7EE0C2}"/>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7F66AFA4-4BC3-41DE-A518-1E5902E62C41}"/>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CF1FCE31-C8DD-4CF0-A562-68E6CAFB3A1D}"/>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A30F8A20-37B4-4339-8415-D654A94AFCFA}"/>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B9397153-2F91-4206-8E1F-CD7093B007CD}"/>
            </a:ext>
          </a:extLst>
        </xdr:cNvPr>
        <xdr:cNvCxnSpPr/>
      </xdr:nvCxnSpPr>
      <xdr:spPr>
        <a:xfrm>
          <a:off x="11207750" y="131481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9298C43-796D-432E-B758-DE050408698D}"/>
            </a:ext>
          </a:extLst>
        </xdr:cNvPr>
        <xdr:cNvSpPr txBox="1"/>
      </xdr:nvSpPr>
      <xdr:spPr>
        <a:xfrm>
          <a:off x="1097801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86648252-E845-432E-9035-B90ADCA746CF}"/>
            </a:ext>
          </a:extLst>
        </xdr:cNvPr>
        <xdr:cNvCxnSpPr/>
      </xdr:nvCxnSpPr>
      <xdr:spPr>
        <a:xfrm>
          <a:off x="11207750" y="12834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EAD37820-D094-4E70-80B2-4E8D51EBB173}"/>
            </a:ext>
          </a:extLst>
        </xdr:cNvPr>
        <xdr:cNvSpPr txBox="1"/>
      </xdr:nvSpPr>
      <xdr:spPr>
        <a:xfrm>
          <a:off x="1073360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44D634E3-2A35-4AE9-9A2B-EF6A6802CC66}"/>
            </a:ext>
          </a:extLst>
        </xdr:cNvPr>
        <xdr:cNvCxnSpPr/>
      </xdr:nvCxnSpPr>
      <xdr:spPr>
        <a:xfrm>
          <a:off x="11207750" y="125203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5564B53-6D38-4CED-8959-2708E4CE95BD}"/>
            </a:ext>
          </a:extLst>
        </xdr:cNvPr>
        <xdr:cNvSpPr txBox="1"/>
      </xdr:nvSpPr>
      <xdr:spPr>
        <a:xfrm>
          <a:off x="10669481" y="12384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AFFD8DB9-603C-4EC4-9ACA-04603401D285}"/>
            </a:ext>
          </a:extLst>
        </xdr:cNvPr>
        <xdr:cNvCxnSpPr/>
      </xdr:nvCxnSpPr>
      <xdr:spPr>
        <a:xfrm>
          <a:off x="11207750" y="122065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5FA8B4B2-485F-42EF-9DC6-F765243D243C}"/>
            </a:ext>
          </a:extLst>
        </xdr:cNvPr>
        <xdr:cNvSpPr txBox="1"/>
      </xdr:nvSpPr>
      <xdr:spPr>
        <a:xfrm>
          <a:off x="10669481" y="12064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6983EBD-39F0-4411-98F9-E506A2C9CCEF}"/>
            </a:ext>
          </a:extLst>
        </xdr:cNvPr>
        <xdr:cNvCxnSpPr/>
      </xdr:nvCxnSpPr>
      <xdr:spPr>
        <a:xfrm>
          <a:off x="11207750" y="11892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5FBFDFC0-F450-4D10-AC8A-85741889C404}"/>
            </a:ext>
          </a:extLst>
        </xdr:cNvPr>
        <xdr:cNvSpPr txBox="1"/>
      </xdr:nvSpPr>
      <xdr:spPr>
        <a:xfrm>
          <a:off x="10669481" y="11750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988CDAF4-9A5F-485E-8F18-32DAB72F17A6}"/>
            </a:ext>
          </a:extLst>
        </xdr:cNvPr>
        <xdr:cNvCxnSpPr/>
      </xdr:nvCxnSpPr>
      <xdr:spPr>
        <a:xfrm>
          <a:off x="11207750" y="11572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74D0D1C8-11F6-4C26-92A9-36D28A3CF311}"/>
            </a:ext>
          </a:extLst>
        </xdr:cNvPr>
        <xdr:cNvSpPr txBox="1"/>
      </xdr:nvSpPr>
      <xdr:spPr>
        <a:xfrm>
          <a:off x="106694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6FB91540-AC2A-44B8-976B-2D063F3BDF39}"/>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84CB4E57-8B00-453C-BD33-4F73C55FF9ED}"/>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2E2CBB56-ECBE-47F4-A941-1D38A04762FB}"/>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D74AE00E-75FA-4F42-812E-E4B9FD056764}"/>
            </a:ext>
          </a:extLst>
        </xdr:cNvPr>
        <xdr:cNvCxnSpPr/>
      </xdr:nvCxnSpPr>
      <xdr:spPr>
        <a:xfrm flipV="1">
          <a:off x="14698345" y="11783359"/>
          <a:ext cx="1269" cy="123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FEA03BAC-2653-4B07-8AE6-34677E43875A}"/>
            </a:ext>
          </a:extLst>
        </xdr:cNvPr>
        <xdr:cNvSpPr txBox="1"/>
      </xdr:nvSpPr>
      <xdr:spPr>
        <a:xfrm>
          <a:off x="14744700" y="1302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EA0B3F52-0A01-4103-B456-52EC4C746697}"/>
            </a:ext>
          </a:extLst>
        </xdr:cNvPr>
        <xdr:cNvCxnSpPr/>
      </xdr:nvCxnSpPr>
      <xdr:spPr>
        <a:xfrm>
          <a:off x="14611350" y="130180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E5B320EB-4B85-4419-9373-8DDA83C313D6}"/>
            </a:ext>
          </a:extLst>
        </xdr:cNvPr>
        <xdr:cNvSpPr txBox="1"/>
      </xdr:nvSpPr>
      <xdr:spPr>
        <a:xfrm>
          <a:off x="14744700" y="1156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277DCCF3-8CBA-499E-B71E-7656EC7BADE3}"/>
            </a:ext>
          </a:extLst>
        </xdr:cNvPr>
        <xdr:cNvCxnSpPr/>
      </xdr:nvCxnSpPr>
      <xdr:spPr>
        <a:xfrm>
          <a:off x="14611350" y="117833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22658</xdr:rowOff>
    </xdr:from>
    <xdr:to>
      <xdr:col>85</xdr:col>
      <xdr:colOff>127000</xdr:colOff>
      <xdr:row>78</xdr:row>
      <xdr:rowOff>30521</xdr:rowOff>
    </xdr:to>
    <xdr:cxnSp macro="">
      <xdr:nvCxnSpPr>
        <xdr:cNvPr id="634" name="直線コネクタ 633">
          <a:extLst>
            <a:ext uri="{FF2B5EF4-FFF2-40B4-BE49-F238E27FC236}">
              <a16:creationId xmlns:a16="http://schemas.microsoft.com/office/drawing/2014/main" id="{B515FA72-ECF0-47E5-AC1E-B5763EC338F7}"/>
            </a:ext>
          </a:extLst>
        </xdr:cNvPr>
        <xdr:cNvCxnSpPr/>
      </xdr:nvCxnSpPr>
      <xdr:spPr>
        <a:xfrm flipV="1">
          <a:off x="13938250" y="12906808"/>
          <a:ext cx="762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a:extLst>
            <a:ext uri="{FF2B5EF4-FFF2-40B4-BE49-F238E27FC236}">
              <a16:creationId xmlns:a16="http://schemas.microsoft.com/office/drawing/2014/main" id="{8B5D86CB-2425-4076-9B0E-7F764417204B}"/>
            </a:ext>
          </a:extLst>
        </xdr:cNvPr>
        <xdr:cNvSpPr txBox="1"/>
      </xdr:nvSpPr>
      <xdr:spPr>
        <a:xfrm>
          <a:off x="14744700" y="1255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C8927E14-70DD-407B-9B2E-4D5DB8D8FD9C}"/>
            </a:ext>
          </a:extLst>
        </xdr:cNvPr>
        <xdr:cNvSpPr/>
      </xdr:nvSpPr>
      <xdr:spPr>
        <a:xfrm>
          <a:off x="14649450" y="1270329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30521</xdr:rowOff>
    </xdr:from>
    <xdr:to>
      <xdr:col>81</xdr:col>
      <xdr:colOff>50800</xdr:colOff>
      <xdr:row>78</xdr:row>
      <xdr:rowOff>48267</xdr:rowOff>
    </xdr:to>
    <xdr:cxnSp macro="">
      <xdr:nvCxnSpPr>
        <xdr:cNvPr id="637" name="直線コネクタ 636">
          <a:extLst>
            <a:ext uri="{FF2B5EF4-FFF2-40B4-BE49-F238E27FC236}">
              <a16:creationId xmlns:a16="http://schemas.microsoft.com/office/drawing/2014/main" id="{DE2464BA-D03D-4BC1-BB5A-7B5E09308BE0}"/>
            </a:ext>
          </a:extLst>
        </xdr:cNvPr>
        <xdr:cNvCxnSpPr/>
      </xdr:nvCxnSpPr>
      <xdr:spPr>
        <a:xfrm flipV="1">
          <a:off x="13144500" y="12914671"/>
          <a:ext cx="793750" cy="1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15E5F499-57DC-4360-8D14-99E7A91C3CDD}"/>
            </a:ext>
          </a:extLst>
        </xdr:cNvPr>
        <xdr:cNvSpPr/>
      </xdr:nvSpPr>
      <xdr:spPr>
        <a:xfrm>
          <a:off x="13887450" y="127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a:extLst>
            <a:ext uri="{FF2B5EF4-FFF2-40B4-BE49-F238E27FC236}">
              <a16:creationId xmlns:a16="http://schemas.microsoft.com/office/drawing/2014/main" id="{C5135C10-6A9A-46EF-9E21-8BA4637E6262}"/>
            </a:ext>
          </a:extLst>
        </xdr:cNvPr>
        <xdr:cNvSpPr txBox="1"/>
      </xdr:nvSpPr>
      <xdr:spPr>
        <a:xfrm>
          <a:off x="13709161" y="1251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48267</xdr:rowOff>
    </xdr:from>
    <xdr:to>
      <xdr:col>76</xdr:col>
      <xdr:colOff>114300</xdr:colOff>
      <xdr:row>78</xdr:row>
      <xdr:rowOff>61740</xdr:rowOff>
    </xdr:to>
    <xdr:cxnSp macro="">
      <xdr:nvCxnSpPr>
        <xdr:cNvPr id="640" name="直線コネクタ 639">
          <a:extLst>
            <a:ext uri="{FF2B5EF4-FFF2-40B4-BE49-F238E27FC236}">
              <a16:creationId xmlns:a16="http://schemas.microsoft.com/office/drawing/2014/main" id="{7A0A03A2-3AA5-4DE7-9D80-7E8F3D4C0AC9}"/>
            </a:ext>
          </a:extLst>
        </xdr:cNvPr>
        <xdr:cNvCxnSpPr/>
      </xdr:nvCxnSpPr>
      <xdr:spPr>
        <a:xfrm flipV="1">
          <a:off x="12344400" y="12932417"/>
          <a:ext cx="800100" cy="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1A6C4A83-CB1B-4C5B-B9BF-C9697D4E733F}"/>
            </a:ext>
          </a:extLst>
        </xdr:cNvPr>
        <xdr:cNvSpPr/>
      </xdr:nvSpPr>
      <xdr:spPr>
        <a:xfrm>
          <a:off x="13093700" y="12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2" name="テキスト ボックス 641">
          <a:extLst>
            <a:ext uri="{FF2B5EF4-FFF2-40B4-BE49-F238E27FC236}">
              <a16:creationId xmlns:a16="http://schemas.microsoft.com/office/drawing/2014/main" id="{75FA84A4-8E12-447C-99E1-056B62614969}"/>
            </a:ext>
          </a:extLst>
        </xdr:cNvPr>
        <xdr:cNvSpPr txBox="1"/>
      </xdr:nvSpPr>
      <xdr:spPr>
        <a:xfrm>
          <a:off x="12896361" y="1250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61740</xdr:rowOff>
    </xdr:from>
    <xdr:to>
      <xdr:col>71</xdr:col>
      <xdr:colOff>177800</xdr:colOff>
      <xdr:row>78</xdr:row>
      <xdr:rowOff>67168</xdr:rowOff>
    </xdr:to>
    <xdr:cxnSp macro="">
      <xdr:nvCxnSpPr>
        <xdr:cNvPr id="643" name="直線コネクタ 642">
          <a:extLst>
            <a:ext uri="{FF2B5EF4-FFF2-40B4-BE49-F238E27FC236}">
              <a16:creationId xmlns:a16="http://schemas.microsoft.com/office/drawing/2014/main" id="{A1679346-6671-4C15-86F3-91C28AB0809E}"/>
            </a:ext>
          </a:extLst>
        </xdr:cNvPr>
        <xdr:cNvCxnSpPr/>
      </xdr:nvCxnSpPr>
      <xdr:spPr>
        <a:xfrm flipV="1">
          <a:off x="11537950" y="12945890"/>
          <a:ext cx="806450" cy="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937AA803-836D-4CC1-9E43-B98434814AA5}"/>
            </a:ext>
          </a:extLst>
        </xdr:cNvPr>
        <xdr:cNvSpPr/>
      </xdr:nvSpPr>
      <xdr:spPr>
        <a:xfrm>
          <a:off x="12299950" y="127410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a:extLst>
            <a:ext uri="{FF2B5EF4-FFF2-40B4-BE49-F238E27FC236}">
              <a16:creationId xmlns:a16="http://schemas.microsoft.com/office/drawing/2014/main" id="{F301663A-F346-4DA8-BE71-353F9A6EB629}"/>
            </a:ext>
          </a:extLst>
        </xdr:cNvPr>
        <xdr:cNvSpPr txBox="1"/>
      </xdr:nvSpPr>
      <xdr:spPr>
        <a:xfrm>
          <a:off x="12102611" y="1252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19CA2078-ADDA-4CB4-B0A0-BC226B91B40F}"/>
            </a:ext>
          </a:extLst>
        </xdr:cNvPr>
        <xdr:cNvSpPr/>
      </xdr:nvSpPr>
      <xdr:spPr>
        <a:xfrm>
          <a:off x="11487150" y="1273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17BCC84D-2204-4C3D-8123-A98DF3FCE3A9}"/>
            </a:ext>
          </a:extLst>
        </xdr:cNvPr>
        <xdr:cNvSpPr txBox="1"/>
      </xdr:nvSpPr>
      <xdr:spPr>
        <a:xfrm>
          <a:off x="11308861" y="1251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72DB81CD-EDD8-4B01-A938-614ECA850DC4}"/>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BFF27257-A76B-4028-9CB0-C725EFF1EFD3}"/>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E0D6DF2D-CB65-4210-9F78-7F9E4052387D}"/>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C36A6AF0-A8CB-45B2-8705-BF3CCC56C7D7}"/>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B493A509-4995-45BE-890D-492AFCA4EEF2}"/>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143308</xdr:rowOff>
    </xdr:from>
    <xdr:to>
      <xdr:col>85</xdr:col>
      <xdr:colOff>177800</xdr:colOff>
      <xdr:row>78</xdr:row>
      <xdr:rowOff>73458</xdr:rowOff>
    </xdr:to>
    <xdr:sp macro="" textlink="">
      <xdr:nvSpPr>
        <xdr:cNvPr id="653" name="楕円 652">
          <a:extLst>
            <a:ext uri="{FF2B5EF4-FFF2-40B4-BE49-F238E27FC236}">
              <a16:creationId xmlns:a16="http://schemas.microsoft.com/office/drawing/2014/main" id="{D93CD14B-5973-4E39-A256-8CE7C3AD8286}"/>
            </a:ext>
          </a:extLst>
        </xdr:cNvPr>
        <xdr:cNvSpPr/>
      </xdr:nvSpPr>
      <xdr:spPr>
        <a:xfrm>
          <a:off x="14649450" y="1286235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58235</xdr:rowOff>
    </xdr:from>
    <xdr:ext cx="534377" cy="259045"/>
    <xdr:sp macro="" textlink="">
      <xdr:nvSpPr>
        <xdr:cNvPr id="654" name="公債費該当値テキスト">
          <a:extLst>
            <a:ext uri="{FF2B5EF4-FFF2-40B4-BE49-F238E27FC236}">
              <a16:creationId xmlns:a16="http://schemas.microsoft.com/office/drawing/2014/main" id="{44F7890C-3DB3-4067-9920-0FB6CEAF887F}"/>
            </a:ext>
          </a:extLst>
        </xdr:cNvPr>
        <xdr:cNvSpPr txBox="1"/>
      </xdr:nvSpPr>
      <xdr:spPr>
        <a:xfrm>
          <a:off x="14744700" y="1277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151171</xdr:rowOff>
    </xdr:from>
    <xdr:to>
      <xdr:col>81</xdr:col>
      <xdr:colOff>101600</xdr:colOff>
      <xdr:row>78</xdr:row>
      <xdr:rowOff>81321</xdr:rowOff>
    </xdr:to>
    <xdr:sp macro="" textlink="">
      <xdr:nvSpPr>
        <xdr:cNvPr id="655" name="楕円 654">
          <a:extLst>
            <a:ext uri="{FF2B5EF4-FFF2-40B4-BE49-F238E27FC236}">
              <a16:creationId xmlns:a16="http://schemas.microsoft.com/office/drawing/2014/main" id="{504AEFD0-A099-453C-B958-EB179098AB2E}"/>
            </a:ext>
          </a:extLst>
        </xdr:cNvPr>
        <xdr:cNvSpPr/>
      </xdr:nvSpPr>
      <xdr:spPr>
        <a:xfrm>
          <a:off x="13887450" y="128702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72448</xdr:rowOff>
    </xdr:from>
    <xdr:ext cx="534377" cy="259045"/>
    <xdr:sp macro="" textlink="">
      <xdr:nvSpPr>
        <xdr:cNvPr id="656" name="テキスト ボックス 655">
          <a:extLst>
            <a:ext uri="{FF2B5EF4-FFF2-40B4-BE49-F238E27FC236}">
              <a16:creationId xmlns:a16="http://schemas.microsoft.com/office/drawing/2014/main" id="{1DF3DA0D-A540-4A29-8E4B-D9D3F7FA1DA7}"/>
            </a:ext>
          </a:extLst>
        </xdr:cNvPr>
        <xdr:cNvSpPr txBox="1"/>
      </xdr:nvSpPr>
      <xdr:spPr>
        <a:xfrm>
          <a:off x="13709161" y="129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168917</xdr:rowOff>
    </xdr:from>
    <xdr:to>
      <xdr:col>76</xdr:col>
      <xdr:colOff>165100</xdr:colOff>
      <xdr:row>78</xdr:row>
      <xdr:rowOff>99067</xdr:rowOff>
    </xdr:to>
    <xdr:sp macro="" textlink="">
      <xdr:nvSpPr>
        <xdr:cNvPr id="657" name="楕円 656">
          <a:extLst>
            <a:ext uri="{FF2B5EF4-FFF2-40B4-BE49-F238E27FC236}">
              <a16:creationId xmlns:a16="http://schemas.microsoft.com/office/drawing/2014/main" id="{4B75B642-2CED-4F0E-84CF-C0FB1D1C3E2F}"/>
            </a:ext>
          </a:extLst>
        </xdr:cNvPr>
        <xdr:cNvSpPr/>
      </xdr:nvSpPr>
      <xdr:spPr>
        <a:xfrm>
          <a:off x="13093700" y="128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90194</xdr:rowOff>
    </xdr:from>
    <xdr:ext cx="534377" cy="259045"/>
    <xdr:sp macro="" textlink="">
      <xdr:nvSpPr>
        <xdr:cNvPr id="658" name="テキスト ボックス 657">
          <a:extLst>
            <a:ext uri="{FF2B5EF4-FFF2-40B4-BE49-F238E27FC236}">
              <a16:creationId xmlns:a16="http://schemas.microsoft.com/office/drawing/2014/main" id="{E17EC033-499F-4660-AFE3-A5075569D662}"/>
            </a:ext>
          </a:extLst>
        </xdr:cNvPr>
        <xdr:cNvSpPr txBox="1"/>
      </xdr:nvSpPr>
      <xdr:spPr>
        <a:xfrm>
          <a:off x="12896361" y="1297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10940</xdr:rowOff>
    </xdr:from>
    <xdr:to>
      <xdr:col>72</xdr:col>
      <xdr:colOff>38100</xdr:colOff>
      <xdr:row>78</xdr:row>
      <xdr:rowOff>112540</xdr:rowOff>
    </xdr:to>
    <xdr:sp macro="" textlink="">
      <xdr:nvSpPr>
        <xdr:cNvPr id="659" name="楕円 658">
          <a:extLst>
            <a:ext uri="{FF2B5EF4-FFF2-40B4-BE49-F238E27FC236}">
              <a16:creationId xmlns:a16="http://schemas.microsoft.com/office/drawing/2014/main" id="{3A61F52E-1D2A-426B-8ECC-2F1BD33F6AB4}"/>
            </a:ext>
          </a:extLst>
        </xdr:cNvPr>
        <xdr:cNvSpPr/>
      </xdr:nvSpPr>
      <xdr:spPr>
        <a:xfrm>
          <a:off x="12299950" y="12895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103667</xdr:rowOff>
    </xdr:from>
    <xdr:ext cx="534377" cy="259045"/>
    <xdr:sp macro="" textlink="">
      <xdr:nvSpPr>
        <xdr:cNvPr id="660" name="テキスト ボックス 659">
          <a:extLst>
            <a:ext uri="{FF2B5EF4-FFF2-40B4-BE49-F238E27FC236}">
              <a16:creationId xmlns:a16="http://schemas.microsoft.com/office/drawing/2014/main" id="{636277B0-51A9-4236-BF42-7CC5A3DDCAF1}"/>
            </a:ext>
          </a:extLst>
        </xdr:cNvPr>
        <xdr:cNvSpPr txBox="1"/>
      </xdr:nvSpPr>
      <xdr:spPr>
        <a:xfrm>
          <a:off x="12102611" y="1298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16368</xdr:rowOff>
    </xdr:from>
    <xdr:to>
      <xdr:col>67</xdr:col>
      <xdr:colOff>101600</xdr:colOff>
      <xdr:row>78</xdr:row>
      <xdr:rowOff>117968</xdr:rowOff>
    </xdr:to>
    <xdr:sp macro="" textlink="">
      <xdr:nvSpPr>
        <xdr:cNvPr id="661" name="楕円 660">
          <a:extLst>
            <a:ext uri="{FF2B5EF4-FFF2-40B4-BE49-F238E27FC236}">
              <a16:creationId xmlns:a16="http://schemas.microsoft.com/office/drawing/2014/main" id="{D1983B3C-FC10-467A-B7D0-DE42B8742464}"/>
            </a:ext>
          </a:extLst>
        </xdr:cNvPr>
        <xdr:cNvSpPr/>
      </xdr:nvSpPr>
      <xdr:spPr>
        <a:xfrm>
          <a:off x="11487150" y="1290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109095</xdr:rowOff>
    </xdr:from>
    <xdr:ext cx="534377" cy="259045"/>
    <xdr:sp macro="" textlink="">
      <xdr:nvSpPr>
        <xdr:cNvPr id="662" name="テキスト ボックス 661">
          <a:extLst>
            <a:ext uri="{FF2B5EF4-FFF2-40B4-BE49-F238E27FC236}">
              <a16:creationId xmlns:a16="http://schemas.microsoft.com/office/drawing/2014/main" id="{AAB158A7-A54E-4CC3-8220-8E1AA9AB73E3}"/>
            </a:ext>
          </a:extLst>
        </xdr:cNvPr>
        <xdr:cNvSpPr txBox="1"/>
      </xdr:nvSpPr>
      <xdr:spPr>
        <a:xfrm>
          <a:off x="11308861" y="1299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26272B7F-545A-4A98-8A67-593054C86B40}"/>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85425EC8-8396-4C5A-B3F3-8DC3E5FA3E0D}"/>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860ECB72-DBE3-430E-A32E-DFCC75DF322E}"/>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A224A168-6A0D-4F00-8D50-F1CC987E0855}"/>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5B32B6D1-C9E8-4A17-A1C1-69AD5784F490}"/>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6D83DD15-B8AE-4F40-972B-EA78AC5D0AE8}"/>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8ECB3ABA-B72F-4C57-B627-2B9EFA2ADBE6}"/>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2D55D885-6941-4032-A127-C7AD33DCB2AD}"/>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EBCC1FBA-0A75-449A-AC2B-61860D0A1F5D}"/>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AB06F345-7EC4-4D3B-B9AC-642971EA200B}"/>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CDE49B1D-C230-46F4-AE48-5D9588DF4C35}"/>
            </a:ext>
          </a:extLst>
        </xdr:cNvPr>
        <xdr:cNvCxnSpPr/>
      </xdr:nvCxnSpPr>
      <xdr:spPr>
        <a:xfrm>
          <a:off x="11207750" y="16370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4EBBDAF0-5530-49F6-BF13-28A46CDF3B3C}"/>
            </a:ext>
          </a:extLst>
        </xdr:cNvPr>
        <xdr:cNvSpPr txBox="1"/>
      </xdr:nvSpPr>
      <xdr:spPr>
        <a:xfrm>
          <a:off x="1097801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C49A28BD-C9BA-4123-9D7B-028C5B9EBD63}"/>
            </a:ext>
          </a:extLst>
        </xdr:cNvPr>
        <xdr:cNvCxnSpPr/>
      </xdr:nvCxnSpPr>
      <xdr:spPr>
        <a:xfrm>
          <a:off x="11207750" y="15913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9ED5AEE0-F45A-4C85-9C34-A83D9A3428BB}"/>
            </a:ext>
          </a:extLst>
        </xdr:cNvPr>
        <xdr:cNvSpPr txBox="1"/>
      </xdr:nvSpPr>
      <xdr:spPr>
        <a:xfrm>
          <a:off x="10733601" y="15770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8408A5C5-44AE-4430-B2D8-8A974AD5D65D}"/>
            </a:ext>
          </a:extLst>
        </xdr:cNvPr>
        <xdr:cNvCxnSpPr/>
      </xdr:nvCxnSpPr>
      <xdr:spPr>
        <a:xfrm>
          <a:off x="11207750" y="15455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30E56D09-5CD8-462E-81E6-0B0CD4E834AD}"/>
            </a:ext>
          </a:extLst>
        </xdr:cNvPr>
        <xdr:cNvSpPr txBox="1"/>
      </xdr:nvSpPr>
      <xdr:spPr>
        <a:xfrm>
          <a:off x="10669481" y="1531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705329B7-9032-4F66-A752-B0E60957861B}"/>
            </a:ext>
          </a:extLst>
        </xdr:cNvPr>
        <xdr:cNvCxnSpPr/>
      </xdr:nvCxnSpPr>
      <xdr:spPr>
        <a:xfrm>
          <a:off x="11207750" y="15005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D9CE3F-2E26-42CD-8968-687F04DB7B55}"/>
            </a:ext>
          </a:extLst>
        </xdr:cNvPr>
        <xdr:cNvSpPr txBox="1"/>
      </xdr:nvSpPr>
      <xdr:spPr>
        <a:xfrm>
          <a:off x="10669481" y="1486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52848757-E209-47E6-BC02-12CFD694D0B0}"/>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5F73E8F9-4C60-4B13-BFE5-8C529A218AD3}"/>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EE3BAA3F-A1E2-4864-A782-804CD888F8FE}"/>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DF89B0F0-8D9B-4768-8B55-6410CA635800}"/>
            </a:ext>
          </a:extLst>
        </xdr:cNvPr>
        <xdr:cNvCxnSpPr/>
      </xdr:nvCxnSpPr>
      <xdr:spPr>
        <a:xfrm flipV="1">
          <a:off x="14698345" y="14993510"/>
          <a:ext cx="1269" cy="1371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5E695A69-39CD-402D-8186-F2F7297CA536}"/>
            </a:ext>
          </a:extLst>
        </xdr:cNvPr>
        <xdr:cNvSpPr txBox="1"/>
      </xdr:nvSpPr>
      <xdr:spPr>
        <a:xfrm>
          <a:off x="14744700" y="1636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B70036F0-8930-420B-B9C7-EC557D802DC1}"/>
            </a:ext>
          </a:extLst>
        </xdr:cNvPr>
        <xdr:cNvCxnSpPr/>
      </xdr:nvCxnSpPr>
      <xdr:spPr>
        <a:xfrm>
          <a:off x="14611350" y="163649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CCC8A1AA-3FD7-4777-B027-ED27B7695F07}"/>
            </a:ext>
          </a:extLst>
        </xdr:cNvPr>
        <xdr:cNvSpPr txBox="1"/>
      </xdr:nvSpPr>
      <xdr:spPr>
        <a:xfrm>
          <a:off x="14744700" y="1477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1A94FF12-6DD7-4242-948E-C1D5C81CB7F4}"/>
            </a:ext>
          </a:extLst>
        </xdr:cNvPr>
        <xdr:cNvCxnSpPr/>
      </xdr:nvCxnSpPr>
      <xdr:spPr>
        <a:xfrm>
          <a:off x="14611350" y="149935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104231</xdr:rowOff>
    </xdr:from>
    <xdr:to>
      <xdr:col>85</xdr:col>
      <xdr:colOff>127000</xdr:colOff>
      <xdr:row>98</xdr:row>
      <xdr:rowOff>103572</xdr:rowOff>
    </xdr:to>
    <xdr:cxnSp macro="">
      <xdr:nvCxnSpPr>
        <xdr:cNvPr id="689" name="直線コネクタ 688">
          <a:extLst>
            <a:ext uri="{FF2B5EF4-FFF2-40B4-BE49-F238E27FC236}">
              <a16:creationId xmlns:a16="http://schemas.microsoft.com/office/drawing/2014/main" id="{BD019682-F724-4B3C-B8E6-9FB04B8E4817}"/>
            </a:ext>
          </a:extLst>
        </xdr:cNvPr>
        <xdr:cNvCxnSpPr/>
      </xdr:nvCxnSpPr>
      <xdr:spPr>
        <a:xfrm flipV="1">
          <a:off x="13938250" y="16163381"/>
          <a:ext cx="762000" cy="17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AD764779-8445-4C6D-A9C4-94E5D687049E}"/>
            </a:ext>
          </a:extLst>
        </xdr:cNvPr>
        <xdr:cNvSpPr txBox="1"/>
      </xdr:nvSpPr>
      <xdr:spPr>
        <a:xfrm>
          <a:off x="14744700" y="15710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357229C6-F03A-4311-A635-AC7B04DD9735}"/>
            </a:ext>
          </a:extLst>
        </xdr:cNvPr>
        <xdr:cNvSpPr/>
      </xdr:nvSpPr>
      <xdr:spPr>
        <a:xfrm>
          <a:off x="14649450" y="1585948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113219</xdr:rowOff>
    </xdr:from>
    <xdr:to>
      <xdr:col>81</xdr:col>
      <xdr:colOff>50800</xdr:colOff>
      <xdr:row>98</xdr:row>
      <xdr:rowOff>103572</xdr:rowOff>
    </xdr:to>
    <xdr:cxnSp macro="">
      <xdr:nvCxnSpPr>
        <xdr:cNvPr id="692" name="直線コネクタ 691">
          <a:extLst>
            <a:ext uri="{FF2B5EF4-FFF2-40B4-BE49-F238E27FC236}">
              <a16:creationId xmlns:a16="http://schemas.microsoft.com/office/drawing/2014/main" id="{671E2F1C-5165-490D-923D-AAC0C652D51F}"/>
            </a:ext>
          </a:extLst>
        </xdr:cNvPr>
        <xdr:cNvCxnSpPr/>
      </xdr:nvCxnSpPr>
      <xdr:spPr>
        <a:xfrm>
          <a:off x="13144500" y="15829469"/>
          <a:ext cx="793750" cy="50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CE20E14B-187B-4930-A7CE-16ED43CD4A89}"/>
            </a:ext>
          </a:extLst>
        </xdr:cNvPr>
        <xdr:cNvSpPr/>
      </xdr:nvSpPr>
      <xdr:spPr>
        <a:xfrm>
          <a:off x="13887450" y="16026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a:extLst>
            <a:ext uri="{FF2B5EF4-FFF2-40B4-BE49-F238E27FC236}">
              <a16:creationId xmlns:a16="http://schemas.microsoft.com/office/drawing/2014/main" id="{BD80DB5F-86E1-4F30-B32C-A44F62D18D5E}"/>
            </a:ext>
          </a:extLst>
        </xdr:cNvPr>
        <xdr:cNvSpPr txBox="1"/>
      </xdr:nvSpPr>
      <xdr:spPr>
        <a:xfrm>
          <a:off x="13709161" y="1580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113219</xdr:rowOff>
    </xdr:from>
    <xdr:to>
      <xdr:col>76</xdr:col>
      <xdr:colOff>114300</xdr:colOff>
      <xdr:row>96</xdr:row>
      <xdr:rowOff>101771</xdr:rowOff>
    </xdr:to>
    <xdr:cxnSp macro="">
      <xdr:nvCxnSpPr>
        <xdr:cNvPr id="695" name="直線コネクタ 694">
          <a:extLst>
            <a:ext uri="{FF2B5EF4-FFF2-40B4-BE49-F238E27FC236}">
              <a16:creationId xmlns:a16="http://schemas.microsoft.com/office/drawing/2014/main" id="{6EB81145-3E55-40F2-BC1B-7C7D0ACA3D3B}"/>
            </a:ext>
          </a:extLst>
        </xdr:cNvPr>
        <xdr:cNvCxnSpPr/>
      </xdr:nvCxnSpPr>
      <xdr:spPr>
        <a:xfrm flipV="1">
          <a:off x="12344400" y="15829469"/>
          <a:ext cx="800100" cy="16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47FE3D39-E013-49AB-BE16-86F578CD30AF}"/>
            </a:ext>
          </a:extLst>
        </xdr:cNvPr>
        <xdr:cNvSpPr/>
      </xdr:nvSpPr>
      <xdr:spPr>
        <a:xfrm>
          <a:off x="13093700" y="1606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102979</xdr:rowOff>
    </xdr:from>
    <xdr:ext cx="534377" cy="259045"/>
    <xdr:sp macro="" textlink="">
      <xdr:nvSpPr>
        <xdr:cNvPr id="697" name="テキスト ボックス 696">
          <a:extLst>
            <a:ext uri="{FF2B5EF4-FFF2-40B4-BE49-F238E27FC236}">
              <a16:creationId xmlns:a16="http://schemas.microsoft.com/office/drawing/2014/main" id="{9D6067B2-65D6-456D-93F8-54C99C3CB6AB}"/>
            </a:ext>
          </a:extLst>
        </xdr:cNvPr>
        <xdr:cNvSpPr txBox="1"/>
      </xdr:nvSpPr>
      <xdr:spPr>
        <a:xfrm>
          <a:off x="12896361" y="1616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101771</xdr:rowOff>
    </xdr:from>
    <xdr:to>
      <xdr:col>71</xdr:col>
      <xdr:colOff>177800</xdr:colOff>
      <xdr:row>97</xdr:row>
      <xdr:rowOff>34727</xdr:rowOff>
    </xdr:to>
    <xdr:cxnSp macro="">
      <xdr:nvCxnSpPr>
        <xdr:cNvPr id="698" name="直線コネクタ 697">
          <a:extLst>
            <a:ext uri="{FF2B5EF4-FFF2-40B4-BE49-F238E27FC236}">
              <a16:creationId xmlns:a16="http://schemas.microsoft.com/office/drawing/2014/main" id="{0B1AB4BE-C942-415E-A596-EB6426968350}"/>
            </a:ext>
          </a:extLst>
        </xdr:cNvPr>
        <xdr:cNvCxnSpPr/>
      </xdr:nvCxnSpPr>
      <xdr:spPr>
        <a:xfrm flipV="1">
          <a:off x="11537950" y="15989471"/>
          <a:ext cx="806450" cy="10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5975BEE-F551-4BB5-8BD5-D27F9D00376B}"/>
            </a:ext>
          </a:extLst>
        </xdr:cNvPr>
        <xdr:cNvSpPr/>
      </xdr:nvSpPr>
      <xdr:spPr>
        <a:xfrm>
          <a:off x="12299950" y="160874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121048</xdr:rowOff>
    </xdr:from>
    <xdr:ext cx="534377" cy="259045"/>
    <xdr:sp macro="" textlink="">
      <xdr:nvSpPr>
        <xdr:cNvPr id="700" name="テキスト ボックス 699">
          <a:extLst>
            <a:ext uri="{FF2B5EF4-FFF2-40B4-BE49-F238E27FC236}">
              <a16:creationId xmlns:a16="http://schemas.microsoft.com/office/drawing/2014/main" id="{8B89597D-FD0D-4590-AC33-171077C0F7DA}"/>
            </a:ext>
          </a:extLst>
        </xdr:cNvPr>
        <xdr:cNvSpPr txBox="1"/>
      </xdr:nvSpPr>
      <xdr:spPr>
        <a:xfrm>
          <a:off x="12102611" y="1618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8E5C5A09-8ACF-4976-A2DC-2FE8CA150F37}"/>
            </a:ext>
          </a:extLst>
        </xdr:cNvPr>
        <xdr:cNvSpPr/>
      </xdr:nvSpPr>
      <xdr:spPr>
        <a:xfrm>
          <a:off x="11487150" y="1609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131939</xdr:rowOff>
    </xdr:from>
    <xdr:ext cx="534377" cy="259045"/>
    <xdr:sp macro="" textlink="">
      <xdr:nvSpPr>
        <xdr:cNvPr id="702" name="テキスト ボックス 701">
          <a:extLst>
            <a:ext uri="{FF2B5EF4-FFF2-40B4-BE49-F238E27FC236}">
              <a16:creationId xmlns:a16="http://schemas.microsoft.com/office/drawing/2014/main" id="{2DD6B8AC-96D0-49C6-A594-8A06C5BDB7B8}"/>
            </a:ext>
          </a:extLst>
        </xdr:cNvPr>
        <xdr:cNvSpPr txBox="1"/>
      </xdr:nvSpPr>
      <xdr:spPr>
        <a:xfrm>
          <a:off x="11308861" y="161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ED6E7343-D790-4458-A0E0-CCB1891F86BB}"/>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A7EA3179-1AF5-4BE1-BD21-C0A78D6C4E02}"/>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67AF282F-EEEE-4EDD-BB00-1DAC455E00DB}"/>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4F52F171-37D1-4777-BE92-E1CB1B9AA10E}"/>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AE186092-D62E-4594-A3F7-600C4711309E}"/>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53431</xdr:rowOff>
    </xdr:from>
    <xdr:to>
      <xdr:col>85</xdr:col>
      <xdr:colOff>177800</xdr:colOff>
      <xdr:row>97</xdr:row>
      <xdr:rowOff>155031</xdr:rowOff>
    </xdr:to>
    <xdr:sp macro="" textlink="">
      <xdr:nvSpPr>
        <xdr:cNvPr id="708" name="楕円 707">
          <a:extLst>
            <a:ext uri="{FF2B5EF4-FFF2-40B4-BE49-F238E27FC236}">
              <a16:creationId xmlns:a16="http://schemas.microsoft.com/office/drawing/2014/main" id="{85E612D6-B67D-4999-910F-DB99A3CEA3D6}"/>
            </a:ext>
          </a:extLst>
        </xdr:cNvPr>
        <xdr:cNvSpPr/>
      </xdr:nvSpPr>
      <xdr:spPr>
        <a:xfrm>
          <a:off x="14649450" y="1611258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31858</xdr:rowOff>
    </xdr:from>
    <xdr:ext cx="534377" cy="259045"/>
    <xdr:sp macro="" textlink="">
      <xdr:nvSpPr>
        <xdr:cNvPr id="709" name="積立金該当値テキスト">
          <a:extLst>
            <a:ext uri="{FF2B5EF4-FFF2-40B4-BE49-F238E27FC236}">
              <a16:creationId xmlns:a16="http://schemas.microsoft.com/office/drawing/2014/main" id="{33FC3654-31EB-4AB7-ABCB-5C8A2FC0D9F2}"/>
            </a:ext>
          </a:extLst>
        </xdr:cNvPr>
        <xdr:cNvSpPr txBox="1"/>
      </xdr:nvSpPr>
      <xdr:spPr>
        <a:xfrm>
          <a:off x="14744700" y="1609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52772</xdr:rowOff>
    </xdr:from>
    <xdr:to>
      <xdr:col>81</xdr:col>
      <xdr:colOff>101600</xdr:colOff>
      <xdr:row>98</xdr:row>
      <xdr:rowOff>154372</xdr:rowOff>
    </xdr:to>
    <xdr:sp macro="" textlink="">
      <xdr:nvSpPr>
        <xdr:cNvPr id="710" name="楕円 709">
          <a:extLst>
            <a:ext uri="{FF2B5EF4-FFF2-40B4-BE49-F238E27FC236}">
              <a16:creationId xmlns:a16="http://schemas.microsoft.com/office/drawing/2014/main" id="{B8C7FA8B-26AE-423B-979F-93A38CBF50DB}"/>
            </a:ext>
          </a:extLst>
        </xdr:cNvPr>
        <xdr:cNvSpPr/>
      </xdr:nvSpPr>
      <xdr:spPr>
        <a:xfrm>
          <a:off x="13887450" y="1628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145499</xdr:rowOff>
    </xdr:from>
    <xdr:ext cx="469744" cy="259045"/>
    <xdr:sp macro="" textlink="">
      <xdr:nvSpPr>
        <xdr:cNvPr id="711" name="テキスト ボックス 710">
          <a:extLst>
            <a:ext uri="{FF2B5EF4-FFF2-40B4-BE49-F238E27FC236}">
              <a16:creationId xmlns:a16="http://schemas.microsoft.com/office/drawing/2014/main" id="{938455A1-64AC-4795-9AA4-E3DCB4305F5C}"/>
            </a:ext>
          </a:extLst>
        </xdr:cNvPr>
        <xdr:cNvSpPr txBox="1"/>
      </xdr:nvSpPr>
      <xdr:spPr>
        <a:xfrm>
          <a:off x="13722428" y="1637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62419</xdr:rowOff>
    </xdr:from>
    <xdr:to>
      <xdr:col>76</xdr:col>
      <xdr:colOff>165100</xdr:colOff>
      <xdr:row>95</xdr:row>
      <xdr:rowOff>164019</xdr:rowOff>
    </xdr:to>
    <xdr:sp macro="" textlink="">
      <xdr:nvSpPr>
        <xdr:cNvPr id="712" name="楕円 711">
          <a:extLst>
            <a:ext uri="{FF2B5EF4-FFF2-40B4-BE49-F238E27FC236}">
              <a16:creationId xmlns:a16="http://schemas.microsoft.com/office/drawing/2014/main" id="{DC2EC0A3-8833-42A5-ABE5-41379F7BF6C7}"/>
            </a:ext>
          </a:extLst>
        </xdr:cNvPr>
        <xdr:cNvSpPr/>
      </xdr:nvSpPr>
      <xdr:spPr>
        <a:xfrm>
          <a:off x="13093700" y="1577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9096</xdr:rowOff>
    </xdr:from>
    <xdr:ext cx="534377" cy="259045"/>
    <xdr:sp macro="" textlink="">
      <xdr:nvSpPr>
        <xdr:cNvPr id="713" name="テキスト ボックス 712">
          <a:extLst>
            <a:ext uri="{FF2B5EF4-FFF2-40B4-BE49-F238E27FC236}">
              <a16:creationId xmlns:a16="http://schemas.microsoft.com/office/drawing/2014/main" id="{758A0993-3FFE-4552-9A87-890EE452053B}"/>
            </a:ext>
          </a:extLst>
        </xdr:cNvPr>
        <xdr:cNvSpPr txBox="1"/>
      </xdr:nvSpPr>
      <xdr:spPr>
        <a:xfrm>
          <a:off x="12896361" y="1555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50971</xdr:rowOff>
    </xdr:from>
    <xdr:to>
      <xdr:col>72</xdr:col>
      <xdr:colOff>38100</xdr:colOff>
      <xdr:row>96</xdr:row>
      <xdr:rowOff>152571</xdr:rowOff>
    </xdr:to>
    <xdr:sp macro="" textlink="">
      <xdr:nvSpPr>
        <xdr:cNvPr id="714" name="楕円 713">
          <a:extLst>
            <a:ext uri="{FF2B5EF4-FFF2-40B4-BE49-F238E27FC236}">
              <a16:creationId xmlns:a16="http://schemas.microsoft.com/office/drawing/2014/main" id="{D794A4CF-C637-49B8-96C4-F1465CDD3403}"/>
            </a:ext>
          </a:extLst>
        </xdr:cNvPr>
        <xdr:cNvSpPr/>
      </xdr:nvSpPr>
      <xdr:spPr>
        <a:xfrm>
          <a:off x="12299950" y="159386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169098</xdr:rowOff>
    </xdr:from>
    <xdr:ext cx="534377" cy="259045"/>
    <xdr:sp macro="" textlink="">
      <xdr:nvSpPr>
        <xdr:cNvPr id="715" name="テキスト ボックス 714">
          <a:extLst>
            <a:ext uri="{FF2B5EF4-FFF2-40B4-BE49-F238E27FC236}">
              <a16:creationId xmlns:a16="http://schemas.microsoft.com/office/drawing/2014/main" id="{BD26A8AE-D7EC-4C62-94E6-ED1A59BD8437}"/>
            </a:ext>
          </a:extLst>
        </xdr:cNvPr>
        <xdr:cNvSpPr txBox="1"/>
      </xdr:nvSpPr>
      <xdr:spPr>
        <a:xfrm>
          <a:off x="12102611" y="157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155377</xdr:rowOff>
    </xdr:from>
    <xdr:to>
      <xdr:col>67</xdr:col>
      <xdr:colOff>101600</xdr:colOff>
      <xdr:row>97</xdr:row>
      <xdr:rowOff>85527</xdr:rowOff>
    </xdr:to>
    <xdr:sp macro="" textlink="">
      <xdr:nvSpPr>
        <xdr:cNvPr id="716" name="楕円 715">
          <a:extLst>
            <a:ext uri="{FF2B5EF4-FFF2-40B4-BE49-F238E27FC236}">
              <a16:creationId xmlns:a16="http://schemas.microsoft.com/office/drawing/2014/main" id="{692D27A1-9B11-424C-839D-3BD735202B2C}"/>
            </a:ext>
          </a:extLst>
        </xdr:cNvPr>
        <xdr:cNvSpPr/>
      </xdr:nvSpPr>
      <xdr:spPr>
        <a:xfrm>
          <a:off x="11487150" y="160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102054</xdr:rowOff>
    </xdr:from>
    <xdr:ext cx="534377" cy="259045"/>
    <xdr:sp macro="" textlink="">
      <xdr:nvSpPr>
        <xdr:cNvPr id="717" name="テキスト ボックス 716">
          <a:extLst>
            <a:ext uri="{FF2B5EF4-FFF2-40B4-BE49-F238E27FC236}">
              <a16:creationId xmlns:a16="http://schemas.microsoft.com/office/drawing/2014/main" id="{48893973-F721-4137-BF00-707BBA80A9EA}"/>
            </a:ext>
          </a:extLst>
        </xdr:cNvPr>
        <xdr:cNvSpPr txBox="1"/>
      </xdr:nvSpPr>
      <xdr:spPr>
        <a:xfrm>
          <a:off x="11308861" y="1581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38E13AAF-5685-4380-A111-EF91D4412218}"/>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CAAD0909-6581-40C1-9079-28D052C5BE7E}"/>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DCA9EE42-40CF-4DF6-A1FD-DA1C8BDC7AF9}"/>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E71A7A03-93A8-4BE5-A09C-1F0E6C4A97A0}"/>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144850D6-5066-4291-887B-A4DBADFC5B53}"/>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F14D01AD-070C-46CD-AEEE-B5475A38321C}"/>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AA609932-C1FB-4FFA-97F2-603A48DD4319}"/>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DD841633-5EA8-4F2F-B2E6-2DA47D554560}"/>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84B7DB5-E820-4EDF-A2CE-B288BCB0B337}"/>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96A4DC08-50D6-435D-B3C9-E70517CAF108}"/>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1D6F831D-1E20-4383-8ABF-A9CBC80F200D}"/>
            </a:ext>
          </a:extLst>
        </xdr:cNvPr>
        <xdr:cNvCxnSpPr/>
      </xdr:nvCxnSpPr>
      <xdr:spPr>
        <a:xfrm>
          <a:off x="16459200" y="641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1AABA12E-75E1-41D2-8CBE-AA8F7E9A7E95}"/>
            </a:ext>
          </a:extLst>
        </xdr:cNvPr>
        <xdr:cNvSpPr txBox="1"/>
      </xdr:nvSpPr>
      <xdr:spPr>
        <a:xfrm>
          <a:off x="1624851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8829C6CC-0C45-4AC6-92A7-979AF7AB36A1}"/>
            </a:ext>
          </a:extLst>
        </xdr:cNvPr>
        <xdr:cNvCxnSpPr/>
      </xdr:nvCxnSpPr>
      <xdr:spPr>
        <a:xfrm>
          <a:off x="16459200" y="5975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6DEB6492-B29D-46B7-899C-C1DA33514BAD}"/>
            </a:ext>
          </a:extLst>
        </xdr:cNvPr>
        <xdr:cNvSpPr txBox="1"/>
      </xdr:nvSpPr>
      <xdr:spPr>
        <a:xfrm>
          <a:off x="15985051" y="5839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48BD68E6-1851-43B3-BBF7-B80BDAC09AB7}"/>
            </a:ext>
          </a:extLst>
        </xdr:cNvPr>
        <xdr:cNvCxnSpPr/>
      </xdr:nvCxnSpPr>
      <xdr:spPr>
        <a:xfrm>
          <a:off x="16459200" y="5537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405E825-814F-49A9-BF4F-FA13C0765006}"/>
            </a:ext>
          </a:extLst>
        </xdr:cNvPr>
        <xdr:cNvSpPr txBox="1"/>
      </xdr:nvSpPr>
      <xdr:spPr>
        <a:xfrm>
          <a:off x="15985051" y="5401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B7FB5DB4-C556-4D04-B553-7998E6325B37}"/>
            </a:ext>
          </a:extLst>
        </xdr:cNvPr>
        <xdr:cNvCxnSpPr/>
      </xdr:nvCxnSpPr>
      <xdr:spPr>
        <a:xfrm>
          <a:off x="16459200" y="5099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833B792B-ECD7-480A-A833-DB787AF70093}"/>
            </a:ext>
          </a:extLst>
        </xdr:cNvPr>
        <xdr:cNvSpPr txBox="1"/>
      </xdr:nvSpPr>
      <xdr:spPr>
        <a:xfrm>
          <a:off x="15985051" y="4956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AD02CA32-D4DB-48B4-A19A-1EC1B387769B}"/>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3E568885-9ED8-46BF-8F61-A6B7C943E310}"/>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D3BA4AF8-F41A-494B-944D-F9536E8BCBE2}"/>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DCB1D18E-866F-470D-A506-838F200DC825}"/>
            </a:ext>
          </a:extLst>
        </xdr:cNvPr>
        <xdr:cNvCxnSpPr/>
      </xdr:nvCxnSpPr>
      <xdr:spPr>
        <a:xfrm flipV="1">
          <a:off x="19949795" y="5114892"/>
          <a:ext cx="1269" cy="130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BB4777B3-D2C5-404B-97E3-2F07194B451E}"/>
            </a:ext>
          </a:extLst>
        </xdr:cNvPr>
        <xdr:cNvSpPr txBox="1"/>
      </xdr:nvSpPr>
      <xdr:spPr>
        <a:xfrm>
          <a:off x="20002500" y="6423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7C33BD4E-F55C-4DFC-91C2-C7BF75DDDCF9}"/>
            </a:ext>
          </a:extLst>
        </xdr:cNvPr>
        <xdr:cNvCxnSpPr/>
      </xdr:nvCxnSpPr>
      <xdr:spPr>
        <a:xfrm>
          <a:off x="1988185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AEA4AC7F-BBAE-4FED-87C9-237C94FF1020}"/>
            </a:ext>
          </a:extLst>
        </xdr:cNvPr>
        <xdr:cNvSpPr txBox="1"/>
      </xdr:nvSpPr>
      <xdr:spPr>
        <a:xfrm>
          <a:off x="20002500" y="489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F45FF5AD-CDE8-4BBC-BAEB-8DE290078D19}"/>
            </a:ext>
          </a:extLst>
        </xdr:cNvPr>
        <xdr:cNvCxnSpPr/>
      </xdr:nvCxnSpPr>
      <xdr:spPr>
        <a:xfrm>
          <a:off x="19881850" y="51148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110325</xdr:rowOff>
    </xdr:from>
    <xdr:to>
      <xdr:col>116</xdr:col>
      <xdr:colOff>63500</xdr:colOff>
      <xdr:row>38</xdr:row>
      <xdr:rowOff>111422</xdr:rowOff>
    </xdr:to>
    <xdr:cxnSp macro="">
      <xdr:nvCxnSpPr>
        <xdr:cNvPr id="744" name="直線コネクタ 743">
          <a:extLst>
            <a:ext uri="{FF2B5EF4-FFF2-40B4-BE49-F238E27FC236}">
              <a16:creationId xmlns:a16="http://schemas.microsoft.com/office/drawing/2014/main" id="{1CC7678E-C469-41A0-9DBA-CEBB5B8C143F}"/>
            </a:ext>
          </a:extLst>
        </xdr:cNvPr>
        <xdr:cNvCxnSpPr/>
      </xdr:nvCxnSpPr>
      <xdr:spPr>
        <a:xfrm flipV="1">
          <a:off x="19202400" y="6390475"/>
          <a:ext cx="7493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CC08643D-440A-4A2B-A8BF-0A9E4EC246A5}"/>
            </a:ext>
          </a:extLst>
        </xdr:cNvPr>
        <xdr:cNvSpPr txBox="1"/>
      </xdr:nvSpPr>
      <xdr:spPr>
        <a:xfrm>
          <a:off x="20002500" y="612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9506B94-3C1B-4E69-B372-1589BC84F938}"/>
            </a:ext>
          </a:extLst>
        </xdr:cNvPr>
        <xdr:cNvSpPr/>
      </xdr:nvSpPr>
      <xdr:spPr>
        <a:xfrm>
          <a:off x="19900900" y="62751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107948</xdr:rowOff>
    </xdr:from>
    <xdr:to>
      <xdr:col>111</xdr:col>
      <xdr:colOff>177800</xdr:colOff>
      <xdr:row>38</xdr:row>
      <xdr:rowOff>111422</xdr:rowOff>
    </xdr:to>
    <xdr:cxnSp macro="">
      <xdr:nvCxnSpPr>
        <xdr:cNvPr id="747" name="直線コネクタ 746">
          <a:extLst>
            <a:ext uri="{FF2B5EF4-FFF2-40B4-BE49-F238E27FC236}">
              <a16:creationId xmlns:a16="http://schemas.microsoft.com/office/drawing/2014/main" id="{05817FED-5D9E-4050-99DA-A93896F9F6B7}"/>
            </a:ext>
          </a:extLst>
        </xdr:cNvPr>
        <xdr:cNvCxnSpPr/>
      </xdr:nvCxnSpPr>
      <xdr:spPr>
        <a:xfrm>
          <a:off x="18395950" y="6388098"/>
          <a:ext cx="80645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A6B0409B-6CAC-4981-B9A2-D5C5D64B5341}"/>
            </a:ext>
          </a:extLst>
        </xdr:cNvPr>
        <xdr:cNvSpPr/>
      </xdr:nvSpPr>
      <xdr:spPr>
        <a:xfrm>
          <a:off x="19157950" y="62809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52BD45C2-A558-4CFA-947B-BC0FB8049151}"/>
            </a:ext>
          </a:extLst>
        </xdr:cNvPr>
        <xdr:cNvSpPr txBox="1"/>
      </xdr:nvSpPr>
      <xdr:spPr>
        <a:xfrm>
          <a:off x="18992928" y="606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81338</xdr:rowOff>
    </xdr:from>
    <xdr:to>
      <xdr:col>107</xdr:col>
      <xdr:colOff>50800</xdr:colOff>
      <xdr:row>38</xdr:row>
      <xdr:rowOff>107948</xdr:rowOff>
    </xdr:to>
    <xdr:cxnSp macro="">
      <xdr:nvCxnSpPr>
        <xdr:cNvPr id="750" name="直線コネクタ 749">
          <a:extLst>
            <a:ext uri="{FF2B5EF4-FFF2-40B4-BE49-F238E27FC236}">
              <a16:creationId xmlns:a16="http://schemas.microsoft.com/office/drawing/2014/main" id="{79A383BA-9CDD-441F-8B25-DF6D010D4C65}"/>
            </a:ext>
          </a:extLst>
        </xdr:cNvPr>
        <xdr:cNvCxnSpPr/>
      </xdr:nvCxnSpPr>
      <xdr:spPr>
        <a:xfrm>
          <a:off x="17602200" y="6196388"/>
          <a:ext cx="793750" cy="19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CB59AB05-AFC6-4658-A7A3-6BD85E17BF4B}"/>
            </a:ext>
          </a:extLst>
        </xdr:cNvPr>
        <xdr:cNvSpPr/>
      </xdr:nvSpPr>
      <xdr:spPr>
        <a:xfrm>
          <a:off x="18345150" y="62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D8CE84EA-2370-4FE6-BC41-E2E830AC515B}"/>
            </a:ext>
          </a:extLst>
        </xdr:cNvPr>
        <xdr:cNvSpPr txBox="1"/>
      </xdr:nvSpPr>
      <xdr:spPr>
        <a:xfrm>
          <a:off x="18180128" y="608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81338</xdr:rowOff>
    </xdr:from>
    <xdr:to>
      <xdr:col>102</xdr:col>
      <xdr:colOff>114300</xdr:colOff>
      <xdr:row>38</xdr:row>
      <xdr:rowOff>112702</xdr:rowOff>
    </xdr:to>
    <xdr:cxnSp macro="">
      <xdr:nvCxnSpPr>
        <xdr:cNvPr id="753" name="直線コネクタ 752">
          <a:extLst>
            <a:ext uri="{FF2B5EF4-FFF2-40B4-BE49-F238E27FC236}">
              <a16:creationId xmlns:a16="http://schemas.microsoft.com/office/drawing/2014/main" id="{983302A5-FECE-455D-9B11-89E4D1AF137F}"/>
            </a:ext>
          </a:extLst>
        </xdr:cNvPr>
        <xdr:cNvCxnSpPr/>
      </xdr:nvCxnSpPr>
      <xdr:spPr>
        <a:xfrm flipV="1">
          <a:off x="16802100" y="6196388"/>
          <a:ext cx="800100" cy="19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B35F58A2-809C-49A4-B70D-D516E3DD5FDC}"/>
            </a:ext>
          </a:extLst>
        </xdr:cNvPr>
        <xdr:cNvSpPr/>
      </xdr:nvSpPr>
      <xdr:spPr>
        <a:xfrm>
          <a:off x="17551400" y="63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126534</xdr:rowOff>
    </xdr:from>
    <xdr:ext cx="469744" cy="259045"/>
    <xdr:sp macro="" textlink="">
      <xdr:nvSpPr>
        <xdr:cNvPr id="755" name="テキスト ボックス 754">
          <a:extLst>
            <a:ext uri="{FF2B5EF4-FFF2-40B4-BE49-F238E27FC236}">
              <a16:creationId xmlns:a16="http://schemas.microsoft.com/office/drawing/2014/main" id="{4BE8E83C-FA0F-4FDF-891F-F45FA91FA8D7}"/>
            </a:ext>
          </a:extLst>
        </xdr:cNvPr>
        <xdr:cNvSpPr txBox="1"/>
      </xdr:nvSpPr>
      <xdr:spPr>
        <a:xfrm>
          <a:off x="17386378" y="640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84EBECBF-ED3A-4D99-A8EC-533AEA1C1C6D}"/>
            </a:ext>
          </a:extLst>
        </xdr:cNvPr>
        <xdr:cNvSpPr/>
      </xdr:nvSpPr>
      <xdr:spPr>
        <a:xfrm>
          <a:off x="16757650" y="63192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35EB0ED4-7E10-4834-9B75-FCFF90B56D90}"/>
            </a:ext>
          </a:extLst>
        </xdr:cNvPr>
        <xdr:cNvSpPr txBox="1"/>
      </xdr:nvSpPr>
      <xdr:spPr>
        <a:xfrm>
          <a:off x="16592628" y="610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44BDAD4F-64A6-4869-A5DB-7FAFEFECDD37}"/>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5C2D02F7-84B7-4828-A389-2E411F641BCB}"/>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8713BDB4-3AD5-4406-ABCD-6DE58B5F6E6A}"/>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3EDABB59-CD8C-44F1-9915-792F568552C5}"/>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2B89D625-2817-420D-BE25-652A8E461E12}"/>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59525</xdr:rowOff>
    </xdr:from>
    <xdr:to>
      <xdr:col>116</xdr:col>
      <xdr:colOff>114300</xdr:colOff>
      <xdr:row>38</xdr:row>
      <xdr:rowOff>161125</xdr:rowOff>
    </xdr:to>
    <xdr:sp macro="" textlink="">
      <xdr:nvSpPr>
        <xdr:cNvPr id="763" name="楕円 762">
          <a:extLst>
            <a:ext uri="{FF2B5EF4-FFF2-40B4-BE49-F238E27FC236}">
              <a16:creationId xmlns:a16="http://schemas.microsoft.com/office/drawing/2014/main" id="{7C3808F7-F140-4CE7-9DB0-ED43EBAFF23A}"/>
            </a:ext>
          </a:extLst>
        </xdr:cNvPr>
        <xdr:cNvSpPr/>
      </xdr:nvSpPr>
      <xdr:spPr>
        <a:xfrm>
          <a:off x="19900900" y="633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145902</xdr:rowOff>
    </xdr:from>
    <xdr:ext cx="469744" cy="259045"/>
    <xdr:sp macro="" textlink="">
      <xdr:nvSpPr>
        <xdr:cNvPr id="764" name="投資及び出資金該当値テキスト">
          <a:extLst>
            <a:ext uri="{FF2B5EF4-FFF2-40B4-BE49-F238E27FC236}">
              <a16:creationId xmlns:a16="http://schemas.microsoft.com/office/drawing/2014/main" id="{31214058-0B2D-4D2A-A6FA-A9E4B145A8A8}"/>
            </a:ext>
          </a:extLst>
        </xdr:cNvPr>
        <xdr:cNvSpPr txBox="1"/>
      </xdr:nvSpPr>
      <xdr:spPr>
        <a:xfrm>
          <a:off x="20002500" y="62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60622</xdr:rowOff>
    </xdr:from>
    <xdr:to>
      <xdr:col>112</xdr:col>
      <xdr:colOff>38100</xdr:colOff>
      <xdr:row>38</xdr:row>
      <xdr:rowOff>162222</xdr:rowOff>
    </xdr:to>
    <xdr:sp macro="" textlink="">
      <xdr:nvSpPr>
        <xdr:cNvPr id="765" name="楕円 764">
          <a:extLst>
            <a:ext uri="{FF2B5EF4-FFF2-40B4-BE49-F238E27FC236}">
              <a16:creationId xmlns:a16="http://schemas.microsoft.com/office/drawing/2014/main" id="{045C84D4-AF20-4B24-A064-744E1AEFB61A}"/>
            </a:ext>
          </a:extLst>
        </xdr:cNvPr>
        <xdr:cNvSpPr/>
      </xdr:nvSpPr>
      <xdr:spPr>
        <a:xfrm>
          <a:off x="19157950" y="63407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153349</xdr:rowOff>
    </xdr:from>
    <xdr:ext cx="469744" cy="259045"/>
    <xdr:sp macro="" textlink="">
      <xdr:nvSpPr>
        <xdr:cNvPr id="766" name="テキスト ボックス 765">
          <a:extLst>
            <a:ext uri="{FF2B5EF4-FFF2-40B4-BE49-F238E27FC236}">
              <a16:creationId xmlns:a16="http://schemas.microsoft.com/office/drawing/2014/main" id="{63B3F27E-EDF6-4C8B-8BC5-8465693BF274}"/>
            </a:ext>
          </a:extLst>
        </xdr:cNvPr>
        <xdr:cNvSpPr txBox="1"/>
      </xdr:nvSpPr>
      <xdr:spPr>
        <a:xfrm>
          <a:off x="18992928" y="643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57148</xdr:rowOff>
    </xdr:from>
    <xdr:to>
      <xdr:col>107</xdr:col>
      <xdr:colOff>101600</xdr:colOff>
      <xdr:row>38</xdr:row>
      <xdr:rowOff>158748</xdr:rowOff>
    </xdr:to>
    <xdr:sp macro="" textlink="">
      <xdr:nvSpPr>
        <xdr:cNvPr id="767" name="楕円 766">
          <a:extLst>
            <a:ext uri="{FF2B5EF4-FFF2-40B4-BE49-F238E27FC236}">
              <a16:creationId xmlns:a16="http://schemas.microsoft.com/office/drawing/2014/main" id="{872965B7-408D-4FD4-A2CB-637908CF5AEE}"/>
            </a:ext>
          </a:extLst>
        </xdr:cNvPr>
        <xdr:cNvSpPr/>
      </xdr:nvSpPr>
      <xdr:spPr>
        <a:xfrm>
          <a:off x="18345150" y="63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149875</xdr:rowOff>
    </xdr:from>
    <xdr:ext cx="469744" cy="259045"/>
    <xdr:sp macro="" textlink="">
      <xdr:nvSpPr>
        <xdr:cNvPr id="768" name="テキスト ボックス 767">
          <a:extLst>
            <a:ext uri="{FF2B5EF4-FFF2-40B4-BE49-F238E27FC236}">
              <a16:creationId xmlns:a16="http://schemas.microsoft.com/office/drawing/2014/main" id="{A06072AA-92B3-4A03-90FF-4E5334F4A3F3}"/>
            </a:ext>
          </a:extLst>
        </xdr:cNvPr>
        <xdr:cNvSpPr txBox="1"/>
      </xdr:nvSpPr>
      <xdr:spPr>
        <a:xfrm>
          <a:off x="18180128" y="643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30538</xdr:rowOff>
    </xdr:from>
    <xdr:to>
      <xdr:col>102</xdr:col>
      <xdr:colOff>165100</xdr:colOff>
      <xdr:row>37</xdr:row>
      <xdr:rowOff>132138</xdr:rowOff>
    </xdr:to>
    <xdr:sp macro="" textlink="">
      <xdr:nvSpPr>
        <xdr:cNvPr id="769" name="楕円 768">
          <a:extLst>
            <a:ext uri="{FF2B5EF4-FFF2-40B4-BE49-F238E27FC236}">
              <a16:creationId xmlns:a16="http://schemas.microsoft.com/office/drawing/2014/main" id="{D7BD6974-6EB2-4B63-8FD4-1BBAE2EEFC5B}"/>
            </a:ext>
          </a:extLst>
        </xdr:cNvPr>
        <xdr:cNvSpPr/>
      </xdr:nvSpPr>
      <xdr:spPr>
        <a:xfrm>
          <a:off x="17551400" y="6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148665</xdr:rowOff>
    </xdr:from>
    <xdr:ext cx="534377" cy="259045"/>
    <xdr:sp macro="" textlink="">
      <xdr:nvSpPr>
        <xdr:cNvPr id="770" name="テキスト ボックス 769">
          <a:extLst>
            <a:ext uri="{FF2B5EF4-FFF2-40B4-BE49-F238E27FC236}">
              <a16:creationId xmlns:a16="http://schemas.microsoft.com/office/drawing/2014/main" id="{34FD118F-73D7-428C-8DC9-A6840776486B}"/>
            </a:ext>
          </a:extLst>
        </xdr:cNvPr>
        <xdr:cNvSpPr txBox="1"/>
      </xdr:nvSpPr>
      <xdr:spPr>
        <a:xfrm>
          <a:off x="17354061" y="593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61902</xdr:rowOff>
    </xdr:from>
    <xdr:to>
      <xdr:col>98</xdr:col>
      <xdr:colOff>38100</xdr:colOff>
      <xdr:row>38</xdr:row>
      <xdr:rowOff>163502</xdr:rowOff>
    </xdr:to>
    <xdr:sp macro="" textlink="">
      <xdr:nvSpPr>
        <xdr:cNvPr id="771" name="楕円 770">
          <a:extLst>
            <a:ext uri="{FF2B5EF4-FFF2-40B4-BE49-F238E27FC236}">
              <a16:creationId xmlns:a16="http://schemas.microsoft.com/office/drawing/2014/main" id="{A6D736CA-614A-4C5C-A604-3BFC1B1BD472}"/>
            </a:ext>
          </a:extLst>
        </xdr:cNvPr>
        <xdr:cNvSpPr/>
      </xdr:nvSpPr>
      <xdr:spPr>
        <a:xfrm>
          <a:off x="16757650" y="63420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154629</xdr:rowOff>
    </xdr:from>
    <xdr:ext cx="469744" cy="259045"/>
    <xdr:sp macro="" textlink="">
      <xdr:nvSpPr>
        <xdr:cNvPr id="772" name="テキスト ボックス 771">
          <a:extLst>
            <a:ext uri="{FF2B5EF4-FFF2-40B4-BE49-F238E27FC236}">
              <a16:creationId xmlns:a16="http://schemas.microsoft.com/office/drawing/2014/main" id="{3F800A4D-B751-476D-B3E9-B553B700E7F7}"/>
            </a:ext>
          </a:extLst>
        </xdr:cNvPr>
        <xdr:cNvSpPr txBox="1"/>
      </xdr:nvSpPr>
      <xdr:spPr>
        <a:xfrm>
          <a:off x="16592628" y="643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6128B598-07D1-41CE-B678-2BB2BC8A51D2}"/>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F59DDCE5-5393-40E2-967E-DDAC1CD05497}"/>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9CE310CE-0DD4-4463-BAC5-A90A836D49DD}"/>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873CF270-CC36-4C40-A08F-5752EDB5BE6C}"/>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51FB2B4F-143B-4819-A4B8-4B579085E736}"/>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F9823611-9B9C-459E-BCE7-D2108180E011}"/>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F41C5B3E-56E8-4467-85F9-9E9F9FC841DA}"/>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8AB9005E-905A-4EC2-8582-764FDF4F8029}"/>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D4F4D126-B8CE-412E-9B0B-551CACC43A08}"/>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4CFF0A4B-C6EC-4D17-B3C5-7835D6F10196}"/>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481E0F06-B194-48AD-BDD4-FDC73C1BAEC7}"/>
            </a:ext>
          </a:extLst>
        </xdr:cNvPr>
        <xdr:cNvCxnSpPr/>
      </xdr:nvCxnSpPr>
      <xdr:spPr>
        <a:xfrm>
          <a:off x="16459200" y="9721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466FB4EF-74A2-48C6-9E0B-012BAE7A34A6}"/>
            </a:ext>
          </a:extLst>
        </xdr:cNvPr>
        <xdr:cNvSpPr txBox="1"/>
      </xdr:nvSpPr>
      <xdr:spPr>
        <a:xfrm>
          <a:off x="162485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A81D308C-EAA8-470D-BAE4-90C303BF33CE}"/>
            </a:ext>
          </a:extLst>
        </xdr:cNvPr>
        <xdr:cNvCxnSpPr/>
      </xdr:nvCxnSpPr>
      <xdr:spPr>
        <a:xfrm>
          <a:off x="16459200" y="9277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D166C37-D012-44CE-A25E-AAC4EF7B2C84}"/>
            </a:ext>
          </a:extLst>
        </xdr:cNvPr>
        <xdr:cNvSpPr txBox="1"/>
      </xdr:nvSpPr>
      <xdr:spPr>
        <a:xfrm>
          <a:off x="15985051" y="9141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31F110C1-2F97-48CA-8AC2-40A7CA51BF2C}"/>
            </a:ext>
          </a:extLst>
        </xdr:cNvPr>
        <xdr:cNvCxnSpPr/>
      </xdr:nvCxnSpPr>
      <xdr:spPr>
        <a:xfrm>
          <a:off x="16459200" y="8839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2F40744E-5632-46FA-B030-66F9E191DD28}"/>
            </a:ext>
          </a:extLst>
        </xdr:cNvPr>
        <xdr:cNvSpPr txBox="1"/>
      </xdr:nvSpPr>
      <xdr:spPr>
        <a:xfrm>
          <a:off x="15985051" y="8703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83EC8235-9C86-44C7-9C44-2727CBC2033C}"/>
            </a:ext>
          </a:extLst>
        </xdr:cNvPr>
        <xdr:cNvCxnSpPr/>
      </xdr:nvCxnSpPr>
      <xdr:spPr>
        <a:xfrm>
          <a:off x="16459200" y="8401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C9DF9075-09FD-4A75-B997-91E7DBD3C367}"/>
            </a:ext>
          </a:extLst>
        </xdr:cNvPr>
        <xdr:cNvSpPr txBox="1"/>
      </xdr:nvSpPr>
      <xdr:spPr>
        <a:xfrm>
          <a:off x="15985051" y="8258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5EE3A31F-7C6B-4330-B1B6-AE8D8CA31A45}"/>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C42685B2-A2DB-4D43-90B2-95573CF0B72B}"/>
            </a:ext>
          </a:extLst>
        </xdr:cNvPr>
        <xdr:cNvSpPr txBox="1"/>
      </xdr:nvSpPr>
      <xdr:spPr>
        <a:xfrm>
          <a:off x="15985051" y="7820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5C406B66-E622-4335-8561-A6C9B8A8D7EA}"/>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25012</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63E2933A-4F0C-48AC-A9F8-3137E504D73B}"/>
            </a:ext>
          </a:extLst>
        </xdr:cNvPr>
        <xdr:cNvCxnSpPr/>
      </xdr:nvCxnSpPr>
      <xdr:spPr>
        <a:xfrm flipV="1">
          <a:off x="19949795" y="8781662"/>
          <a:ext cx="1269" cy="940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5AA503EC-752D-4053-9D48-E0EE0D55DF44}"/>
            </a:ext>
          </a:extLst>
        </xdr:cNvPr>
        <xdr:cNvSpPr txBox="1"/>
      </xdr:nvSpPr>
      <xdr:spPr>
        <a:xfrm>
          <a:off x="20002500" y="9725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22D55FE1-019F-4097-9644-E9598A7DAF07}"/>
            </a:ext>
          </a:extLst>
        </xdr:cNvPr>
        <xdr:cNvCxnSpPr/>
      </xdr:nvCxnSpPr>
      <xdr:spPr>
        <a:xfrm>
          <a:off x="19881850" y="9721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143139</xdr:rowOff>
    </xdr:from>
    <xdr:ext cx="534377" cy="259045"/>
    <xdr:sp macro="" textlink="">
      <xdr:nvSpPr>
        <xdr:cNvPr id="797" name="貸付金最大値テキスト">
          <a:extLst>
            <a:ext uri="{FF2B5EF4-FFF2-40B4-BE49-F238E27FC236}">
              <a16:creationId xmlns:a16="http://schemas.microsoft.com/office/drawing/2014/main" id="{185C35C1-51D0-4652-915B-A6D4B248B99E}"/>
            </a:ext>
          </a:extLst>
        </xdr:cNvPr>
        <xdr:cNvSpPr txBox="1"/>
      </xdr:nvSpPr>
      <xdr:spPr>
        <a:xfrm>
          <a:off x="20002500" y="856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25012</xdr:rowOff>
    </xdr:from>
    <xdr:to>
      <xdr:col>116</xdr:col>
      <xdr:colOff>152400</xdr:colOff>
      <xdr:row>53</xdr:row>
      <xdr:rowOff>25012</xdr:rowOff>
    </xdr:to>
    <xdr:cxnSp macro="">
      <xdr:nvCxnSpPr>
        <xdr:cNvPr id="798" name="直線コネクタ 797">
          <a:extLst>
            <a:ext uri="{FF2B5EF4-FFF2-40B4-BE49-F238E27FC236}">
              <a16:creationId xmlns:a16="http://schemas.microsoft.com/office/drawing/2014/main" id="{58773862-5B87-47E8-9C1E-A2865A38F5AD}"/>
            </a:ext>
          </a:extLst>
        </xdr:cNvPr>
        <xdr:cNvCxnSpPr/>
      </xdr:nvCxnSpPr>
      <xdr:spPr>
        <a:xfrm>
          <a:off x="19881850" y="87816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120475</xdr:rowOff>
    </xdr:from>
    <xdr:to>
      <xdr:col>116</xdr:col>
      <xdr:colOff>63500</xdr:colOff>
      <xdr:row>58</xdr:row>
      <xdr:rowOff>123423</xdr:rowOff>
    </xdr:to>
    <xdr:cxnSp macro="">
      <xdr:nvCxnSpPr>
        <xdr:cNvPr id="799" name="直線コネクタ 798">
          <a:extLst>
            <a:ext uri="{FF2B5EF4-FFF2-40B4-BE49-F238E27FC236}">
              <a16:creationId xmlns:a16="http://schemas.microsoft.com/office/drawing/2014/main" id="{3A4619FA-5E2C-4044-AAA2-AC486706D38F}"/>
            </a:ext>
          </a:extLst>
        </xdr:cNvPr>
        <xdr:cNvCxnSpPr/>
      </xdr:nvCxnSpPr>
      <xdr:spPr>
        <a:xfrm>
          <a:off x="19202400" y="8712025"/>
          <a:ext cx="749300" cy="99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7398</xdr:rowOff>
    </xdr:from>
    <xdr:ext cx="469744" cy="259045"/>
    <xdr:sp macro="" textlink="">
      <xdr:nvSpPr>
        <xdr:cNvPr id="800" name="貸付金平均値テキスト">
          <a:extLst>
            <a:ext uri="{FF2B5EF4-FFF2-40B4-BE49-F238E27FC236}">
              <a16:creationId xmlns:a16="http://schemas.microsoft.com/office/drawing/2014/main" id="{497B3A80-D2F3-40B7-BD33-30864B56499C}"/>
            </a:ext>
          </a:extLst>
        </xdr:cNvPr>
        <xdr:cNvSpPr txBox="1"/>
      </xdr:nvSpPr>
      <xdr:spPr>
        <a:xfrm>
          <a:off x="20002500" y="94244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155971</xdr:rowOff>
    </xdr:from>
    <xdr:to>
      <xdr:col>116</xdr:col>
      <xdr:colOff>114300</xdr:colOff>
      <xdr:row>58</xdr:row>
      <xdr:rowOff>86121</xdr:rowOff>
    </xdr:to>
    <xdr:sp macro="" textlink="">
      <xdr:nvSpPr>
        <xdr:cNvPr id="801" name="フローチャート: 判断 800">
          <a:extLst>
            <a:ext uri="{FF2B5EF4-FFF2-40B4-BE49-F238E27FC236}">
              <a16:creationId xmlns:a16="http://schemas.microsoft.com/office/drawing/2014/main" id="{E438EFE2-D85A-4C23-ADDB-D8A6CB183FE9}"/>
            </a:ext>
          </a:extLst>
        </xdr:cNvPr>
        <xdr:cNvSpPr/>
      </xdr:nvSpPr>
      <xdr:spPr>
        <a:xfrm>
          <a:off x="19900900" y="95730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120475</xdr:rowOff>
    </xdr:from>
    <xdr:to>
      <xdr:col>111</xdr:col>
      <xdr:colOff>177800</xdr:colOff>
      <xdr:row>58</xdr:row>
      <xdr:rowOff>120886</xdr:rowOff>
    </xdr:to>
    <xdr:cxnSp macro="">
      <xdr:nvCxnSpPr>
        <xdr:cNvPr id="802" name="直線コネクタ 801">
          <a:extLst>
            <a:ext uri="{FF2B5EF4-FFF2-40B4-BE49-F238E27FC236}">
              <a16:creationId xmlns:a16="http://schemas.microsoft.com/office/drawing/2014/main" id="{CB3F47DE-9E2E-494C-AF54-F69DBCC3EDCD}"/>
            </a:ext>
          </a:extLst>
        </xdr:cNvPr>
        <xdr:cNvCxnSpPr/>
      </xdr:nvCxnSpPr>
      <xdr:spPr>
        <a:xfrm flipV="1">
          <a:off x="18395950" y="8712025"/>
          <a:ext cx="806450" cy="99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154325</xdr:rowOff>
    </xdr:from>
    <xdr:to>
      <xdr:col>112</xdr:col>
      <xdr:colOff>38100</xdr:colOff>
      <xdr:row>58</xdr:row>
      <xdr:rowOff>84475</xdr:rowOff>
    </xdr:to>
    <xdr:sp macro="" textlink="">
      <xdr:nvSpPr>
        <xdr:cNvPr id="803" name="フローチャート: 判断 802">
          <a:extLst>
            <a:ext uri="{FF2B5EF4-FFF2-40B4-BE49-F238E27FC236}">
              <a16:creationId xmlns:a16="http://schemas.microsoft.com/office/drawing/2014/main" id="{24EEB8AC-EDF7-48A3-BFD5-323EC9DF5604}"/>
            </a:ext>
          </a:extLst>
        </xdr:cNvPr>
        <xdr:cNvSpPr/>
      </xdr:nvSpPr>
      <xdr:spPr>
        <a:xfrm>
          <a:off x="19157950" y="95713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75602</xdr:rowOff>
    </xdr:from>
    <xdr:ext cx="469744" cy="259045"/>
    <xdr:sp macro="" textlink="">
      <xdr:nvSpPr>
        <xdr:cNvPr id="804" name="テキスト ボックス 803">
          <a:extLst>
            <a:ext uri="{FF2B5EF4-FFF2-40B4-BE49-F238E27FC236}">
              <a16:creationId xmlns:a16="http://schemas.microsoft.com/office/drawing/2014/main" id="{D60C9AF8-CF05-41E6-85E0-8E0DC72F4C77}"/>
            </a:ext>
          </a:extLst>
        </xdr:cNvPr>
        <xdr:cNvSpPr txBox="1"/>
      </xdr:nvSpPr>
      <xdr:spPr>
        <a:xfrm>
          <a:off x="18992928" y="965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146535</xdr:rowOff>
    </xdr:from>
    <xdr:to>
      <xdr:col>107</xdr:col>
      <xdr:colOff>50800</xdr:colOff>
      <xdr:row>58</xdr:row>
      <xdr:rowOff>120886</xdr:rowOff>
    </xdr:to>
    <xdr:cxnSp macro="">
      <xdr:nvCxnSpPr>
        <xdr:cNvPr id="805" name="直線コネクタ 804">
          <a:extLst>
            <a:ext uri="{FF2B5EF4-FFF2-40B4-BE49-F238E27FC236}">
              <a16:creationId xmlns:a16="http://schemas.microsoft.com/office/drawing/2014/main" id="{6F5BCDE4-57D3-4D73-BF93-023579B1B53A}"/>
            </a:ext>
          </a:extLst>
        </xdr:cNvPr>
        <xdr:cNvCxnSpPr/>
      </xdr:nvCxnSpPr>
      <xdr:spPr>
        <a:xfrm>
          <a:off x="17602200" y="9233385"/>
          <a:ext cx="793750" cy="46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150805</xdr:rowOff>
    </xdr:from>
    <xdr:to>
      <xdr:col>107</xdr:col>
      <xdr:colOff>101600</xdr:colOff>
      <xdr:row>58</xdr:row>
      <xdr:rowOff>80955</xdr:rowOff>
    </xdr:to>
    <xdr:sp macro="" textlink="">
      <xdr:nvSpPr>
        <xdr:cNvPr id="806" name="フローチャート: 判断 805">
          <a:extLst>
            <a:ext uri="{FF2B5EF4-FFF2-40B4-BE49-F238E27FC236}">
              <a16:creationId xmlns:a16="http://schemas.microsoft.com/office/drawing/2014/main" id="{32968FE9-9B01-40F9-B382-6C45F860CE67}"/>
            </a:ext>
          </a:extLst>
        </xdr:cNvPr>
        <xdr:cNvSpPr/>
      </xdr:nvSpPr>
      <xdr:spPr>
        <a:xfrm>
          <a:off x="18345150" y="9567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97482</xdr:rowOff>
    </xdr:from>
    <xdr:ext cx="469744" cy="259045"/>
    <xdr:sp macro="" textlink="">
      <xdr:nvSpPr>
        <xdr:cNvPr id="807" name="テキスト ボックス 806">
          <a:extLst>
            <a:ext uri="{FF2B5EF4-FFF2-40B4-BE49-F238E27FC236}">
              <a16:creationId xmlns:a16="http://schemas.microsoft.com/office/drawing/2014/main" id="{423265D1-661E-45B0-B19D-4BC73E2DEC70}"/>
            </a:ext>
          </a:extLst>
        </xdr:cNvPr>
        <xdr:cNvSpPr txBox="1"/>
      </xdr:nvSpPr>
      <xdr:spPr>
        <a:xfrm>
          <a:off x="18180128" y="934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111147</xdr:rowOff>
    </xdr:from>
    <xdr:to>
      <xdr:col>102</xdr:col>
      <xdr:colOff>114300</xdr:colOff>
      <xdr:row>55</xdr:row>
      <xdr:rowOff>146535</xdr:rowOff>
    </xdr:to>
    <xdr:cxnSp macro="">
      <xdr:nvCxnSpPr>
        <xdr:cNvPr id="808" name="直線コネクタ 807">
          <a:extLst>
            <a:ext uri="{FF2B5EF4-FFF2-40B4-BE49-F238E27FC236}">
              <a16:creationId xmlns:a16="http://schemas.microsoft.com/office/drawing/2014/main" id="{2EFBC800-41C9-48F9-837C-28849207F473}"/>
            </a:ext>
          </a:extLst>
        </xdr:cNvPr>
        <xdr:cNvCxnSpPr/>
      </xdr:nvCxnSpPr>
      <xdr:spPr>
        <a:xfrm>
          <a:off x="16802100" y="8537597"/>
          <a:ext cx="800100" cy="69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154988</xdr:rowOff>
    </xdr:from>
    <xdr:to>
      <xdr:col>102</xdr:col>
      <xdr:colOff>165100</xdr:colOff>
      <xdr:row>58</xdr:row>
      <xdr:rowOff>85138</xdr:rowOff>
    </xdr:to>
    <xdr:sp macro="" textlink="">
      <xdr:nvSpPr>
        <xdr:cNvPr id="809" name="フローチャート: 判断 808">
          <a:extLst>
            <a:ext uri="{FF2B5EF4-FFF2-40B4-BE49-F238E27FC236}">
              <a16:creationId xmlns:a16="http://schemas.microsoft.com/office/drawing/2014/main" id="{7A30C524-5588-4026-80F1-F865EF432E57}"/>
            </a:ext>
          </a:extLst>
        </xdr:cNvPr>
        <xdr:cNvSpPr/>
      </xdr:nvSpPr>
      <xdr:spPr>
        <a:xfrm>
          <a:off x="17551400" y="95720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76265</xdr:rowOff>
    </xdr:from>
    <xdr:ext cx="469744" cy="259045"/>
    <xdr:sp macro="" textlink="">
      <xdr:nvSpPr>
        <xdr:cNvPr id="810" name="テキスト ボックス 809">
          <a:extLst>
            <a:ext uri="{FF2B5EF4-FFF2-40B4-BE49-F238E27FC236}">
              <a16:creationId xmlns:a16="http://schemas.microsoft.com/office/drawing/2014/main" id="{99B3117D-11E1-48CF-91DE-EB0BBE98706A}"/>
            </a:ext>
          </a:extLst>
        </xdr:cNvPr>
        <xdr:cNvSpPr txBox="1"/>
      </xdr:nvSpPr>
      <xdr:spPr>
        <a:xfrm>
          <a:off x="17386378" y="965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136106</xdr:rowOff>
    </xdr:from>
    <xdr:to>
      <xdr:col>98</xdr:col>
      <xdr:colOff>38100</xdr:colOff>
      <xdr:row>58</xdr:row>
      <xdr:rowOff>66256</xdr:rowOff>
    </xdr:to>
    <xdr:sp macro="" textlink="">
      <xdr:nvSpPr>
        <xdr:cNvPr id="811" name="フローチャート: 判断 810">
          <a:extLst>
            <a:ext uri="{FF2B5EF4-FFF2-40B4-BE49-F238E27FC236}">
              <a16:creationId xmlns:a16="http://schemas.microsoft.com/office/drawing/2014/main" id="{F89FE882-C291-4D32-8909-1A790CEB1E0D}"/>
            </a:ext>
          </a:extLst>
        </xdr:cNvPr>
        <xdr:cNvSpPr/>
      </xdr:nvSpPr>
      <xdr:spPr>
        <a:xfrm>
          <a:off x="16757650" y="95531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57383</xdr:rowOff>
    </xdr:from>
    <xdr:ext cx="469744" cy="259045"/>
    <xdr:sp macro="" textlink="">
      <xdr:nvSpPr>
        <xdr:cNvPr id="812" name="テキスト ボックス 811">
          <a:extLst>
            <a:ext uri="{FF2B5EF4-FFF2-40B4-BE49-F238E27FC236}">
              <a16:creationId xmlns:a16="http://schemas.microsoft.com/office/drawing/2014/main" id="{4EE4EB70-DEBD-41AD-A58B-B59ED9F2BC05}"/>
            </a:ext>
          </a:extLst>
        </xdr:cNvPr>
        <xdr:cNvSpPr txBox="1"/>
      </xdr:nvSpPr>
      <xdr:spPr>
        <a:xfrm>
          <a:off x="16592628" y="963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46FC8798-5E0D-4228-9DCD-1BED97C77833}"/>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CFD4F529-5D03-4C2D-98A0-651326E8ED2B}"/>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88C226FE-E2C9-4FAA-953E-E1A9480DFC1B}"/>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988C8718-B76C-4EE8-AC1C-3FB1ABAB2B70}"/>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744EE64-44F4-4C35-9B20-8BC226E21053}"/>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72623</xdr:rowOff>
    </xdr:from>
    <xdr:to>
      <xdr:col>116</xdr:col>
      <xdr:colOff>114300</xdr:colOff>
      <xdr:row>59</xdr:row>
      <xdr:rowOff>2773</xdr:rowOff>
    </xdr:to>
    <xdr:sp macro="" textlink="">
      <xdr:nvSpPr>
        <xdr:cNvPr id="818" name="楕円 817">
          <a:extLst>
            <a:ext uri="{FF2B5EF4-FFF2-40B4-BE49-F238E27FC236}">
              <a16:creationId xmlns:a16="http://schemas.microsoft.com/office/drawing/2014/main" id="{66590FFE-2768-4DDC-B33F-45B27D178A5D}"/>
            </a:ext>
          </a:extLst>
        </xdr:cNvPr>
        <xdr:cNvSpPr/>
      </xdr:nvSpPr>
      <xdr:spPr>
        <a:xfrm>
          <a:off x="19900900" y="96547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159000</xdr:rowOff>
    </xdr:from>
    <xdr:ext cx="378565" cy="259045"/>
    <xdr:sp macro="" textlink="">
      <xdr:nvSpPr>
        <xdr:cNvPr id="819" name="貸付金該当値テキスト">
          <a:extLst>
            <a:ext uri="{FF2B5EF4-FFF2-40B4-BE49-F238E27FC236}">
              <a16:creationId xmlns:a16="http://schemas.microsoft.com/office/drawing/2014/main" id="{2A1C9114-CB0F-4ECA-A77C-66FFA377F2D7}"/>
            </a:ext>
          </a:extLst>
        </xdr:cNvPr>
        <xdr:cNvSpPr txBox="1"/>
      </xdr:nvSpPr>
      <xdr:spPr>
        <a:xfrm>
          <a:off x="20002500" y="9576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69675</xdr:rowOff>
    </xdr:from>
    <xdr:to>
      <xdr:col>112</xdr:col>
      <xdr:colOff>38100</xdr:colOff>
      <xdr:row>52</xdr:row>
      <xdr:rowOff>171275</xdr:rowOff>
    </xdr:to>
    <xdr:sp macro="" textlink="">
      <xdr:nvSpPr>
        <xdr:cNvPr id="820" name="楕円 819">
          <a:extLst>
            <a:ext uri="{FF2B5EF4-FFF2-40B4-BE49-F238E27FC236}">
              <a16:creationId xmlns:a16="http://schemas.microsoft.com/office/drawing/2014/main" id="{97EF63CA-659B-4DB7-A3D2-442BB9492825}"/>
            </a:ext>
          </a:extLst>
        </xdr:cNvPr>
        <xdr:cNvSpPr/>
      </xdr:nvSpPr>
      <xdr:spPr>
        <a:xfrm>
          <a:off x="19157950" y="86612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16352</xdr:rowOff>
    </xdr:from>
    <xdr:ext cx="534377" cy="259045"/>
    <xdr:sp macro="" textlink="">
      <xdr:nvSpPr>
        <xdr:cNvPr id="821" name="テキスト ボックス 820">
          <a:extLst>
            <a:ext uri="{FF2B5EF4-FFF2-40B4-BE49-F238E27FC236}">
              <a16:creationId xmlns:a16="http://schemas.microsoft.com/office/drawing/2014/main" id="{5D214572-6195-4DF7-923C-200A3839B460}"/>
            </a:ext>
          </a:extLst>
        </xdr:cNvPr>
        <xdr:cNvSpPr txBox="1"/>
      </xdr:nvSpPr>
      <xdr:spPr>
        <a:xfrm>
          <a:off x="18960611" y="844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70086</xdr:rowOff>
    </xdr:from>
    <xdr:to>
      <xdr:col>107</xdr:col>
      <xdr:colOff>101600</xdr:colOff>
      <xdr:row>59</xdr:row>
      <xdr:rowOff>236</xdr:rowOff>
    </xdr:to>
    <xdr:sp macro="" textlink="">
      <xdr:nvSpPr>
        <xdr:cNvPr id="822" name="楕円 821">
          <a:extLst>
            <a:ext uri="{FF2B5EF4-FFF2-40B4-BE49-F238E27FC236}">
              <a16:creationId xmlns:a16="http://schemas.microsoft.com/office/drawing/2014/main" id="{2D739418-31E3-4843-8944-B9075B2DA46D}"/>
            </a:ext>
          </a:extLst>
        </xdr:cNvPr>
        <xdr:cNvSpPr/>
      </xdr:nvSpPr>
      <xdr:spPr>
        <a:xfrm>
          <a:off x="18345150" y="96522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162813</xdr:rowOff>
    </xdr:from>
    <xdr:ext cx="378565" cy="259045"/>
    <xdr:sp macro="" textlink="">
      <xdr:nvSpPr>
        <xdr:cNvPr id="823" name="テキスト ボックス 822">
          <a:extLst>
            <a:ext uri="{FF2B5EF4-FFF2-40B4-BE49-F238E27FC236}">
              <a16:creationId xmlns:a16="http://schemas.microsoft.com/office/drawing/2014/main" id="{C08C8A8E-53DE-4C75-992D-C550015B289A}"/>
            </a:ext>
          </a:extLst>
        </xdr:cNvPr>
        <xdr:cNvSpPr txBox="1"/>
      </xdr:nvSpPr>
      <xdr:spPr>
        <a:xfrm>
          <a:off x="18225717" y="9744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95735</xdr:rowOff>
    </xdr:from>
    <xdr:to>
      <xdr:col>102</xdr:col>
      <xdr:colOff>165100</xdr:colOff>
      <xdr:row>56</xdr:row>
      <xdr:rowOff>25885</xdr:rowOff>
    </xdr:to>
    <xdr:sp macro="" textlink="">
      <xdr:nvSpPr>
        <xdr:cNvPr id="824" name="楕円 823">
          <a:extLst>
            <a:ext uri="{FF2B5EF4-FFF2-40B4-BE49-F238E27FC236}">
              <a16:creationId xmlns:a16="http://schemas.microsoft.com/office/drawing/2014/main" id="{AC36B5E2-F117-4C28-BE94-709EEF7F9E40}"/>
            </a:ext>
          </a:extLst>
        </xdr:cNvPr>
        <xdr:cNvSpPr/>
      </xdr:nvSpPr>
      <xdr:spPr>
        <a:xfrm>
          <a:off x="17551400" y="91825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42412</xdr:rowOff>
    </xdr:from>
    <xdr:ext cx="534377" cy="259045"/>
    <xdr:sp macro="" textlink="">
      <xdr:nvSpPr>
        <xdr:cNvPr id="825" name="テキスト ボックス 824">
          <a:extLst>
            <a:ext uri="{FF2B5EF4-FFF2-40B4-BE49-F238E27FC236}">
              <a16:creationId xmlns:a16="http://schemas.microsoft.com/office/drawing/2014/main" id="{63735463-DA69-4113-B096-2FC9E7CE1E04}"/>
            </a:ext>
          </a:extLst>
        </xdr:cNvPr>
        <xdr:cNvSpPr txBox="1"/>
      </xdr:nvSpPr>
      <xdr:spPr>
        <a:xfrm>
          <a:off x="17354061" y="896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60347</xdr:rowOff>
    </xdr:from>
    <xdr:to>
      <xdr:col>98</xdr:col>
      <xdr:colOff>38100</xdr:colOff>
      <xdr:row>51</xdr:row>
      <xdr:rowOff>161947</xdr:rowOff>
    </xdr:to>
    <xdr:sp macro="" textlink="">
      <xdr:nvSpPr>
        <xdr:cNvPr id="826" name="楕円 825">
          <a:extLst>
            <a:ext uri="{FF2B5EF4-FFF2-40B4-BE49-F238E27FC236}">
              <a16:creationId xmlns:a16="http://schemas.microsoft.com/office/drawing/2014/main" id="{83BBC5B3-B2C0-47C9-A318-CD368DCF1968}"/>
            </a:ext>
          </a:extLst>
        </xdr:cNvPr>
        <xdr:cNvSpPr/>
      </xdr:nvSpPr>
      <xdr:spPr>
        <a:xfrm>
          <a:off x="16757650" y="84867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7024</xdr:rowOff>
    </xdr:from>
    <xdr:ext cx="534377" cy="259045"/>
    <xdr:sp macro="" textlink="">
      <xdr:nvSpPr>
        <xdr:cNvPr id="827" name="テキスト ボックス 826">
          <a:extLst>
            <a:ext uri="{FF2B5EF4-FFF2-40B4-BE49-F238E27FC236}">
              <a16:creationId xmlns:a16="http://schemas.microsoft.com/office/drawing/2014/main" id="{7D865FD3-02D9-4BA9-BFFE-C7560470C677}"/>
            </a:ext>
          </a:extLst>
        </xdr:cNvPr>
        <xdr:cNvSpPr txBox="1"/>
      </xdr:nvSpPr>
      <xdr:spPr>
        <a:xfrm>
          <a:off x="16560311" y="826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571B7EB0-E6FA-4A57-A175-A64C1C92EBBA}"/>
            </a:ext>
          </a:extLst>
        </xdr:cNvPr>
        <xdr:cNvSpPr/>
      </xdr:nvSpPr>
      <xdr:spPr>
        <a:xfrm>
          <a:off x="164592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4B7F8464-108B-467F-B437-18F13D577F26}"/>
            </a:ext>
          </a:extLst>
        </xdr:cNvPr>
        <xdr:cNvSpPr/>
      </xdr:nvSpPr>
      <xdr:spPr>
        <a:xfrm>
          <a:off x="16586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1E2EB8BA-2E01-4934-B96A-C30891118FC2}"/>
            </a:ext>
          </a:extLst>
        </xdr:cNvPr>
        <xdr:cNvSpPr/>
      </xdr:nvSpPr>
      <xdr:spPr>
        <a:xfrm>
          <a:off x="16586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98964F77-AFFC-4AA2-A4A6-52E9500ED714}"/>
            </a:ext>
          </a:extLst>
        </xdr:cNvPr>
        <xdr:cNvSpPr/>
      </xdr:nvSpPr>
      <xdr:spPr>
        <a:xfrm>
          <a:off x="174879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55C21EFA-B108-41B9-9A9F-AEC97DAC0A7C}"/>
            </a:ext>
          </a:extLst>
        </xdr:cNvPr>
        <xdr:cNvSpPr/>
      </xdr:nvSpPr>
      <xdr:spPr>
        <a:xfrm>
          <a:off x="174879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5C09E9F4-1BFE-429F-8124-A15F08051477}"/>
            </a:ext>
          </a:extLst>
        </xdr:cNvPr>
        <xdr:cNvSpPr/>
      </xdr:nvSpPr>
      <xdr:spPr>
        <a:xfrm>
          <a:off x="185166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A7E3054A-B4D1-4D49-B7E5-1E1A71968F2F}"/>
            </a:ext>
          </a:extLst>
        </xdr:cNvPr>
        <xdr:cNvSpPr/>
      </xdr:nvSpPr>
      <xdr:spPr>
        <a:xfrm>
          <a:off x="185166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AD9F5027-8663-4AF8-A5FE-0C07A3051CFE}"/>
            </a:ext>
          </a:extLst>
        </xdr:cNvPr>
        <xdr:cNvSpPr/>
      </xdr:nvSpPr>
      <xdr:spPr>
        <a:xfrm>
          <a:off x="164592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E942F020-2D69-460A-B7C6-11CE6AFADF44}"/>
            </a:ext>
          </a:extLst>
        </xdr:cNvPr>
        <xdr:cNvSpPr txBox="1"/>
      </xdr:nvSpPr>
      <xdr:spPr>
        <a:xfrm>
          <a:off x="164401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4378EE1A-5423-455F-BEAC-153A4EB2D2F7}"/>
            </a:ext>
          </a:extLst>
        </xdr:cNvPr>
        <xdr:cNvCxnSpPr/>
      </xdr:nvCxnSpPr>
      <xdr:spPr>
        <a:xfrm>
          <a:off x="164592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5E58B084-F153-4781-8503-ADA228E8B2B5}"/>
            </a:ext>
          </a:extLst>
        </xdr:cNvPr>
        <xdr:cNvSpPr txBox="1"/>
      </xdr:nvSpPr>
      <xdr:spPr>
        <a:xfrm>
          <a:off x="16248514" y="13326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3E6D4CCB-5152-48A0-9F57-82DCBF45AE87}"/>
            </a:ext>
          </a:extLst>
        </xdr:cNvPr>
        <xdr:cNvCxnSpPr/>
      </xdr:nvCxnSpPr>
      <xdr:spPr>
        <a:xfrm>
          <a:off x="16459200" y="131481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EADC824C-61DE-4956-9881-E367A9ACB6EA}"/>
            </a:ext>
          </a:extLst>
        </xdr:cNvPr>
        <xdr:cNvSpPr txBox="1"/>
      </xdr:nvSpPr>
      <xdr:spPr>
        <a:xfrm>
          <a:off x="15985051" y="1301225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A606B5E5-D631-4B40-A0FD-5225941A2BF8}"/>
            </a:ext>
          </a:extLst>
        </xdr:cNvPr>
        <xdr:cNvCxnSpPr/>
      </xdr:nvCxnSpPr>
      <xdr:spPr>
        <a:xfrm>
          <a:off x="16459200" y="12834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BCB60B30-475A-4D0B-BEFA-8506EB21936B}"/>
            </a:ext>
          </a:extLst>
        </xdr:cNvPr>
        <xdr:cNvSpPr txBox="1"/>
      </xdr:nvSpPr>
      <xdr:spPr>
        <a:xfrm>
          <a:off x="1598505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6593D1DE-0C77-46EB-B3C5-EE9D91FB3D38}"/>
            </a:ext>
          </a:extLst>
        </xdr:cNvPr>
        <xdr:cNvCxnSpPr/>
      </xdr:nvCxnSpPr>
      <xdr:spPr>
        <a:xfrm>
          <a:off x="16459200" y="12520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2D16B497-26AE-4874-9B90-4C4001785D8E}"/>
            </a:ext>
          </a:extLst>
        </xdr:cNvPr>
        <xdr:cNvSpPr txBox="1"/>
      </xdr:nvSpPr>
      <xdr:spPr>
        <a:xfrm>
          <a:off x="1598505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35DCD535-EDB4-4755-8768-FF324833062B}"/>
            </a:ext>
          </a:extLst>
        </xdr:cNvPr>
        <xdr:cNvCxnSpPr/>
      </xdr:nvCxnSpPr>
      <xdr:spPr>
        <a:xfrm>
          <a:off x="16459200" y="12206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69F0F498-BD6C-4263-8070-572745E50964}"/>
            </a:ext>
          </a:extLst>
        </xdr:cNvPr>
        <xdr:cNvSpPr txBox="1"/>
      </xdr:nvSpPr>
      <xdr:spPr>
        <a:xfrm>
          <a:off x="1598505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1A35A39C-38EA-4DAC-A17B-D777BE05AFDD}"/>
            </a:ext>
          </a:extLst>
        </xdr:cNvPr>
        <xdr:cNvCxnSpPr/>
      </xdr:nvCxnSpPr>
      <xdr:spPr>
        <a:xfrm>
          <a:off x="16459200" y="11892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8" name="テキスト ボックス 847">
          <a:extLst>
            <a:ext uri="{FF2B5EF4-FFF2-40B4-BE49-F238E27FC236}">
              <a16:creationId xmlns:a16="http://schemas.microsoft.com/office/drawing/2014/main" id="{FBF508F5-8D10-4EF7-993C-BB19E8413818}"/>
            </a:ext>
          </a:extLst>
        </xdr:cNvPr>
        <xdr:cNvSpPr txBox="1"/>
      </xdr:nvSpPr>
      <xdr:spPr>
        <a:xfrm>
          <a:off x="15939981" y="11750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9780CDF9-6F2E-4897-828A-467AD6142D93}"/>
            </a:ext>
          </a:extLst>
        </xdr:cNvPr>
        <xdr:cNvCxnSpPr/>
      </xdr:nvCxnSpPr>
      <xdr:spPr>
        <a:xfrm>
          <a:off x="16459200" y="11572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0" name="テキスト ボックス 849">
          <a:extLst>
            <a:ext uri="{FF2B5EF4-FFF2-40B4-BE49-F238E27FC236}">
              <a16:creationId xmlns:a16="http://schemas.microsoft.com/office/drawing/2014/main" id="{700CFFFA-A1F1-4AF8-8B40-979F5208D176}"/>
            </a:ext>
          </a:extLst>
        </xdr:cNvPr>
        <xdr:cNvSpPr txBox="1"/>
      </xdr:nvSpPr>
      <xdr:spPr>
        <a:xfrm>
          <a:off x="159399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745C7A81-C91A-4503-B608-6767E625AB88}"/>
            </a:ext>
          </a:extLst>
        </xdr:cNvPr>
        <xdr:cNvCxnSpPr/>
      </xdr:nvCxnSpPr>
      <xdr:spPr>
        <a:xfrm>
          <a:off x="164592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AC90DD01-14FF-435D-AA02-B59CB8721ADE}"/>
            </a:ext>
          </a:extLst>
        </xdr:cNvPr>
        <xdr:cNvSpPr txBox="1"/>
      </xdr:nvSpPr>
      <xdr:spPr>
        <a:xfrm>
          <a:off x="159399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A2F6CC93-3A30-49F3-9E1B-9148B000393A}"/>
            </a:ext>
          </a:extLst>
        </xdr:cNvPr>
        <xdr:cNvSpPr/>
      </xdr:nvSpPr>
      <xdr:spPr>
        <a:xfrm>
          <a:off x="164592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4" name="直線コネクタ 853">
          <a:extLst>
            <a:ext uri="{FF2B5EF4-FFF2-40B4-BE49-F238E27FC236}">
              <a16:creationId xmlns:a16="http://schemas.microsoft.com/office/drawing/2014/main" id="{3AE7B41F-0AF6-46C6-B619-A7CDD139D7FB}"/>
            </a:ext>
          </a:extLst>
        </xdr:cNvPr>
        <xdr:cNvCxnSpPr/>
      </xdr:nvCxnSpPr>
      <xdr:spPr>
        <a:xfrm flipV="1">
          <a:off x="19949795" y="11754814"/>
          <a:ext cx="1269" cy="1199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5" name="繰出金最小値テキスト">
          <a:extLst>
            <a:ext uri="{FF2B5EF4-FFF2-40B4-BE49-F238E27FC236}">
              <a16:creationId xmlns:a16="http://schemas.microsoft.com/office/drawing/2014/main" id="{24C1BE39-B3BC-479F-8F3C-060469E2121C}"/>
            </a:ext>
          </a:extLst>
        </xdr:cNvPr>
        <xdr:cNvSpPr txBox="1"/>
      </xdr:nvSpPr>
      <xdr:spPr>
        <a:xfrm>
          <a:off x="20002500" y="129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6" name="直線コネクタ 855">
          <a:extLst>
            <a:ext uri="{FF2B5EF4-FFF2-40B4-BE49-F238E27FC236}">
              <a16:creationId xmlns:a16="http://schemas.microsoft.com/office/drawing/2014/main" id="{BD603782-D4AE-4991-AA53-965F21BFDDED}"/>
            </a:ext>
          </a:extLst>
        </xdr:cNvPr>
        <xdr:cNvCxnSpPr/>
      </xdr:nvCxnSpPr>
      <xdr:spPr>
        <a:xfrm>
          <a:off x="19881850" y="129547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7" name="繰出金最大値テキスト">
          <a:extLst>
            <a:ext uri="{FF2B5EF4-FFF2-40B4-BE49-F238E27FC236}">
              <a16:creationId xmlns:a16="http://schemas.microsoft.com/office/drawing/2014/main" id="{286B591D-D520-4AFF-9CD2-36F4C82C23CF}"/>
            </a:ext>
          </a:extLst>
        </xdr:cNvPr>
        <xdr:cNvSpPr txBox="1"/>
      </xdr:nvSpPr>
      <xdr:spPr>
        <a:xfrm>
          <a:off x="20002500" y="1154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58" name="直線コネクタ 857">
          <a:extLst>
            <a:ext uri="{FF2B5EF4-FFF2-40B4-BE49-F238E27FC236}">
              <a16:creationId xmlns:a16="http://schemas.microsoft.com/office/drawing/2014/main" id="{148CE06D-AAB5-402E-985F-BFBAB05C14B9}"/>
            </a:ext>
          </a:extLst>
        </xdr:cNvPr>
        <xdr:cNvCxnSpPr/>
      </xdr:nvCxnSpPr>
      <xdr:spPr>
        <a:xfrm>
          <a:off x="19881850" y="117548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13350</xdr:rowOff>
    </xdr:from>
    <xdr:to>
      <xdr:col>116</xdr:col>
      <xdr:colOff>63500</xdr:colOff>
      <xdr:row>76</xdr:row>
      <xdr:rowOff>47117</xdr:rowOff>
    </xdr:to>
    <xdr:cxnSp macro="">
      <xdr:nvCxnSpPr>
        <xdr:cNvPr id="859" name="直線コネクタ 858">
          <a:extLst>
            <a:ext uri="{FF2B5EF4-FFF2-40B4-BE49-F238E27FC236}">
              <a16:creationId xmlns:a16="http://schemas.microsoft.com/office/drawing/2014/main" id="{0123B20E-9488-4D8C-AAC4-1C975C801B46}"/>
            </a:ext>
          </a:extLst>
        </xdr:cNvPr>
        <xdr:cNvCxnSpPr/>
      </xdr:nvCxnSpPr>
      <xdr:spPr>
        <a:xfrm>
          <a:off x="19202400" y="12567300"/>
          <a:ext cx="7493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0" name="繰出金平均値テキスト">
          <a:extLst>
            <a:ext uri="{FF2B5EF4-FFF2-40B4-BE49-F238E27FC236}">
              <a16:creationId xmlns:a16="http://schemas.microsoft.com/office/drawing/2014/main" id="{E15CAA01-B970-4CB4-9BA9-EA05F352067C}"/>
            </a:ext>
          </a:extLst>
        </xdr:cNvPr>
        <xdr:cNvSpPr txBox="1"/>
      </xdr:nvSpPr>
      <xdr:spPr>
        <a:xfrm>
          <a:off x="20002500" y="12323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1" name="フローチャート: 判断 860">
          <a:extLst>
            <a:ext uri="{FF2B5EF4-FFF2-40B4-BE49-F238E27FC236}">
              <a16:creationId xmlns:a16="http://schemas.microsoft.com/office/drawing/2014/main" id="{8F97C30F-5E68-422A-A133-A04FE838E6A5}"/>
            </a:ext>
          </a:extLst>
        </xdr:cNvPr>
        <xdr:cNvSpPr/>
      </xdr:nvSpPr>
      <xdr:spPr>
        <a:xfrm>
          <a:off x="19900900" y="124653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13350</xdr:rowOff>
    </xdr:from>
    <xdr:to>
      <xdr:col>111</xdr:col>
      <xdr:colOff>177800</xdr:colOff>
      <xdr:row>76</xdr:row>
      <xdr:rowOff>66663</xdr:rowOff>
    </xdr:to>
    <xdr:cxnSp macro="">
      <xdr:nvCxnSpPr>
        <xdr:cNvPr id="862" name="直線コネクタ 861">
          <a:extLst>
            <a:ext uri="{FF2B5EF4-FFF2-40B4-BE49-F238E27FC236}">
              <a16:creationId xmlns:a16="http://schemas.microsoft.com/office/drawing/2014/main" id="{3FB96B95-D441-4D93-96A3-0BEEBB903ACD}"/>
            </a:ext>
          </a:extLst>
        </xdr:cNvPr>
        <xdr:cNvCxnSpPr/>
      </xdr:nvCxnSpPr>
      <xdr:spPr>
        <a:xfrm flipV="1">
          <a:off x="18395950" y="12567300"/>
          <a:ext cx="806450" cy="5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3" name="フローチャート: 判断 862">
          <a:extLst>
            <a:ext uri="{FF2B5EF4-FFF2-40B4-BE49-F238E27FC236}">
              <a16:creationId xmlns:a16="http://schemas.microsoft.com/office/drawing/2014/main" id="{1BADB32D-DDB5-4FC1-8E83-3D8927A2DB46}"/>
            </a:ext>
          </a:extLst>
        </xdr:cNvPr>
        <xdr:cNvSpPr/>
      </xdr:nvSpPr>
      <xdr:spPr>
        <a:xfrm>
          <a:off x="19157950" y="124699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4" name="テキスト ボックス 863">
          <a:extLst>
            <a:ext uri="{FF2B5EF4-FFF2-40B4-BE49-F238E27FC236}">
              <a16:creationId xmlns:a16="http://schemas.microsoft.com/office/drawing/2014/main" id="{9A0959B0-2D72-497A-B12F-A479A2CA4FAA}"/>
            </a:ext>
          </a:extLst>
        </xdr:cNvPr>
        <xdr:cNvSpPr txBox="1"/>
      </xdr:nvSpPr>
      <xdr:spPr>
        <a:xfrm>
          <a:off x="18960611" y="1225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66663</xdr:rowOff>
    </xdr:from>
    <xdr:to>
      <xdr:col>107</xdr:col>
      <xdr:colOff>50800</xdr:colOff>
      <xdr:row>76</xdr:row>
      <xdr:rowOff>75986</xdr:rowOff>
    </xdr:to>
    <xdr:cxnSp macro="">
      <xdr:nvCxnSpPr>
        <xdr:cNvPr id="865" name="直線コネクタ 864">
          <a:extLst>
            <a:ext uri="{FF2B5EF4-FFF2-40B4-BE49-F238E27FC236}">
              <a16:creationId xmlns:a16="http://schemas.microsoft.com/office/drawing/2014/main" id="{1F1DE3FE-0715-4734-BBC9-B7AAD9261F3B}"/>
            </a:ext>
          </a:extLst>
        </xdr:cNvPr>
        <xdr:cNvCxnSpPr/>
      </xdr:nvCxnSpPr>
      <xdr:spPr>
        <a:xfrm flipV="1">
          <a:off x="17602200" y="12620613"/>
          <a:ext cx="79375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6" name="フローチャート: 判断 865">
          <a:extLst>
            <a:ext uri="{FF2B5EF4-FFF2-40B4-BE49-F238E27FC236}">
              <a16:creationId xmlns:a16="http://schemas.microsoft.com/office/drawing/2014/main" id="{EB115E22-EB90-4790-AA3F-5C652E66F260}"/>
            </a:ext>
          </a:extLst>
        </xdr:cNvPr>
        <xdr:cNvSpPr/>
      </xdr:nvSpPr>
      <xdr:spPr>
        <a:xfrm>
          <a:off x="18345150" y="124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7" name="テキスト ボックス 866">
          <a:extLst>
            <a:ext uri="{FF2B5EF4-FFF2-40B4-BE49-F238E27FC236}">
              <a16:creationId xmlns:a16="http://schemas.microsoft.com/office/drawing/2014/main" id="{56E5F92B-6D8D-4CE3-BF66-D52E7B2978C0}"/>
            </a:ext>
          </a:extLst>
        </xdr:cNvPr>
        <xdr:cNvSpPr txBox="1"/>
      </xdr:nvSpPr>
      <xdr:spPr>
        <a:xfrm>
          <a:off x="18166861" y="122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75986</xdr:rowOff>
    </xdr:from>
    <xdr:to>
      <xdr:col>102</xdr:col>
      <xdr:colOff>114300</xdr:colOff>
      <xdr:row>76</xdr:row>
      <xdr:rowOff>128434</xdr:rowOff>
    </xdr:to>
    <xdr:cxnSp macro="">
      <xdr:nvCxnSpPr>
        <xdr:cNvPr id="868" name="直線コネクタ 867">
          <a:extLst>
            <a:ext uri="{FF2B5EF4-FFF2-40B4-BE49-F238E27FC236}">
              <a16:creationId xmlns:a16="http://schemas.microsoft.com/office/drawing/2014/main" id="{3FA79B95-96F0-4912-BB24-A83545CE2DB0}"/>
            </a:ext>
          </a:extLst>
        </xdr:cNvPr>
        <xdr:cNvCxnSpPr/>
      </xdr:nvCxnSpPr>
      <xdr:spPr>
        <a:xfrm flipV="1">
          <a:off x="16802100" y="12629936"/>
          <a:ext cx="800100" cy="5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69" name="フローチャート: 判断 868">
          <a:extLst>
            <a:ext uri="{FF2B5EF4-FFF2-40B4-BE49-F238E27FC236}">
              <a16:creationId xmlns:a16="http://schemas.microsoft.com/office/drawing/2014/main" id="{6F18C214-12AA-464E-BA72-B68247935A72}"/>
            </a:ext>
          </a:extLst>
        </xdr:cNvPr>
        <xdr:cNvSpPr/>
      </xdr:nvSpPr>
      <xdr:spPr>
        <a:xfrm>
          <a:off x="17551400" y="1242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0" name="テキスト ボックス 869">
          <a:extLst>
            <a:ext uri="{FF2B5EF4-FFF2-40B4-BE49-F238E27FC236}">
              <a16:creationId xmlns:a16="http://schemas.microsoft.com/office/drawing/2014/main" id="{93A15847-E867-404E-AFED-DB0E251E01B2}"/>
            </a:ext>
          </a:extLst>
        </xdr:cNvPr>
        <xdr:cNvSpPr txBox="1"/>
      </xdr:nvSpPr>
      <xdr:spPr>
        <a:xfrm>
          <a:off x="17354061" y="122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1" name="フローチャート: 判断 870">
          <a:extLst>
            <a:ext uri="{FF2B5EF4-FFF2-40B4-BE49-F238E27FC236}">
              <a16:creationId xmlns:a16="http://schemas.microsoft.com/office/drawing/2014/main" id="{5CFD56DB-FEA5-48EC-9B89-8C53A30E5C86}"/>
            </a:ext>
          </a:extLst>
        </xdr:cNvPr>
        <xdr:cNvSpPr/>
      </xdr:nvSpPr>
      <xdr:spPr>
        <a:xfrm>
          <a:off x="16757650" y="12447134"/>
          <a:ext cx="8255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2" name="テキスト ボックス 871">
          <a:extLst>
            <a:ext uri="{FF2B5EF4-FFF2-40B4-BE49-F238E27FC236}">
              <a16:creationId xmlns:a16="http://schemas.microsoft.com/office/drawing/2014/main" id="{291FDECA-2CEF-4EAA-9300-A160250469CC}"/>
            </a:ext>
          </a:extLst>
        </xdr:cNvPr>
        <xdr:cNvSpPr txBox="1"/>
      </xdr:nvSpPr>
      <xdr:spPr>
        <a:xfrm>
          <a:off x="16560311" y="1222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9CB88F84-43E9-4076-BBBE-1FDAE8D69C01}"/>
            </a:ext>
          </a:extLst>
        </xdr:cNvPr>
        <xdr:cNvSpPr txBox="1"/>
      </xdr:nvSpPr>
      <xdr:spPr>
        <a:xfrm>
          <a:off x="19780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1E433FBA-87CF-4867-97F6-9DB5C06892D0}"/>
            </a:ext>
          </a:extLst>
        </xdr:cNvPr>
        <xdr:cNvSpPr txBox="1"/>
      </xdr:nvSpPr>
      <xdr:spPr>
        <a:xfrm>
          <a:off x="19030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2F24796C-8ED6-40D5-B3D1-8EC4D68082B6}"/>
            </a:ext>
          </a:extLst>
        </xdr:cNvPr>
        <xdr:cNvSpPr txBox="1"/>
      </xdr:nvSpPr>
      <xdr:spPr>
        <a:xfrm>
          <a:off x="18224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9BE53CBB-599E-4E4A-9374-9B8E4B422674}"/>
            </a:ext>
          </a:extLst>
        </xdr:cNvPr>
        <xdr:cNvSpPr txBox="1"/>
      </xdr:nvSpPr>
      <xdr:spPr>
        <a:xfrm>
          <a:off x="174307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4E68F3A1-D7CF-4F1D-A3A9-11B67F9E87FC}"/>
            </a:ext>
          </a:extLst>
        </xdr:cNvPr>
        <xdr:cNvSpPr txBox="1"/>
      </xdr:nvSpPr>
      <xdr:spPr>
        <a:xfrm>
          <a:off x="166306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167767</xdr:rowOff>
    </xdr:from>
    <xdr:to>
      <xdr:col>116</xdr:col>
      <xdr:colOff>114300</xdr:colOff>
      <xdr:row>76</xdr:row>
      <xdr:rowOff>97917</xdr:rowOff>
    </xdr:to>
    <xdr:sp macro="" textlink="">
      <xdr:nvSpPr>
        <xdr:cNvPr id="878" name="楕円 877">
          <a:extLst>
            <a:ext uri="{FF2B5EF4-FFF2-40B4-BE49-F238E27FC236}">
              <a16:creationId xmlns:a16="http://schemas.microsoft.com/office/drawing/2014/main" id="{9939D467-D744-41A0-92B1-879581EE2F45}"/>
            </a:ext>
          </a:extLst>
        </xdr:cNvPr>
        <xdr:cNvSpPr/>
      </xdr:nvSpPr>
      <xdr:spPr>
        <a:xfrm>
          <a:off x="19900900" y="125566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146194</xdr:rowOff>
    </xdr:from>
    <xdr:ext cx="534377" cy="259045"/>
    <xdr:sp macro="" textlink="">
      <xdr:nvSpPr>
        <xdr:cNvPr id="879" name="繰出金該当値テキスト">
          <a:extLst>
            <a:ext uri="{FF2B5EF4-FFF2-40B4-BE49-F238E27FC236}">
              <a16:creationId xmlns:a16="http://schemas.microsoft.com/office/drawing/2014/main" id="{2FA0211E-D933-4F5C-93E6-F77743834A1B}"/>
            </a:ext>
          </a:extLst>
        </xdr:cNvPr>
        <xdr:cNvSpPr txBox="1"/>
      </xdr:nvSpPr>
      <xdr:spPr>
        <a:xfrm>
          <a:off x="20002500" y="125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134000</xdr:rowOff>
    </xdr:from>
    <xdr:to>
      <xdr:col>112</xdr:col>
      <xdr:colOff>38100</xdr:colOff>
      <xdr:row>76</xdr:row>
      <xdr:rowOff>64150</xdr:rowOff>
    </xdr:to>
    <xdr:sp macro="" textlink="">
      <xdr:nvSpPr>
        <xdr:cNvPr id="880" name="楕円 879">
          <a:extLst>
            <a:ext uri="{FF2B5EF4-FFF2-40B4-BE49-F238E27FC236}">
              <a16:creationId xmlns:a16="http://schemas.microsoft.com/office/drawing/2014/main" id="{74CB9554-B273-4996-931B-1A6A58427B81}"/>
            </a:ext>
          </a:extLst>
        </xdr:cNvPr>
        <xdr:cNvSpPr/>
      </xdr:nvSpPr>
      <xdr:spPr>
        <a:xfrm>
          <a:off x="19157950" y="12522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55277</xdr:rowOff>
    </xdr:from>
    <xdr:ext cx="534377" cy="259045"/>
    <xdr:sp macro="" textlink="">
      <xdr:nvSpPr>
        <xdr:cNvPr id="881" name="テキスト ボックス 880">
          <a:extLst>
            <a:ext uri="{FF2B5EF4-FFF2-40B4-BE49-F238E27FC236}">
              <a16:creationId xmlns:a16="http://schemas.microsoft.com/office/drawing/2014/main" id="{3223E8C3-7D11-42A5-AEF3-15E18EB1AE3C}"/>
            </a:ext>
          </a:extLst>
        </xdr:cNvPr>
        <xdr:cNvSpPr txBox="1"/>
      </xdr:nvSpPr>
      <xdr:spPr>
        <a:xfrm>
          <a:off x="18960611" y="1260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15863</xdr:rowOff>
    </xdr:from>
    <xdr:to>
      <xdr:col>107</xdr:col>
      <xdr:colOff>101600</xdr:colOff>
      <xdr:row>76</xdr:row>
      <xdr:rowOff>117463</xdr:rowOff>
    </xdr:to>
    <xdr:sp macro="" textlink="">
      <xdr:nvSpPr>
        <xdr:cNvPr id="882" name="楕円 881">
          <a:extLst>
            <a:ext uri="{FF2B5EF4-FFF2-40B4-BE49-F238E27FC236}">
              <a16:creationId xmlns:a16="http://schemas.microsoft.com/office/drawing/2014/main" id="{06CB2B05-78D8-43B5-B2B1-1C6EAEAAB4B9}"/>
            </a:ext>
          </a:extLst>
        </xdr:cNvPr>
        <xdr:cNvSpPr/>
      </xdr:nvSpPr>
      <xdr:spPr>
        <a:xfrm>
          <a:off x="18345150" y="125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108590</xdr:rowOff>
    </xdr:from>
    <xdr:ext cx="534377" cy="259045"/>
    <xdr:sp macro="" textlink="">
      <xdr:nvSpPr>
        <xdr:cNvPr id="883" name="テキスト ボックス 882">
          <a:extLst>
            <a:ext uri="{FF2B5EF4-FFF2-40B4-BE49-F238E27FC236}">
              <a16:creationId xmlns:a16="http://schemas.microsoft.com/office/drawing/2014/main" id="{628D12ED-CEA6-4D13-A333-F69826DA87D4}"/>
            </a:ext>
          </a:extLst>
        </xdr:cNvPr>
        <xdr:cNvSpPr txBox="1"/>
      </xdr:nvSpPr>
      <xdr:spPr>
        <a:xfrm>
          <a:off x="18166861" y="1266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25186</xdr:rowOff>
    </xdr:from>
    <xdr:to>
      <xdr:col>102</xdr:col>
      <xdr:colOff>165100</xdr:colOff>
      <xdr:row>76</xdr:row>
      <xdr:rowOff>126786</xdr:rowOff>
    </xdr:to>
    <xdr:sp macro="" textlink="">
      <xdr:nvSpPr>
        <xdr:cNvPr id="884" name="楕円 883">
          <a:extLst>
            <a:ext uri="{FF2B5EF4-FFF2-40B4-BE49-F238E27FC236}">
              <a16:creationId xmlns:a16="http://schemas.microsoft.com/office/drawing/2014/main" id="{41CD0F0E-2C01-47D6-933B-0A195CDAF967}"/>
            </a:ext>
          </a:extLst>
        </xdr:cNvPr>
        <xdr:cNvSpPr/>
      </xdr:nvSpPr>
      <xdr:spPr>
        <a:xfrm>
          <a:off x="17551400" y="125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117913</xdr:rowOff>
    </xdr:from>
    <xdr:ext cx="534377" cy="259045"/>
    <xdr:sp macro="" textlink="">
      <xdr:nvSpPr>
        <xdr:cNvPr id="885" name="テキスト ボックス 884">
          <a:extLst>
            <a:ext uri="{FF2B5EF4-FFF2-40B4-BE49-F238E27FC236}">
              <a16:creationId xmlns:a16="http://schemas.microsoft.com/office/drawing/2014/main" id="{C135B528-30DF-4590-84F4-A24DC3DA50A9}"/>
            </a:ext>
          </a:extLst>
        </xdr:cNvPr>
        <xdr:cNvSpPr txBox="1"/>
      </xdr:nvSpPr>
      <xdr:spPr>
        <a:xfrm>
          <a:off x="17354061" y="1267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77634</xdr:rowOff>
    </xdr:from>
    <xdr:to>
      <xdr:col>98</xdr:col>
      <xdr:colOff>38100</xdr:colOff>
      <xdr:row>77</xdr:row>
      <xdr:rowOff>7784</xdr:rowOff>
    </xdr:to>
    <xdr:sp macro="" textlink="">
      <xdr:nvSpPr>
        <xdr:cNvPr id="886" name="楕円 885">
          <a:extLst>
            <a:ext uri="{FF2B5EF4-FFF2-40B4-BE49-F238E27FC236}">
              <a16:creationId xmlns:a16="http://schemas.microsoft.com/office/drawing/2014/main" id="{19D756BB-079E-45E9-833D-3717C5AEED59}"/>
            </a:ext>
          </a:extLst>
        </xdr:cNvPr>
        <xdr:cNvSpPr/>
      </xdr:nvSpPr>
      <xdr:spPr>
        <a:xfrm>
          <a:off x="16757650" y="126315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170361</xdr:rowOff>
    </xdr:from>
    <xdr:ext cx="534377" cy="259045"/>
    <xdr:sp macro="" textlink="">
      <xdr:nvSpPr>
        <xdr:cNvPr id="887" name="テキスト ボックス 886">
          <a:extLst>
            <a:ext uri="{FF2B5EF4-FFF2-40B4-BE49-F238E27FC236}">
              <a16:creationId xmlns:a16="http://schemas.microsoft.com/office/drawing/2014/main" id="{5F137D5E-5EA3-4904-B950-98CCB6115D5D}"/>
            </a:ext>
          </a:extLst>
        </xdr:cNvPr>
        <xdr:cNvSpPr txBox="1"/>
      </xdr:nvSpPr>
      <xdr:spPr>
        <a:xfrm>
          <a:off x="16560311" y="127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D870B516-E064-46E5-96D3-DEB9E0E1A9EE}"/>
            </a:ext>
          </a:extLst>
        </xdr:cNvPr>
        <xdr:cNvSpPr/>
      </xdr:nvSpPr>
      <xdr:spPr>
        <a:xfrm>
          <a:off x="164592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53DBF454-4928-461A-8C82-E675FB9CEF9F}"/>
            </a:ext>
          </a:extLst>
        </xdr:cNvPr>
        <xdr:cNvSpPr/>
      </xdr:nvSpPr>
      <xdr:spPr>
        <a:xfrm>
          <a:off x="16586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5952E8C4-A552-414B-BE23-D6AC021B50DD}"/>
            </a:ext>
          </a:extLst>
        </xdr:cNvPr>
        <xdr:cNvSpPr/>
      </xdr:nvSpPr>
      <xdr:spPr>
        <a:xfrm>
          <a:off x="16586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6D2A1E72-56BC-4E43-A683-F13E18E9FBE8}"/>
            </a:ext>
          </a:extLst>
        </xdr:cNvPr>
        <xdr:cNvSpPr/>
      </xdr:nvSpPr>
      <xdr:spPr>
        <a:xfrm>
          <a:off x="174879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B592943C-2AD6-40C6-A697-58382B57F34B}"/>
            </a:ext>
          </a:extLst>
        </xdr:cNvPr>
        <xdr:cNvSpPr/>
      </xdr:nvSpPr>
      <xdr:spPr>
        <a:xfrm>
          <a:off x="174879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F9CB2D0D-0BE0-4CD0-ACFD-C935D5DB9C31}"/>
            </a:ext>
          </a:extLst>
        </xdr:cNvPr>
        <xdr:cNvSpPr/>
      </xdr:nvSpPr>
      <xdr:spPr>
        <a:xfrm>
          <a:off x="185166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483D8BF5-D042-49C6-924A-03EA4FC0D1D5}"/>
            </a:ext>
          </a:extLst>
        </xdr:cNvPr>
        <xdr:cNvSpPr/>
      </xdr:nvSpPr>
      <xdr:spPr>
        <a:xfrm>
          <a:off x="185166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E3ECDDED-7B62-47B3-A772-94F94B8C73B8}"/>
            </a:ext>
          </a:extLst>
        </xdr:cNvPr>
        <xdr:cNvSpPr/>
      </xdr:nvSpPr>
      <xdr:spPr>
        <a:xfrm>
          <a:off x="164592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66C2F40B-993B-4B5B-8416-7D63663FBB63}"/>
            </a:ext>
          </a:extLst>
        </xdr:cNvPr>
        <xdr:cNvSpPr txBox="1"/>
      </xdr:nvSpPr>
      <xdr:spPr>
        <a:xfrm>
          <a:off x="164401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68EBA876-BDAA-4C97-96A1-769768B91ACF}"/>
            </a:ext>
          </a:extLst>
        </xdr:cNvPr>
        <xdr:cNvCxnSpPr/>
      </xdr:nvCxnSpPr>
      <xdr:spPr>
        <a:xfrm>
          <a:off x="164592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CE37B03E-913C-4049-BA58-3EE1778900A8}"/>
            </a:ext>
          </a:extLst>
        </xdr:cNvPr>
        <xdr:cNvCxnSpPr/>
      </xdr:nvCxnSpPr>
      <xdr:spPr>
        <a:xfrm>
          <a:off x="164592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F56EA64B-131C-4C48-9355-245CA00D43C3}"/>
            </a:ext>
          </a:extLst>
        </xdr:cNvPr>
        <xdr:cNvSpPr txBox="1"/>
      </xdr:nvSpPr>
      <xdr:spPr>
        <a:xfrm>
          <a:off x="162485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454BEA04-9858-411A-832F-D3F937978E28}"/>
            </a:ext>
          </a:extLst>
        </xdr:cNvPr>
        <xdr:cNvCxnSpPr/>
      </xdr:nvCxnSpPr>
      <xdr:spPr>
        <a:xfrm>
          <a:off x="164592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20EADA76-2565-44D7-A21E-F7D88A179BE9}"/>
            </a:ext>
          </a:extLst>
        </xdr:cNvPr>
        <xdr:cNvSpPr txBox="1"/>
      </xdr:nvSpPr>
      <xdr:spPr>
        <a:xfrm>
          <a:off x="16248514" y="14424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84202AF0-2051-4DC2-8688-B622B3302CE3}"/>
            </a:ext>
          </a:extLst>
        </xdr:cNvPr>
        <xdr:cNvSpPr/>
      </xdr:nvSpPr>
      <xdr:spPr>
        <a:xfrm>
          <a:off x="164592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353BE91B-80E3-4891-A321-72B8AA1ECC53}"/>
            </a:ext>
          </a:extLst>
        </xdr:cNvPr>
        <xdr:cNvCxnSpPr/>
      </xdr:nvCxnSpPr>
      <xdr:spPr>
        <a:xfrm>
          <a:off x="19949795" y="15684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7CA84923-F14D-4569-8FC1-BAE1C85512B9}"/>
            </a:ext>
          </a:extLst>
        </xdr:cNvPr>
        <xdr:cNvSpPr txBox="1"/>
      </xdr:nvSpPr>
      <xdr:spPr>
        <a:xfrm>
          <a:off x="200025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5640B751-0F5C-46BB-8DFF-59DFDBAFF4AA}"/>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947959CF-6330-4CAA-811B-FC752D9246B5}"/>
            </a:ext>
          </a:extLst>
        </xdr:cNvPr>
        <xdr:cNvSpPr txBox="1"/>
      </xdr:nvSpPr>
      <xdr:spPr>
        <a:xfrm>
          <a:off x="20002500" y="1538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18AFDAF1-D74E-49ED-9F80-77B7078C7759}"/>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DAD48654-67B7-45A5-80FE-DC0684D6C363}"/>
            </a:ext>
          </a:extLst>
        </xdr:cNvPr>
        <xdr:cNvCxnSpPr/>
      </xdr:nvCxnSpPr>
      <xdr:spPr>
        <a:xfrm>
          <a:off x="19202400" y="15684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1BBB76A9-51BF-4B86-A91E-514384A3EB65}"/>
            </a:ext>
          </a:extLst>
        </xdr:cNvPr>
        <xdr:cNvSpPr txBox="1"/>
      </xdr:nvSpPr>
      <xdr:spPr>
        <a:xfrm>
          <a:off x="20002500" y="15612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B285D123-F112-4B2D-A7D9-75C0BC73DDAB}"/>
            </a:ext>
          </a:extLst>
        </xdr:cNvPr>
        <xdr:cNvSpPr/>
      </xdr:nvSpPr>
      <xdr:spPr>
        <a:xfrm>
          <a:off x="199009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533CE0F2-964C-4C30-9865-D86CBAB8FB97}"/>
            </a:ext>
          </a:extLst>
        </xdr:cNvPr>
        <xdr:cNvCxnSpPr/>
      </xdr:nvCxnSpPr>
      <xdr:spPr>
        <a:xfrm>
          <a:off x="18395950" y="15684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674F4030-FB8A-43B9-9BF1-54FBC5D2B642}"/>
            </a:ext>
          </a:extLst>
        </xdr:cNvPr>
        <xdr:cNvSpPr/>
      </xdr:nvSpPr>
      <xdr:spPr>
        <a:xfrm>
          <a:off x="191579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756C4EDA-225A-4011-86B2-85482CD7E4FA}"/>
            </a:ext>
          </a:extLst>
        </xdr:cNvPr>
        <xdr:cNvSpPr txBox="1"/>
      </xdr:nvSpPr>
      <xdr:spPr>
        <a:xfrm>
          <a:off x="190841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3434971A-340E-45CC-AEAC-4402DB68007F}"/>
            </a:ext>
          </a:extLst>
        </xdr:cNvPr>
        <xdr:cNvCxnSpPr/>
      </xdr:nvCxnSpPr>
      <xdr:spPr>
        <a:xfrm>
          <a:off x="17602200" y="15684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1DA9180E-D907-4AE2-9AA5-8E121C3A3E6B}"/>
            </a:ext>
          </a:extLst>
        </xdr:cNvPr>
        <xdr:cNvSpPr/>
      </xdr:nvSpPr>
      <xdr:spPr>
        <a:xfrm>
          <a:off x="1834515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2F4066F6-863C-47BD-89EF-828F9A710BD5}"/>
            </a:ext>
          </a:extLst>
        </xdr:cNvPr>
        <xdr:cNvSpPr txBox="1"/>
      </xdr:nvSpPr>
      <xdr:spPr>
        <a:xfrm>
          <a:off x="182903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EA4228E2-9861-44FD-AFD2-498BCA40D2BB}"/>
            </a:ext>
          </a:extLst>
        </xdr:cNvPr>
        <xdr:cNvCxnSpPr/>
      </xdr:nvCxnSpPr>
      <xdr:spPr>
        <a:xfrm>
          <a:off x="16802100" y="15684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90E6DBF7-817C-49AF-82C8-9D6CDD977673}"/>
            </a:ext>
          </a:extLst>
        </xdr:cNvPr>
        <xdr:cNvSpPr/>
      </xdr:nvSpPr>
      <xdr:spPr>
        <a:xfrm>
          <a:off x="175514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D94757BA-16B3-4FFA-A94C-89BBEF4D6390}"/>
            </a:ext>
          </a:extLst>
        </xdr:cNvPr>
        <xdr:cNvSpPr txBox="1"/>
      </xdr:nvSpPr>
      <xdr:spPr>
        <a:xfrm>
          <a:off x="174902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250DDC19-0FF1-47FD-B2F4-FA865EBF73B8}"/>
            </a:ext>
          </a:extLst>
        </xdr:cNvPr>
        <xdr:cNvSpPr/>
      </xdr:nvSpPr>
      <xdr:spPr>
        <a:xfrm>
          <a:off x="167576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D5F4198B-3B50-4ACE-B800-340CBDDDF1AC}"/>
            </a:ext>
          </a:extLst>
        </xdr:cNvPr>
        <xdr:cNvSpPr txBox="1"/>
      </xdr:nvSpPr>
      <xdr:spPr>
        <a:xfrm>
          <a:off x="166838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4AAE8983-8ED2-4BFC-896D-7D81D4C21AD5}"/>
            </a:ext>
          </a:extLst>
        </xdr:cNvPr>
        <xdr:cNvSpPr txBox="1"/>
      </xdr:nvSpPr>
      <xdr:spPr>
        <a:xfrm>
          <a:off x="19780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1363834E-5653-4A21-9C77-76979DB1D57D}"/>
            </a:ext>
          </a:extLst>
        </xdr:cNvPr>
        <xdr:cNvSpPr txBox="1"/>
      </xdr:nvSpPr>
      <xdr:spPr>
        <a:xfrm>
          <a:off x="19030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B01D29D0-453E-49D3-BDD1-600F6F8961E4}"/>
            </a:ext>
          </a:extLst>
        </xdr:cNvPr>
        <xdr:cNvSpPr txBox="1"/>
      </xdr:nvSpPr>
      <xdr:spPr>
        <a:xfrm>
          <a:off x="18224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4B5E0D49-79F6-47E6-8999-9F9983A24850}"/>
            </a:ext>
          </a:extLst>
        </xdr:cNvPr>
        <xdr:cNvSpPr txBox="1"/>
      </xdr:nvSpPr>
      <xdr:spPr>
        <a:xfrm>
          <a:off x="174307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C361BFE5-A90E-48E0-BA58-E216C2AD8B08}"/>
            </a:ext>
          </a:extLst>
        </xdr:cNvPr>
        <xdr:cNvSpPr txBox="1"/>
      </xdr:nvSpPr>
      <xdr:spPr>
        <a:xfrm>
          <a:off x="166306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879D984A-095E-4495-AF5D-AD60D1E2DDAC}"/>
            </a:ext>
          </a:extLst>
        </xdr:cNvPr>
        <xdr:cNvSpPr/>
      </xdr:nvSpPr>
      <xdr:spPr>
        <a:xfrm>
          <a:off x="199009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D79F30F3-4558-4075-88B1-D6D842594EBF}"/>
            </a:ext>
          </a:extLst>
        </xdr:cNvPr>
        <xdr:cNvSpPr txBox="1"/>
      </xdr:nvSpPr>
      <xdr:spPr>
        <a:xfrm>
          <a:off x="20002500" y="15497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FED7CED6-0C0F-4A95-9E8D-C24D7F5EA492}"/>
            </a:ext>
          </a:extLst>
        </xdr:cNvPr>
        <xdr:cNvSpPr/>
      </xdr:nvSpPr>
      <xdr:spPr>
        <a:xfrm>
          <a:off x="191579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1D7CA968-64B4-4D22-9CC5-1E6A7F8A134A}"/>
            </a:ext>
          </a:extLst>
        </xdr:cNvPr>
        <xdr:cNvSpPr txBox="1"/>
      </xdr:nvSpPr>
      <xdr:spPr>
        <a:xfrm>
          <a:off x="190841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6C387BBB-23AF-43CD-ABF4-8BC8910168E0}"/>
            </a:ext>
          </a:extLst>
        </xdr:cNvPr>
        <xdr:cNvSpPr/>
      </xdr:nvSpPr>
      <xdr:spPr>
        <a:xfrm>
          <a:off x="1834515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29374878-DB51-4F56-ADFA-05DAF7D91CC4}"/>
            </a:ext>
          </a:extLst>
        </xdr:cNvPr>
        <xdr:cNvSpPr txBox="1"/>
      </xdr:nvSpPr>
      <xdr:spPr>
        <a:xfrm>
          <a:off x="182903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8FE2FAE1-1FFD-44ED-A871-554F95CE8BAB}"/>
            </a:ext>
          </a:extLst>
        </xdr:cNvPr>
        <xdr:cNvSpPr/>
      </xdr:nvSpPr>
      <xdr:spPr>
        <a:xfrm>
          <a:off x="175514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8C33F28C-08E1-4A97-9BA7-7C31C86EE41C}"/>
            </a:ext>
          </a:extLst>
        </xdr:cNvPr>
        <xdr:cNvSpPr txBox="1"/>
      </xdr:nvSpPr>
      <xdr:spPr>
        <a:xfrm>
          <a:off x="174902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2E714824-16CC-4770-9C75-CDCD3085C4AC}"/>
            </a:ext>
          </a:extLst>
        </xdr:cNvPr>
        <xdr:cNvSpPr/>
      </xdr:nvSpPr>
      <xdr:spPr>
        <a:xfrm>
          <a:off x="167576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688F76D7-0A2A-4CF4-9B4F-682FC61DC875}"/>
            </a:ext>
          </a:extLst>
        </xdr:cNvPr>
        <xdr:cNvSpPr txBox="1"/>
      </xdr:nvSpPr>
      <xdr:spPr>
        <a:xfrm>
          <a:off x="166838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6A30D2F7-DCDE-48AA-83EB-D507DD3F35C3}"/>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53021033-D8D8-4007-B15F-392361AC1011}"/>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F70C37DA-13E7-41C3-B47B-DF8CD4B3B70A}"/>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住民一人当たりのコストにおいては、多くの項目で類似団体平均を下回っている。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との比較において、普通建設事業費全体は減少しているものの、更新整備に係るコストは増加している。川俣駅周辺整備事業や工業団地線等道路の整備を始めとした新規整備のほか、既存道路等の改良（更新整備）に係る費用が増加している。引き続き川俣駅周辺整備や道路整備を行っており、新規整備に係るコスト増加と既存道路等に係るコスト増加も見込まれる。普通建設事業費に限らず、既存事業の見直しや新規事業実施にあたっては十分検討を図り、コスト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60D59CB-E0ED-486C-98C3-A0381784144D}"/>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8E04E956-C160-460C-9D5B-1B5FD891955A}"/>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B29E8405-ABD7-49D3-B284-7FBE0FB62119}"/>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A17B136C-4C4E-43F8-91F2-300E7A318B26}"/>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1C87405-CE1A-43A6-8BC2-18CE78CB13AD}"/>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4D4F950-074B-4D29-B2CB-06F36810FB8D}"/>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EC2B289-6629-415C-B8C2-621789AC669F}"/>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167F502-9EB9-4D34-A62E-F3F49D668543}"/>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38C797E-9FCD-47F8-AD39-19BC86D5E5D6}"/>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E8A566D6-B649-47E0-94DE-D5D172D80218}"/>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10,953
10,688
19.64
6,488,927
6,021,992
374,402
3,737,048
4,308,676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E75B586-37FB-4AC9-BFBD-F9A985A5A642}"/>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1D5D855-A8F2-4FE9-9088-DCDA411E94D6}"/>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F13EDC6-59AF-49BC-8750-4C82A944AF7F}"/>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B2923C2-2DB2-4BFC-9BB0-8DF073C96EF8}"/>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4F311E0-29AF-421E-9E01-1C855E15B6D5}"/>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23A479DE-97E1-441A-B747-9EB87A87C24C}"/>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58FBA7F0-6542-442B-BB9D-412734FC9F1C}"/>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58D71EEF-921F-4581-BF9E-435A12E18F54}"/>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DBC248B9-0EE5-4374-A03B-BC6E8764A000}"/>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58F34F8-14FC-499B-9D5B-D44CFC4B282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257ED92F-A1A6-4B96-861B-95EEAD525FF7}"/>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667A978-F7FF-4DC6-AC53-ECD037CAB889}"/>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D250FA58-0964-43B3-8CFF-9D22AFA83A63}"/>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111624EC-D097-43D5-86A8-8329D5A22F53}"/>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BE41B02-567C-47D1-8B4E-A306B16221AE}"/>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65DF9E7-7DAD-4635-9FD0-C5ED7C21CCAD}"/>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D6FEB49-1B38-411E-82F6-600E0183CBA8}"/>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9AD1522D-2394-4B5C-96F3-3C823F47B424}"/>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BEA98374-A942-4CB9-9711-F386C2789FE2}"/>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35C37807-D011-45A4-AD8C-5C9CB2F920CA}"/>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E0ED66C2-94AF-4E78-AB70-A114DEA00E37}"/>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33009D93-D845-43EC-81E6-E8F64D7F8216}"/>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BF63C333-2D8F-4933-9081-155E32A3ACAE}"/>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AF6D6039-9382-4603-8237-D84016B1515C}"/>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E104DA1A-7E70-4ED9-AF93-67CB1612A944}"/>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6702AAF7-1E11-48F4-91C1-F21BDC8AF966}"/>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0C310B6-61E8-4895-8B3D-7F89C7893704}"/>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5C9CFD29-18BA-479C-90A3-8EF91DF1BD4C}"/>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E6DA9DBD-53E9-4AB6-8AAC-680B6CD7A36B}"/>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58FA0682-F5CA-46B5-92EB-6B2C5019E9CC}"/>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CDC10F48-C3B2-45EF-B87C-EB6B5A270B28}"/>
            </a:ext>
          </a:extLst>
        </xdr:cNvPr>
        <xdr:cNvSpPr txBox="1"/>
      </xdr:nvSpPr>
      <xdr:spPr>
        <a:xfrm>
          <a:off x="27577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5720E2A8-F8C6-446F-AFC6-6085B70C3D09}"/>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E7BAB174-BDBD-4C45-AA3E-0A2970DCBE6A}"/>
            </a:ext>
          </a:extLst>
        </xdr:cNvPr>
        <xdr:cNvSpPr txBox="1"/>
      </xdr:nvSpPr>
      <xdr:spPr>
        <a:xfrm>
          <a:off x="275771"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5D5CDC21-AB27-4315-BAAC-7D8D1BEA630C}"/>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43B648B6-A2EC-416A-A678-4EF19585DB68}"/>
            </a:ext>
          </a:extLst>
        </xdr:cNvPr>
        <xdr:cNvSpPr txBox="1"/>
      </xdr:nvSpPr>
      <xdr:spPr>
        <a:xfrm>
          <a:off x="275771" y="598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41FD2B12-2936-476B-A32C-FD798C22B59D}"/>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AB00A797-2A4F-4948-A0EA-68FB30EB5B9F}"/>
            </a:ext>
          </a:extLst>
        </xdr:cNvPr>
        <xdr:cNvSpPr txBox="1"/>
      </xdr:nvSpPr>
      <xdr:spPr>
        <a:xfrm>
          <a:off x="27577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9C2B3724-7A67-4277-8F53-4E6C3CEB34F3}"/>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6BC4095A-78B7-42B2-9781-23DDCC9C288A}"/>
            </a:ext>
          </a:extLst>
        </xdr:cNvPr>
        <xdr:cNvSpPr txBox="1"/>
      </xdr:nvSpPr>
      <xdr:spPr>
        <a:xfrm>
          <a:off x="21165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EE7B35DE-48B6-45EB-892C-69AEF3DFDA06}"/>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A5DD4429-00BA-4C2D-9A07-7E223A3F9DD4}"/>
            </a:ext>
          </a:extLst>
        </xdr:cNvPr>
        <xdr:cNvSpPr txBox="1"/>
      </xdr:nvSpPr>
      <xdr:spPr>
        <a:xfrm>
          <a:off x="21165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35327CD6-9778-4070-9985-01F98CAE4C4D}"/>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4F9A135D-91D9-4DC2-AD16-D7ACD6C55DBA}"/>
            </a:ext>
          </a:extLst>
        </xdr:cNvPr>
        <xdr:cNvSpPr txBox="1"/>
      </xdr:nvSpPr>
      <xdr:spPr>
        <a:xfrm>
          <a:off x="2116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C9E526D0-C09F-4125-876E-AFD72B4B84A4}"/>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5DF7166C-71B7-4B86-A5F6-5189E5CE0AF0}"/>
            </a:ext>
          </a:extLst>
        </xdr:cNvPr>
        <xdr:cNvCxnSpPr/>
      </xdr:nvCxnSpPr>
      <xdr:spPr>
        <a:xfrm flipV="1">
          <a:off x="4176395" y="4949190"/>
          <a:ext cx="1270"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7EC732FA-4352-4208-A836-9F39B9F068EE}"/>
            </a:ext>
          </a:extLst>
        </xdr:cNvPr>
        <xdr:cNvSpPr txBox="1"/>
      </xdr:nvSpPr>
      <xdr:spPr>
        <a:xfrm>
          <a:off x="4229100" y="641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5BFF8173-78F6-46B6-B4C8-6450B2DF6C90}"/>
            </a:ext>
          </a:extLst>
        </xdr:cNvPr>
        <xdr:cNvCxnSpPr/>
      </xdr:nvCxnSpPr>
      <xdr:spPr>
        <a:xfrm>
          <a:off x="4108450" y="64129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4485DF29-6212-4472-A031-4D61DF572476}"/>
            </a:ext>
          </a:extLst>
        </xdr:cNvPr>
        <xdr:cNvSpPr txBox="1"/>
      </xdr:nvSpPr>
      <xdr:spPr>
        <a:xfrm>
          <a:off x="4229100" y="473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3875AC95-92E9-4840-9D1E-1B700EE811DD}"/>
            </a:ext>
          </a:extLst>
        </xdr:cNvPr>
        <xdr:cNvCxnSpPr/>
      </xdr:nvCxnSpPr>
      <xdr:spPr>
        <a:xfrm>
          <a:off x="4108450" y="4949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100647</xdr:rowOff>
    </xdr:from>
    <xdr:to>
      <xdr:col>24</xdr:col>
      <xdr:colOff>63500</xdr:colOff>
      <xdr:row>35</xdr:row>
      <xdr:rowOff>107886</xdr:rowOff>
    </xdr:to>
    <xdr:cxnSp macro="">
      <xdr:nvCxnSpPr>
        <xdr:cNvPr id="61" name="直線コネクタ 60">
          <a:extLst>
            <a:ext uri="{FF2B5EF4-FFF2-40B4-BE49-F238E27FC236}">
              <a16:creationId xmlns:a16="http://schemas.microsoft.com/office/drawing/2014/main" id="{0A544E84-2F20-4668-9E25-F68A9E4591EA}"/>
            </a:ext>
          </a:extLst>
        </xdr:cNvPr>
        <xdr:cNvCxnSpPr/>
      </xdr:nvCxnSpPr>
      <xdr:spPr>
        <a:xfrm flipV="1">
          <a:off x="3429000" y="5885497"/>
          <a:ext cx="7493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a:extLst>
            <a:ext uri="{FF2B5EF4-FFF2-40B4-BE49-F238E27FC236}">
              <a16:creationId xmlns:a16="http://schemas.microsoft.com/office/drawing/2014/main" id="{A55441A2-B4B0-43B4-B963-1610623AADB9}"/>
            </a:ext>
          </a:extLst>
        </xdr:cNvPr>
        <xdr:cNvSpPr txBox="1"/>
      </xdr:nvSpPr>
      <xdr:spPr>
        <a:xfrm>
          <a:off x="4229100" y="5952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9964A78A-680D-43D8-9A5C-F378D8642E2B}"/>
            </a:ext>
          </a:extLst>
        </xdr:cNvPr>
        <xdr:cNvSpPr/>
      </xdr:nvSpPr>
      <xdr:spPr>
        <a:xfrm>
          <a:off x="41275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87503</xdr:rowOff>
    </xdr:from>
    <xdr:to>
      <xdr:col>19</xdr:col>
      <xdr:colOff>177800</xdr:colOff>
      <xdr:row>35</xdr:row>
      <xdr:rowOff>107886</xdr:rowOff>
    </xdr:to>
    <xdr:cxnSp macro="">
      <xdr:nvCxnSpPr>
        <xdr:cNvPr id="64" name="直線コネクタ 63">
          <a:extLst>
            <a:ext uri="{FF2B5EF4-FFF2-40B4-BE49-F238E27FC236}">
              <a16:creationId xmlns:a16="http://schemas.microsoft.com/office/drawing/2014/main" id="{FCE808B9-C565-4B8D-942A-127B057FF606}"/>
            </a:ext>
          </a:extLst>
        </xdr:cNvPr>
        <xdr:cNvCxnSpPr/>
      </xdr:nvCxnSpPr>
      <xdr:spPr>
        <a:xfrm>
          <a:off x="2622550" y="5872353"/>
          <a:ext cx="80645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3113D89E-6F5C-462E-9DCE-33D1A18B3643}"/>
            </a:ext>
          </a:extLst>
        </xdr:cNvPr>
        <xdr:cNvSpPr/>
      </xdr:nvSpPr>
      <xdr:spPr>
        <a:xfrm>
          <a:off x="3384550" y="59756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BAA105E8-289A-48E0-BDBB-9C6672647466}"/>
            </a:ext>
          </a:extLst>
        </xdr:cNvPr>
        <xdr:cNvSpPr txBox="1"/>
      </xdr:nvSpPr>
      <xdr:spPr>
        <a:xfrm>
          <a:off x="3219528" y="606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87503</xdr:rowOff>
    </xdr:from>
    <xdr:to>
      <xdr:col>15</xdr:col>
      <xdr:colOff>50800</xdr:colOff>
      <xdr:row>35</xdr:row>
      <xdr:rowOff>94742</xdr:rowOff>
    </xdr:to>
    <xdr:cxnSp macro="">
      <xdr:nvCxnSpPr>
        <xdr:cNvPr id="67" name="直線コネクタ 66">
          <a:extLst>
            <a:ext uri="{FF2B5EF4-FFF2-40B4-BE49-F238E27FC236}">
              <a16:creationId xmlns:a16="http://schemas.microsoft.com/office/drawing/2014/main" id="{326C1262-8D78-4CE4-86F9-772EDFD06FEC}"/>
            </a:ext>
          </a:extLst>
        </xdr:cNvPr>
        <xdr:cNvCxnSpPr/>
      </xdr:nvCxnSpPr>
      <xdr:spPr>
        <a:xfrm flipV="1">
          <a:off x="1828800" y="5872353"/>
          <a:ext cx="79375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557C9B2C-706C-4A97-A8BC-545753463DBA}"/>
            </a:ext>
          </a:extLst>
        </xdr:cNvPr>
        <xdr:cNvSpPr/>
      </xdr:nvSpPr>
      <xdr:spPr>
        <a:xfrm>
          <a:off x="2571750" y="5919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55897</xdr:rowOff>
    </xdr:from>
    <xdr:ext cx="469744" cy="259045"/>
    <xdr:sp macro="" textlink="">
      <xdr:nvSpPr>
        <xdr:cNvPr id="69" name="テキスト ボックス 68">
          <a:extLst>
            <a:ext uri="{FF2B5EF4-FFF2-40B4-BE49-F238E27FC236}">
              <a16:creationId xmlns:a16="http://schemas.microsoft.com/office/drawing/2014/main" id="{4E374F38-59AA-4C91-B6CC-065A49CAA563}"/>
            </a:ext>
          </a:extLst>
        </xdr:cNvPr>
        <xdr:cNvSpPr txBox="1"/>
      </xdr:nvSpPr>
      <xdr:spPr>
        <a:xfrm>
          <a:off x="2406728" y="60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33401</xdr:rowOff>
    </xdr:from>
    <xdr:to>
      <xdr:col>10</xdr:col>
      <xdr:colOff>114300</xdr:colOff>
      <xdr:row>35</xdr:row>
      <xdr:rowOff>94742</xdr:rowOff>
    </xdr:to>
    <xdr:cxnSp macro="">
      <xdr:nvCxnSpPr>
        <xdr:cNvPr id="70" name="直線コネクタ 69">
          <a:extLst>
            <a:ext uri="{FF2B5EF4-FFF2-40B4-BE49-F238E27FC236}">
              <a16:creationId xmlns:a16="http://schemas.microsoft.com/office/drawing/2014/main" id="{5CBA9BB5-4AEB-414D-9A74-05461F0F94C7}"/>
            </a:ext>
          </a:extLst>
        </xdr:cNvPr>
        <xdr:cNvCxnSpPr/>
      </xdr:nvCxnSpPr>
      <xdr:spPr>
        <a:xfrm>
          <a:off x="1028700" y="5818251"/>
          <a:ext cx="8001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98C31224-D1C5-4E86-897F-72C1D0C2E9FB}"/>
            </a:ext>
          </a:extLst>
        </xdr:cNvPr>
        <xdr:cNvSpPr/>
      </xdr:nvSpPr>
      <xdr:spPr>
        <a:xfrm>
          <a:off x="1778000" y="59507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72" name="テキスト ボックス 71">
          <a:extLst>
            <a:ext uri="{FF2B5EF4-FFF2-40B4-BE49-F238E27FC236}">
              <a16:creationId xmlns:a16="http://schemas.microsoft.com/office/drawing/2014/main" id="{09A46B95-CB02-466F-A57F-7FFC54F84D9B}"/>
            </a:ext>
          </a:extLst>
        </xdr:cNvPr>
        <xdr:cNvSpPr txBox="1"/>
      </xdr:nvSpPr>
      <xdr:spPr>
        <a:xfrm>
          <a:off x="161297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4F944C2A-BEF3-4AD3-B8CB-E054F19F7946}"/>
            </a:ext>
          </a:extLst>
        </xdr:cNvPr>
        <xdr:cNvSpPr/>
      </xdr:nvSpPr>
      <xdr:spPr>
        <a:xfrm>
          <a:off x="984250" y="59618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a:extLst>
            <a:ext uri="{FF2B5EF4-FFF2-40B4-BE49-F238E27FC236}">
              <a16:creationId xmlns:a16="http://schemas.microsoft.com/office/drawing/2014/main" id="{260E4D23-9D90-4DCD-88E7-ECA681847229}"/>
            </a:ext>
          </a:extLst>
        </xdr:cNvPr>
        <xdr:cNvSpPr txBox="1"/>
      </xdr:nvSpPr>
      <xdr:spPr>
        <a:xfrm>
          <a:off x="819228" y="605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683E823C-6A3A-45C3-9FBC-139E50092D82}"/>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24B80F3F-7E57-405F-8EE1-C7E864850F14}"/>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1DB26B6B-ED82-4096-8B60-605687A9263D}"/>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3644E114-F348-4BCC-B15B-B0FBACD0A8D4}"/>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595C3F57-C26E-4AC3-9BEE-C1E14A1C4F3F}"/>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49847</xdr:rowOff>
    </xdr:from>
    <xdr:to>
      <xdr:col>24</xdr:col>
      <xdr:colOff>114300</xdr:colOff>
      <xdr:row>35</xdr:row>
      <xdr:rowOff>151447</xdr:rowOff>
    </xdr:to>
    <xdr:sp macro="" textlink="">
      <xdr:nvSpPr>
        <xdr:cNvPr id="80" name="楕円 79">
          <a:extLst>
            <a:ext uri="{FF2B5EF4-FFF2-40B4-BE49-F238E27FC236}">
              <a16:creationId xmlns:a16="http://schemas.microsoft.com/office/drawing/2014/main" id="{A1DB643E-70FD-4EB1-AB57-F9243CC2EE54}"/>
            </a:ext>
          </a:extLst>
        </xdr:cNvPr>
        <xdr:cNvSpPr/>
      </xdr:nvSpPr>
      <xdr:spPr>
        <a:xfrm>
          <a:off x="4127500" y="58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72724</xdr:rowOff>
    </xdr:from>
    <xdr:ext cx="469744" cy="259045"/>
    <xdr:sp macro="" textlink="">
      <xdr:nvSpPr>
        <xdr:cNvPr id="81" name="議会費該当値テキスト">
          <a:extLst>
            <a:ext uri="{FF2B5EF4-FFF2-40B4-BE49-F238E27FC236}">
              <a16:creationId xmlns:a16="http://schemas.microsoft.com/office/drawing/2014/main" id="{FB57D3E7-A512-49F3-8883-D3FCB03FAB43}"/>
            </a:ext>
          </a:extLst>
        </xdr:cNvPr>
        <xdr:cNvSpPr txBox="1"/>
      </xdr:nvSpPr>
      <xdr:spPr>
        <a:xfrm>
          <a:off x="4229100" y="569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57086</xdr:rowOff>
    </xdr:from>
    <xdr:to>
      <xdr:col>20</xdr:col>
      <xdr:colOff>38100</xdr:colOff>
      <xdr:row>35</xdr:row>
      <xdr:rowOff>158686</xdr:rowOff>
    </xdr:to>
    <xdr:sp macro="" textlink="">
      <xdr:nvSpPr>
        <xdr:cNvPr id="82" name="楕円 81">
          <a:extLst>
            <a:ext uri="{FF2B5EF4-FFF2-40B4-BE49-F238E27FC236}">
              <a16:creationId xmlns:a16="http://schemas.microsoft.com/office/drawing/2014/main" id="{0EDDC9F9-9454-4136-B059-E50B78017522}"/>
            </a:ext>
          </a:extLst>
        </xdr:cNvPr>
        <xdr:cNvSpPr/>
      </xdr:nvSpPr>
      <xdr:spPr>
        <a:xfrm>
          <a:off x="3384550" y="58419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3763</xdr:rowOff>
    </xdr:from>
    <xdr:ext cx="469744" cy="259045"/>
    <xdr:sp macro="" textlink="">
      <xdr:nvSpPr>
        <xdr:cNvPr id="83" name="テキスト ボックス 82">
          <a:extLst>
            <a:ext uri="{FF2B5EF4-FFF2-40B4-BE49-F238E27FC236}">
              <a16:creationId xmlns:a16="http://schemas.microsoft.com/office/drawing/2014/main" id="{BA251835-7C6A-4FE6-B8C9-DC1F1B0B204A}"/>
            </a:ext>
          </a:extLst>
        </xdr:cNvPr>
        <xdr:cNvSpPr txBox="1"/>
      </xdr:nvSpPr>
      <xdr:spPr>
        <a:xfrm>
          <a:off x="3219528" y="562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36703</xdr:rowOff>
    </xdr:from>
    <xdr:to>
      <xdr:col>15</xdr:col>
      <xdr:colOff>101600</xdr:colOff>
      <xdr:row>35</xdr:row>
      <xdr:rowOff>138303</xdr:rowOff>
    </xdr:to>
    <xdr:sp macro="" textlink="">
      <xdr:nvSpPr>
        <xdr:cNvPr id="84" name="楕円 83">
          <a:extLst>
            <a:ext uri="{FF2B5EF4-FFF2-40B4-BE49-F238E27FC236}">
              <a16:creationId xmlns:a16="http://schemas.microsoft.com/office/drawing/2014/main" id="{23FFD0AC-2575-41E4-A759-62EC0DA449AC}"/>
            </a:ext>
          </a:extLst>
        </xdr:cNvPr>
        <xdr:cNvSpPr/>
      </xdr:nvSpPr>
      <xdr:spPr>
        <a:xfrm>
          <a:off x="2571750" y="582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154830</xdr:rowOff>
    </xdr:from>
    <xdr:ext cx="469744" cy="259045"/>
    <xdr:sp macro="" textlink="">
      <xdr:nvSpPr>
        <xdr:cNvPr id="85" name="テキスト ボックス 84">
          <a:extLst>
            <a:ext uri="{FF2B5EF4-FFF2-40B4-BE49-F238E27FC236}">
              <a16:creationId xmlns:a16="http://schemas.microsoft.com/office/drawing/2014/main" id="{2906641D-7CEE-486B-8516-C6ABE94A8F6C}"/>
            </a:ext>
          </a:extLst>
        </xdr:cNvPr>
        <xdr:cNvSpPr txBox="1"/>
      </xdr:nvSpPr>
      <xdr:spPr>
        <a:xfrm>
          <a:off x="2406728" y="560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43942</xdr:rowOff>
    </xdr:from>
    <xdr:to>
      <xdr:col>10</xdr:col>
      <xdr:colOff>165100</xdr:colOff>
      <xdr:row>35</xdr:row>
      <xdr:rowOff>145542</xdr:rowOff>
    </xdr:to>
    <xdr:sp macro="" textlink="">
      <xdr:nvSpPr>
        <xdr:cNvPr id="86" name="楕円 85">
          <a:extLst>
            <a:ext uri="{FF2B5EF4-FFF2-40B4-BE49-F238E27FC236}">
              <a16:creationId xmlns:a16="http://schemas.microsoft.com/office/drawing/2014/main" id="{9C2E419E-A889-4917-9DF1-9BE6CF0989F5}"/>
            </a:ext>
          </a:extLst>
        </xdr:cNvPr>
        <xdr:cNvSpPr/>
      </xdr:nvSpPr>
      <xdr:spPr>
        <a:xfrm>
          <a:off x="1778000" y="582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162069</xdr:rowOff>
    </xdr:from>
    <xdr:ext cx="469744" cy="259045"/>
    <xdr:sp macro="" textlink="">
      <xdr:nvSpPr>
        <xdr:cNvPr id="87" name="テキスト ボックス 86">
          <a:extLst>
            <a:ext uri="{FF2B5EF4-FFF2-40B4-BE49-F238E27FC236}">
              <a16:creationId xmlns:a16="http://schemas.microsoft.com/office/drawing/2014/main" id="{A33BE05E-38B1-46D5-B923-CFC1F0F7FC2F}"/>
            </a:ext>
          </a:extLst>
        </xdr:cNvPr>
        <xdr:cNvSpPr txBox="1"/>
      </xdr:nvSpPr>
      <xdr:spPr>
        <a:xfrm>
          <a:off x="1612978" y="56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154051</xdr:rowOff>
    </xdr:from>
    <xdr:to>
      <xdr:col>6</xdr:col>
      <xdr:colOff>38100</xdr:colOff>
      <xdr:row>35</xdr:row>
      <xdr:rowOff>84201</xdr:rowOff>
    </xdr:to>
    <xdr:sp macro="" textlink="">
      <xdr:nvSpPr>
        <xdr:cNvPr id="88" name="楕円 87">
          <a:extLst>
            <a:ext uri="{FF2B5EF4-FFF2-40B4-BE49-F238E27FC236}">
              <a16:creationId xmlns:a16="http://schemas.microsoft.com/office/drawing/2014/main" id="{140AC626-4D9A-493C-8629-D801ECFBB5F8}"/>
            </a:ext>
          </a:extLst>
        </xdr:cNvPr>
        <xdr:cNvSpPr/>
      </xdr:nvSpPr>
      <xdr:spPr>
        <a:xfrm>
          <a:off x="984250" y="57738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100728</xdr:rowOff>
    </xdr:from>
    <xdr:ext cx="469744" cy="259045"/>
    <xdr:sp macro="" textlink="">
      <xdr:nvSpPr>
        <xdr:cNvPr id="89" name="テキスト ボックス 88">
          <a:extLst>
            <a:ext uri="{FF2B5EF4-FFF2-40B4-BE49-F238E27FC236}">
              <a16:creationId xmlns:a16="http://schemas.microsoft.com/office/drawing/2014/main" id="{F2050C2B-13AB-4A84-93FC-D5D71A67E714}"/>
            </a:ext>
          </a:extLst>
        </xdr:cNvPr>
        <xdr:cNvSpPr txBox="1"/>
      </xdr:nvSpPr>
      <xdr:spPr>
        <a:xfrm>
          <a:off x="819228" y="555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E4EC361A-6065-42ED-A678-485601B53ED7}"/>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DDF72B0-E68A-4304-B540-A5AB2123A691}"/>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73BA588E-CFD0-4F7D-BC10-56DDED2C946C}"/>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6F595BA2-859A-436A-9F0B-63A131FC4735}"/>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3AC4D67-493B-42D5-BB46-90D0F3E8FAF9}"/>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A4F91857-C0B7-461D-985C-BD1725B22690}"/>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62ED441D-9291-4988-B0FA-9DE84020FA19}"/>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BC1CB0B8-4E0C-4D33-8CA1-EFF3E0C1FC70}"/>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91E3AD50-3E52-4500-A046-0A994EFEEA36}"/>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52D5A0B9-5DBB-43FD-BF1E-EC567EF4AB3A}"/>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395B010C-CA33-42FB-AC59-54E34178BDEC}"/>
            </a:ext>
          </a:extLst>
        </xdr:cNvPr>
        <xdr:cNvCxnSpPr/>
      </xdr:nvCxnSpPr>
      <xdr:spPr>
        <a:xfrm>
          <a:off x="6858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853F0040-80C1-428F-8926-A396E5B16D3F}"/>
            </a:ext>
          </a:extLst>
        </xdr:cNvPr>
        <xdr:cNvSpPr txBox="1"/>
      </xdr:nvSpPr>
      <xdr:spPr>
        <a:xfrm>
          <a:off x="4751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1D8A0471-1F4C-4DCC-9B12-C6BDF0418BEC}"/>
            </a:ext>
          </a:extLst>
        </xdr:cNvPr>
        <xdr:cNvCxnSpPr/>
      </xdr:nvCxnSpPr>
      <xdr:spPr>
        <a:xfrm>
          <a:off x="6858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1F9487C6-E02C-45AB-92F2-E0680640044F}"/>
            </a:ext>
          </a:extLst>
        </xdr:cNvPr>
        <xdr:cNvSpPr txBox="1"/>
      </xdr:nvSpPr>
      <xdr:spPr>
        <a:xfrm>
          <a:off x="166581" y="928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6BA7F7AC-6C5E-492C-8D8E-BAAA6901DCDE}"/>
            </a:ext>
          </a:extLst>
        </xdr:cNvPr>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A4F19A7B-0DD6-4BC1-8648-6A322417E77B}"/>
            </a:ext>
          </a:extLst>
        </xdr:cNvPr>
        <xdr:cNvSpPr txBox="1"/>
      </xdr:nvSpPr>
      <xdr:spPr>
        <a:xfrm>
          <a:off x="16658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83058608-B11D-4E9A-89F7-BBEE1A5BC53A}"/>
            </a:ext>
          </a:extLst>
        </xdr:cNvPr>
        <xdr:cNvCxnSpPr/>
      </xdr:nvCxnSpPr>
      <xdr:spPr>
        <a:xfrm>
          <a:off x="6858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59EEB5BA-7FC2-4B2C-AF27-748B55457A50}"/>
            </a:ext>
          </a:extLst>
        </xdr:cNvPr>
        <xdr:cNvSpPr txBox="1"/>
      </xdr:nvSpPr>
      <xdr:spPr>
        <a:xfrm>
          <a:off x="1665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C6F59976-2FF8-4D00-8BF0-C325E7B035FD}"/>
            </a:ext>
          </a:extLst>
        </xdr:cNvPr>
        <xdr:cNvCxnSpPr/>
      </xdr:nvCxnSpPr>
      <xdr:spPr>
        <a:xfrm>
          <a:off x="6858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E42038C2-E0F2-4899-A6D6-AAD116250F25}"/>
            </a:ext>
          </a:extLst>
        </xdr:cNvPr>
        <xdr:cNvSpPr txBox="1"/>
      </xdr:nvSpPr>
      <xdr:spPr>
        <a:xfrm>
          <a:off x="1665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C9090A9-6830-4C57-A8B5-4E111B8B3429}"/>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FE4250F9-25D7-45F0-B5F0-3A53EEFE0984}"/>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42846528-9CBC-49AD-9932-091915560E44}"/>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7D25FC69-38B4-4C67-9EF0-C25BD04944D1}"/>
            </a:ext>
          </a:extLst>
        </xdr:cNvPr>
        <xdr:cNvCxnSpPr/>
      </xdr:nvCxnSpPr>
      <xdr:spPr>
        <a:xfrm flipV="1">
          <a:off x="4176395" y="8300801"/>
          <a:ext cx="1270" cy="128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CC3188A8-EBE7-4A3A-B385-41F90E42E580}"/>
            </a:ext>
          </a:extLst>
        </xdr:cNvPr>
        <xdr:cNvSpPr txBox="1"/>
      </xdr:nvSpPr>
      <xdr:spPr>
        <a:xfrm>
          <a:off x="4229100" y="958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F5E52A79-A01A-4B0A-80A1-9F93E3033476}"/>
            </a:ext>
          </a:extLst>
        </xdr:cNvPr>
        <xdr:cNvCxnSpPr/>
      </xdr:nvCxnSpPr>
      <xdr:spPr>
        <a:xfrm>
          <a:off x="4108450" y="95851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398F38B1-5966-4C98-BCFA-2378FAF92EE4}"/>
            </a:ext>
          </a:extLst>
        </xdr:cNvPr>
        <xdr:cNvSpPr txBox="1"/>
      </xdr:nvSpPr>
      <xdr:spPr>
        <a:xfrm>
          <a:off x="4229100" y="80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673B93B1-6271-4CC2-8649-8BF097FC8C98}"/>
            </a:ext>
          </a:extLst>
        </xdr:cNvPr>
        <xdr:cNvCxnSpPr/>
      </xdr:nvCxnSpPr>
      <xdr:spPr>
        <a:xfrm>
          <a:off x="4108450" y="83008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91294</xdr:rowOff>
    </xdr:from>
    <xdr:to>
      <xdr:col>24</xdr:col>
      <xdr:colOff>63500</xdr:colOff>
      <xdr:row>57</xdr:row>
      <xdr:rowOff>73554</xdr:rowOff>
    </xdr:to>
    <xdr:cxnSp macro="">
      <xdr:nvCxnSpPr>
        <xdr:cNvPr id="118" name="直線コネクタ 117">
          <a:extLst>
            <a:ext uri="{FF2B5EF4-FFF2-40B4-BE49-F238E27FC236}">
              <a16:creationId xmlns:a16="http://schemas.microsoft.com/office/drawing/2014/main" id="{B6EB1078-69A8-4BCF-8B70-F51AF2630FE0}"/>
            </a:ext>
          </a:extLst>
        </xdr:cNvPr>
        <xdr:cNvCxnSpPr/>
      </xdr:nvCxnSpPr>
      <xdr:spPr>
        <a:xfrm>
          <a:off x="3429000" y="9178144"/>
          <a:ext cx="749300" cy="3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FBCE13C5-2D14-45B8-A047-A0230A229711}"/>
            </a:ext>
          </a:extLst>
        </xdr:cNvPr>
        <xdr:cNvSpPr txBox="1"/>
      </xdr:nvSpPr>
      <xdr:spPr>
        <a:xfrm>
          <a:off x="4229100" y="9103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57277D63-DEDE-4750-A8AD-666CF690DCCC}"/>
            </a:ext>
          </a:extLst>
        </xdr:cNvPr>
        <xdr:cNvSpPr/>
      </xdr:nvSpPr>
      <xdr:spPr>
        <a:xfrm>
          <a:off x="4127500" y="92520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91294</xdr:rowOff>
    </xdr:from>
    <xdr:to>
      <xdr:col>19</xdr:col>
      <xdr:colOff>177800</xdr:colOff>
      <xdr:row>56</xdr:row>
      <xdr:rowOff>147130</xdr:rowOff>
    </xdr:to>
    <xdr:cxnSp macro="">
      <xdr:nvCxnSpPr>
        <xdr:cNvPr id="121" name="直線コネクタ 120">
          <a:extLst>
            <a:ext uri="{FF2B5EF4-FFF2-40B4-BE49-F238E27FC236}">
              <a16:creationId xmlns:a16="http://schemas.microsoft.com/office/drawing/2014/main" id="{C6F6A769-AAF2-4701-8FA8-2F9F925F033C}"/>
            </a:ext>
          </a:extLst>
        </xdr:cNvPr>
        <xdr:cNvCxnSpPr/>
      </xdr:nvCxnSpPr>
      <xdr:spPr>
        <a:xfrm flipV="1">
          <a:off x="2622550" y="9178144"/>
          <a:ext cx="806450" cy="2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45B3222E-6249-49B8-8E5B-DF20E3FA1337}"/>
            </a:ext>
          </a:extLst>
        </xdr:cNvPr>
        <xdr:cNvSpPr/>
      </xdr:nvSpPr>
      <xdr:spPr>
        <a:xfrm>
          <a:off x="3384550" y="89097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BA0422E1-8B2A-4B07-BE8E-3E61498532D4}"/>
            </a:ext>
          </a:extLst>
        </xdr:cNvPr>
        <xdr:cNvSpPr txBox="1"/>
      </xdr:nvSpPr>
      <xdr:spPr>
        <a:xfrm>
          <a:off x="3154895" y="869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147130</xdr:rowOff>
    </xdr:from>
    <xdr:to>
      <xdr:col>15</xdr:col>
      <xdr:colOff>50800</xdr:colOff>
      <xdr:row>57</xdr:row>
      <xdr:rowOff>47490</xdr:rowOff>
    </xdr:to>
    <xdr:cxnSp macro="">
      <xdr:nvCxnSpPr>
        <xdr:cNvPr id="124" name="直線コネクタ 123">
          <a:extLst>
            <a:ext uri="{FF2B5EF4-FFF2-40B4-BE49-F238E27FC236}">
              <a16:creationId xmlns:a16="http://schemas.microsoft.com/office/drawing/2014/main" id="{FB11EA62-2C6C-4AFF-9469-E0A7383FC5F3}"/>
            </a:ext>
          </a:extLst>
        </xdr:cNvPr>
        <xdr:cNvCxnSpPr/>
      </xdr:nvCxnSpPr>
      <xdr:spPr>
        <a:xfrm flipV="1">
          <a:off x="1828800" y="9399080"/>
          <a:ext cx="793750" cy="6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A84B0590-BA9E-405F-89BE-1375BEB89D22}"/>
            </a:ext>
          </a:extLst>
        </xdr:cNvPr>
        <xdr:cNvSpPr/>
      </xdr:nvSpPr>
      <xdr:spPr>
        <a:xfrm>
          <a:off x="2571750" y="93368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C69F2979-4439-41CA-8F76-86C06818E8A5}"/>
            </a:ext>
          </a:extLst>
        </xdr:cNvPr>
        <xdr:cNvSpPr txBox="1"/>
      </xdr:nvSpPr>
      <xdr:spPr>
        <a:xfrm>
          <a:off x="2361145" y="911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47490</xdr:rowOff>
    </xdr:from>
    <xdr:to>
      <xdr:col>10</xdr:col>
      <xdr:colOff>114300</xdr:colOff>
      <xdr:row>57</xdr:row>
      <xdr:rowOff>101089</xdr:rowOff>
    </xdr:to>
    <xdr:cxnSp macro="">
      <xdr:nvCxnSpPr>
        <xdr:cNvPr id="127" name="直線コネクタ 126">
          <a:extLst>
            <a:ext uri="{FF2B5EF4-FFF2-40B4-BE49-F238E27FC236}">
              <a16:creationId xmlns:a16="http://schemas.microsoft.com/office/drawing/2014/main" id="{1141E02F-2121-4F22-AA8C-6A72D241F944}"/>
            </a:ext>
          </a:extLst>
        </xdr:cNvPr>
        <xdr:cNvCxnSpPr/>
      </xdr:nvCxnSpPr>
      <xdr:spPr>
        <a:xfrm flipV="1">
          <a:off x="1028700" y="9464540"/>
          <a:ext cx="800100" cy="5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1BAAC7A1-1625-4FCA-B191-1084D9A7768B}"/>
            </a:ext>
          </a:extLst>
        </xdr:cNvPr>
        <xdr:cNvSpPr/>
      </xdr:nvSpPr>
      <xdr:spPr>
        <a:xfrm>
          <a:off x="1778000" y="93525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77608A89-DAA4-4C55-AF5F-1DB111E9CD45}"/>
            </a:ext>
          </a:extLst>
        </xdr:cNvPr>
        <xdr:cNvSpPr txBox="1"/>
      </xdr:nvSpPr>
      <xdr:spPr>
        <a:xfrm>
          <a:off x="1548345" y="913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A5E7B244-FA98-4800-B73E-9E8C8BAAC8A0}"/>
            </a:ext>
          </a:extLst>
        </xdr:cNvPr>
        <xdr:cNvSpPr/>
      </xdr:nvSpPr>
      <xdr:spPr>
        <a:xfrm>
          <a:off x="984250" y="93948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89595</xdr:rowOff>
    </xdr:from>
    <xdr:ext cx="534377" cy="259045"/>
    <xdr:sp macro="" textlink="">
      <xdr:nvSpPr>
        <xdr:cNvPr id="131" name="テキスト ボックス 130">
          <a:extLst>
            <a:ext uri="{FF2B5EF4-FFF2-40B4-BE49-F238E27FC236}">
              <a16:creationId xmlns:a16="http://schemas.microsoft.com/office/drawing/2014/main" id="{71586DA9-FABC-43CB-B732-79E5F6EC6007}"/>
            </a:ext>
          </a:extLst>
        </xdr:cNvPr>
        <xdr:cNvSpPr txBox="1"/>
      </xdr:nvSpPr>
      <xdr:spPr>
        <a:xfrm>
          <a:off x="786911" y="917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9986BFF3-0038-47BD-9F16-7B73E844B905}"/>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6DB216F6-1CB7-4375-9C58-420F68A8118D}"/>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3C0CF906-7F3C-4DAE-8271-C9C427457936}"/>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D97B3AD5-94E8-4F25-9C9C-B357F8B39E56}"/>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C0F8172B-ECC8-470A-A7DB-AE66E282E156}"/>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22754</xdr:rowOff>
    </xdr:from>
    <xdr:to>
      <xdr:col>24</xdr:col>
      <xdr:colOff>114300</xdr:colOff>
      <xdr:row>57</xdr:row>
      <xdr:rowOff>124354</xdr:rowOff>
    </xdr:to>
    <xdr:sp macro="" textlink="">
      <xdr:nvSpPr>
        <xdr:cNvPr id="137" name="楕円 136">
          <a:extLst>
            <a:ext uri="{FF2B5EF4-FFF2-40B4-BE49-F238E27FC236}">
              <a16:creationId xmlns:a16="http://schemas.microsoft.com/office/drawing/2014/main" id="{EC86D62B-A384-4722-8E3D-48D8ACA54423}"/>
            </a:ext>
          </a:extLst>
        </xdr:cNvPr>
        <xdr:cNvSpPr/>
      </xdr:nvSpPr>
      <xdr:spPr>
        <a:xfrm>
          <a:off x="4127500" y="943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109131</xdr:rowOff>
    </xdr:from>
    <xdr:ext cx="534377" cy="259045"/>
    <xdr:sp macro="" textlink="">
      <xdr:nvSpPr>
        <xdr:cNvPr id="138" name="総務費該当値テキスト">
          <a:extLst>
            <a:ext uri="{FF2B5EF4-FFF2-40B4-BE49-F238E27FC236}">
              <a16:creationId xmlns:a16="http://schemas.microsoft.com/office/drawing/2014/main" id="{3F0BD903-E8AA-4848-9840-7A0CC9CA5E5E}"/>
            </a:ext>
          </a:extLst>
        </xdr:cNvPr>
        <xdr:cNvSpPr txBox="1"/>
      </xdr:nvSpPr>
      <xdr:spPr>
        <a:xfrm>
          <a:off x="4229100" y="93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40494</xdr:rowOff>
    </xdr:from>
    <xdr:to>
      <xdr:col>20</xdr:col>
      <xdr:colOff>38100</xdr:colOff>
      <xdr:row>55</xdr:row>
      <xdr:rowOff>142094</xdr:rowOff>
    </xdr:to>
    <xdr:sp macro="" textlink="">
      <xdr:nvSpPr>
        <xdr:cNvPr id="139" name="楕円 138">
          <a:extLst>
            <a:ext uri="{FF2B5EF4-FFF2-40B4-BE49-F238E27FC236}">
              <a16:creationId xmlns:a16="http://schemas.microsoft.com/office/drawing/2014/main" id="{7D88F606-8911-4B9E-B074-0E2A51382544}"/>
            </a:ext>
          </a:extLst>
        </xdr:cNvPr>
        <xdr:cNvSpPr/>
      </xdr:nvSpPr>
      <xdr:spPr>
        <a:xfrm>
          <a:off x="3384550" y="91273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133221</xdr:rowOff>
    </xdr:from>
    <xdr:ext cx="599010" cy="259045"/>
    <xdr:sp macro="" textlink="">
      <xdr:nvSpPr>
        <xdr:cNvPr id="140" name="テキスト ボックス 139">
          <a:extLst>
            <a:ext uri="{FF2B5EF4-FFF2-40B4-BE49-F238E27FC236}">
              <a16:creationId xmlns:a16="http://schemas.microsoft.com/office/drawing/2014/main" id="{4A7AB77F-E639-4A08-9942-3103EE1545CF}"/>
            </a:ext>
          </a:extLst>
        </xdr:cNvPr>
        <xdr:cNvSpPr txBox="1"/>
      </xdr:nvSpPr>
      <xdr:spPr>
        <a:xfrm>
          <a:off x="3154895" y="922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96330</xdr:rowOff>
    </xdr:from>
    <xdr:to>
      <xdr:col>15</xdr:col>
      <xdr:colOff>101600</xdr:colOff>
      <xdr:row>57</xdr:row>
      <xdr:rowOff>26480</xdr:rowOff>
    </xdr:to>
    <xdr:sp macro="" textlink="">
      <xdr:nvSpPr>
        <xdr:cNvPr id="141" name="楕円 140">
          <a:extLst>
            <a:ext uri="{FF2B5EF4-FFF2-40B4-BE49-F238E27FC236}">
              <a16:creationId xmlns:a16="http://schemas.microsoft.com/office/drawing/2014/main" id="{CB192CBD-9B55-417F-B3DF-77B3D6AA2E53}"/>
            </a:ext>
          </a:extLst>
        </xdr:cNvPr>
        <xdr:cNvSpPr/>
      </xdr:nvSpPr>
      <xdr:spPr>
        <a:xfrm>
          <a:off x="2571750" y="9348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17607</xdr:rowOff>
    </xdr:from>
    <xdr:ext cx="599010" cy="259045"/>
    <xdr:sp macro="" textlink="">
      <xdr:nvSpPr>
        <xdr:cNvPr id="142" name="テキスト ボックス 141">
          <a:extLst>
            <a:ext uri="{FF2B5EF4-FFF2-40B4-BE49-F238E27FC236}">
              <a16:creationId xmlns:a16="http://schemas.microsoft.com/office/drawing/2014/main" id="{38E1A6FA-608E-46C9-AC73-E3A462697EA3}"/>
            </a:ext>
          </a:extLst>
        </xdr:cNvPr>
        <xdr:cNvSpPr txBox="1"/>
      </xdr:nvSpPr>
      <xdr:spPr>
        <a:xfrm>
          <a:off x="2361145" y="94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168140</xdr:rowOff>
    </xdr:from>
    <xdr:to>
      <xdr:col>10</xdr:col>
      <xdr:colOff>165100</xdr:colOff>
      <xdr:row>57</xdr:row>
      <xdr:rowOff>98290</xdr:rowOff>
    </xdr:to>
    <xdr:sp macro="" textlink="">
      <xdr:nvSpPr>
        <xdr:cNvPr id="143" name="楕円 142">
          <a:extLst>
            <a:ext uri="{FF2B5EF4-FFF2-40B4-BE49-F238E27FC236}">
              <a16:creationId xmlns:a16="http://schemas.microsoft.com/office/drawing/2014/main" id="{02B9AC66-2C6F-4890-A5AD-32743CD8DDDB}"/>
            </a:ext>
          </a:extLst>
        </xdr:cNvPr>
        <xdr:cNvSpPr/>
      </xdr:nvSpPr>
      <xdr:spPr>
        <a:xfrm>
          <a:off x="1778000" y="9420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89417</xdr:rowOff>
    </xdr:from>
    <xdr:ext cx="534377" cy="259045"/>
    <xdr:sp macro="" textlink="">
      <xdr:nvSpPr>
        <xdr:cNvPr id="144" name="テキスト ボックス 143">
          <a:extLst>
            <a:ext uri="{FF2B5EF4-FFF2-40B4-BE49-F238E27FC236}">
              <a16:creationId xmlns:a16="http://schemas.microsoft.com/office/drawing/2014/main" id="{69F128A2-2970-4E24-B27C-531360AF293C}"/>
            </a:ext>
          </a:extLst>
        </xdr:cNvPr>
        <xdr:cNvSpPr txBox="1"/>
      </xdr:nvSpPr>
      <xdr:spPr>
        <a:xfrm>
          <a:off x="1580661" y="950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50289</xdr:rowOff>
    </xdr:from>
    <xdr:to>
      <xdr:col>6</xdr:col>
      <xdr:colOff>38100</xdr:colOff>
      <xdr:row>57</xdr:row>
      <xdr:rowOff>151889</xdr:rowOff>
    </xdr:to>
    <xdr:sp macro="" textlink="">
      <xdr:nvSpPr>
        <xdr:cNvPr id="145" name="楕円 144">
          <a:extLst>
            <a:ext uri="{FF2B5EF4-FFF2-40B4-BE49-F238E27FC236}">
              <a16:creationId xmlns:a16="http://schemas.microsoft.com/office/drawing/2014/main" id="{64593830-C094-42A8-B10C-9660A0DA72B1}"/>
            </a:ext>
          </a:extLst>
        </xdr:cNvPr>
        <xdr:cNvSpPr/>
      </xdr:nvSpPr>
      <xdr:spPr>
        <a:xfrm>
          <a:off x="984250" y="94673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143016</xdr:rowOff>
    </xdr:from>
    <xdr:ext cx="534377" cy="259045"/>
    <xdr:sp macro="" textlink="">
      <xdr:nvSpPr>
        <xdr:cNvPr id="146" name="テキスト ボックス 145">
          <a:extLst>
            <a:ext uri="{FF2B5EF4-FFF2-40B4-BE49-F238E27FC236}">
              <a16:creationId xmlns:a16="http://schemas.microsoft.com/office/drawing/2014/main" id="{3E5C4A9A-DA03-44B6-8B5F-4A648D0DC8F1}"/>
            </a:ext>
          </a:extLst>
        </xdr:cNvPr>
        <xdr:cNvSpPr txBox="1"/>
      </xdr:nvSpPr>
      <xdr:spPr>
        <a:xfrm>
          <a:off x="786911" y="956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D9792AD3-DFFD-44A8-B937-CECCD14B49A1}"/>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421D9811-D1ED-4FBC-B954-80F52BFD53ED}"/>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56035960-B95A-44F8-A9BA-87D3A72FD0AE}"/>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402E29ED-332E-44B0-9DF1-5D86700E9199}"/>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A4475DBF-8B7D-4308-9D95-C71FC60F1325}"/>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9C0B1241-4D1B-4BD7-A550-CFD6909085F1}"/>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77C9C200-4FA9-4BDC-AF84-BCFDAC856161}"/>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4942283C-94F5-48CE-BBE6-F1238F081522}"/>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DD82AC21-3FF9-4FD1-9104-BD5227C84EE0}"/>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3CA1759-6E60-4C81-AA73-1B91C7DCF647}"/>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50C11BB7-9B4C-48E9-8468-F92BA7CB20E8}"/>
            </a:ext>
          </a:extLst>
        </xdr:cNvPr>
        <xdr:cNvSpPr txBox="1"/>
      </xdr:nvSpPr>
      <xdr:spPr>
        <a:xfrm>
          <a:off x="21165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ED384204-5580-4740-8E38-95741BDE286C}"/>
            </a:ext>
          </a:extLst>
        </xdr:cNvPr>
        <xdr:cNvCxnSpPr/>
      </xdr:nvCxnSpPr>
      <xdr:spPr>
        <a:xfrm>
          <a:off x="6858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8CB133D4-AFD5-49E0-B24A-F2F15AD1C124}"/>
            </a:ext>
          </a:extLst>
        </xdr:cNvPr>
        <xdr:cNvSpPr txBox="1"/>
      </xdr:nvSpPr>
      <xdr:spPr>
        <a:xfrm>
          <a:off x="166581" y="12957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AF6E64C7-3BAC-4555-AA7E-BAC73A2270AA}"/>
            </a:ext>
          </a:extLst>
        </xdr:cNvPr>
        <xdr:cNvCxnSpPr/>
      </xdr:nvCxnSpPr>
      <xdr:spPr>
        <a:xfrm>
          <a:off x="6858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145E9E8A-9168-472F-94AD-DC51A34C948B}"/>
            </a:ext>
          </a:extLst>
        </xdr:cNvPr>
        <xdr:cNvSpPr txBox="1"/>
      </xdr:nvSpPr>
      <xdr:spPr>
        <a:xfrm>
          <a:off x="166581" y="1258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C89DA2FF-CC24-43BA-8A1C-739A6BF6CA42}"/>
            </a:ext>
          </a:extLst>
        </xdr:cNvPr>
        <xdr:cNvCxnSpPr/>
      </xdr:nvCxnSpPr>
      <xdr:spPr>
        <a:xfrm>
          <a:off x="6858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D229059E-618F-4381-8794-6E2B3690CAFB}"/>
            </a:ext>
          </a:extLst>
        </xdr:cNvPr>
        <xdr:cNvSpPr txBox="1"/>
      </xdr:nvSpPr>
      <xdr:spPr>
        <a:xfrm>
          <a:off x="16658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1D099D3B-E153-4260-AC75-82206D87DA06}"/>
            </a:ext>
          </a:extLst>
        </xdr:cNvPr>
        <xdr:cNvCxnSpPr/>
      </xdr:nvCxnSpPr>
      <xdr:spPr>
        <a:xfrm>
          <a:off x="6858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1A49925A-1B09-4309-B42C-E7688AA4CFB0}"/>
            </a:ext>
          </a:extLst>
        </xdr:cNvPr>
        <xdr:cNvSpPr txBox="1"/>
      </xdr:nvSpPr>
      <xdr:spPr>
        <a:xfrm>
          <a:off x="16658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A0A84E9D-F81F-4E7E-B58E-EA1CE8D25345}"/>
            </a:ext>
          </a:extLst>
        </xdr:cNvPr>
        <xdr:cNvCxnSpPr/>
      </xdr:nvCxnSpPr>
      <xdr:spPr>
        <a:xfrm>
          <a:off x="6858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BA5AB7F-1D24-4653-A49E-B1059DDC2BB9}"/>
            </a:ext>
          </a:extLst>
        </xdr:cNvPr>
        <xdr:cNvSpPr txBox="1"/>
      </xdr:nvSpPr>
      <xdr:spPr>
        <a:xfrm>
          <a:off x="1665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7021106E-5B5C-4F88-9791-BDA9313268D3}"/>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14F9928A-280E-449E-B467-3BDC01C754D8}"/>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FBF4B1E2-74B8-4AB4-90A1-8150E8D4CEC6}"/>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8EC42539-6F2E-405F-B59E-17876002879A}"/>
            </a:ext>
          </a:extLst>
        </xdr:cNvPr>
        <xdr:cNvCxnSpPr/>
      </xdr:nvCxnSpPr>
      <xdr:spPr>
        <a:xfrm flipV="1">
          <a:off x="4176395" y="11671671"/>
          <a:ext cx="1270" cy="120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F8F14438-7986-43A3-B2DA-0163D8FB9084}"/>
            </a:ext>
          </a:extLst>
        </xdr:cNvPr>
        <xdr:cNvSpPr txBox="1"/>
      </xdr:nvSpPr>
      <xdr:spPr>
        <a:xfrm>
          <a:off x="4229100" y="12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5A45FB8E-2282-4DCA-B189-6B21405AAC49}"/>
            </a:ext>
          </a:extLst>
        </xdr:cNvPr>
        <xdr:cNvCxnSpPr/>
      </xdr:nvCxnSpPr>
      <xdr:spPr>
        <a:xfrm>
          <a:off x="4108450" y="128774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B7AF8AD-E810-4A7A-BFAD-C3CB85483875}"/>
            </a:ext>
          </a:extLst>
        </xdr:cNvPr>
        <xdr:cNvSpPr txBox="1"/>
      </xdr:nvSpPr>
      <xdr:spPr>
        <a:xfrm>
          <a:off x="4229100" y="1145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FAEA1A2-76DC-4392-A947-FB70C13CC049}"/>
            </a:ext>
          </a:extLst>
        </xdr:cNvPr>
        <xdr:cNvCxnSpPr/>
      </xdr:nvCxnSpPr>
      <xdr:spPr>
        <a:xfrm>
          <a:off x="4108450" y="116716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43307</xdr:rowOff>
    </xdr:from>
    <xdr:to>
      <xdr:col>24</xdr:col>
      <xdr:colOff>63500</xdr:colOff>
      <xdr:row>78</xdr:row>
      <xdr:rowOff>119233</xdr:rowOff>
    </xdr:to>
    <xdr:cxnSp macro="">
      <xdr:nvCxnSpPr>
        <xdr:cNvPr id="176" name="直線コネクタ 175">
          <a:extLst>
            <a:ext uri="{FF2B5EF4-FFF2-40B4-BE49-F238E27FC236}">
              <a16:creationId xmlns:a16="http://schemas.microsoft.com/office/drawing/2014/main" id="{0CBCBC38-7D68-4219-AF69-1134054573B5}"/>
            </a:ext>
          </a:extLst>
        </xdr:cNvPr>
        <xdr:cNvCxnSpPr/>
      </xdr:nvCxnSpPr>
      <xdr:spPr>
        <a:xfrm flipV="1">
          <a:off x="3429000" y="12762357"/>
          <a:ext cx="749300" cy="24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id="{641584E2-93D6-4300-A2A6-4B196F8321CB}"/>
            </a:ext>
          </a:extLst>
        </xdr:cNvPr>
        <xdr:cNvSpPr txBox="1"/>
      </xdr:nvSpPr>
      <xdr:spPr>
        <a:xfrm>
          <a:off x="4229100" y="123366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973428C8-D36A-408C-BD79-8556FFBD43DD}"/>
            </a:ext>
          </a:extLst>
        </xdr:cNvPr>
        <xdr:cNvSpPr/>
      </xdr:nvSpPr>
      <xdr:spPr>
        <a:xfrm>
          <a:off x="4127500" y="12478893"/>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119233</xdr:rowOff>
    </xdr:from>
    <xdr:to>
      <xdr:col>19</xdr:col>
      <xdr:colOff>177800</xdr:colOff>
      <xdr:row>78</xdr:row>
      <xdr:rowOff>119949</xdr:rowOff>
    </xdr:to>
    <xdr:cxnSp macro="">
      <xdr:nvCxnSpPr>
        <xdr:cNvPr id="179" name="直線コネクタ 178">
          <a:extLst>
            <a:ext uri="{FF2B5EF4-FFF2-40B4-BE49-F238E27FC236}">
              <a16:creationId xmlns:a16="http://schemas.microsoft.com/office/drawing/2014/main" id="{2BFFFDCE-8068-4ECB-98C5-401DD9FC5AD2}"/>
            </a:ext>
          </a:extLst>
        </xdr:cNvPr>
        <xdr:cNvCxnSpPr/>
      </xdr:nvCxnSpPr>
      <xdr:spPr>
        <a:xfrm flipV="1">
          <a:off x="2622550" y="13003383"/>
          <a:ext cx="80645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3B0FC6F-1B18-46BC-9163-5C42E7B4D4CC}"/>
            </a:ext>
          </a:extLst>
        </xdr:cNvPr>
        <xdr:cNvSpPr/>
      </xdr:nvSpPr>
      <xdr:spPr>
        <a:xfrm>
          <a:off x="3384550" y="126676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DADD50C1-80D4-45C2-8FD3-9D55D75F7E0E}"/>
            </a:ext>
          </a:extLst>
        </xdr:cNvPr>
        <xdr:cNvSpPr txBox="1"/>
      </xdr:nvSpPr>
      <xdr:spPr>
        <a:xfrm>
          <a:off x="3154895" y="1244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119949</xdr:rowOff>
    </xdr:from>
    <xdr:to>
      <xdr:col>15</xdr:col>
      <xdr:colOff>50800</xdr:colOff>
      <xdr:row>78</xdr:row>
      <xdr:rowOff>130868</xdr:rowOff>
    </xdr:to>
    <xdr:cxnSp macro="">
      <xdr:nvCxnSpPr>
        <xdr:cNvPr id="182" name="直線コネクタ 181">
          <a:extLst>
            <a:ext uri="{FF2B5EF4-FFF2-40B4-BE49-F238E27FC236}">
              <a16:creationId xmlns:a16="http://schemas.microsoft.com/office/drawing/2014/main" id="{41BA3D21-5089-4F12-9381-C02E3504A7F7}"/>
            </a:ext>
          </a:extLst>
        </xdr:cNvPr>
        <xdr:cNvCxnSpPr/>
      </xdr:nvCxnSpPr>
      <xdr:spPr>
        <a:xfrm flipV="1">
          <a:off x="1828800" y="13004099"/>
          <a:ext cx="79375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217E191A-85F5-4FBF-970D-B457FA52C473}"/>
            </a:ext>
          </a:extLst>
        </xdr:cNvPr>
        <xdr:cNvSpPr/>
      </xdr:nvSpPr>
      <xdr:spPr>
        <a:xfrm>
          <a:off x="2571750" y="126773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97EC7ED1-CC89-4023-8668-707EDB5B8A26}"/>
            </a:ext>
          </a:extLst>
        </xdr:cNvPr>
        <xdr:cNvSpPr txBox="1"/>
      </xdr:nvSpPr>
      <xdr:spPr>
        <a:xfrm>
          <a:off x="2361145" y="1245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11897</xdr:rowOff>
    </xdr:from>
    <xdr:to>
      <xdr:col>10</xdr:col>
      <xdr:colOff>114300</xdr:colOff>
      <xdr:row>78</xdr:row>
      <xdr:rowOff>130868</xdr:rowOff>
    </xdr:to>
    <xdr:cxnSp macro="">
      <xdr:nvCxnSpPr>
        <xdr:cNvPr id="185" name="直線コネクタ 184">
          <a:extLst>
            <a:ext uri="{FF2B5EF4-FFF2-40B4-BE49-F238E27FC236}">
              <a16:creationId xmlns:a16="http://schemas.microsoft.com/office/drawing/2014/main" id="{4F9CBE4C-335C-4E3A-BBC3-93102B5900C5}"/>
            </a:ext>
          </a:extLst>
        </xdr:cNvPr>
        <xdr:cNvCxnSpPr/>
      </xdr:nvCxnSpPr>
      <xdr:spPr>
        <a:xfrm>
          <a:off x="1028700" y="12896047"/>
          <a:ext cx="800100" cy="11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C229C88E-D1EF-4152-8DF2-E6356D364F0D}"/>
            </a:ext>
          </a:extLst>
        </xdr:cNvPr>
        <xdr:cNvSpPr/>
      </xdr:nvSpPr>
      <xdr:spPr>
        <a:xfrm>
          <a:off x="1778000" y="127118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B77C1BFB-8B3E-4A4E-A747-1464083D0CC0}"/>
            </a:ext>
          </a:extLst>
        </xdr:cNvPr>
        <xdr:cNvSpPr txBox="1"/>
      </xdr:nvSpPr>
      <xdr:spPr>
        <a:xfrm>
          <a:off x="1548345" y="1249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9BA42B25-BA84-43F3-B031-4371F9E646C9}"/>
            </a:ext>
          </a:extLst>
        </xdr:cNvPr>
        <xdr:cNvSpPr/>
      </xdr:nvSpPr>
      <xdr:spPr>
        <a:xfrm>
          <a:off x="984250" y="127049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E64352AD-C26A-4A61-8045-7C2C9E86075A}"/>
            </a:ext>
          </a:extLst>
        </xdr:cNvPr>
        <xdr:cNvSpPr txBox="1"/>
      </xdr:nvSpPr>
      <xdr:spPr>
        <a:xfrm>
          <a:off x="754595" y="1248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66ABC42D-DCE3-4BD2-9B69-05E960C78524}"/>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9379B571-71BE-4BE2-9E0D-557F8F6A67F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70AA7DAC-F05B-4024-8CB9-F6A65E622954}"/>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991A00BD-E065-41B6-A1F5-1B83D83A8A7D}"/>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8FFB1A34-D09D-449B-B59E-35752D9D7B2D}"/>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163957</xdr:rowOff>
    </xdr:from>
    <xdr:to>
      <xdr:col>24</xdr:col>
      <xdr:colOff>114300</xdr:colOff>
      <xdr:row>77</xdr:row>
      <xdr:rowOff>94107</xdr:rowOff>
    </xdr:to>
    <xdr:sp macro="" textlink="">
      <xdr:nvSpPr>
        <xdr:cNvPr id="195" name="楕円 194">
          <a:extLst>
            <a:ext uri="{FF2B5EF4-FFF2-40B4-BE49-F238E27FC236}">
              <a16:creationId xmlns:a16="http://schemas.microsoft.com/office/drawing/2014/main" id="{E084B654-99E3-474F-8E5B-5F3BECD62387}"/>
            </a:ext>
          </a:extLst>
        </xdr:cNvPr>
        <xdr:cNvSpPr/>
      </xdr:nvSpPr>
      <xdr:spPr>
        <a:xfrm>
          <a:off x="4127500" y="127179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78884</xdr:rowOff>
    </xdr:from>
    <xdr:ext cx="599010" cy="259045"/>
    <xdr:sp macro="" textlink="">
      <xdr:nvSpPr>
        <xdr:cNvPr id="196" name="民生費該当値テキスト">
          <a:extLst>
            <a:ext uri="{FF2B5EF4-FFF2-40B4-BE49-F238E27FC236}">
              <a16:creationId xmlns:a16="http://schemas.microsoft.com/office/drawing/2014/main" id="{5922C45E-0D39-4436-9749-C07CDBB58D3C}"/>
            </a:ext>
          </a:extLst>
        </xdr:cNvPr>
        <xdr:cNvSpPr txBox="1"/>
      </xdr:nvSpPr>
      <xdr:spPr>
        <a:xfrm>
          <a:off x="4229100" y="126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68433</xdr:rowOff>
    </xdr:from>
    <xdr:to>
      <xdr:col>20</xdr:col>
      <xdr:colOff>38100</xdr:colOff>
      <xdr:row>78</xdr:row>
      <xdr:rowOff>170033</xdr:rowOff>
    </xdr:to>
    <xdr:sp macro="" textlink="">
      <xdr:nvSpPr>
        <xdr:cNvPr id="197" name="楕円 196">
          <a:extLst>
            <a:ext uri="{FF2B5EF4-FFF2-40B4-BE49-F238E27FC236}">
              <a16:creationId xmlns:a16="http://schemas.microsoft.com/office/drawing/2014/main" id="{938DDF22-494B-4119-BBDB-B4B7CF7E9237}"/>
            </a:ext>
          </a:extLst>
        </xdr:cNvPr>
        <xdr:cNvSpPr/>
      </xdr:nvSpPr>
      <xdr:spPr>
        <a:xfrm>
          <a:off x="3384550" y="129525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161160</xdr:rowOff>
    </xdr:from>
    <xdr:ext cx="599010" cy="259045"/>
    <xdr:sp macro="" textlink="">
      <xdr:nvSpPr>
        <xdr:cNvPr id="198" name="テキスト ボックス 197">
          <a:extLst>
            <a:ext uri="{FF2B5EF4-FFF2-40B4-BE49-F238E27FC236}">
              <a16:creationId xmlns:a16="http://schemas.microsoft.com/office/drawing/2014/main" id="{6A11B2AF-7FB2-4DF1-AEE9-4C4255B4DB8A}"/>
            </a:ext>
          </a:extLst>
        </xdr:cNvPr>
        <xdr:cNvSpPr txBox="1"/>
      </xdr:nvSpPr>
      <xdr:spPr>
        <a:xfrm>
          <a:off x="3154895" y="1304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69149</xdr:rowOff>
    </xdr:from>
    <xdr:to>
      <xdr:col>15</xdr:col>
      <xdr:colOff>101600</xdr:colOff>
      <xdr:row>78</xdr:row>
      <xdr:rowOff>170749</xdr:rowOff>
    </xdr:to>
    <xdr:sp macro="" textlink="">
      <xdr:nvSpPr>
        <xdr:cNvPr id="199" name="楕円 198">
          <a:extLst>
            <a:ext uri="{FF2B5EF4-FFF2-40B4-BE49-F238E27FC236}">
              <a16:creationId xmlns:a16="http://schemas.microsoft.com/office/drawing/2014/main" id="{1B7D7E17-93DC-44E2-BFF6-6C9E0B7234AA}"/>
            </a:ext>
          </a:extLst>
        </xdr:cNvPr>
        <xdr:cNvSpPr/>
      </xdr:nvSpPr>
      <xdr:spPr>
        <a:xfrm>
          <a:off x="2571750" y="129532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161876</xdr:rowOff>
    </xdr:from>
    <xdr:ext cx="599010" cy="259045"/>
    <xdr:sp macro="" textlink="">
      <xdr:nvSpPr>
        <xdr:cNvPr id="200" name="テキスト ボックス 199">
          <a:extLst>
            <a:ext uri="{FF2B5EF4-FFF2-40B4-BE49-F238E27FC236}">
              <a16:creationId xmlns:a16="http://schemas.microsoft.com/office/drawing/2014/main" id="{F1750694-0438-435E-9C70-E3CA1287C49F}"/>
            </a:ext>
          </a:extLst>
        </xdr:cNvPr>
        <xdr:cNvSpPr txBox="1"/>
      </xdr:nvSpPr>
      <xdr:spPr>
        <a:xfrm>
          <a:off x="2361145" y="1304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80068</xdr:rowOff>
    </xdr:from>
    <xdr:to>
      <xdr:col>10</xdr:col>
      <xdr:colOff>165100</xdr:colOff>
      <xdr:row>79</xdr:row>
      <xdr:rowOff>10218</xdr:rowOff>
    </xdr:to>
    <xdr:sp macro="" textlink="">
      <xdr:nvSpPr>
        <xdr:cNvPr id="201" name="楕円 200">
          <a:extLst>
            <a:ext uri="{FF2B5EF4-FFF2-40B4-BE49-F238E27FC236}">
              <a16:creationId xmlns:a16="http://schemas.microsoft.com/office/drawing/2014/main" id="{8FE1AAFE-5045-4084-8858-A694D825695F}"/>
            </a:ext>
          </a:extLst>
        </xdr:cNvPr>
        <xdr:cNvSpPr/>
      </xdr:nvSpPr>
      <xdr:spPr>
        <a:xfrm>
          <a:off x="1778000" y="129642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1345</xdr:rowOff>
    </xdr:from>
    <xdr:ext cx="599010" cy="259045"/>
    <xdr:sp macro="" textlink="">
      <xdr:nvSpPr>
        <xdr:cNvPr id="202" name="テキスト ボックス 201">
          <a:extLst>
            <a:ext uri="{FF2B5EF4-FFF2-40B4-BE49-F238E27FC236}">
              <a16:creationId xmlns:a16="http://schemas.microsoft.com/office/drawing/2014/main" id="{CFC94598-0B1D-4FB5-B070-67761331621F}"/>
            </a:ext>
          </a:extLst>
        </xdr:cNvPr>
        <xdr:cNvSpPr txBox="1"/>
      </xdr:nvSpPr>
      <xdr:spPr>
        <a:xfrm>
          <a:off x="1548345" y="1305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132547</xdr:rowOff>
    </xdr:from>
    <xdr:to>
      <xdr:col>6</xdr:col>
      <xdr:colOff>38100</xdr:colOff>
      <xdr:row>78</xdr:row>
      <xdr:rowOff>62697</xdr:rowOff>
    </xdr:to>
    <xdr:sp macro="" textlink="">
      <xdr:nvSpPr>
        <xdr:cNvPr id="203" name="楕円 202">
          <a:extLst>
            <a:ext uri="{FF2B5EF4-FFF2-40B4-BE49-F238E27FC236}">
              <a16:creationId xmlns:a16="http://schemas.microsoft.com/office/drawing/2014/main" id="{F6239268-368B-4909-9186-F0EF44B020BF}"/>
            </a:ext>
          </a:extLst>
        </xdr:cNvPr>
        <xdr:cNvSpPr/>
      </xdr:nvSpPr>
      <xdr:spPr>
        <a:xfrm>
          <a:off x="984250" y="128515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53824</xdr:rowOff>
    </xdr:from>
    <xdr:ext cx="599010" cy="259045"/>
    <xdr:sp macro="" textlink="">
      <xdr:nvSpPr>
        <xdr:cNvPr id="204" name="テキスト ボックス 203">
          <a:extLst>
            <a:ext uri="{FF2B5EF4-FFF2-40B4-BE49-F238E27FC236}">
              <a16:creationId xmlns:a16="http://schemas.microsoft.com/office/drawing/2014/main" id="{6B71AC61-EFE6-4F06-91DE-D4EB6C4DFB4D}"/>
            </a:ext>
          </a:extLst>
        </xdr:cNvPr>
        <xdr:cNvSpPr txBox="1"/>
      </xdr:nvSpPr>
      <xdr:spPr>
        <a:xfrm>
          <a:off x="754595" y="1293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812D3F7-DDDF-4CE3-98AF-1B5729B92447}"/>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FA8D1552-6AF2-48B3-93A8-36F87CE59491}"/>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2CABBFE-6474-4217-B478-BC8EAD4C09B6}"/>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E7233A74-13F5-4518-8A3A-2FF38B16C33D}"/>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617CBC47-2F12-4F3E-A94C-E8809D07C085}"/>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8FC583C-656F-4AC6-B35A-FAA6DD5E4B66}"/>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ED02554C-63E0-4835-A40C-55BD8918ED5E}"/>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BFDE30A5-6B61-46E4-984F-CEFA8656045A}"/>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58159C16-4D02-42F2-9A23-7CB6C7EA8DD1}"/>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A0BC7B3C-325D-4E89-9763-CD2270A9A045}"/>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4FA598BF-ACF1-44A9-9040-919CAB8F933A}"/>
            </a:ext>
          </a:extLst>
        </xdr:cNvPr>
        <xdr:cNvSpPr txBox="1"/>
      </xdr:nvSpPr>
      <xdr:spPr>
        <a:xfrm>
          <a:off x="4751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547E3F5-9152-42E4-9540-03F482096743}"/>
            </a:ext>
          </a:extLst>
        </xdr:cNvPr>
        <xdr:cNvCxnSpPr/>
      </xdr:nvCxnSpPr>
      <xdr:spPr>
        <a:xfrm>
          <a:off x="685800" y="1644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9FC39296-D1EB-4E7A-BEE9-8C65543A204C}"/>
            </a:ext>
          </a:extLst>
        </xdr:cNvPr>
        <xdr:cNvSpPr txBox="1"/>
      </xdr:nvSpPr>
      <xdr:spPr>
        <a:xfrm>
          <a:off x="211651" y="1630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DA511DD-BDA2-4EB7-B1FB-E05704DB944B}"/>
            </a:ext>
          </a:extLst>
        </xdr:cNvPr>
        <xdr:cNvCxnSpPr/>
      </xdr:nvCxnSpPr>
      <xdr:spPr>
        <a:xfrm>
          <a:off x="685800" y="1606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25A999A1-5D30-4876-BEF1-7BD858E50964}"/>
            </a:ext>
          </a:extLst>
        </xdr:cNvPr>
        <xdr:cNvSpPr txBox="1"/>
      </xdr:nvSpPr>
      <xdr:spPr>
        <a:xfrm>
          <a:off x="21165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66DF2BB9-530F-4BA6-8A7A-5A02D7A4BEA6}"/>
            </a:ext>
          </a:extLst>
        </xdr:cNvPr>
        <xdr:cNvCxnSpPr/>
      </xdr:nvCxnSpPr>
      <xdr:spPr>
        <a:xfrm>
          <a:off x="6858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5579514C-BA31-44EC-89FD-5403EB514017}"/>
            </a:ext>
          </a:extLst>
        </xdr:cNvPr>
        <xdr:cNvSpPr txBox="1"/>
      </xdr:nvSpPr>
      <xdr:spPr>
        <a:xfrm>
          <a:off x="21165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B3531C30-AC89-41B6-84B1-A5CC28987AA8}"/>
            </a:ext>
          </a:extLst>
        </xdr:cNvPr>
        <xdr:cNvCxnSpPr/>
      </xdr:nvCxnSpPr>
      <xdr:spPr>
        <a:xfrm>
          <a:off x="685800" y="1530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BB075B6C-9C33-449D-BD3F-182D1ED93BB9}"/>
            </a:ext>
          </a:extLst>
        </xdr:cNvPr>
        <xdr:cNvSpPr txBox="1"/>
      </xdr:nvSpPr>
      <xdr:spPr>
        <a:xfrm>
          <a:off x="1665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FFD1695-3602-4C49-9FF3-C33545FCE30E}"/>
            </a:ext>
          </a:extLst>
        </xdr:cNvPr>
        <xdr:cNvCxnSpPr/>
      </xdr:nvCxnSpPr>
      <xdr:spPr>
        <a:xfrm>
          <a:off x="685800" y="1492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73589E70-4006-4A2A-A9F3-03E4741A2316}"/>
            </a:ext>
          </a:extLst>
        </xdr:cNvPr>
        <xdr:cNvSpPr txBox="1"/>
      </xdr:nvSpPr>
      <xdr:spPr>
        <a:xfrm>
          <a:off x="1665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4CEC478F-6372-4BF7-B925-03E35CD1EC53}"/>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EA5CAF46-7C98-4086-AE68-46ED3084098A}"/>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1C2167AE-7D00-4C03-8B43-76D80D357F7E}"/>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9D880337-25AD-4382-BECC-070C69C30C0C}"/>
            </a:ext>
          </a:extLst>
        </xdr:cNvPr>
        <xdr:cNvCxnSpPr/>
      </xdr:nvCxnSpPr>
      <xdr:spPr>
        <a:xfrm flipV="1">
          <a:off x="4176395" y="14956992"/>
          <a:ext cx="1270" cy="145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7E16F4A9-4424-4678-9208-1AED6C1019A1}"/>
            </a:ext>
          </a:extLst>
        </xdr:cNvPr>
        <xdr:cNvSpPr txBox="1"/>
      </xdr:nvSpPr>
      <xdr:spPr>
        <a:xfrm>
          <a:off x="4229100" y="1642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C1227760-FD2C-48A0-A628-C74C338B844A}"/>
            </a:ext>
          </a:extLst>
        </xdr:cNvPr>
        <xdr:cNvCxnSpPr/>
      </xdr:nvCxnSpPr>
      <xdr:spPr>
        <a:xfrm>
          <a:off x="4108450" y="164167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C5B61F0-DA43-49D9-BAF0-C9BCBFE73223}"/>
            </a:ext>
          </a:extLst>
        </xdr:cNvPr>
        <xdr:cNvSpPr txBox="1"/>
      </xdr:nvSpPr>
      <xdr:spPr>
        <a:xfrm>
          <a:off x="4229100" y="1473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F18ED302-1903-41A3-BEB1-19170A8C6CA5}"/>
            </a:ext>
          </a:extLst>
        </xdr:cNvPr>
        <xdr:cNvCxnSpPr/>
      </xdr:nvCxnSpPr>
      <xdr:spPr>
        <a:xfrm>
          <a:off x="4108450" y="149569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110096</xdr:rowOff>
    </xdr:from>
    <xdr:to>
      <xdr:col>24</xdr:col>
      <xdr:colOff>63500</xdr:colOff>
      <xdr:row>98</xdr:row>
      <xdr:rowOff>116446</xdr:rowOff>
    </xdr:to>
    <xdr:cxnSp macro="">
      <xdr:nvCxnSpPr>
        <xdr:cNvPr id="234" name="直線コネクタ 233">
          <a:extLst>
            <a:ext uri="{FF2B5EF4-FFF2-40B4-BE49-F238E27FC236}">
              <a16:creationId xmlns:a16="http://schemas.microsoft.com/office/drawing/2014/main" id="{6CFDA7A0-CFDE-4877-819D-F7295D061A9B}"/>
            </a:ext>
          </a:extLst>
        </xdr:cNvPr>
        <xdr:cNvCxnSpPr/>
      </xdr:nvCxnSpPr>
      <xdr:spPr>
        <a:xfrm flipV="1">
          <a:off x="3429000" y="16169246"/>
          <a:ext cx="7493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1698F9B5-93FE-4E7B-869B-CFDBFB59990F}"/>
            </a:ext>
          </a:extLst>
        </xdr:cNvPr>
        <xdr:cNvSpPr txBox="1"/>
      </xdr:nvSpPr>
      <xdr:spPr>
        <a:xfrm>
          <a:off x="4229100" y="158684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E984CC14-6661-404E-B80F-DD3EFD5F03AB}"/>
            </a:ext>
          </a:extLst>
        </xdr:cNvPr>
        <xdr:cNvSpPr/>
      </xdr:nvSpPr>
      <xdr:spPr>
        <a:xfrm>
          <a:off x="4127500" y="1601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116446</xdr:rowOff>
    </xdr:from>
    <xdr:to>
      <xdr:col>19</xdr:col>
      <xdr:colOff>177800</xdr:colOff>
      <xdr:row>99</xdr:row>
      <xdr:rowOff>49251</xdr:rowOff>
    </xdr:to>
    <xdr:cxnSp macro="">
      <xdr:nvCxnSpPr>
        <xdr:cNvPr id="237" name="直線コネクタ 236">
          <a:extLst>
            <a:ext uri="{FF2B5EF4-FFF2-40B4-BE49-F238E27FC236}">
              <a16:creationId xmlns:a16="http://schemas.microsoft.com/office/drawing/2014/main" id="{9EF16A92-DF64-4552-A12C-3BB82F7AE352}"/>
            </a:ext>
          </a:extLst>
        </xdr:cNvPr>
        <xdr:cNvCxnSpPr/>
      </xdr:nvCxnSpPr>
      <xdr:spPr>
        <a:xfrm flipV="1">
          <a:off x="2622550" y="16347046"/>
          <a:ext cx="806450" cy="10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4DF6571C-37CC-4B7D-B15C-63499D4E0275}"/>
            </a:ext>
          </a:extLst>
        </xdr:cNvPr>
        <xdr:cNvSpPr/>
      </xdr:nvSpPr>
      <xdr:spPr>
        <a:xfrm>
          <a:off x="3384550" y="16122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a:extLst>
            <a:ext uri="{FF2B5EF4-FFF2-40B4-BE49-F238E27FC236}">
              <a16:creationId xmlns:a16="http://schemas.microsoft.com/office/drawing/2014/main" id="{C98C430D-4D28-4CB2-808E-733C14D39B27}"/>
            </a:ext>
          </a:extLst>
        </xdr:cNvPr>
        <xdr:cNvSpPr txBox="1"/>
      </xdr:nvSpPr>
      <xdr:spPr>
        <a:xfrm>
          <a:off x="3187211" y="1589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40005</xdr:rowOff>
    </xdr:from>
    <xdr:to>
      <xdr:col>15</xdr:col>
      <xdr:colOff>50800</xdr:colOff>
      <xdr:row>99</xdr:row>
      <xdr:rowOff>49251</xdr:rowOff>
    </xdr:to>
    <xdr:cxnSp macro="">
      <xdr:nvCxnSpPr>
        <xdr:cNvPr id="240" name="直線コネクタ 239">
          <a:extLst>
            <a:ext uri="{FF2B5EF4-FFF2-40B4-BE49-F238E27FC236}">
              <a16:creationId xmlns:a16="http://schemas.microsoft.com/office/drawing/2014/main" id="{FAD52D7A-EE58-4C99-ABB7-DCE5C3526B34}"/>
            </a:ext>
          </a:extLst>
        </xdr:cNvPr>
        <xdr:cNvCxnSpPr/>
      </xdr:nvCxnSpPr>
      <xdr:spPr>
        <a:xfrm>
          <a:off x="1828800" y="16442055"/>
          <a:ext cx="793750" cy="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A3E9CDBD-9DD5-4711-A793-A46F975D8130}"/>
            </a:ext>
          </a:extLst>
        </xdr:cNvPr>
        <xdr:cNvSpPr/>
      </xdr:nvSpPr>
      <xdr:spPr>
        <a:xfrm>
          <a:off x="2571750" y="161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D51FF2BA-F324-4D76-A7AC-C2D838ED92D8}"/>
            </a:ext>
          </a:extLst>
        </xdr:cNvPr>
        <xdr:cNvSpPr txBox="1"/>
      </xdr:nvSpPr>
      <xdr:spPr>
        <a:xfrm>
          <a:off x="2393461" y="1592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40005</xdr:rowOff>
    </xdr:from>
    <xdr:to>
      <xdr:col>10</xdr:col>
      <xdr:colOff>114300</xdr:colOff>
      <xdr:row>99</xdr:row>
      <xdr:rowOff>75654</xdr:rowOff>
    </xdr:to>
    <xdr:cxnSp macro="">
      <xdr:nvCxnSpPr>
        <xdr:cNvPr id="243" name="直線コネクタ 242">
          <a:extLst>
            <a:ext uri="{FF2B5EF4-FFF2-40B4-BE49-F238E27FC236}">
              <a16:creationId xmlns:a16="http://schemas.microsoft.com/office/drawing/2014/main" id="{208D3A9F-52E8-4AF3-950B-829EC7B05DA0}"/>
            </a:ext>
          </a:extLst>
        </xdr:cNvPr>
        <xdr:cNvCxnSpPr/>
      </xdr:nvCxnSpPr>
      <xdr:spPr>
        <a:xfrm flipV="1">
          <a:off x="1028700" y="16442055"/>
          <a:ext cx="800100" cy="3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7E18F0FA-8DF8-4FE4-8BF5-FD9A4317C505}"/>
            </a:ext>
          </a:extLst>
        </xdr:cNvPr>
        <xdr:cNvSpPr/>
      </xdr:nvSpPr>
      <xdr:spPr>
        <a:xfrm>
          <a:off x="1778000" y="161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69677</xdr:rowOff>
    </xdr:from>
    <xdr:ext cx="534377" cy="259045"/>
    <xdr:sp macro="" textlink="">
      <xdr:nvSpPr>
        <xdr:cNvPr id="245" name="テキスト ボックス 244">
          <a:extLst>
            <a:ext uri="{FF2B5EF4-FFF2-40B4-BE49-F238E27FC236}">
              <a16:creationId xmlns:a16="http://schemas.microsoft.com/office/drawing/2014/main" id="{E0623274-1D2D-4AEC-8111-4BE34EC41A03}"/>
            </a:ext>
          </a:extLst>
        </xdr:cNvPr>
        <xdr:cNvSpPr txBox="1"/>
      </xdr:nvSpPr>
      <xdr:spPr>
        <a:xfrm>
          <a:off x="1580661" y="159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C46A46D4-D2B3-4ED9-8C92-1F5747D681AE}"/>
            </a:ext>
          </a:extLst>
        </xdr:cNvPr>
        <xdr:cNvSpPr/>
      </xdr:nvSpPr>
      <xdr:spPr>
        <a:xfrm>
          <a:off x="984250" y="16184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2027B213-5104-4262-9314-444858036B6A}"/>
            </a:ext>
          </a:extLst>
        </xdr:cNvPr>
        <xdr:cNvSpPr txBox="1"/>
      </xdr:nvSpPr>
      <xdr:spPr>
        <a:xfrm>
          <a:off x="786911" y="1595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4F17F883-4107-4E09-B0B9-DE3E0307024F}"/>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95C9E6AB-57ED-472F-ACB3-3D677830244B}"/>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4CDFD63E-68E7-438F-B898-667B257BC68C}"/>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1016D3C4-ABC4-422D-BA88-38D93DD1109C}"/>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9A66B8B2-9F18-479A-A779-64EB1FF47B4E}"/>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59296</xdr:rowOff>
    </xdr:from>
    <xdr:to>
      <xdr:col>24</xdr:col>
      <xdr:colOff>114300</xdr:colOff>
      <xdr:row>97</xdr:row>
      <xdr:rowOff>160896</xdr:rowOff>
    </xdr:to>
    <xdr:sp macro="" textlink="">
      <xdr:nvSpPr>
        <xdr:cNvPr id="253" name="楕円 252">
          <a:extLst>
            <a:ext uri="{FF2B5EF4-FFF2-40B4-BE49-F238E27FC236}">
              <a16:creationId xmlns:a16="http://schemas.microsoft.com/office/drawing/2014/main" id="{BD69F864-968E-4867-A308-F220CAD237FA}"/>
            </a:ext>
          </a:extLst>
        </xdr:cNvPr>
        <xdr:cNvSpPr/>
      </xdr:nvSpPr>
      <xdr:spPr>
        <a:xfrm>
          <a:off x="4127500" y="161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37723</xdr:rowOff>
    </xdr:from>
    <xdr:ext cx="534377" cy="259045"/>
    <xdr:sp macro="" textlink="">
      <xdr:nvSpPr>
        <xdr:cNvPr id="254" name="衛生費該当値テキスト">
          <a:extLst>
            <a:ext uri="{FF2B5EF4-FFF2-40B4-BE49-F238E27FC236}">
              <a16:creationId xmlns:a16="http://schemas.microsoft.com/office/drawing/2014/main" id="{5E657089-CD91-48A5-9BAE-58210827E506}"/>
            </a:ext>
          </a:extLst>
        </xdr:cNvPr>
        <xdr:cNvSpPr txBox="1"/>
      </xdr:nvSpPr>
      <xdr:spPr>
        <a:xfrm>
          <a:off x="4229100" y="160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65646</xdr:rowOff>
    </xdr:from>
    <xdr:to>
      <xdr:col>20</xdr:col>
      <xdr:colOff>38100</xdr:colOff>
      <xdr:row>98</xdr:row>
      <xdr:rowOff>167246</xdr:rowOff>
    </xdr:to>
    <xdr:sp macro="" textlink="">
      <xdr:nvSpPr>
        <xdr:cNvPr id="255" name="楕円 254">
          <a:extLst>
            <a:ext uri="{FF2B5EF4-FFF2-40B4-BE49-F238E27FC236}">
              <a16:creationId xmlns:a16="http://schemas.microsoft.com/office/drawing/2014/main" id="{3C625260-367B-41F4-93B8-D6C74B0673EC}"/>
            </a:ext>
          </a:extLst>
        </xdr:cNvPr>
        <xdr:cNvSpPr/>
      </xdr:nvSpPr>
      <xdr:spPr>
        <a:xfrm>
          <a:off x="3384550" y="162962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158373</xdr:rowOff>
    </xdr:from>
    <xdr:ext cx="534377" cy="259045"/>
    <xdr:sp macro="" textlink="">
      <xdr:nvSpPr>
        <xdr:cNvPr id="256" name="テキスト ボックス 255">
          <a:extLst>
            <a:ext uri="{FF2B5EF4-FFF2-40B4-BE49-F238E27FC236}">
              <a16:creationId xmlns:a16="http://schemas.microsoft.com/office/drawing/2014/main" id="{D17010D8-D1D6-4155-8B4B-C8A73EAD6CD1}"/>
            </a:ext>
          </a:extLst>
        </xdr:cNvPr>
        <xdr:cNvSpPr txBox="1"/>
      </xdr:nvSpPr>
      <xdr:spPr>
        <a:xfrm>
          <a:off x="3187211" y="1638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169901</xdr:rowOff>
    </xdr:from>
    <xdr:to>
      <xdr:col>15</xdr:col>
      <xdr:colOff>101600</xdr:colOff>
      <xdr:row>99</xdr:row>
      <xdr:rowOff>100051</xdr:rowOff>
    </xdr:to>
    <xdr:sp macro="" textlink="">
      <xdr:nvSpPr>
        <xdr:cNvPr id="257" name="楕円 256">
          <a:extLst>
            <a:ext uri="{FF2B5EF4-FFF2-40B4-BE49-F238E27FC236}">
              <a16:creationId xmlns:a16="http://schemas.microsoft.com/office/drawing/2014/main" id="{E9D1E61C-4B93-48AA-B273-9DA194EC6E3A}"/>
            </a:ext>
          </a:extLst>
        </xdr:cNvPr>
        <xdr:cNvSpPr/>
      </xdr:nvSpPr>
      <xdr:spPr>
        <a:xfrm>
          <a:off x="2571750" y="1640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91178</xdr:rowOff>
    </xdr:from>
    <xdr:ext cx="534377" cy="259045"/>
    <xdr:sp macro="" textlink="">
      <xdr:nvSpPr>
        <xdr:cNvPr id="258" name="テキスト ボックス 257">
          <a:extLst>
            <a:ext uri="{FF2B5EF4-FFF2-40B4-BE49-F238E27FC236}">
              <a16:creationId xmlns:a16="http://schemas.microsoft.com/office/drawing/2014/main" id="{EB165544-5089-4E94-80A2-55445DED1589}"/>
            </a:ext>
          </a:extLst>
        </xdr:cNvPr>
        <xdr:cNvSpPr txBox="1"/>
      </xdr:nvSpPr>
      <xdr:spPr>
        <a:xfrm>
          <a:off x="2393461" y="1649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160655</xdr:rowOff>
    </xdr:from>
    <xdr:to>
      <xdr:col>10</xdr:col>
      <xdr:colOff>165100</xdr:colOff>
      <xdr:row>99</xdr:row>
      <xdr:rowOff>90805</xdr:rowOff>
    </xdr:to>
    <xdr:sp macro="" textlink="">
      <xdr:nvSpPr>
        <xdr:cNvPr id="259" name="楕円 258">
          <a:extLst>
            <a:ext uri="{FF2B5EF4-FFF2-40B4-BE49-F238E27FC236}">
              <a16:creationId xmlns:a16="http://schemas.microsoft.com/office/drawing/2014/main" id="{ACF6A639-DD25-4F62-9909-1074B25FB31A}"/>
            </a:ext>
          </a:extLst>
        </xdr:cNvPr>
        <xdr:cNvSpPr/>
      </xdr:nvSpPr>
      <xdr:spPr>
        <a:xfrm>
          <a:off x="1778000" y="163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81932</xdr:rowOff>
    </xdr:from>
    <xdr:ext cx="534377" cy="259045"/>
    <xdr:sp macro="" textlink="">
      <xdr:nvSpPr>
        <xdr:cNvPr id="260" name="テキスト ボックス 259">
          <a:extLst>
            <a:ext uri="{FF2B5EF4-FFF2-40B4-BE49-F238E27FC236}">
              <a16:creationId xmlns:a16="http://schemas.microsoft.com/office/drawing/2014/main" id="{8D9843F7-D053-4BD3-B000-B474A67A409B}"/>
            </a:ext>
          </a:extLst>
        </xdr:cNvPr>
        <xdr:cNvSpPr txBox="1"/>
      </xdr:nvSpPr>
      <xdr:spPr>
        <a:xfrm>
          <a:off x="1580661" y="1648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24854</xdr:rowOff>
    </xdr:from>
    <xdr:to>
      <xdr:col>6</xdr:col>
      <xdr:colOff>38100</xdr:colOff>
      <xdr:row>99</xdr:row>
      <xdr:rowOff>126454</xdr:rowOff>
    </xdr:to>
    <xdr:sp macro="" textlink="">
      <xdr:nvSpPr>
        <xdr:cNvPr id="261" name="楕円 260">
          <a:extLst>
            <a:ext uri="{FF2B5EF4-FFF2-40B4-BE49-F238E27FC236}">
              <a16:creationId xmlns:a16="http://schemas.microsoft.com/office/drawing/2014/main" id="{8D194CD5-80E6-472C-BFD5-034E9AD4C101}"/>
            </a:ext>
          </a:extLst>
        </xdr:cNvPr>
        <xdr:cNvSpPr/>
      </xdr:nvSpPr>
      <xdr:spPr>
        <a:xfrm>
          <a:off x="984250" y="164269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117581</xdr:rowOff>
    </xdr:from>
    <xdr:ext cx="534377" cy="259045"/>
    <xdr:sp macro="" textlink="">
      <xdr:nvSpPr>
        <xdr:cNvPr id="262" name="テキスト ボックス 261">
          <a:extLst>
            <a:ext uri="{FF2B5EF4-FFF2-40B4-BE49-F238E27FC236}">
              <a16:creationId xmlns:a16="http://schemas.microsoft.com/office/drawing/2014/main" id="{9BB94E8D-395E-4E0D-BBDC-AEC6E3E6F70C}"/>
            </a:ext>
          </a:extLst>
        </xdr:cNvPr>
        <xdr:cNvSpPr txBox="1"/>
      </xdr:nvSpPr>
      <xdr:spPr>
        <a:xfrm>
          <a:off x="786911" y="1651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58A2EA93-C752-49F5-A68D-E4FC4D70E0BA}"/>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F264B3BB-E452-4D51-8338-8D07DAC19E85}"/>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8159AD85-A78D-4CA1-B2DC-53B86D74508A}"/>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3E0DCCA-DDF7-4878-89FA-1DF6878E07EA}"/>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2341870C-08CF-4371-B47C-0580C9FF47B1}"/>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9BFF8441-394B-4C8D-8347-FE90F9DB0DF6}"/>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EC33B7B7-AB8A-447F-8F0C-D09815434B62}"/>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FCF09C75-9E27-46AB-A5A2-964180BE4000}"/>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7CA31FBE-B51C-443A-B38C-771D5D8A637E}"/>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543E362D-5289-4F53-AD93-BAAC64318BD3}"/>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681BEE0F-17DA-4404-91F5-BCC216FF9240}"/>
            </a:ext>
          </a:extLst>
        </xdr:cNvPr>
        <xdr:cNvCxnSpPr/>
      </xdr:nvCxnSpPr>
      <xdr:spPr>
        <a:xfrm>
          <a:off x="5956300" y="641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12F4DC55-6877-4D3F-8085-AD64C84FAFA1}"/>
            </a:ext>
          </a:extLst>
        </xdr:cNvPr>
        <xdr:cNvSpPr txBox="1"/>
      </xdr:nvSpPr>
      <xdr:spPr>
        <a:xfrm>
          <a:off x="572656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43E7EF7E-ACE6-4EFA-8548-770FA674F341}"/>
            </a:ext>
          </a:extLst>
        </xdr:cNvPr>
        <xdr:cNvCxnSpPr/>
      </xdr:nvCxnSpPr>
      <xdr:spPr>
        <a:xfrm>
          <a:off x="5956300" y="5975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5B8ADD10-98A9-4242-B470-095B48D95F62}"/>
            </a:ext>
          </a:extLst>
        </xdr:cNvPr>
        <xdr:cNvSpPr txBox="1"/>
      </xdr:nvSpPr>
      <xdr:spPr>
        <a:xfrm>
          <a:off x="5527221" y="5839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4AB7D27B-CE95-404C-BA31-1997E19A210A}"/>
            </a:ext>
          </a:extLst>
        </xdr:cNvPr>
        <xdr:cNvCxnSpPr/>
      </xdr:nvCxnSpPr>
      <xdr:spPr>
        <a:xfrm>
          <a:off x="5956300" y="5537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A7F7C06-0B50-40F5-A908-E88364131FB3}"/>
            </a:ext>
          </a:extLst>
        </xdr:cNvPr>
        <xdr:cNvSpPr txBox="1"/>
      </xdr:nvSpPr>
      <xdr:spPr>
        <a:xfrm>
          <a:off x="5527221" y="5401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C1CE87C-3858-4ECC-BADA-688E77020AD5}"/>
            </a:ext>
          </a:extLst>
        </xdr:cNvPr>
        <xdr:cNvCxnSpPr/>
      </xdr:nvCxnSpPr>
      <xdr:spPr>
        <a:xfrm>
          <a:off x="5956300" y="5099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A0554820-E07F-4045-BD52-30B882EE0DE7}"/>
            </a:ext>
          </a:extLst>
        </xdr:cNvPr>
        <xdr:cNvSpPr txBox="1"/>
      </xdr:nvSpPr>
      <xdr:spPr>
        <a:xfrm>
          <a:off x="5527221" y="4956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CB4E903F-F02B-4F89-9FA6-C9FF6BDDF573}"/>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C1921F01-F3F3-4E6D-A69E-6386F185D0CA}"/>
            </a:ext>
          </a:extLst>
        </xdr:cNvPr>
        <xdr:cNvSpPr txBox="1"/>
      </xdr:nvSpPr>
      <xdr:spPr>
        <a:xfrm>
          <a:off x="55272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C57F35E9-E4EA-4213-8DFB-BAF195C64BCF}"/>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FE19619-50CC-4701-88FC-5F237225FF51}"/>
            </a:ext>
          </a:extLst>
        </xdr:cNvPr>
        <xdr:cNvCxnSpPr/>
      </xdr:nvCxnSpPr>
      <xdr:spPr>
        <a:xfrm flipV="1">
          <a:off x="9427845" y="5153051"/>
          <a:ext cx="1270" cy="1266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DAB79B7D-F89F-4EFE-9DA3-63AAEF15BF7A}"/>
            </a:ext>
          </a:extLst>
        </xdr:cNvPr>
        <xdr:cNvSpPr txBox="1"/>
      </xdr:nvSpPr>
      <xdr:spPr>
        <a:xfrm>
          <a:off x="9480550" y="6423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2C08D01D-DEFC-4520-BD82-C1353FCB9A41}"/>
            </a:ext>
          </a:extLst>
        </xdr:cNvPr>
        <xdr:cNvCxnSpPr/>
      </xdr:nvCxnSpPr>
      <xdr:spPr>
        <a:xfrm>
          <a:off x="935990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3E651E4-E4A1-4000-B382-A1352DBFDC56}"/>
            </a:ext>
          </a:extLst>
        </xdr:cNvPr>
        <xdr:cNvSpPr txBox="1"/>
      </xdr:nvSpPr>
      <xdr:spPr>
        <a:xfrm>
          <a:off x="9480550" y="494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45078101-88C0-4E67-9966-7DFBCAF074CE}"/>
            </a:ext>
          </a:extLst>
        </xdr:cNvPr>
        <xdr:cNvCxnSpPr/>
      </xdr:nvCxnSpPr>
      <xdr:spPr>
        <a:xfrm>
          <a:off x="9359900" y="51530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116840</xdr:rowOff>
    </xdr:from>
    <xdr:to>
      <xdr:col>55</xdr:col>
      <xdr:colOff>0</xdr:colOff>
      <xdr:row>37</xdr:row>
      <xdr:rowOff>121412</xdr:rowOff>
    </xdr:to>
    <xdr:cxnSp macro="">
      <xdr:nvCxnSpPr>
        <xdr:cNvPr id="289" name="直線コネクタ 288">
          <a:extLst>
            <a:ext uri="{FF2B5EF4-FFF2-40B4-BE49-F238E27FC236}">
              <a16:creationId xmlns:a16="http://schemas.microsoft.com/office/drawing/2014/main" id="{CA3BCB83-773A-44E1-AE7B-0E2322FB4E78}"/>
            </a:ext>
          </a:extLst>
        </xdr:cNvPr>
        <xdr:cNvCxnSpPr/>
      </xdr:nvCxnSpPr>
      <xdr:spPr>
        <a:xfrm>
          <a:off x="8686800" y="6231890"/>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C9D0C13D-14AB-439A-8919-B4552F275349}"/>
            </a:ext>
          </a:extLst>
        </xdr:cNvPr>
        <xdr:cNvSpPr txBox="1"/>
      </xdr:nvSpPr>
      <xdr:spPr>
        <a:xfrm>
          <a:off x="9480550" y="60429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F1C6B58D-5A2F-4007-85C6-428F4751E169}"/>
            </a:ext>
          </a:extLst>
        </xdr:cNvPr>
        <xdr:cNvSpPr/>
      </xdr:nvSpPr>
      <xdr:spPr>
        <a:xfrm>
          <a:off x="9398000" y="61852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78892</xdr:rowOff>
    </xdr:from>
    <xdr:to>
      <xdr:col>50</xdr:col>
      <xdr:colOff>114300</xdr:colOff>
      <xdr:row>37</xdr:row>
      <xdr:rowOff>116840</xdr:rowOff>
    </xdr:to>
    <xdr:cxnSp macro="">
      <xdr:nvCxnSpPr>
        <xdr:cNvPr id="292" name="直線コネクタ 291">
          <a:extLst>
            <a:ext uri="{FF2B5EF4-FFF2-40B4-BE49-F238E27FC236}">
              <a16:creationId xmlns:a16="http://schemas.microsoft.com/office/drawing/2014/main" id="{AD4D113E-66D0-4746-8CBE-CE54BF1F7C68}"/>
            </a:ext>
          </a:extLst>
        </xdr:cNvPr>
        <xdr:cNvCxnSpPr/>
      </xdr:nvCxnSpPr>
      <xdr:spPr>
        <a:xfrm>
          <a:off x="7886700" y="6193942"/>
          <a:ext cx="8001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AF96DFFE-0F7A-4463-BCE0-21101905FFE1}"/>
            </a:ext>
          </a:extLst>
        </xdr:cNvPr>
        <xdr:cNvSpPr/>
      </xdr:nvSpPr>
      <xdr:spPr>
        <a:xfrm>
          <a:off x="8636000" y="60612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C2EB3A75-AF26-4F85-8726-94DB5788BC3C}"/>
            </a:ext>
          </a:extLst>
        </xdr:cNvPr>
        <xdr:cNvSpPr txBox="1"/>
      </xdr:nvSpPr>
      <xdr:spPr>
        <a:xfrm>
          <a:off x="8516567" y="584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78892</xdr:rowOff>
    </xdr:from>
    <xdr:to>
      <xdr:col>45</xdr:col>
      <xdr:colOff>177800</xdr:colOff>
      <xdr:row>37</xdr:row>
      <xdr:rowOff>80721</xdr:rowOff>
    </xdr:to>
    <xdr:cxnSp macro="">
      <xdr:nvCxnSpPr>
        <xdr:cNvPr id="295" name="直線コネクタ 294">
          <a:extLst>
            <a:ext uri="{FF2B5EF4-FFF2-40B4-BE49-F238E27FC236}">
              <a16:creationId xmlns:a16="http://schemas.microsoft.com/office/drawing/2014/main" id="{2D5E2008-4AA4-4711-B9FA-31A923E58508}"/>
            </a:ext>
          </a:extLst>
        </xdr:cNvPr>
        <xdr:cNvCxnSpPr/>
      </xdr:nvCxnSpPr>
      <xdr:spPr>
        <a:xfrm flipV="1">
          <a:off x="7080250" y="6193942"/>
          <a:ext cx="80645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1089339B-CF1D-47F9-8C46-474DB54DD567}"/>
            </a:ext>
          </a:extLst>
        </xdr:cNvPr>
        <xdr:cNvSpPr/>
      </xdr:nvSpPr>
      <xdr:spPr>
        <a:xfrm>
          <a:off x="7842250" y="60507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a:extLst>
            <a:ext uri="{FF2B5EF4-FFF2-40B4-BE49-F238E27FC236}">
              <a16:creationId xmlns:a16="http://schemas.microsoft.com/office/drawing/2014/main" id="{4FCC9597-22DF-44A8-A306-F3B8E8CCB487}"/>
            </a:ext>
          </a:extLst>
        </xdr:cNvPr>
        <xdr:cNvSpPr txBox="1"/>
      </xdr:nvSpPr>
      <xdr:spPr>
        <a:xfrm>
          <a:off x="7716467" y="5832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44145</xdr:rowOff>
    </xdr:from>
    <xdr:to>
      <xdr:col>41</xdr:col>
      <xdr:colOff>50800</xdr:colOff>
      <xdr:row>37</xdr:row>
      <xdr:rowOff>80721</xdr:rowOff>
    </xdr:to>
    <xdr:cxnSp macro="">
      <xdr:nvCxnSpPr>
        <xdr:cNvPr id="298" name="直線コネクタ 297">
          <a:extLst>
            <a:ext uri="{FF2B5EF4-FFF2-40B4-BE49-F238E27FC236}">
              <a16:creationId xmlns:a16="http://schemas.microsoft.com/office/drawing/2014/main" id="{5F85F658-B13B-4653-A3CF-A8073A13F36B}"/>
            </a:ext>
          </a:extLst>
        </xdr:cNvPr>
        <xdr:cNvCxnSpPr/>
      </xdr:nvCxnSpPr>
      <xdr:spPr>
        <a:xfrm>
          <a:off x="6286500" y="6159195"/>
          <a:ext cx="7937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2C777DDB-D988-4AA5-83BA-19EDCBF59731}"/>
            </a:ext>
          </a:extLst>
        </xdr:cNvPr>
        <xdr:cNvSpPr/>
      </xdr:nvSpPr>
      <xdr:spPr>
        <a:xfrm>
          <a:off x="7029450" y="6057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a:extLst>
            <a:ext uri="{FF2B5EF4-FFF2-40B4-BE49-F238E27FC236}">
              <a16:creationId xmlns:a16="http://schemas.microsoft.com/office/drawing/2014/main" id="{A9E8766B-59B4-48EA-8A37-1EA11F631699}"/>
            </a:ext>
          </a:extLst>
        </xdr:cNvPr>
        <xdr:cNvSpPr txBox="1"/>
      </xdr:nvSpPr>
      <xdr:spPr>
        <a:xfrm>
          <a:off x="6910017" y="583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7C50D83E-B2EC-427B-9ABD-9443EC615F4E}"/>
            </a:ext>
          </a:extLst>
        </xdr:cNvPr>
        <xdr:cNvSpPr/>
      </xdr:nvSpPr>
      <xdr:spPr>
        <a:xfrm>
          <a:off x="62357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103903</xdr:rowOff>
    </xdr:from>
    <xdr:ext cx="378565" cy="259045"/>
    <xdr:sp macro="" textlink="">
      <xdr:nvSpPr>
        <xdr:cNvPr id="302" name="テキスト ボックス 301">
          <a:extLst>
            <a:ext uri="{FF2B5EF4-FFF2-40B4-BE49-F238E27FC236}">
              <a16:creationId xmlns:a16="http://schemas.microsoft.com/office/drawing/2014/main" id="{A3109087-9564-40C5-9EBD-613E6F77643D}"/>
            </a:ext>
          </a:extLst>
        </xdr:cNvPr>
        <xdr:cNvSpPr txBox="1"/>
      </xdr:nvSpPr>
      <xdr:spPr>
        <a:xfrm>
          <a:off x="6116267" y="6218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35A4F568-A1E5-4CC7-9EE1-82912BE95DE8}"/>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D237CFEF-B6FE-4E90-AB64-7DEB06B2AD6C}"/>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C849A14A-B8ED-42B4-9B7F-78125A7AB605}"/>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AC86844A-1C1B-422C-91BD-610F2B1A7D20}"/>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C86DC491-A194-4D1C-A211-C3073F87A006}"/>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308" name="楕円 307">
          <a:extLst>
            <a:ext uri="{FF2B5EF4-FFF2-40B4-BE49-F238E27FC236}">
              <a16:creationId xmlns:a16="http://schemas.microsoft.com/office/drawing/2014/main" id="{EE7BA304-7B71-407E-9595-D6F6B97DC073}"/>
            </a:ext>
          </a:extLst>
        </xdr:cNvPr>
        <xdr:cNvSpPr/>
      </xdr:nvSpPr>
      <xdr:spPr>
        <a:xfrm>
          <a:off x="9398000" y="61856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49039</xdr:rowOff>
    </xdr:from>
    <xdr:ext cx="378565" cy="259045"/>
    <xdr:sp macro="" textlink="">
      <xdr:nvSpPr>
        <xdr:cNvPr id="309" name="労働費該当値テキスト">
          <a:extLst>
            <a:ext uri="{FF2B5EF4-FFF2-40B4-BE49-F238E27FC236}">
              <a16:creationId xmlns:a16="http://schemas.microsoft.com/office/drawing/2014/main" id="{0EC08768-B64F-4F8A-9E8D-939514CBBAED}"/>
            </a:ext>
          </a:extLst>
        </xdr:cNvPr>
        <xdr:cNvSpPr txBox="1"/>
      </xdr:nvSpPr>
      <xdr:spPr>
        <a:xfrm>
          <a:off x="9480550"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66040</xdr:rowOff>
    </xdr:from>
    <xdr:to>
      <xdr:col>50</xdr:col>
      <xdr:colOff>165100</xdr:colOff>
      <xdr:row>37</xdr:row>
      <xdr:rowOff>167640</xdr:rowOff>
    </xdr:to>
    <xdr:sp macro="" textlink="">
      <xdr:nvSpPr>
        <xdr:cNvPr id="310" name="楕円 309">
          <a:extLst>
            <a:ext uri="{FF2B5EF4-FFF2-40B4-BE49-F238E27FC236}">
              <a16:creationId xmlns:a16="http://schemas.microsoft.com/office/drawing/2014/main" id="{A4555038-3848-4FD5-A1F6-A72C252CA443}"/>
            </a:ext>
          </a:extLst>
        </xdr:cNvPr>
        <xdr:cNvSpPr/>
      </xdr:nvSpPr>
      <xdr:spPr>
        <a:xfrm>
          <a:off x="86360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158767</xdr:rowOff>
    </xdr:from>
    <xdr:ext cx="378565" cy="259045"/>
    <xdr:sp macro="" textlink="">
      <xdr:nvSpPr>
        <xdr:cNvPr id="311" name="テキスト ボックス 310">
          <a:extLst>
            <a:ext uri="{FF2B5EF4-FFF2-40B4-BE49-F238E27FC236}">
              <a16:creationId xmlns:a16="http://schemas.microsoft.com/office/drawing/2014/main" id="{3C8EEA7E-1304-4E83-9023-F61373F84CA2}"/>
            </a:ext>
          </a:extLst>
        </xdr:cNvPr>
        <xdr:cNvSpPr txBox="1"/>
      </xdr:nvSpPr>
      <xdr:spPr>
        <a:xfrm>
          <a:off x="8516567" y="6273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28092</xdr:rowOff>
    </xdr:from>
    <xdr:to>
      <xdr:col>46</xdr:col>
      <xdr:colOff>38100</xdr:colOff>
      <xdr:row>37</xdr:row>
      <xdr:rowOff>129692</xdr:rowOff>
    </xdr:to>
    <xdr:sp macro="" textlink="">
      <xdr:nvSpPr>
        <xdr:cNvPr id="312" name="楕円 311">
          <a:extLst>
            <a:ext uri="{FF2B5EF4-FFF2-40B4-BE49-F238E27FC236}">
              <a16:creationId xmlns:a16="http://schemas.microsoft.com/office/drawing/2014/main" id="{14C72224-770B-451C-9FD2-490198499B13}"/>
            </a:ext>
          </a:extLst>
        </xdr:cNvPr>
        <xdr:cNvSpPr/>
      </xdr:nvSpPr>
      <xdr:spPr>
        <a:xfrm>
          <a:off x="7842250" y="61431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120819</xdr:rowOff>
    </xdr:from>
    <xdr:ext cx="378565" cy="259045"/>
    <xdr:sp macro="" textlink="">
      <xdr:nvSpPr>
        <xdr:cNvPr id="313" name="テキスト ボックス 312">
          <a:extLst>
            <a:ext uri="{FF2B5EF4-FFF2-40B4-BE49-F238E27FC236}">
              <a16:creationId xmlns:a16="http://schemas.microsoft.com/office/drawing/2014/main" id="{9B6412F2-469D-4A4E-A1DF-B9FE19930696}"/>
            </a:ext>
          </a:extLst>
        </xdr:cNvPr>
        <xdr:cNvSpPr txBox="1"/>
      </xdr:nvSpPr>
      <xdr:spPr>
        <a:xfrm>
          <a:off x="7716467" y="6235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29921</xdr:rowOff>
    </xdr:from>
    <xdr:to>
      <xdr:col>41</xdr:col>
      <xdr:colOff>101600</xdr:colOff>
      <xdr:row>37</xdr:row>
      <xdr:rowOff>131521</xdr:rowOff>
    </xdr:to>
    <xdr:sp macro="" textlink="">
      <xdr:nvSpPr>
        <xdr:cNvPr id="314" name="楕円 313">
          <a:extLst>
            <a:ext uri="{FF2B5EF4-FFF2-40B4-BE49-F238E27FC236}">
              <a16:creationId xmlns:a16="http://schemas.microsoft.com/office/drawing/2014/main" id="{F2D4EA1E-AB3F-44BF-B3CA-42E15F7AC92F}"/>
            </a:ext>
          </a:extLst>
        </xdr:cNvPr>
        <xdr:cNvSpPr/>
      </xdr:nvSpPr>
      <xdr:spPr>
        <a:xfrm>
          <a:off x="7029450" y="6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122648</xdr:rowOff>
    </xdr:from>
    <xdr:ext cx="378565" cy="259045"/>
    <xdr:sp macro="" textlink="">
      <xdr:nvSpPr>
        <xdr:cNvPr id="315" name="テキスト ボックス 314">
          <a:extLst>
            <a:ext uri="{FF2B5EF4-FFF2-40B4-BE49-F238E27FC236}">
              <a16:creationId xmlns:a16="http://schemas.microsoft.com/office/drawing/2014/main" id="{42BBFA16-8B22-4F6B-BA5C-4B8BD0A82058}"/>
            </a:ext>
          </a:extLst>
        </xdr:cNvPr>
        <xdr:cNvSpPr txBox="1"/>
      </xdr:nvSpPr>
      <xdr:spPr>
        <a:xfrm>
          <a:off x="6910017" y="6237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164795</xdr:rowOff>
    </xdr:from>
    <xdr:to>
      <xdr:col>36</xdr:col>
      <xdr:colOff>165100</xdr:colOff>
      <xdr:row>37</xdr:row>
      <xdr:rowOff>94945</xdr:rowOff>
    </xdr:to>
    <xdr:sp macro="" textlink="">
      <xdr:nvSpPr>
        <xdr:cNvPr id="316" name="楕円 315">
          <a:extLst>
            <a:ext uri="{FF2B5EF4-FFF2-40B4-BE49-F238E27FC236}">
              <a16:creationId xmlns:a16="http://schemas.microsoft.com/office/drawing/2014/main" id="{2FB1B93F-C0E2-4A21-AE17-56576A53A125}"/>
            </a:ext>
          </a:extLst>
        </xdr:cNvPr>
        <xdr:cNvSpPr/>
      </xdr:nvSpPr>
      <xdr:spPr>
        <a:xfrm>
          <a:off x="6235700" y="61147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111472</xdr:rowOff>
    </xdr:from>
    <xdr:ext cx="378565" cy="259045"/>
    <xdr:sp macro="" textlink="">
      <xdr:nvSpPr>
        <xdr:cNvPr id="317" name="テキスト ボックス 316">
          <a:extLst>
            <a:ext uri="{FF2B5EF4-FFF2-40B4-BE49-F238E27FC236}">
              <a16:creationId xmlns:a16="http://schemas.microsoft.com/office/drawing/2014/main" id="{1525407D-E732-423F-AE54-C1151FD4BEC0}"/>
            </a:ext>
          </a:extLst>
        </xdr:cNvPr>
        <xdr:cNvSpPr txBox="1"/>
      </xdr:nvSpPr>
      <xdr:spPr>
        <a:xfrm>
          <a:off x="6116267" y="5896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A43DB3DC-19EA-4726-84B0-93B21CCB3664}"/>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DCA74FD2-15F9-432C-AF73-6722C242FA9B}"/>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62CA249B-D6CA-4B2F-8D98-51379C3039F8}"/>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B1CFE5BE-7220-4D8B-8DCC-59280CD7291C}"/>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317B1A85-3A59-4E95-9F80-1A7628659D0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E619E82F-58CD-46E6-B3DC-F3073B0679EE}"/>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16ABE486-68A3-4981-808A-6ACE93894320}"/>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A454B51F-7785-43A9-9A73-C61C7A112BE1}"/>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61A02B10-13EE-4294-81ED-4770214F07BE}"/>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78CC6C37-4B6A-4873-B169-57C6834E1C2A}"/>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32FF2E3F-DE54-4138-9D60-BAE0351D040B}"/>
            </a:ext>
          </a:extLst>
        </xdr:cNvPr>
        <xdr:cNvCxnSpPr/>
      </xdr:nvCxnSpPr>
      <xdr:spPr>
        <a:xfrm>
          <a:off x="5956300" y="9846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6FEF4103-D66B-4C13-BD53-09ABBD741003}"/>
            </a:ext>
          </a:extLst>
        </xdr:cNvPr>
        <xdr:cNvSpPr txBox="1"/>
      </xdr:nvSpPr>
      <xdr:spPr>
        <a:xfrm>
          <a:off x="572656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79710B11-92FA-4A85-A5B0-87025F6CD856}"/>
            </a:ext>
          </a:extLst>
        </xdr:cNvPr>
        <xdr:cNvCxnSpPr/>
      </xdr:nvCxnSpPr>
      <xdr:spPr>
        <a:xfrm>
          <a:off x="5956300" y="9532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528385DF-A77C-4B0F-8EAB-EFF3B88FD873}"/>
            </a:ext>
          </a:extLst>
        </xdr:cNvPr>
        <xdr:cNvSpPr txBox="1"/>
      </xdr:nvSpPr>
      <xdr:spPr>
        <a:xfrm>
          <a:off x="5482151" y="9396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1581C5CA-4524-4AA5-87E6-C2BCA7145000}"/>
            </a:ext>
          </a:extLst>
        </xdr:cNvPr>
        <xdr:cNvCxnSpPr/>
      </xdr:nvCxnSpPr>
      <xdr:spPr>
        <a:xfrm>
          <a:off x="5956300" y="9218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D449D5F2-8008-4DFF-B5B3-D795FA2F5ED5}"/>
            </a:ext>
          </a:extLst>
        </xdr:cNvPr>
        <xdr:cNvSpPr txBox="1"/>
      </xdr:nvSpPr>
      <xdr:spPr>
        <a:xfrm>
          <a:off x="5482151" y="9082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15644303-729B-4645-BE3E-D08BE6DA0153}"/>
            </a:ext>
          </a:extLst>
        </xdr:cNvPr>
        <xdr:cNvCxnSpPr/>
      </xdr:nvCxnSpPr>
      <xdr:spPr>
        <a:xfrm>
          <a:off x="5956300" y="8904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43E13E1D-507B-4981-A298-1F2F534B7BC8}"/>
            </a:ext>
          </a:extLst>
        </xdr:cNvPr>
        <xdr:cNvSpPr txBox="1"/>
      </xdr:nvSpPr>
      <xdr:spPr>
        <a:xfrm>
          <a:off x="5482151" y="8762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3B289B2E-4433-4238-8991-BF4DFC085379}"/>
            </a:ext>
          </a:extLst>
        </xdr:cNvPr>
        <xdr:cNvCxnSpPr/>
      </xdr:nvCxnSpPr>
      <xdr:spPr>
        <a:xfrm>
          <a:off x="5956300" y="8590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912BB208-4DEA-4313-B6A2-25FC071BFE48}"/>
            </a:ext>
          </a:extLst>
        </xdr:cNvPr>
        <xdr:cNvSpPr txBox="1"/>
      </xdr:nvSpPr>
      <xdr:spPr>
        <a:xfrm>
          <a:off x="541803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CA28C216-EAF5-4753-A927-C6C57550D944}"/>
            </a:ext>
          </a:extLst>
        </xdr:cNvPr>
        <xdr:cNvCxnSpPr/>
      </xdr:nvCxnSpPr>
      <xdr:spPr>
        <a:xfrm>
          <a:off x="5956300" y="8270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217CDA1-B0A2-418A-9873-6AE9506DD252}"/>
            </a:ext>
          </a:extLst>
        </xdr:cNvPr>
        <xdr:cNvSpPr txBox="1"/>
      </xdr:nvSpPr>
      <xdr:spPr>
        <a:xfrm>
          <a:off x="541803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70AD7A44-CEBA-402F-A774-0C559234B71A}"/>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CCEED33A-BF5C-4B91-A54E-83AF5B3B6DF8}"/>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638E8752-1E30-415F-BCD1-2C05B73D6B69}"/>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77E53B30-E60F-444A-82F1-8397455F7068}"/>
            </a:ext>
          </a:extLst>
        </xdr:cNvPr>
        <xdr:cNvCxnSpPr/>
      </xdr:nvCxnSpPr>
      <xdr:spPr>
        <a:xfrm flipV="1">
          <a:off x="9427845" y="8325329"/>
          <a:ext cx="1270" cy="141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B20E60B2-AB3D-4666-B0BD-BA3D5FDF54B2}"/>
            </a:ext>
          </a:extLst>
        </xdr:cNvPr>
        <xdr:cNvSpPr txBox="1"/>
      </xdr:nvSpPr>
      <xdr:spPr>
        <a:xfrm>
          <a:off x="9480550" y="97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A5C80D91-FF85-4D7A-BFE4-8BDD1D99810F}"/>
            </a:ext>
          </a:extLst>
        </xdr:cNvPr>
        <xdr:cNvCxnSpPr/>
      </xdr:nvCxnSpPr>
      <xdr:spPr>
        <a:xfrm>
          <a:off x="9359900" y="97357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D6B47651-0AFB-4991-B7A3-DAB372DA6F4E}"/>
            </a:ext>
          </a:extLst>
        </xdr:cNvPr>
        <xdr:cNvSpPr txBox="1"/>
      </xdr:nvSpPr>
      <xdr:spPr>
        <a:xfrm>
          <a:off x="9480550" y="81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7FBD8393-83E9-46AA-A168-4CC46DCE95E6}"/>
            </a:ext>
          </a:extLst>
        </xdr:cNvPr>
        <xdr:cNvCxnSpPr/>
      </xdr:nvCxnSpPr>
      <xdr:spPr>
        <a:xfrm>
          <a:off x="9359900" y="8325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92826</xdr:rowOff>
    </xdr:from>
    <xdr:to>
      <xdr:col>55</xdr:col>
      <xdr:colOff>0</xdr:colOff>
      <xdr:row>58</xdr:row>
      <xdr:rowOff>105029</xdr:rowOff>
    </xdr:to>
    <xdr:cxnSp macro="">
      <xdr:nvCxnSpPr>
        <xdr:cNvPr id="348" name="直線コネクタ 347">
          <a:extLst>
            <a:ext uri="{FF2B5EF4-FFF2-40B4-BE49-F238E27FC236}">
              <a16:creationId xmlns:a16="http://schemas.microsoft.com/office/drawing/2014/main" id="{96762DA2-2214-4B50-BA51-A83C9E69D07D}"/>
            </a:ext>
          </a:extLst>
        </xdr:cNvPr>
        <xdr:cNvCxnSpPr/>
      </xdr:nvCxnSpPr>
      <xdr:spPr>
        <a:xfrm>
          <a:off x="8686800" y="9674976"/>
          <a:ext cx="742950" cy="1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DB9638A-977F-4765-B55A-AA5BF56A49B7}"/>
            </a:ext>
          </a:extLst>
        </xdr:cNvPr>
        <xdr:cNvSpPr txBox="1"/>
      </xdr:nvSpPr>
      <xdr:spPr>
        <a:xfrm>
          <a:off x="9480550" y="9250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B505D3F0-D4ED-4233-B0F0-7E259843C41D}"/>
            </a:ext>
          </a:extLst>
        </xdr:cNvPr>
        <xdr:cNvSpPr/>
      </xdr:nvSpPr>
      <xdr:spPr>
        <a:xfrm>
          <a:off x="9398000" y="93927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92826</xdr:rowOff>
    </xdr:from>
    <xdr:to>
      <xdr:col>50</xdr:col>
      <xdr:colOff>114300</xdr:colOff>
      <xdr:row>58</xdr:row>
      <xdr:rowOff>94655</xdr:rowOff>
    </xdr:to>
    <xdr:cxnSp macro="">
      <xdr:nvCxnSpPr>
        <xdr:cNvPr id="351" name="直線コネクタ 350">
          <a:extLst>
            <a:ext uri="{FF2B5EF4-FFF2-40B4-BE49-F238E27FC236}">
              <a16:creationId xmlns:a16="http://schemas.microsoft.com/office/drawing/2014/main" id="{3B5D8871-0ED4-49B6-B8FE-5E833B69068A}"/>
            </a:ext>
          </a:extLst>
        </xdr:cNvPr>
        <xdr:cNvCxnSpPr/>
      </xdr:nvCxnSpPr>
      <xdr:spPr>
        <a:xfrm flipV="1">
          <a:off x="7886700" y="9674976"/>
          <a:ext cx="8001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9E08A9DF-FC8F-497A-861E-5365EDA5F8F1}"/>
            </a:ext>
          </a:extLst>
        </xdr:cNvPr>
        <xdr:cNvSpPr/>
      </xdr:nvSpPr>
      <xdr:spPr>
        <a:xfrm>
          <a:off x="8636000" y="9416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3" name="テキスト ボックス 352">
          <a:extLst>
            <a:ext uri="{FF2B5EF4-FFF2-40B4-BE49-F238E27FC236}">
              <a16:creationId xmlns:a16="http://schemas.microsoft.com/office/drawing/2014/main" id="{6E2525EA-9062-4635-A8FE-06792B6A96AF}"/>
            </a:ext>
          </a:extLst>
        </xdr:cNvPr>
        <xdr:cNvSpPr txBox="1"/>
      </xdr:nvSpPr>
      <xdr:spPr>
        <a:xfrm>
          <a:off x="8438661" y="919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52669</xdr:rowOff>
    </xdr:from>
    <xdr:to>
      <xdr:col>45</xdr:col>
      <xdr:colOff>177800</xdr:colOff>
      <xdr:row>58</xdr:row>
      <xdr:rowOff>94655</xdr:rowOff>
    </xdr:to>
    <xdr:cxnSp macro="">
      <xdr:nvCxnSpPr>
        <xdr:cNvPr id="354" name="直線コネクタ 353">
          <a:extLst>
            <a:ext uri="{FF2B5EF4-FFF2-40B4-BE49-F238E27FC236}">
              <a16:creationId xmlns:a16="http://schemas.microsoft.com/office/drawing/2014/main" id="{8A3A25D5-0582-4F08-B6FE-222C38C2B4C2}"/>
            </a:ext>
          </a:extLst>
        </xdr:cNvPr>
        <xdr:cNvCxnSpPr/>
      </xdr:nvCxnSpPr>
      <xdr:spPr>
        <a:xfrm>
          <a:off x="7080250" y="9634819"/>
          <a:ext cx="80645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49BDF6D5-EF59-4243-9A85-C7A7F80A37C4}"/>
            </a:ext>
          </a:extLst>
        </xdr:cNvPr>
        <xdr:cNvSpPr/>
      </xdr:nvSpPr>
      <xdr:spPr>
        <a:xfrm>
          <a:off x="7842250" y="94004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95187</xdr:rowOff>
    </xdr:from>
    <xdr:ext cx="534377" cy="259045"/>
    <xdr:sp macro="" textlink="">
      <xdr:nvSpPr>
        <xdr:cNvPr id="356" name="テキスト ボックス 355">
          <a:extLst>
            <a:ext uri="{FF2B5EF4-FFF2-40B4-BE49-F238E27FC236}">
              <a16:creationId xmlns:a16="http://schemas.microsoft.com/office/drawing/2014/main" id="{AE721F93-F217-41AC-8D2A-F44D9848437C}"/>
            </a:ext>
          </a:extLst>
        </xdr:cNvPr>
        <xdr:cNvSpPr txBox="1"/>
      </xdr:nvSpPr>
      <xdr:spPr>
        <a:xfrm>
          <a:off x="7644911" y="918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50567</xdr:rowOff>
    </xdr:from>
    <xdr:to>
      <xdr:col>41</xdr:col>
      <xdr:colOff>50800</xdr:colOff>
      <xdr:row>58</xdr:row>
      <xdr:rowOff>52669</xdr:rowOff>
    </xdr:to>
    <xdr:cxnSp macro="">
      <xdr:nvCxnSpPr>
        <xdr:cNvPr id="357" name="直線コネクタ 356">
          <a:extLst>
            <a:ext uri="{FF2B5EF4-FFF2-40B4-BE49-F238E27FC236}">
              <a16:creationId xmlns:a16="http://schemas.microsoft.com/office/drawing/2014/main" id="{D0463542-558F-4404-B794-3641FECE1395}"/>
            </a:ext>
          </a:extLst>
        </xdr:cNvPr>
        <xdr:cNvCxnSpPr/>
      </xdr:nvCxnSpPr>
      <xdr:spPr>
        <a:xfrm>
          <a:off x="6286500" y="9632717"/>
          <a:ext cx="79375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F21F743A-60C8-4941-8871-40AB86D0EE55}"/>
            </a:ext>
          </a:extLst>
        </xdr:cNvPr>
        <xdr:cNvSpPr/>
      </xdr:nvSpPr>
      <xdr:spPr>
        <a:xfrm>
          <a:off x="7029450" y="93978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1D1EBA66-2A7C-4470-AF62-DCF0AB4DCB5F}"/>
            </a:ext>
          </a:extLst>
        </xdr:cNvPr>
        <xdr:cNvSpPr txBox="1"/>
      </xdr:nvSpPr>
      <xdr:spPr>
        <a:xfrm>
          <a:off x="6851161" y="917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2F6F1498-ED9A-48B2-A78A-AF498350CFA8}"/>
            </a:ext>
          </a:extLst>
        </xdr:cNvPr>
        <xdr:cNvSpPr/>
      </xdr:nvSpPr>
      <xdr:spPr>
        <a:xfrm>
          <a:off x="6235700" y="943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134561</xdr:rowOff>
    </xdr:from>
    <xdr:ext cx="534377" cy="259045"/>
    <xdr:sp macro="" textlink="">
      <xdr:nvSpPr>
        <xdr:cNvPr id="361" name="テキスト ボックス 360">
          <a:extLst>
            <a:ext uri="{FF2B5EF4-FFF2-40B4-BE49-F238E27FC236}">
              <a16:creationId xmlns:a16="http://schemas.microsoft.com/office/drawing/2014/main" id="{3BEBB753-54D2-446C-897E-47FFD9ED8F5A}"/>
            </a:ext>
          </a:extLst>
        </xdr:cNvPr>
        <xdr:cNvSpPr txBox="1"/>
      </xdr:nvSpPr>
      <xdr:spPr>
        <a:xfrm>
          <a:off x="6038361" y="922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FBCA819D-1D74-42D9-B08F-5F4DDAE494C7}"/>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822AFBEB-3EF5-4BE2-B9BE-0A4D15D564FC}"/>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D9391706-6378-4080-A30C-8BEE63119EB7}"/>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C74B5A57-30F6-413A-9445-59DA42FE837A}"/>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3A2D3B2E-A5E6-4DAE-8ED5-BDA169CF1531}"/>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54229</xdr:rowOff>
    </xdr:from>
    <xdr:to>
      <xdr:col>55</xdr:col>
      <xdr:colOff>50800</xdr:colOff>
      <xdr:row>58</xdr:row>
      <xdr:rowOff>155829</xdr:rowOff>
    </xdr:to>
    <xdr:sp macro="" textlink="">
      <xdr:nvSpPr>
        <xdr:cNvPr id="367" name="楕円 366">
          <a:extLst>
            <a:ext uri="{FF2B5EF4-FFF2-40B4-BE49-F238E27FC236}">
              <a16:creationId xmlns:a16="http://schemas.microsoft.com/office/drawing/2014/main" id="{96730C07-FF08-47DD-A663-490455925BCA}"/>
            </a:ext>
          </a:extLst>
        </xdr:cNvPr>
        <xdr:cNvSpPr/>
      </xdr:nvSpPr>
      <xdr:spPr>
        <a:xfrm>
          <a:off x="9398000" y="96363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140606</xdr:rowOff>
    </xdr:from>
    <xdr:ext cx="534377" cy="259045"/>
    <xdr:sp macro="" textlink="">
      <xdr:nvSpPr>
        <xdr:cNvPr id="368" name="農林水産業費該当値テキスト">
          <a:extLst>
            <a:ext uri="{FF2B5EF4-FFF2-40B4-BE49-F238E27FC236}">
              <a16:creationId xmlns:a16="http://schemas.microsoft.com/office/drawing/2014/main" id="{D514A421-B904-4504-9E9A-448CD4D2C8BC}"/>
            </a:ext>
          </a:extLst>
        </xdr:cNvPr>
        <xdr:cNvSpPr txBox="1"/>
      </xdr:nvSpPr>
      <xdr:spPr>
        <a:xfrm>
          <a:off x="9480550" y="955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42026</xdr:rowOff>
    </xdr:from>
    <xdr:to>
      <xdr:col>50</xdr:col>
      <xdr:colOff>165100</xdr:colOff>
      <xdr:row>58</xdr:row>
      <xdr:rowOff>143626</xdr:rowOff>
    </xdr:to>
    <xdr:sp macro="" textlink="">
      <xdr:nvSpPr>
        <xdr:cNvPr id="369" name="楕円 368">
          <a:extLst>
            <a:ext uri="{FF2B5EF4-FFF2-40B4-BE49-F238E27FC236}">
              <a16:creationId xmlns:a16="http://schemas.microsoft.com/office/drawing/2014/main" id="{82A72E74-E574-4424-9A24-F5A9C8837EDB}"/>
            </a:ext>
          </a:extLst>
        </xdr:cNvPr>
        <xdr:cNvSpPr/>
      </xdr:nvSpPr>
      <xdr:spPr>
        <a:xfrm>
          <a:off x="8636000" y="96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134753</xdr:rowOff>
    </xdr:from>
    <xdr:ext cx="534377" cy="259045"/>
    <xdr:sp macro="" textlink="">
      <xdr:nvSpPr>
        <xdr:cNvPr id="370" name="テキスト ボックス 369">
          <a:extLst>
            <a:ext uri="{FF2B5EF4-FFF2-40B4-BE49-F238E27FC236}">
              <a16:creationId xmlns:a16="http://schemas.microsoft.com/office/drawing/2014/main" id="{298D4E0F-EBC9-481C-89F0-16DE3774BC59}"/>
            </a:ext>
          </a:extLst>
        </xdr:cNvPr>
        <xdr:cNvSpPr txBox="1"/>
      </xdr:nvSpPr>
      <xdr:spPr>
        <a:xfrm>
          <a:off x="8438661" y="971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43855</xdr:rowOff>
    </xdr:from>
    <xdr:to>
      <xdr:col>46</xdr:col>
      <xdr:colOff>38100</xdr:colOff>
      <xdr:row>58</xdr:row>
      <xdr:rowOff>145455</xdr:rowOff>
    </xdr:to>
    <xdr:sp macro="" textlink="">
      <xdr:nvSpPr>
        <xdr:cNvPr id="371" name="楕円 370">
          <a:extLst>
            <a:ext uri="{FF2B5EF4-FFF2-40B4-BE49-F238E27FC236}">
              <a16:creationId xmlns:a16="http://schemas.microsoft.com/office/drawing/2014/main" id="{B95DDE52-945F-431B-834D-3BF4A0C02E08}"/>
            </a:ext>
          </a:extLst>
        </xdr:cNvPr>
        <xdr:cNvSpPr/>
      </xdr:nvSpPr>
      <xdr:spPr>
        <a:xfrm>
          <a:off x="7842250" y="96260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136582</xdr:rowOff>
    </xdr:from>
    <xdr:ext cx="534377" cy="259045"/>
    <xdr:sp macro="" textlink="">
      <xdr:nvSpPr>
        <xdr:cNvPr id="372" name="テキスト ボックス 371">
          <a:extLst>
            <a:ext uri="{FF2B5EF4-FFF2-40B4-BE49-F238E27FC236}">
              <a16:creationId xmlns:a16="http://schemas.microsoft.com/office/drawing/2014/main" id="{93054B9B-9D36-4250-8918-82DCB3477785}"/>
            </a:ext>
          </a:extLst>
        </xdr:cNvPr>
        <xdr:cNvSpPr txBox="1"/>
      </xdr:nvSpPr>
      <xdr:spPr>
        <a:xfrm>
          <a:off x="7644911" y="971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1869</xdr:rowOff>
    </xdr:from>
    <xdr:to>
      <xdr:col>41</xdr:col>
      <xdr:colOff>101600</xdr:colOff>
      <xdr:row>58</xdr:row>
      <xdr:rowOff>103469</xdr:rowOff>
    </xdr:to>
    <xdr:sp macro="" textlink="">
      <xdr:nvSpPr>
        <xdr:cNvPr id="373" name="楕円 372">
          <a:extLst>
            <a:ext uri="{FF2B5EF4-FFF2-40B4-BE49-F238E27FC236}">
              <a16:creationId xmlns:a16="http://schemas.microsoft.com/office/drawing/2014/main" id="{443660FF-80AE-4B6D-B827-8D909FC8EF09}"/>
            </a:ext>
          </a:extLst>
        </xdr:cNvPr>
        <xdr:cNvSpPr/>
      </xdr:nvSpPr>
      <xdr:spPr>
        <a:xfrm>
          <a:off x="7029450" y="958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94596</xdr:rowOff>
    </xdr:from>
    <xdr:ext cx="534377" cy="259045"/>
    <xdr:sp macro="" textlink="">
      <xdr:nvSpPr>
        <xdr:cNvPr id="374" name="テキスト ボックス 373">
          <a:extLst>
            <a:ext uri="{FF2B5EF4-FFF2-40B4-BE49-F238E27FC236}">
              <a16:creationId xmlns:a16="http://schemas.microsoft.com/office/drawing/2014/main" id="{496E18AB-E003-4F73-89F7-67F64F0D76CC}"/>
            </a:ext>
          </a:extLst>
        </xdr:cNvPr>
        <xdr:cNvSpPr txBox="1"/>
      </xdr:nvSpPr>
      <xdr:spPr>
        <a:xfrm>
          <a:off x="6851161" y="967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171217</xdr:rowOff>
    </xdr:from>
    <xdr:to>
      <xdr:col>36</xdr:col>
      <xdr:colOff>165100</xdr:colOff>
      <xdr:row>58</xdr:row>
      <xdr:rowOff>101367</xdr:rowOff>
    </xdr:to>
    <xdr:sp macro="" textlink="">
      <xdr:nvSpPr>
        <xdr:cNvPr id="375" name="楕円 374">
          <a:extLst>
            <a:ext uri="{FF2B5EF4-FFF2-40B4-BE49-F238E27FC236}">
              <a16:creationId xmlns:a16="http://schemas.microsoft.com/office/drawing/2014/main" id="{587966CA-50F0-4957-9288-C961C4795CD4}"/>
            </a:ext>
          </a:extLst>
        </xdr:cNvPr>
        <xdr:cNvSpPr/>
      </xdr:nvSpPr>
      <xdr:spPr>
        <a:xfrm>
          <a:off x="6235700" y="958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92494</xdr:rowOff>
    </xdr:from>
    <xdr:ext cx="534377" cy="259045"/>
    <xdr:sp macro="" textlink="">
      <xdr:nvSpPr>
        <xdr:cNvPr id="376" name="テキスト ボックス 375">
          <a:extLst>
            <a:ext uri="{FF2B5EF4-FFF2-40B4-BE49-F238E27FC236}">
              <a16:creationId xmlns:a16="http://schemas.microsoft.com/office/drawing/2014/main" id="{442C60F5-9AB8-4895-81E4-22E81813FE8F}"/>
            </a:ext>
          </a:extLst>
        </xdr:cNvPr>
        <xdr:cNvSpPr txBox="1"/>
      </xdr:nvSpPr>
      <xdr:spPr>
        <a:xfrm>
          <a:off x="6038361" y="967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BA73B528-8C39-4378-B704-9929EC1D9BC8}"/>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FDE70FA1-467F-4B92-AC38-01171A0B132A}"/>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AD2F72ED-36AA-4289-BB5F-A8D1D7D56232}"/>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1F7744A3-D95A-44FD-9CDA-56562BF38517}"/>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359948D6-3EAC-4DF0-96B8-3ECBB89479CB}"/>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8CE60F92-8216-4FF0-ABC2-88B0BD404861}"/>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CB6A2CC7-105B-4425-9E57-1A23AEC9A66A}"/>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23AA58E3-2154-44F2-81FB-7280C7248721}"/>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57CCA5D5-2817-4D72-A79B-26C4C89ACC4E}"/>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AFB1CC74-C3DB-4E74-9F61-B47103BE0512}"/>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864551D7-0E13-474E-9495-77EB3C1FE95F}"/>
            </a:ext>
          </a:extLst>
        </xdr:cNvPr>
        <xdr:cNvCxnSpPr/>
      </xdr:nvCxnSpPr>
      <xdr:spPr>
        <a:xfrm>
          <a:off x="5956300" y="131481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34DB6F61-D272-4699-9233-426735A0CC16}"/>
            </a:ext>
          </a:extLst>
        </xdr:cNvPr>
        <xdr:cNvSpPr txBox="1"/>
      </xdr:nvSpPr>
      <xdr:spPr>
        <a:xfrm>
          <a:off x="572656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4A44DA1C-FB2E-4030-ADC7-798942AA15D4}"/>
            </a:ext>
          </a:extLst>
        </xdr:cNvPr>
        <xdr:cNvCxnSpPr/>
      </xdr:nvCxnSpPr>
      <xdr:spPr>
        <a:xfrm>
          <a:off x="5956300" y="12834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4B7F20A7-790E-4C26-B118-DE5E198E8F93}"/>
            </a:ext>
          </a:extLst>
        </xdr:cNvPr>
        <xdr:cNvSpPr txBox="1"/>
      </xdr:nvSpPr>
      <xdr:spPr>
        <a:xfrm>
          <a:off x="548215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158C523F-E426-426A-8A7D-4B95081E7C67}"/>
            </a:ext>
          </a:extLst>
        </xdr:cNvPr>
        <xdr:cNvCxnSpPr/>
      </xdr:nvCxnSpPr>
      <xdr:spPr>
        <a:xfrm>
          <a:off x="5956300" y="12520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580B49E0-73A4-4CD2-A7AF-F16B3D147AE1}"/>
            </a:ext>
          </a:extLst>
        </xdr:cNvPr>
        <xdr:cNvSpPr txBox="1"/>
      </xdr:nvSpPr>
      <xdr:spPr>
        <a:xfrm>
          <a:off x="548215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C84D0D9C-DE96-4A86-98BD-CDB99E87C173}"/>
            </a:ext>
          </a:extLst>
        </xdr:cNvPr>
        <xdr:cNvCxnSpPr/>
      </xdr:nvCxnSpPr>
      <xdr:spPr>
        <a:xfrm>
          <a:off x="5956300" y="12206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50673018-2C05-4143-AB97-A502E2607FEE}"/>
            </a:ext>
          </a:extLst>
        </xdr:cNvPr>
        <xdr:cNvSpPr txBox="1"/>
      </xdr:nvSpPr>
      <xdr:spPr>
        <a:xfrm>
          <a:off x="548215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8E58D25D-1C7D-40D2-BFE0-211F47DD196C}"/>
            </a:ext>
          </a:extLst>
        </xdr:cNvPr>
        <xdr:cNvCxnSpPr/>
      </xdr:nvCxnSpPr>
      <xdr:spPr>
        <a:xfrm>
          <a:off x="5956300" y="11892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7310A7C4-2698-4CC3-BEE2-D6BA4CF326C3}"/>
            </a:ext>
          </a:extLst>
        </xdr:cNvPr>
        <xdr:cNvSpPr txBox="1"/>
      </xdr:nvSpPr>
      <xdr:spPr>
        <a:xfrm>
          <a:off x="5482151" y="11750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F2650D15-EEDE-48D7-AA44-F7B11010C817}"/>
            </a:ext>
          </a:extLst>
        </xdr:cNvPr>
        <xdr:cNvCxnSpPr/>
      </xdr:nvCxnSpPr>
      <xdr:spPr>
        <a:xfrm>
          <a:off x="5956300" y="11572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A01C7240-D1F8-4A3E-A35D-BD0FBB62FA13}"/>
            </a:ext>
          </a:extLst>
        </xdr:cNvPr>
        <xdr:cNvSpPr txBox="1"/>
      </xdr:nvSpPr>
      <xdr:spPr>
        <a:xfrm>
          <a:off x="541803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6E54056F-2BA7-49E5-8E16-52CB0579F3A9}"/>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585AB9D6-C52A-4438-B24C-8E0D782D3A28}"/>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40685F23-F505-4060-AC29-AB9744EB8845}"/>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D5E8B9B7-2E8C-4557-85C8-34D626CA4FD0}"/>
            </a:ext>
          </a:extLst>
        </xdr:cNvPr>
        <xdr:cNvCxnSpPr/>
      </xdr:nvCxnSpPr>
      <xdr:spPr>
        <a:xfrm flipV="1">
          <a:off x="9427845" y="11544694"/>
          <a:ext cx="1270" cy="155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5F793E84-642D-4173-AB9C-9641E0674937}"/>
            </a:ext>
          </a:extLst>
        </xdr:cNvPr>
        <xdr:cNvSpPr txBox="1"/>
      </xdr:nvSpPr>
      <xdr:spPr>
        <a:xfrm>
          <a:off x="9480550" y="1310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A153348D-4E6A-44DA-9B4C-94E82EAA3D4D}"/>
            </a:ext>
          </a:extLst>
        </xdr:cNvPr>
        <xdr:cNvCxnSpPr/>
      </xdr:nvCxnSpPr>
      <xdr:spPr>
        <a:xfrm>
          <a:off x="9359900" y="130981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96FF434D-C8F7-4919-B06C-B1A94A8A773F}"/>
            </a:ext>
          </a:extLst>
        </xdr:cNvPr>
        <xdr:cNvSpPr txBox="1"/>
      </xdr:nvSpPr>
      <xdr:spPr>
        <a:xfrm>
          <a:off x="9480550" y="1132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8DD9945F-9176-4E88-BDCF-3B12D8BC652B}"/>
            </a:ext>
          </a:extLst>
        </xdr:cNvPr>
        <xdr:cNvCxnSpPr/>
      </xdr:nvCxnSpPr>
      <xdr:spPr>
        <a:xfrm>
          <a:off x="9359900" y="115446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121020</xdr:rowOff>
    </xdr:from>
    <xdr:to>
      <xdr:col>55</xdr:col>
      <xdr:colOff>0</xdr:colOff>
      <xdr:row>78</xdr:row>
      <xdr:rowOff>168928</xdr:rowOff>
    </xdr:to>
    <xdr:cxnSp macro="">
      <xdr:nvCxnSpPr>
        <xdr:cNvPr id="407" name="直線コネクタ 406">
          <a:extLst>
            <a:ext uri="{FF2B5EF4-FFF2-40B4-BE49-F238E27FC236}">
              <a16:creationId xmlns:a16="http://schemas.microsoft.com/office/drawing/2014/main" id="{92D0EEAB-4F3B-454F-8BB3-35E13EA96A26}"/>
            </a:ext>
          </a:extLst>
        </xdr:cNvPr>
        <xdr:cNvCxnSpPr/>
      </xdr:nvCxnSpPr>
      <xdr:spPr>
        <a:xfrm>
          <a:off x="8686800" y="12344770"/>
          <a:ext cx="742950" cy="70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id="{043CC0AC-54B5-4203-A4BC-0E3DFE4DD7BA}"/>
            </a:ext>
          </a:extLst>
        </xdr:cNvPr>
        <xdr:cNvSpPr txBox="1"/>
      </xdr:nvSpPr>
      <xdr:spPr>
        <a:xfrm>
          <a:off x="9480550" y="12547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CF2BF0DF-AB70-47BB-B596-F35E00664BC8}"/>
            </a:ext>
          </a:extLst>
        </xdr:cNvPr>
        <xdr:cNvSpPr/>
      </xdr:nvSpPr>
      <xdr:spPr>
        <a:xfrm>
          <a:off x="9398000" y="126896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121020</xdr:rowOff>
    </xdr:from>
    <xdr:to>
      <xdr:col>50</xdr:col>
      <xdr:colOff>114300</xdr:colOff>
      <xdr:row>77</xdr:row>
      <xdr:rowOff>42675</xdr:rowOff>
    </xdr:to>
    <xdr:cxnSp macro="">
      <xdr:nvCxnSpPr>
        <xdr:cNvPr id="410" name="直線コネクタ 409">
          <a:extLst>
            <a:ext uri="{FF2B5EF4-FFF2-40B4-BE49-F238E27FC236}">
              <a16:creationId xmlns:a16="http://schemas.microsoft.com/office/drawing/2014/main" id="{28ED09E8-4831-467D-9905-0679777E65C3}"/>
            </a:ext>
          </a:extLst>
        </xdr:cNvPr>
        <xdr:cNvCxnSpPr/>
      </xdr:nvCxnSpPr>
      <xdr:spPr>
        <a:xfrm flipV="1">
          <a:off x="7886700" y="12344770"/>
          <a:ext cx="800100" cy="4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1ACBE612-F9E6-4583-9938-4797B53CDD01}"/>
            </a:ext>
          </a:extLst>
        </xdr:cNvPr>
        <xdr:cNvSpPr/>
      </xdr:nvSpPr>
      <xdr:spPr>
        <a:xfrm>
          <a:off x="8636000" y="126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145638</xdr:rowOff>
    </xdr:from>
    <xdr:ext cx="534377" cy="259045"/>
    <xdr:sp macro="" textlink="">
      <xdr:nvSpPr>
        <xdr:cNvPr id="412" name="テキスト ボックス 411">
          <a:extLst>
            <a:ext uri="{FF2B5EF4-FFF2-40B4-BE49-F238E27FC236}">
              <a16:creationId xmlns:a16="http://schemas.microsoft.com/office/drawing/2014/main" id="{25B0A52B-06CF-43A0-8237-470CDDA60D93}"/>
            </a:ext>
          </a:extLst>
        </xdr:cNvPr>
        <xdr:cNvSpPr txBox="1"/>
      </xdr:nvSpPr>
      <xdr:spPr>
        <a:xfrm>
          <a:off x="8438661" y="126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134622</xdr:rowOff>
    </xdr:from>
    <xdr:to>
      <xdr:col>45</xdr:col>
      <xdr:colOff>177800</xdr:colOff>
      <xdr:row>77</xdr:row>
      <xdr:rowOff>42675</xdr:rowOff>
    </xdr:to>
    <xdr:cxnSp macro="">
      <xdr:nvCxnSpPr>
        <xdr:cNvPr id="413" name="直線コネクタ 412">
          <a:extLst>
            <a:ext uri="{FF2B5EF4-FFF2-40B4-BE49-F238E27FC236}">
              <a16:creationId xmlns:a16="http://schemas.microsoft.com/office/drawing/2014/main" id="{38C533E1-986C-48A0-9517-081DDC6927C3}"/>
            </a:ext>
          </a:extLst>
        </xdr:cNvPr>
        <xdr:cNvCxnSpPr/>
      </xdr:nvCxnSpPr>
      <xdr:spPr>
        <a:xfrm>
          <a:off x="7080250" y="12193272"/>
          <a:ext cx="806450" cy="56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C8A31C17-B9AB-44DD-BC94-59BF22E8D3AD}"/>
            </a:ext>
          </a:extLst>
        </xdr:cNvPr>
        <xdr:cNvSpPr/>
      </xdr:nvSpPr>
      <xdr:spPr>
        <a:xfrm>
          <a:off x="7842250" y="127906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164285</xdr:rowOff>
    </xdr:from>
    <xdr:ext cx="534377" cy="259045"/>
    <xdr:sp macro="" textlink="">
      <xdr:nvSpPr>
        <xdr:cNvPr id="415" name="テキスト ボックス 414">
          <a:extLst>
            <a:ext uri="{FF2B5EF4-FFF2-40B4-BE49-F238E27FC236}">
              <a16:creationId xmlns:a16="http://schemas.microsoft.com/office/drawing/2014/main" id="{51BF8A4B-1386-423F-A97A-988B585A0392}"/>
            </a:ext>
          </a:extLst>
        </xdr:cNvPr>
        <xdr:cNvSpPr txBox="1"/>
      </xdr:nvSpPr>
      <xdr:spPr>
        <a:xfrm>
          <a:off x="7644911" y="1288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151163</xdr:rowOff>
    </xdr:from>
    <xdr:to>
      <xdr:col>41</xdr:col>
      <xdr:colOff>50800</xdr:colOff>
      <xdr:row>73</xdr:row>
      <xdr:rowOff>134622</xdr:rowOff>
    </xdr:to>
    <xdr:cxnSp macro="">
      <xdr:nvCxnSpPr>
        <xdr:cNvPr id="416" name="直線コネクタ 415">
          <a:extLst>
            <a:ext uri="{FF2B5EF4-FFF2-40B4-BE49-F238E27FC236}">
              <a16:creationId xmlns:a16="http://schemas.microsoft.com/office/drawing/2014/main" id="{232694F1-4E35-45D5-BE11-1E88FB7F95A3}"/>
            </a:ext>
          </a:extLst>
        </xdr:cNvPr>
        <xdr:cNvCxnSpPr/>
      </xdr:nvCxnSpPr>
      <xdr:spPr>
        <a:xfrm>
          <a:off x="6286500" y="11879613"/>
          <a:ext cx="793750" cy="3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51BA38E3-E58F-4BC2-99DB-B88E53D8FAA2}"/>
            </a:ext>
          </a:extLst>
        </xdr:cNvPr>
        <xdr:cNvSpPr/>
      </xdr:nvSpPr>
      <xdr:spPr>
        <a:xfrm>
          <a:off x="7029450" y="128280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30326</xdr:rowOff>
    </xdr:from>
    <xdr:ext cx="534377" cy="259045"/>
    <xdr:sp macro="" textlink="">
      <xdr:nvSpPr>
        <xdr:cNvPr id="418" name="テキスト ボックス 417">
          <a:extLst>
            <a:ext uri="{FF2B5EF4-FFF2-40B4-BE49-F238E27FC236}">
              <a16:creationId xmlns:a16="http://schemas.microsoft.com/office/drawing/2014/main" id="{46C02B09-FBD2-42D0-9D8B-AA58CDC86A16}"/>
            </a:ext>
          </a:extLst>
        </xdr:cNvPr>
        <xdr:cNvSpPr txBox="1"/>
      </xdr:nvSpPr>
      <xdr:spPr>
        <a:xfrm>
          <a:off x="6851161" y="1291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97BF88CA-8B58-44E1-BB2A-B5854E081020}"/>
            </a:ext>
          </a:extLst>
        </xdr:cNvPr>
        <xdr:cNvSpPr/>
      </xdr:nvSpPr>
      <xdr:spPr>
        <a:xfrm>
          <a:off x="6235700" y="128044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6633</xdr:rowOff>
    </xdr:from>
    <xdr:ext cx="534377" cy="259045"/>
    <xdr:sp macro="" textlink="">
      <xdr:nvSpPr>
        <xdr:cNvPr id="420" name="テキスト ボックス 419">
          <a:extLst>
            <a:ext uri="{FF2B5EF4-FFF2-40B4-BE49-F238E27FC236}">
              <a16:creationId xmlns:a16="http://schemas.microsoft.com/office/drawing/2014/main" id="{E996AD5D-3831-49B9-828F-43F11C6FD212}"/>
            </a:ext>
          </a:extLst>
        </xdr:cNvPr>
        <xdr:cNvSpPr txBox="1"/>
      </xdr:nvSpPr>
      <xdr:spPr>
        <a:xfrm>
          <a:off x="6038361" y="128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59E5C053-CD71-4326-97C7-7C9505A47435}"/>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F4650F4C-4244-43EB-8AF5-0C910115DDAA}"/>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A63BFDD0-06EE-4D97-8F39-F4D1A94741A8}"/>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D343A254-4AF8-4FDB-84AD-C879DED5CCBA}"/>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FC1E440B-93E2-4A42-89BD-49D1ABB452D9}"/>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118128</xdr:rowOff>
    </xdr:from>
    <xdr:to>
      <xdr:col>55</xdr:col>
      <xdr:colOff>50800</xdr:colOff>
      <xdr:row>79</xdr:row>
      <xdr:rowOff>48278</xdr:rowOff>
    </xdr:to>
    <xdr:sp macro="" textlink="">
      <xdr:nvSpPr>
        <xdr:cNvPr id="426" name="楕円 425">
          <a:extLst>
            <a:ext uri="{FF2B5EF4-FFF2-40B4-BE49-F238E27FC236}">
              <a16:creationId xmlns:a16="http://schemas.microsoft.com/office/drawing/2014/main" id="{9B9D56A6-AC5B-46B7-974C-5C9705441C5A}"/>
            </a:ext>
          </a:extLst>
        </xdr:cNvPr>
        <xdr:cNvSpPr/>
      </xdr:nvSpPr>
      <xdr:spPr>
        <a:xfrm>
          <a:off x="9398000" y="130022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33055</xdr:rowOff>
    </xdr:from>
    <xdr:ext cx="469744" cy="259045"/>
    <xdr:sp macro="" textlink="">
      <xdr:nvSpPr>
        <xdr:cNvPr id="427" name="商工費該当値テキスト">
          <a:extLst>
            <a:ext uri="{FF2B5EF4-FFF2-40B4-BE49-F238E27FC236}">
              <a16:creationId xmlns:a16="http://schemas.microsoft.com/office/drawing/2014/main" id="{98BFE413-ACF9-4E5C-80EF-B0C892B402FA}"/>
            </a:ext>
          </a:extLst>
        </xdr:cNvPr>
        <xdr:cNvSpPr txBox="1"/>
      </xdr:nvSpPr>
      <xdr:spPr>
        <a:xfrm>
          <a:off x="9480550" y="1291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70220</xdr:rowOff>
    </xdr:from>
    <xdr:to>
      <xdr:col>50</xdr:col>
      <xdr:colOff>165100</xdr:colOff>
      <xdr:row>75</xdr:row>
      <xdr:rowOff>370</xdr:rowOff>
    </xdr:to>
    <xdr:sp macro="" textlink="">
      <xdr:nvSpPr>
        <xdr:cNvPr id="428" name="楕円 427">
          <a:extLst>
            <a:ext uri="{FF2B5EF4-FFF2-40B4-BE49-F238E27FC236}">
              <a16:creationId xmlns:a16="http://schemas.microsoft.com/office/drawing/2014/main" id="{9BFB06B4-8BB0-4925-9081-0AC1231D0331}"/>
            </a:ext>
          </a:extLst>
        </xdr:cNvPr>
        <xdr:cNvSpPr/>
      </xdr:nvSpPr>
      <xdr:spPr>
        <a:xfrm>
          <a:off x="8636000" y="12293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16897</xdr:rowOff>
    </xdr:from>
    <xdr:ext cx="534377" cy="259045"/>
    <xdr:sp macro="" textlink="">
      <xdr:nvSpPr>
        <xdr:cNvPr id="429" name="テキスト ボックス 428">
          <a:extLst>
            <a:ext uri="{FF2B5EF4-FFF2-40B4-BE49-F238E27FC236}">
              <a16:creationId xmlns:a16="http://schemas.microsoft.com/office/drawing/2014/main" id="{EF7C589F-0B35-494E-AB0E-6E275278B924}"/>
            </a:ext>
          </a:extLst>
        </xdr:cNvPr>
        <xdr:cNvSpPr txBox="1"/>
      </xdr:nvSpPr>
      <xdr:spPr>
        <a:xfrm>
          <a:off x="8438661" y="1207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163325</xdr:rowOff>
    </xdr:from>
    <xdr:to>
      <xdr:col>46</xdr:col>
      <xdr:colOff>38100</xdr:colOff>
      <xdr:row>77</xdr:row>
      <xdr:rowOff>93475</xdr:rowOff>
    </xdr:to>
    <xdr:sp macro="" textlink="">
      <xdr:nvSpPr>
        <xdr:cNvPr id="430" name="楕円 429">
          <a:extLst>
            <a:ext uri="{FF2B5EF4-FFF2-40B4-BE49-F238E27FC236}">
              <a16:creationId xmlns:a16="http://schemas.microsoft.com/office/drawing/2014/main" id="{3F6FDC70-D192-4EB6-BC7E-F95171EEB552}"/>
            </a:ext>
          </a:extLst>
        </xdr:cNvPr>
        <xdr:cNvSpPr/>
      </xdr:nvSpPr>
      <xdr:spPr>
        <a:xfrm>
          <a:off x="7842250" y="127172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110003</xdr:rowOff>
    </xdr:from>
    <xdr:ext cx="534377" cy="259045"/>
    <xdr:sp macro="" textlink="">
      <xdr:nvSpPr>
        <xdr:cNvPr id="431" name="テキスト ボックス 430">
          <a:extLst>
            <a:ext uri="{FF2B5EF4-FFF2-40B4-BE49-F238E27FC236}">
              <a16:creationId xmlns:a16="http://schemas.microsoft.com/office/drawing/2014/main" id="{7D8856DC-3C72-4AE9-A0BC-A51B8A809F12}"/>
            </a:ext>
          </a:extLst>
        </xdr:cNvPr>
        <xdr:cNvSpPr txBox="1"/>
      </xdr:nvSpPr>
      <xdr:spPr>
        <a:xfrm>
          <a:off x="7644911" y="1249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83822</xdr:rowOff>
    </xdr:from>
    <xdr:to>
      <xdr:col>41</xdr:col>
      <xdr:colOff>101600</xdr:colOff>
      <xdr:row>74</xdr:row>
      <xdr:rowOff>13972</xdr:rowOff>
    </xdr:to>
    <xdr:sp macro="" textlink="">
      <xdr:nvSpPr>
        <xdr:cNvPr id="432" name="楕円 431">
          <a:extLst>
            <a:ext uri="{FF2B5EF4-FFF2-40B4-BE49-F238E27FC236}">
              <a16:creationId xmlns:a16="http://schemas.microsoft.com/office/drawing/2014/main" id="{C20448F3-4A69-46EC-92F4-4793500E563D}"/>
            </a:ext>
          </a:extLst>
        </xdr:cNvPr>
        <xdr:cNvSpPr/>
      </xdr:nvSpPr>
      <xdr:spPr>
        <a:xfrm>
          <a:off x="7029450" y="121424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30499</xdr:rowOff>
    </xdr:from>
    <xdr:ext cx="534377" cy="259045"/>
    <xdr:sp macro="" textlink="">
      <xdr:nvSpPr>
        <xdr:cNvPr id="433" name="テキスト ボックス 432">
          <a:extLst>
            <a:ext uri="{FF2B5EF4-FFF2-40B4-BE49-F238E27FC236}">
              <a16:creationId xmlns:a16="http://schemas.microsoft.com/office/drawing/2014/main" id="{0CF9EF52-141B-4D4E-A9BA-EC8F0D43515D}"/>
            </a:ext>
          </a:extLst>
        </xdr:cNvPr>
        <xdr:cNvSpPr txBox="1"/>
      </xdr:nvSpPr>
      <xdr:spPr>
        <a:xfrm>
          <a:off x="6851161" y="1192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100363</xdr:rowOff>
    </xdr:from>
    <xdr:to>
      <xdr:col>36</xdr:col>
      <xdr:colOff>165100</xdr:colOff>
      <xdr:row>72</xdr:row>
      <xdr:rowOff>30513</xdr:rowOff>
    </xdr:to>
    <xdr:sp macro="" textlink="">
      <xdr:nvSpPr>
        <xdr:cNvPr id="434" name="楕円 433">
          <a:extLst>
            <a:ext uri="{FF2B5EF4-FFF2-40B4-BE49-F238E27FC236}">
              <a16:creationId xmlns:a16="http://schemas.microsoft.com/office/drawing/2014/main" id="{6763F42D-E835-429E-86DF-EC4A74C940DB}"/>
            </a:ext>
          </a:extLst>
        </xdr:cNvPr>
        <xdr:cNvSpPr/>
      </xdr:nvSpPr>
      <xdr:spPr>
        <a:xfrm>
          <a:off x="6235700" y="118288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47040</xdr:rowOff>
    </xdr:from>
    <xdr:ext cx="534377" cy="259045"/>
    <xdr:sp macro="" textlink="">
      <xdr:nvSpPr>
        <xdr:cNvPr id="435" name="テキスト ボックス 434">
          <a:extLst>
            <a:ext uri="{FF2B5EF4-FFF2-40B4-BE49-F238E27FC236}">
              <a16:creationId xmlns:a16="http://schemas.microsoft.com/office/drawing/2014/main" id="{2844C354-CFDD-483D-86C5-F9CB41B933EC}"/>
            </a:ext>
          </a:extLst>
        </xdr:cNvPr>
        <xdr:cNvSpPr txBox="1"/>
      </xdr:nvSpPr>
      <xdr:spPr>
        <a:xfrm>
          <a:off x="6038361" y="1161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8002D29F-7E85-42CF-9C28-A7D16EFECA8D}"/>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3FF393B1-F20E-4EEE-B6CD-32B7618F8182}"/>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130E151C-DB69-4128-8597-D39E6828D40F}"/>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F22F8930-40C2-416D-8354-DC8DE5ACD3A3}"/>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B5F9E226-BBE0-4584-BF7D-2F9BB93AAA21}"/>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243E849B-B7B9-48E6-A066-BB6FEE8BA3D5}"/>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EDF61D6C-9443-4678-8B91-B70E18B4982D}"/>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8A76B2F2-ED1A-46F9-832E-35968ED873B8}"/>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6ED09AAA-D841-4A2B-8621-0E530A686D76}"/>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1C1FCBA7-77C8-44EA-85E8-F33D77BB9904}"/>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B8737C50-D685-4B7C-9ECC-5C902D51216A}"/>
            </a:ext>
          </a:extLst>
        </xdr:cNvPr>
        <xdr:cNvCxnSpPr/>
      </xdr:nvCxnSpPr>
      <xdr:spPr>
        <a:xfrm>
          <a:off x="5956300" y="1637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2EDDE453-398A-4F4E-ABD4-072BC7CA2E94}"/>
            </a:ext>
          </a:extLst>
        </xdr:cNvPr>
        <xdr:cNvSpPr txBox="1"/>
      </xdr:nvSpPr>
      <xdr:spPr>
        <a:xfrm>
          <a:off x="572656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67351842-D2AA-48AB-B312-0EF1DE5F6C05}"/>
            </a:ext>
          </a:extLst>
        </xdr:cNvPr>
        <xdr:cNvCxnSpPr/>
      </xdr:nvCxnSpPr>
      <xdr:spPr>
        <a:xfrm>
          <a:off x="5956300" y="15913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890EA96B-0D43-49B1-AF9A-7B707F887D2C}"/>
            </a:ext>
          </a:extLst>
        </xdr:cNvPr>
        <xdr:cNvSpPr txBox="1"/>
      </xdr:nvSpPr>
      <xdr:spPr>
        <a:xfrm>
          <a:off x="5418031" y="15770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1E96D26B-82CF-4C6F-AAE4-274E592E64B8}"/>
            </a:ext>
          </a:extLst>
        </xdr:cNvPr>
        <xdr:cNvCxnSpPr/>
      </xdr:nvCxnSpPr>
      <xdr:spPr>
        <a:xfrm>
          <a:off x="5956300" y="15455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E1B8395B-A359-45CE-8BE8-61ABADDA9929}"/>
            </a:ext>
          </a:extLst>
        </xdr:cNvPr>
        <xdr:cNvSpPr txBox="1"/>
      </xdr:nvSpPr>
      <xdr:spPr>
        <a:xfrm>
          <a:off x="5418031" y="1531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1F209B6F-0C6A-4906-9F53-C92E06D8DD5C}"/>
            </a:ext>
          </a:extLst>
        </xdr:cNvPr>
        <xdr:cNvCxnSpPr/>
      </xdr:nvCxnSpPr>
      <xdr:spPr>
        <a:xfrm>
          <a:off x="5956300" y="15005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F649D4FC-2A0E-4FA9-8FB5-B519E0417A90}"/>
            </a:ext>
          </a:extLst>
        </xdr:cNvPr>
        <xdr:cNvSpPr txBox="1"/>
      </xdr:nvSpPr>
      <xdr:spPr>
        <a:xfrm>
          <a:off x="5418031" y="1486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A0E539EF-4C67-498F-A90D-282418D50787}"/>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4A44989C-EE81-4062-882E-FCA4C465BD21}"/>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BF0C05E8-E5DE-4E7B-A91D-477388D01202}"/>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5EA3A6A0-853F-41EA-86F1-728ED69495CE}"/>
            </a:ext>
          </a:extLst>
        </xdr:cNvPr>
        <xdr:cNvCxnSpPr/>
      </xdr:nvCxnSpPr>
      <xdr:spPr>
        <a:xfrm flipV="1">
          <a:off x="9427845" y="152205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A4575D36-2417-4A89-94BE-95EA32D5EB87}"/>
            </a:ext>
          </a:extLst>
        </xdr:cNvPr>
        <xdr:cNvSpPr txBox="1"/>
      </xdr:nvSpPr>
      <xdr:spPr>
        <a:xfrm>
          <a:off x="9480550" y="1627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BC19E099-49A2-4906-9975-B6D9E7E767B5}"/>
            </a:ext>
          </a:extLst>
        </xdr:cNvPr>
        <xdr:cNvCxnSpPr/>
      </xdr:nvCxnSpPr>
      <xdr:spPr>
        <a:xfrm>
          <a:off x="9359900" y="162748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1D738807-4F04-42BD-8E27-C001108F6265}"/>
            </a:ext>
          </a:extLst>
        </xdr:cNvPr>
        <xdr:cNvSpPr txBox="1"/>
      </xdr:nvSpPr>
      <xdr:spPr>
        <a:xfrm>
          <a:off x="9480550" y="1500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BF781588-0FC9-4D52-A33C-602557E70040}"/>
            </a:ext>
          </a:extLst>
        </xdr:cNvPr>
        <xdr:cNvCxnSpPr/>
      </xdr:nvCxnSpPr>
      <xdr:spPr>
        <a:xfrm>
          <a:off x="9359900" y="152205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75051</xdr:rowOff>
    </xdr:from>
    <xdr:to>
      <xdr:col>55</xdr:col>
      <xdr:colOff>0</xdr:colOff>
      <xdr:row>95</xdr:row>
      <xdr:rowOff>96183</xdr:rowOff>
    </xdr:to>
    <xdr:cxnSp macro="">
      <xdr:nvCxnSpPr>
        <xdr:cNvPr id="462" name="直線コネクタ 461">
          <a:extLst>
            <a:ext uri="{FF2B5EF4-FFF2-40B4-BE49-F238E27FC236}">
              <a16:creationId xmlns:a16="http://schemas.microsoft.com/office/drawing/2014/main" id="{2547EC41-D9CC-472A-9C53-8CD4152E3FEF}"/>
            </a:ext>
          </a:extLst>
        </xdr:cNvPr>
        <xdr:cNvCxnSpPr/>
      </xdr:nvCxnSpPr>
      <xdr:spPr>
        <a:xfrm>
          <a:off x="8686800" y="15791301"/>
          <a:ext cx="742950" cy="2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88262</xdr:rowOff>
    </xdr:from>
    <xdr:ext cx="534377" cy="259045"/>
    <xdr:sp macro="" textlink="">
      <xdr:nvSpPr>
        <xdr:cNvPr id="463" name="土木費平均値テキスト">
          <a:extLst>
            <a:ext uri="{FF2B5EF4-FFF2-40B4-BE49-F238E27FC236}">
              <a16:creationId xmlns:a16="http://schemas.microsoft.com/office/drawing/2014/main" id="{E3CD3BAF-3D1F-40B0-8E2A-1838150EA5CC}"/>
            </a:ext>
          </a:extLst>
        </xdr:cNvPr>
        <xdr:cNvSpPr txBox="1"/>
      </xdr:nvSpPr>
      <xdr:spPr>
        <a:xfrm>
          <a:off x="9480550" y="15975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6F66791D-7A0B-42AA-A565-A12E224D9E50}"/>
            </a:ext>
          </a:extLst>
        </xdr:cNvPr>
        <xdr:cNvSpPr/>
      </xdr:nvSpPr>
      <xdr:spPr>
        <a:xfrm>
          <a:off x="9398000" y="159975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75051</xdr:rowOff>
    </xdr:from>
    <xdr:to>
      <xdr:col>50</xdr:col>
      <xdr:colOff>114300</xdr:colOff>
      <xdr:row>96</xdr:row>
      <xdr:rowOff>115839</xdr:rowOff>
    </xdr:to>
    <xdr:cxnSp macro="">
      <xdr:nvCxnSpPr>
        <xdr:cNvPr id="465" name="直線コネクタ 464">
          <a:extLst>
            <a:ext uri="{FF2B5EF4-FFF2-40B4-BE49-F238E27FC236}">
              <a16:creationId xmlns:a16="http://schemas.microsoft.com/office/drawing/2014/main" id="{BBD682A3-6EAD-420A-8085-1A18EC077ED0}"/>
            </a:ext>
          </a:extLst>
        </xdr:cNvPr>
        <xdr:cNvCxnSpPr/>
      </xdr:nvCxnSpPr>
      <xdr:spPr>
        <a:xfrm flipV="1">
          <a:off x="7886700" y="15791301"/>
          <a:ext cx="800100" cy="21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9A185BD0-A09E-4EB2-8181-A15795F00D4C}"/>
            </a:ext>
          </a:extLst>
        </xdr:cNvPr>
        <xdr:cNvSpPr/>
      </xdr:nvSpPr>
      <xdr:spPr>
        <a:xfrm>
          <a:off x="8636000" y="1601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44321</xdr:rowOff>
    </xdr:from>
    <xdr:ext cx="534377" cy="259045"/>
    <xdr:sp macro="" textlink="">
      <xdr:nvSpPr>
        <xdr:cNvPr id="467" name="テキスト ボックス 466">
          <a:extLst>
            <a:ext uri="{FF2B5EF4-FFF2-40B4-BE49-F238E27FC236}">
              <a16:creationId xmlns:a16="http://schemas.microsoft.com/office/drawing/2014/main" id="{631EEE9C-942F-450F-9CE8-8323D3B9FDEA}"/>
            </a:ext>
          </a:extLst>
        </xdr:cNvPr>
        <xdr:cNvSpPr txBox="1"/>
      </xdr:nvSpPr>
      <xdr:spPr>
        <a:xfrm>
          <a:off x="8438661" y="1610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115839</xdr:rowOff>
    </xdr:from>
    <xdr:to>
      <xdr:col>45</xdr:col>
      <xdr:colOff>177800</xdr:colOff>
      <xdr:row>96</xdr:row>
      <xdr:rowOff>144743</xdr:rowOff>
    </xdr:to>
    <xdr:cxnSp macro="">
      <xdr:nvCxnSpPr>
        <xdr:cNvPr id="468" name="直線コネクタ 467">
          <a:extLst>
            <a:ext uri="{FF2B5EF4-FFF2-40B4-BE49-F238E27FC236}">
              <a16:creationId xmlns:a16="http://schemas.microsoft.com/office/drawing/2014/main" id="{4D2A9B4F-69A3-47B6-A46E-317683142E2E}"/>
            </a:ext>
          </a:extLst>
        </xdr:cNvPr>
        <xdr:cNvCxnSpPr/>
      </xdr:nvCxnSpPr>
      <xdr:spPr>
        <a:xfrm flipV="1">
          <a:off x="7080250" y="16003539"/>
          <a:ext cx="806450" cy="2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D0563A0E-0F98-4580-8DBE-43BC5FC8D009}"/>
            </a:ext>
          </a:extLst>
        </xdr:cNvPr>
        <xdr:cNvSpPr/>
      </xdr:nvSpPr>
      <xdr:spPr>
        <a:xfrm>
          <a:off x="7842250" y="159830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16651</xdr:rowOff>
    </xdr:from>
    <xdr:ext cx="534377" cy="259045"/>
    <xdr:sp macro="" textlink="">
      <xdr:nvSpPr>
        <xdr:cNvPr id="470" name="テキスト ボックス 469">
          <a:extLst>
            <a:ext uri="{FF2B5EF4-FFF2-40B4-BE49-F238E27FC236}">
              <a16:creationId xmlns:a16="http://schemas.microsoft.com/office/drawing/2014/main" id="{E84B45D1-3BF0-4342-AEE3-9BFF243D55A5}"/>
            </a:ext>
          </a:extLst>
        </xdr:cNvPr>
        <xdr:cNvSpPr txBox="1"/>
      </xdr:nvSpPr>
      <xdr:spPr>
        <a:xfrm>
          <a:off x="7644911" y="16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144743</xdr:rowOff>
    </xdr:from>
    <xdr:to>
      <xdr:col>41</xdr:col>
      <xdr:colOff>50800</xdr:colOff>
      <xdr:row>96</xdr:row>
      <xdr:rowOff>168435</xdr:rowOff>
    </xdr:to>
    <xdr:cxnSp macro="">
      <xdr:nvCxnSpPr>
        <xdr:cNvPr id="471" name="直線コネクタ 470">
          <a:extLst>
            <a:ext uri="{FF2B5EF4-FFF2-40B4-BE49-F238E27FC236}">
              <a16:creationId xmlns:a16="http://schemas.microsoft.com/office/drawing/2014/main" id="{24051D3A-39A6-4DCA-9E0C-C9E66AD687B8}"/>
            </a:ext>
          </a:extLst>
        </xdr:cNvPr>
        <xdr:cNvCxnSpPr/>
      </xdr:nvCxnSpPr>
      <xdr:spPr>
        <a:xfrm flipV="1">
          <a:off x="6286500" y="16032443"/>
          <a:ext cx="793750" cy="2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756199EC-FA04-4A5B-A0A6-7F7E6380EDD8}"/>
            </a:ext>
          </a:extLst>
        </xdr:cNvPr>
        <xdr:cNvSpPr/>
      </xdr:nvSpPr>
      <xdr:spPr>
        <a:xfrm>
          <a:off x="7029450" y="159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E3A0A50A-52F8-4DE1-B260-CEC1964A2BF2}"/>
            </a:ext>
          </a:extLst>
        </xdr:cNvPr>
        <xdr:cNvSpPr txBox="1"/>
      </xdr:nvSpPr>
      <xdr:spPr>
        <a:xfrm>
          <a:off x="6851161" y="157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2E031172-7593-4126-A245-68D24649EC39}"/>
            </a:ext>
          </a:extLst>
        </xdr:cNvPr>
        <xdr:cNvSpPr/>
      </xdr:nvSpPr>
      <xdr:spPr>
        <a:xfrm>
          <a:off x="6235700" y="160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64470</xdr:rowOff>
    </xdr:from>
    <xdr:ext cx="534377" cy="259045"/>
    <xdr:sp macro="" textlink="">
      <xdr:nvSpPr>
        <xdr:cNvPr id="475" name="テキスト ボックス 474">
          <a:extLst>
            <a:ext uri="{FF2B5EF4-FFF2-40B4-BE49-F238E27FC236}">
              <a16:creationId xmlns:a16="http://schemas.microsoft.com/office/drawing/2014/main" id="{498EFC1A-E295-4661-8D25-BC9210D6CDDC}"/>
            </a:ext>
          </a:extLst>
        </xdr:cNvPr>
        <xdr:cNvSpPr txBox="1"/>
      </xdr:nvSpPr>
      <xdr:spPr>
        <a:xfrm>
          <a:off x="6038361" y="161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6FAEA657-99DF-4D54-84FA-224D8125DF5F}"/>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77CB2804-7D04-4D50-A904-EC3CFDF14135}"/>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BADFB78D-DFD7-405B-8CC6-5BC0CFF7DD87}"/>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97F92598-E02E-4DD8-BDE4-608AF277AE82}"/>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1A51D31A-69AE-4D62-B3F2-0B5A1C30310F}"/>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45383</xdr:rowOff>
    </xdr:from>
    <xdr:to>
      <xdr:col>55</xdr:col>
      <xdr:colOff>50800</xdr:colOff>
      <xdr:row>95</xdr:row>
      <xdr:rowOff>146983</xdr:rowOff>
    </xdr:to>
    <xdr:sp macro="" textlink="">
      <xdr:nvSpPr>
        <xdr:cNvPr id="481" name="楕円 480">
          <a:extLst>
            <a:ext uri="{FF2B5EF4-FFF2-40B4-BE49-F238E27FC236}">
              <a16:creationId xmlns:a16="http://schemas.microsoft.com/office/drawing/2014/main" id="{48AC4B80-4487-49F8-ABD1-BCFEBB4064DB}"/>
            </a:ext>
          </a:extLst>
        </xdr:cNvPr>
        <xdr:cNvSpPr/>
      </xdr:nvSpPr>
      <xdr:spPr>
        <a:xfrm>
          <a:off x="9398000" y="157616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68260</xdr:rowOff>
    </xdr:from>
    <xdr:ext cx="599010" cy="259045"/>
    <xdr:sp macro="" textlink="">
      <xdr:nvSpPr>
        <xdr:cNvPr id="482" name="土木費該当値テキスト">
          <a:extLst>
            <a:ext uri="{FF2B5EF4-FFF2-40B4-BE49-F238E27FC236}">
              <a16:creationId xmlns:a16="http://schemas.microsoft.com/office/drawing/2014/main" id="{0F65C373-8BAA-487F-99E7-E6F4C26CF4EA}"/>
            </a:ext>
          </a:extLst>
        </xdr:cNvPr>
        <xdr:cNvSpPr txBox="1"/>
      </xdr:nvSpPr>
      <xdr:spPr>
        <a:xfrm>
          <a:off x="9480550" y="1561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24251</xdr:rowOff>
    </xdr:from>
    <xdr:to>
      <xdr:col>50</xdr:col>
      <xdr:colOff>165100</xdr:colOff>
      <xdr:row>95</xdr:row>
      <xdr:rowOff>125851</xdr:rowOff>
    </xdr:to>
    <xdr:sp macro="" textlink="">
      <xdr:nvSpPr>
        <xdr:cNvPr id="483" name="楕円 482">
          <a:extLst>
            <a:ext uri="{FF2B5EF4-FFF2-40B4-BE49-F238E27FC236}">
              <a16:creationId xmlns:a16="http://schemas.microsoft.com/office/drawing/2014/main" id="{700C90D3-1279-4CA1-8263-200097302F8C}"/>
            </a:ext>
          </a:extLst>
        </xdr:cNvPr>
        <xdr:cNvSpPr/>
      </xdr:nvSpPr>
      <xdr:spPr>
        <a:xfrm>
          <a:off x="8636000" y="1574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142378</xdr:rowOff>
    </xdr:from>
    <xdr:ext cx="599010" cy="259045"/>
    <xdr:sp macro="" textlink="">
      <xdr:nvSpPr>
        <xdr:cNvPr id="484" name="テキスト ボックス 483">
          <a:extLst>
            <a:ext uri="{FF2B5EF4-FFF2-40B4-BE49-F238E27FC236}">
              <a16:creationId xmlns:a16="http://schemas.microsoft.com/office/drawing/2014/main" id="{32D4062A-EEE8-4666-A67E-92ABE20E59C5}"/>
            </a:ext>
          </a:extLst>
        </xdr:cNvPr>
        <xdr:cNvSpPr txBox="1"/>
      </xdr:nvSpPr>
      <xdr:spPr>
        <a:xfrm>
          <a:off x="8406345" y="1551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65039</xdr:rowOff>
    </xdr:from>
    <xdr:to>
      <xdr:col>46</xdr:col>
      <xdr:colOff>38100</xdr:colOff>
      <xdr:row>96</xdr:row>
      <xdr:rowOff>166639</xdr:rowOff>
    </xdr:to>
    <xdr:sp macro="" textlink="">
      <xdr:nvSpPr>
        <xdr:cNvPr id="485" name="楕円 484">
          <a:extLst>
            <a:ext uri="{FF2B5EF4-FFF2-40B4-BE49-F238E27FC236}">
              <a16:creationId xmlns:a16="http://schemas.microsoft.com/office/drawing/2014/main" id="{1A33B458-B2AB-4AF7-8ACB-1CC3D6BD1D89}"/>
            </a:ext>
          </a:extLst>
        </xdr:cNvPr>
        <xdr:cNvSpPr/>
      </xdr:nvSpPr>
      <xdr:spPr>
        <a:xfrm>
          <a:off x="7842250" y="159527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11716</xdr:rowOff>
    </xdr:from>
    <xdr:ext cx="534377" cy="259045"/>
    <xdr:sp macro="" textlink="">
      <xdr:nvSpPr>
        <xdr:cNvPr id="486" name="テキスト ボックス 485">
          <a:extLst>
            <a:ext uri="{FF2B5EF4-FFF2-40B4-BE49-F238E27FC236}">
              <a16:creationId xmlns:a16="http://schemas.microsoft.com/office/drawing/2014/main" id="{25409F4C-0AEC-4F09-AEED-EDAAA5275B37}"/>
            </a:ext>
          </a:extLst>
        </xdr:cNvPr>
        <xdr:cNvSpPr txBox="1"/>
      </xdr:nvSpPr>
      <xdr:spPr>
        <a:xfrm>
          <a:off x="7644911" y="157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93943</xdr:rowOff>
    </xdr:from>
    <xdr:to>
      <xdr:col>41</xdr:col>
      <xdr:colOff>101600</xdr:colOff>
      <xdr:row>97</xdr:row>
      <xdr:rowOff>24093</xdr:rowOff>
    </xdr:to>
    <xdr:sp macro="" textlink="">
      <xdr:nvSpPr>
        <xdr:cNvPr id="487" name="楕円 486">
          <a:extLst>
            <a:ext uri="{FF2B5EF4-FFF2-40B4-BE49-F238E27FC236}">
              <a16:creationId xmlns:a16="http://schemas.microsoft.com/office/drawing/2014/main" id="{4B9638FA-5115-4370-AC83-BA70C8CFE363}"/>
            </a:ext>
          </a:extLst>
        </xdr:cNvPr>
        <xdr:cNvSpPr/>
      </xdr:nvSpPr>
      <xdr:spPr>
        <a:xfrm>
          <a:off x="7029450" y="1598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15220</xdr:rowOff>
    </xdr:from>
    <xdr:ext cx="534377" cy="259045"/>
    <xdr:sp macro="" textlink="">
      <xdr:nvSpPr>
        <xdr:cNvPr id="488" name="テキスト ボックス 487">
          <a:extLst>
            <a:ext uri="{FF2B5EF4-FFF2-40B4-BE49-F238E27FC236}">
              <a16:creationId xmlns:a16="http://schemas.microsoft.com/office/drawing/2014/main" id="{5DC705B5-1B1F-47D6-9AEE-3A509181BF26}"/>
            </a:ext>
          </a:extLst>
        </xdr:cNvPr>
        <xdr:cNvSpPr txBox="1"/>
      </xdr:nvSpPr>
      <xdr:spPr>
        <a:xfrm>
          <a:off x="6851161" y="1607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117635</xdr:rowOff>
    </xdr:from>
    <xdr:to>
      <xdr:col>36</xdr:col>
      <xdr:colOff>165100</xdr:colOff>
      <xdr:row>97</xdr:row>
      <xdr:rowOff>47785</xdr:rowOff>
    </xdr:to>
    <xdr:sp macro="" textlink="">
      <xdr:nvSpPr>
        <xdr:cNvPr id="489" name="楕円 488">
          <a:extLst>
            <a:ext uri="{FF2B5EF4-FFF2-40B4-BE49-F238E27FC236}">
              <a16:creationId xmlns:a16="http://schemas.microsoft.com/office/drawing/2014/main" id="{EF180D9C-44D3-4EB9-8E6E-A20AEDD237D2}"/>
            </a:ext>
          </a:extLst>
        </xdr:cNvPr>
        <xdr:cNvSpPr/>
      </xdr:nvSpPr>
      <xdr:spPr>
        <a:xfrm>
          <a:off x="6235700" y="1600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64312</xdr:rowOff>
    </xdr:from>
    <xdr:ext cx="534377" cy="259045"/>
    <xdr:sp macro="" textlink="">
      <xdr:nvSpPr>
        <xdr:cNvPr id="490" name="テキスト ボックス 489">
          <a:extLst>
            <a:ext uri="{FF2B5EF4-FFF2-40B4-BE49-F238E27FC236}">
              <a16:creationId xmlns:a16="http://schemas.microsoft.com/office/drawing/2014/main" id="{4E889538-970B-4C98-9374-4D815840F5E0}"/>
            </a:ext>
          </a:extLst>
        </xdr:cNvPr>
        <xdr:cNvSpPr txBox="1"/>
      </xdr:nvSpPr>
      <xdr:spPr>
        <a:xfrm>
          <a:off x="6038361" y="157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1FD36DFD-EF0B-4C8E-A852-29144A617064}"/>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32EC1C03-7A4C-496F-AE91-DCE306EE1AF4}"/>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EC7E3093-4940-4EED-B048-4DA7657C9706}"/>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F76B0F0A-F267-4522-BFBB-33A8CF947301}"/>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DA01107F-04F9-4D81-85F6-22CFB25EC16A}"/>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54EC8DDE-40DF-42B6-B32C-D834C07FDDEC}"/>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A91A1905-1CCA-45AB-A5D7-EA40A08BFE95}"/>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9804D1E4-9019-4E45-9616-6185CDF1FF85}"/>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3E699A63-465E-46EE-86F7-FD6B367DD996}"/>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E1059D72-4EA2-4103-B130-4181F88392F3}"/>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9599293B-F68F-43F5-8DAD-FF5C1D3CC9F1}"/>
            </a:ext>
          </a:extLst>
        </xdr:cNvPr>
        <xdr:cNvSpPr txBox="1"/>
      </xdr:nvSpPr>
      <xdr:spPr>
        <a:xfrm>
          <a:off x="10978014" y="6722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851ECB1D-D9F8-4F44-AB47-4778442BD3F5}"/>
            </a:ext>
          </a:extLst>
        </xdr:cNvPr>
        <xdr:cNvCxnSpPr/>
      </xdr:nvCxnSpPr>
      <xdr:spPr>
        <a:xfrm>
          <a:off x="11207750" y="6419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77B26E82-D120-4901-9430-682392976C26}"/>
            </a:ext>
          </a:extLst>
        </xdr:cNvPr>
        <xdr:cNvSpPr txBox="1"/>
      </xdr:nvSpPr>
      <xdr:spPr>
        <a:xfrm>
          <a:off x="10733601" y="627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3B59BE0A-6EF2-440B-8EC8-6CBE1105F47D}"/>
            </a:ext>
          </a:extLst>
        </xdr:cNvPr>
        <xdr:cNvCxnSpPr/>
      </xdr:nvCxnSpPr>
      <xdr:spPr>
        <a:xfrm>
          <a:off x="11207750" y="5975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A2EBBB5A-EE92-44DC-B293-B7271CC8C8BF}"/>
            </a:ext>
          </a:extLst>
        </xdr:cNvPr>
        <xdr:cNvSpPr txBox="1"/>
      </xdr:nvSpPr>
      <xdr:spPr>
        <a:xfrm>
          <a:off x="10733601" y="5839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1B8E69D-1D6F-4FA3-99DD-E61AD507EE69}"/>
            </a:ext>
          </a:extLst>
        </xdr:cNvPr>
        <xdr:cNvCxnSpPr/>
      </xdr:nvCxnSpPr>
      <xdr:spPr>
        <a:xfrm>
          <a:off x="11207750" y="5537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52DB2A1F-AE1B-480C-A45A-F3DF8A630901}"/>
            </a:ext>
          </a:extLst>
        </xdr:cNvPr>
        <xdr:cNvSpPr txBox="1"/>
      </xdr:nvSpPr>
      <xdr:spPr>
        <a:xfrm>
          <a:off x="10733601" y="5401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D38EE88A-1720-48D6-9E1F-D9C66F112C10}"/>
            </a:ext>
          </a:extLst>
        </xdr:cNvPr>
        <xdr:cNvCxnSpPr/>
      </xdr:nvCxnSpPr>
      <xdr:spPr>
        <a:xfrm>
          <a:off x="11207750" y="5099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5C577656-397F-4F40-B413-EA71C75E0B8A}"/>
            </a:ext>
          </a:extLst>
        </xdr:cNvPr>
        <xdr:cNvSpPr txBox="1"/>
      </xdr:nvSpPr>
      <xdr:spPr>
        <a:xfrm>
          <a:off x="10733601" y="4956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64487C08-4A90-4164-AF2F-92EB87AF2B9E}"/>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5FC97A0F-8406-4957-B601-B8741735181C}"/>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EAC8FAA2-9E52-40DC-B687-796C4B65CD1A}"/>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9D2E653D-94F5-4F89-9827-D35D1F0DA466}"/>
            </a:ext>
          </a:extLst>
        </xdr:cNvPr>
        <xdr:cNvCxnSpPr/>
      </xdr:nvCxnSpPr>
      <xdr:spPr>
        <a:xfrm flipV="1">
          <a:off x="14698345" y="5005072"/>
          <a:ext cx="1269" cy="147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A21A095B-0E7C-4933-8DBA-84FAC63BAFF8}"/>
            </a:ext>
          </a:extLst>
        </xdr:cNvPr>
        <xdr:cNvSpPr txBox="1"/>
      </xdr:nvSpPr>
      <xdr:spPr>
        <a:xfrm>
          <a:off x="14744700" y="648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16D6F666-B993-44D1-BECF-059C19624812}"/>
            </a:ext>
          </a:extLst>
        </xdr:cNvPr>
        <xdr:cNvCxnSpPr/>
      </xdr:nvCxnSpPr>
      <xdr:spPr>
        <a:xfrm>
          <a:off x="14611350" y="64786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5F0ADA0-7FDE-4EB1-8D21-12DFCA7DEB94}"/>
            </a:ext>
          </a:extLst>
        </xdr:cNvPr>
        <xdr:cNvSpPr txBox="1"/>
      </xdr:nvSpPr>
      <xdr:spPr>
        <a:xfrm>
          <a:off x="14744700" y="47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880CE2FD-71E0-4243-91BD-A9FBCA747851}"/>
            </a:ext>
          </a:extLst>
        </xdr:cNvPr>
        <xdr:cNvCxnSpPr/>
      </xdr:nvCxnSpPr>
      <xdr:spPr>
        <a:xfrm>
          <a:off x="14611350" y="50050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22177</xdr:rowOff>
    </xdr:from>
    <xdr:to>
      <xdr:col>85</xdr:col>
      <xdr:colOff>127000</xdr:colOff>
      <xdr:row>38</xdr:row>
      <xdr:rowOff>78481</xdr:rowOff>
    </xdr:to>
    <xdr:cxnSp macro="">
      <xdr:nvCxnSpPr>
        <xdr:cNvPr id="518" name="直線コネクタ 517">
          <a:extLst>
            <a:ext uri="{FF2B5EF4-FFF2-40B4-BE49-F238E27FC236}">
              <a16:creationId xmlns:a16="http://schemas.microsoft.com/office/drawing/2014/main" id="{CFC3E192-3AD2-4382-A5D9-FF3D5FB50F96}"/>
            </a:ext>
          </a:extLst>
        </xdr:cNvPr>
        <xdr:cNvCxnSpPr/>
      </xdr:nvCxnSpPr>
      <xdr:spPr>
        <a:xfrm>
          <a:off x="13938250" y="6302327"/>
          <a:ext cx="762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6FF2F378-8AA2-461D-8D00-846D26DE80EC}"/>
            </a:ext>
          </a:extLst>
        </xdr:cNvPr>
        <xdr:cNvSpPr txBox="1"/>
      </xdr:nvSpPr>
      <xdr:spPr>
        <a:xfrm>
          <a:off x="14744700" y="605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300814A8-09A3-476F-A373-DCAB03CD758B}"/>
            </a:ext>
          </a:extLst>
        </xdr:cNvPr>
        <xdr:cNvSpPr/>
      </xdr:nvSpPr>
      <xdr:spPr>
        <a:xfrm>
          <a:off x="14649450" y="619597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22177</xdr:rowOff>
    </xdr:from>
    <xdr:to>
      <xdr:col>81</xdr:col>
      <xdr:colOff>50800</xdr:colOff>
      <xdr:row>38</xdr:row>
      <xdr:rowOff>66617</xdr:rowOff>
    </xdr:to>
    <xdr:cxnSp macro="">
      <xdr:nvCxnSpPr>
        <xdr:cNvPr id="521" name="直線コネクタ 520">
          <a:extLst>
            <a:ext uri="{FF2B5EF4-FFF2-40B4-BE49-F238E27FC236}">
              <a16:creationId xmlns:a16="http://schemas.microsoft.com/office/drawing/2014/main" id="{3905772F-DB09-4A07-9335-C708D2EC0D81}"/>
            </a:ext>
          </a:extLst>
        </xdr:cNvPr>
        <xdr:cNvCxnSpPr/>
      </xdr:nvCxnSpPr>
      <xdr:spPr>
        <a:xfrm flipV="1">
          <a:off x="13144500" y="6302327"/>
          <a:ext cx="793750" cy="4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EC6692FD-53A9-4176-BEBC-B6AFF8964F28}"/>
            </a:ext>
          </a:extLst>
        </xdr:cNvPr>
        <xdr:cNvSpPr/>
      </xdr:nvSpPr>
      <xdr:spPr>
        <a:xfrm>
          <a:off x="13887450" y="61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a:extLst>
            <a:ext uri="{FF2B5EF4-FFF2-40B4-BE49-F238E27FC236}">
              <a16:creationId xmlns:a16="http://schemas.microsoft.com/office/drawing/2014/main" id="{98DAB6A6-8CF9-4875-AEA5-4DECDEFAEA9D}"/>
            </a:ext>
          </a:extLst>
        </xdr:cNvPr>
        <xdr:cNvSpPr txBox="1"/>
      </xdr:nvSpPr>
      <xdr:spPr>
        <a:xfrm>
          <a:off x="13709161" y="591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66617</xdr:rowOff>
    </xdr:from>
    <xdr:to>
      <xdr:col>76</xdr:col>
      <xdr:colOff>114300</xdr:colOff>
      <xdr:row>38</xdr:row>
      <xdr:rowOff>155611</xdr:rowOff>
    </xdr:to>
    <xdr:cxnSp macro="">
      <xdr:nvCxnSpPr>
        <xdr:cNvPr id="524" name="直線コネクタ 523">
          <a:extLst>
            <a:ext uri="{FF2B5EF4-FFF2-40B4-BE49-F238E27FC236}">
              <a16:creationId xmlns:a16="http://schemas.microsoft.com/office/drawing/2014/main" id="{3955D952-1BC3-4E4F-9E2F-3F637ED7990C}"/>
            </a:ext>
          </a:extLst>
        </xdr:cNvPr>
        <xdr:cNvCxnSpPr/>
      </xdr:nvCxnSpPr>
      <xdr:spPr>
        <a:xfrm flipV="1">
          <a:off x="12344400" y="6346767"/>
          <a:ext cx="800100" cy="8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1EC32721-C3EC-451C-ABE7-5E0D2BC90312}"/>
            </a:ext>
          </a:extLst>
        </xdr:cNvPr>
        <xdr:cNvSpPr/>
      </xdr:nvSpPr>
      <xdr:spPr>
        <a:xfrm>
          <a:off x="13093700" y="615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3727DFAF-A531-40E7-9F40-6A2BE2C1C4AE}"/>
            </a:ext>
          </a:extLst>
        </xdr:cNvPr>
        <xdr:cNvSpPr txBox="1"/>
      </xdr:nvSpPr>
      <xdr:spPr>
        <a:xfrm>
          <a:off x="12896361" y="594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155611</xdr:rowOff>
    </xdr:from>
    <xdr:to>
      <xdr:col>71</xdr:col>
      <xdr:colOff>177800</xdr:colOff>
      <xdr:row>39</xdr:row>
      <xdr:rowOff>2677</xdr:rowOff>
    </xdr:to>
    <xdr:cxnSp macro="">
      <xdr:nvCxnSpPr>
        <xdr:cNvPr id="527" name="直線コネクタ 526">
          <a:extLst>
            <a:ext uri="{FF2B5EF4-FFF2-40B4-BE49-F238E27FC236}">
              <a16:creationId xmlns:a16="http://schemas.microsoft.com/office/drawing/2014/main" id="{B6CE1B17-0B6C-4F95-AC59-8667ED112B33}"/>
            </a:ext>
          </a:extLst>
        </xdr:cNvPr>
        <xdr:cNvCxnSpPr/>
      </xdr:nvCxnSpPr>
      <xdr:spPr>
        <a:xfrm flipV="1">
          <a:off x="11537950" y="6435761"/>
          <a:ext cx="806450" cy="1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A71C9635-66C1-4DBE-A475-F853A7F646CF}"/>
            </a:ext>
          </a:extLst>
        </xdr:cNvPr>
        <xdr:cNvSpPr/>
      </xdr:nvSpPr>
      <xdr:spPr>
        <a:xfrm>
          <a:off x="12299950" y="6261397"/>
          <a:ext cx="825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a:extLst>
            <a:ext uri="{FF2B5EF4-FFF2-40B4-BE49-F238E27FC236}">
              <a16:creationId xmlns:a16="http://schemas.microsoft.com/office/drawing/2014/main" id="{340EC9BB-903E-4C1F-8BB3-99CBD82E1A99}"/>
            </a:ext>
          </a:extLst>
        </xdr:cNvPr>
        <xdr:cNvSpPr txBox="1"/>
      </xdr:nvSpPr>
      <xdr:spPr>
        <a:xfrm>
          <a:off x="12102611" y="60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5473BF79-D4A8-478F-AE97-859673A5E4C3}"/>
            </a:ext>
          </a:extLst>
        </xdr:cNvPr>
        <xdr:cNvSpPr/>
      </xdr:nvSpPr>
      <xdr:spPr>
        <a:xfrm>
          <a:off x="11487150" y="62267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E06D62A5-E5D4-482D-96D8-BF91727E5D92}"/>
            </a:ext>
          </a:extLst>
        </xdr:cNvPr>
        <xdr:cNvSpPr txBox="1"/>
      </xdr:nvSpPr>
      <xdr:spPr>
        <a:xfrm>
          <a:off x="11308861" y="600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A0015DE7-F126-4AD8-9CCC-BA8B25B059F4}"/>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184518AF-60E2-40D6-A257-044BCEBA7EA8}"/>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9FB97C77-D559-434E-91E6-C002AC2F9B6D}"/>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DFB732C9-0629-4942-99BD-F4675ACD09C6}"/>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9988F3FE-058D-4B70-B5F9-59D363E68555}"/>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27681</xdr:rowOff>
    </xdr:from>
    <xdr:to>
      <xdr:col>85</xdr:col>
      <xdr:colOff>177800</xdr:colOff>
      <xdr:row>38</xdr:row>
      <xdr:rowOff>129281</xdr:rowOff>
    </xdr:to>
    <xdr:sp macro="" textlink="">
      <xdr:nvSpPr>
        <xdr:cNvPr id="537" name="楕円 536">
          <a:extLst>
            <a:ext uri="{FF2B5EF4-FFF2-40B4-BE49-F238E27FC236}">
              <a16:creationId xmlns:a16="http://schemas.microsoft.com/office/drawing/2014/main" id="{2B7BEAD8-EAA4-4BE1-9DEB-84512ABF651E}"/>
            </a:ext>
          </a:extLst>
        </xdr:cNvPr>
        <xdr:cNvSpPr/>
      </xdr:nvSpPr>
      <xdr:spPr>
        <a:xfrm>
          <a:off x="14649450" y="630783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114058</xdr:rowOff>
    </xdr:from>
    <xdr:ext cx="534377" cy="259045"/>
    <xdr:sp macro="" textlink="">
      <xdr:nvSpPr>
        <xdr:cNvPr id="538" name="消防費該当値テキスト">
          <a:extLst>
            <a:ext uri="{FF2B5EF4-FFF2-40B4-BE49-F238E27FC236}">
              <a16:creationId xmlns:a16="http://schemas.microsoft.com/office/drawing/2014/main" id="{3E1FA8F3-8E0B-4688-A404-AABD83A55FA1}"/>
            </a:ext>
          </a:extLst>
        </xdr:cNvPr>
        <xdr:cNvSpPr txBox="1"/>
      </xdr:nvSpPr>
      <xdr:spPr>
        <a:xfrm>
          <a:off x="14744700" y="62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142827</xdr:rowOff>
    </xdr:from>
    <xdr:to>
      <xdr:col>81</xdr:col>
      <xdr:colOff>101600</xdr:colOff>
      <xdr:row>38</xdr:row>
      <xdr:rowOff>72977</xdr:rowOff>
    </xdr:to>
    <xdr:sp macro="" textlink="">
      <xdr:nvSpPr>
        <xdr:cNvPr id="539" name="楕円 538">
          <a:extLst>
            <a:ext uri="{FF2B5EF4-FFF2-40B4-BE49-F238E27FC236}">
              <a16:creationId xmlns:a16="http://schemas.microsoft.com/office/drawing/2014/main" id="{E6C4BC69-D482-4C09-B5A3-942855EE2F66}"/>
            </a:ext>
          </a:extLst>
        </xdr:cNvPr>
        <xdr:cNvSpPr/>
      </xdr:nvSpPr>
      <xdr:spPr>
        <a:xfrm>
          <a:off x="13887450" y="62578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64104</xdr:rowOff>
    </xdr:from>
    <xdr:ext cx="534377" cy="259045"/>
    <xdr:sp macro="" textlink="">
      <xdr:nvSpPr>
        <xdr:cNvPr id="540" name="テキスト ボックス 539">
          <a:extLst>
            <a:ext uri="{FF2B5EF4-FFF2-40B4-BE49-F238E27FC236}">
              <a16:creationId xmlns:a16="http://schemas.microsoft.com/office/drawing/2014/main" id="{2DC0E152-1E60-47F9-A729-41BCD0DE92C8}"/>
            </a:ext>
          </a:extLst>
        </xdr:cNvPr>
        <xdr:cNvSpPr txBox="1"/>
      </xdr:nvSpPr>
      <xdr:spPr>
        <a:xfrm>
          <a:off x="13709161" y="634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15817</xdr:rowOff>
    </xdr:from>
    <xdr:to>
      <xdr:col>76</xdr:col>
      <xdr:colOff>165100</xdr:colOff>
      <xdr:row>38</xdr:row>
      <xdr:rowOff>117417</xdr:rowOff>
    </xdr:to>
    <xdr:sp macro="" textlink="">
      <xdr:nvSpPr>
        <xdr:cNvPr id="541" name="楕円 540">
          <a:extLst>
            <a:ext uri="{FF2B5EF4-FFF2-40B4-BE49-F238E27FC236}">
              <a16:creationId xmlns:a16="http://schemas.microsoft.com/office/drawing/2014/main" id="{F9F11DFA-B244-4F7E-AACD-DD30DAE71E67}"/>
            </a:ext>
          </a:extLst>
        </xdr:cNvPr>
        <xdr:cNvSpPr/>
      </xdr:nvSpPr>
      <xdr:spPr>
        <a:xfrm>
          <a:off x="13093700" y="62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108544</xdr:rowOff>
    </xdr:from>
    <xdr:ext cx="534377" cy="259045"/>
    <xdr:sp macro="" textlink="">
      <xdr:nvSpPr>
        <xdr:cNvPr id="542" name="テキスト ボックス 541">
          <a:extLst>
            <a:ext uri="{FF2B5EF4-FFF2-40B4-BE49-F238E27FC236}">
              <a16:creationId xmlns:a16="http://schemas.microsoft.com/office/drawing/2014/main" id="{880B48EB-14F4-4B2B-8720-F0560C058604}"/>
            </a:ext>
          </a:extLst>
        </xdr:cNvPr>
        <xdr:cNvSpPr txBox="1"/>
      </xdr:nvSpPr>
      <xdr:spPr>
        <a:xfrm>
          <a:off x="12896361" y="638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104811</xdr:rowOff>
    </xdr:from>
    <xdr:to>
      <xdr:col>72</xdr:col>
      <xdr:colOff>38100</xdr:colOff>
      <xdr:row>39</xdr:row>
      <xdr:rowOff>34961</xdr:rowOff>
    </xdr:to>
    <xdr:sp macro="" textlink="">
      <xdr:nvSpPr>
        <xdr:cNvPr id="543" name="楕円 542">
          <a:extLst>
            <a:ext uri="{FF2B5EF4-FFF2-40B4-BE49-F238E27FC236}">
              <a16:creationId xmlns:a16="http://schemas.microsoft.com/office/drawing/2014/main" id="{6545B754-6491-44FC-8194-D2E6A30CB3DB}"/>
            </a:ext>
          </a:extLst>
        </xdr:cNvPr>
        <xdr:cNvSpPr/>
      </xdr:nvSpPr>
      <xdr:spPr>
        <a:xfrm>
          <a:off x="12299950" y="63849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26088</xdr:rowOff>
    </xdr:from>
    <xdr:ext cx="534377" cy="259045"/>
    <xdr:sp macro="" textlink="">
      <xdr:nvSpPr>
        <xdr:cNvPr id="544" name="テキスト ボックス 543">
          <a:extLst>
            <a:ext uri="{FF2B5EF4-FFF2-40B4-BE49-F238E27FC236}">
              <a16:creationId xmlns:a16="http://schemas.microsoft.com/office/drawing/2014/main" id="{E0663B39-C5ED-403C-AA14-DC870A30C0E0}"/>
            </a:ext>
          </a:extLst>
        </xdr:cNvPr>
        <xdr:cNvSpPr txBox="1"/>
      </xdr:nvSpPr>
      <xdr:spPr>
        <a:xfrm>
          <a:off x="12102611" y="647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123327</xdr:rowOff>
    </xdr:from>
    <xdr:to>
      <xdr:col>67</xdr:col>
      <xdr:colOff>101600</xdr:colOff>
      <xdr:row>39</xdr:row>
      <xdr:rowOff>53477</xdr:rowOff>
    </xdr:to>
    <xdr:sp macro="" textlink="">
      <xdr:nvSpPr>
        <xdr:cNvPr id="545" name="楕円 544">
          <a:extLst>
            <a:ext uri="{FF2B5EF4-FFF2-40B4-BE49-F238E27FC236}">
              <a16:creationId xmlns:a16="http://schemas.microsoft.com/office/drawing/2014/main" id="{AE8BD4F2-3DD9-47AC-A14E-72A335F97A45}"/>
            </a:ext>
          </a:extLst>
        </xdr:cNvPr>
        <xdr:cNvSpPr/>
      </xdr:nvSpPr>
      <xdr:spPr>
        <a:xfrm>
          <a:off x="11487150" y="64034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44604</xdr:rowOff>
    </xdr:from>
    <xdr:ext cx="534377" cy="259045"/>
    <xdr:sp macro="" textlink="">
      <xdr:nvSpPr>
        <xdr:cNvPr id="546" name="テキスト ボックス 545">
          <a:extLst>
            <a:ext uri="{FF2B5EF4-FFF2-40B4-BE49-F238E27FC236}">
              <a16:creationId xmlns:a16="http://schemas.microsoft.com/office/drawing/2014/main" id="{71812B98-E128-4135-901E-74591AA76AC1}"/>
            </a:ext>
          </a:extLst>
        </xdr:cNvPr>
        <xdr:cNvSpPr txBox="1"/>
      </xdr:nvSpPr>
      <xdr:spPr>
        <a:xfrm>
          <a:off x="11308861" y="648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A73D168A-A783-4690-98DC-F06FC006FFAA}"/>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AA611DB4-D220-4B13-B220-24A9F561C588}"/>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F69268DD-EC90-4938-8431-AF57379AA261}"/>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92367D64-7F12-46EE-A62A-EEC0B6A5B503}"/>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D0AE2772-B028-4989-A1EF-28616E655103}"/>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C961AFD2-4170-46DF-A22D-1E5DB872A242}"/>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8BC849B-D35A-4AAF-AA09-EFDF710F3E88}"/>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BECF7F5D-C897-4172-AB23-1AD2BA1B9972}"/>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F30403B0-AC4B-4914-8F8F-1B3140507D89}"/>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319E986C-E98C-4E23-987E-35C0E716A476}"/>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5CE7FB0C-AF25-4D76-BB9C-05AE4782665A}"/>
            </a:ext>
          </a:extLst>
        </xdr:cNvPr>
        <xdr:cNvCxnSpPr/>
      </xdr:nvCxnSpPr>
      <xdr:spPr>
        <a:xfrm>
          <a:off x="11207750" y="9791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2C687558-1FF0-4BC6-B7E3-BABDF89F23EE}"/>
            </a:ext>
          </a:extLst>
        </xdr:cNvPr>
        <xdr:cNvSpPr txBox="1"/>
      </xdr:nvSpPr>
      <xdr:spPr>
        <a:xfrm>
          <a:off x="109780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4BC6CBFA-9452-40D4-BE2C-370EA888AEB6}"/>
            </a:ext>
          </a:extLst>
        </xdr:cNvPr>
        <xdr:cNvCxnSpPr/>
      </xdr:nvCxnSpPr>
      <xdr:spPr>
        <a:xfrm>
          <a:off x="11207750" y="9423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32268792-E331-4532-9C8D-6C94A7329CC2}"/>
            </a:ext>
          </a:extLst>
        </xdr:cNvPr>
        <xdr:cNvSpPr txBox="1"/>
      </xdr:nvSpPr>
      <xdr:spPr>
        <a:xfrm>
          <a:off x="10669481" y="928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74BB8FAF-6F40-42DD-923D-884940FDB911}"/>
            </a:ext>
          </a:extLst>
        </xdr:cNvPr>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EB08B4DE-8332-41AF-8895-DC2B8B11D6F5}"/>
            </a:ext>
          </a:extLst>
        </xdr:cNvPr>
        <xdr:cNvSpPr txBox="1"/>
      </xdr:nvSpPr>
      <xdr:spPr>
        <a:xfrm>
          <a:off x="1066948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91A56538-1FDB-4E7F-843C-B395A685FCDC}"/>
            </a:ext>
          </a:extLst>
        </xdr:cNvPr>
        <xdr:cNvCxnSpPr/>
      </xdr:nvCxnSpPr>
      <xdr:spPr>
        <a:xfrm>
          <a:off x="11207750" y="8693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9FFA85C9-D0F4-46D1-BBD9-2DEBC164A59E}"/>
            </a:ext>
          </a:extLst>
        </xdr:cNvPr>
        <xdr:cNvSpPr txBox="1"/>
      </xdr:nvSpPr>
      <xdr:spPr>
        <a:xfrm>
          <a:off x="106694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3064E868-06F5-4403-AF60-C7BEA5BC016B}"/>
            </a:ext>
          </a:extLst>
        </xdr:cNvPr>
        <xdr:cNvCxnSpPr/>
      </xdr:nvCxnSpPr>
      <xdr:spPr>
        <a:xfrm>
          <a:off x="11207750" y="8324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E698CF30-09BF-4959-B40D-EE0919D316CC}"/>
            </a:ext>
          </a:extLst>
        </xdr:cNvPr>
        <xdr:cNvSpPr txBox="1"/>
      </xdr:nvSpPr>
      <xdr:spPr>
        <a:xfrm>
          <a:off x="106694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AC1E8B8F-0E19-40E9-9226-CB1B5C6B0EBA}"/>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A251C83D-B58A-4915-923A-960E0D5EE9DF}"/>
            </a:ext>
          </a:extLst>
        </xdr:cNvPr>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1F8C7CA7-A691-4F26-A3A3-8610FF93365C}"/>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6E83EB8E-6C19-4C60-A414-A8A596ABC43C}"/>
            </a:ext>
          </a:extLst>
        </xdr:cNvPr>
        <xdr:cNvCxnSpPr/>
      </xdr:nvCxnSpPr>
      <xdr:spPr>
        <a:xfrm flipV="1">
          <a:off x="14698345" y="8533860"/>
          <a:ext cx="1269" cy="1123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28EB469A-224D-4FDD-8302-AB37933B9167}"/>
            </a:ext>
          </a:extLst>
        </xdr:cNvPr>
        <xdr:cNvSpPr txBox="1"/>
      </xdr:nvSpPr>
      <xdr:spPr>
        <a:xfrm>
          <a:off x="14744700" y="966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53AD1935-2911-47F7-B3FE-679F4394AFA2}"/>
            </a:ext>
          </a:extLst>
        </xdr:cNvPr>
        <xdr:cNvCxnSpPr/>
      </xdr:nvCxnSpPr>
      <xdr:spPr>
        <a:xfrm>
          <a:off x="14611350" y="96575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AB699BCD-5623-4121-AC16-6734310DCFDF}"/>
            </a:ext>
          </a:extLst>
        </xdr:cNvPr>
        <xdr:cNvSpPr txBox="1"/>
      </xdr:nvSpPr>
      <xdr:spPr>
        <a:xfrm>
          <a:off x="14744700" y="831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7AD7B77D-2948-4083-B7D0-4985477108F7}"/>
            </a:ext>
          </a:extLst>
        </xdr:cNvPr>
        <xdr:cNvCxnSpPr/>
      </xdr:nvCxnSpPr>
      <xdr:spPr>
        <a:xfrm>
          <a:off x="14611350" y="8533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134957</xdr:rowOff>
    </xdr:from>
    <xdr:to>
      <xdr:col>85</xdr:col>
      <xdr:colOff>127000</xdr:colOff>
      <xdr:row>57</xdr:row>
      <xdr:rowOff>163585</xdr:rowOff>
    </xdr:to>
    <xdr:cxnSp macro="">
      <xdr:nvCxnSpPr>
        <xdr:cNvPr id="575" name="直線コネクタ 574">
          <a:extLst>
            <a:ext uri="{FF2B5EF4-FFF2-40B4-BE49-F238E27FC236}">
              <a16:creationId xmlns:a16="http://schemas.microsoft.com/office/drawing/2014/main" id="{227287FF-D1CD-49CD-BDC1-A648D9F1CBBA}"/>
            </a:ext>
          </a:extLst>
        </xdr:cNvPr>
        <xdr:cNvCxnSpPr/>
      </xdr:nvCxnSpPr>
      <xdr:spPr>
        <a:xfrm>
          <a:off x="13938250" y="9552007"/>
          <a:ext cx="762000" cy="2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id="{ABA70943-E5C9-47C9-A6AE-0479C0F1390B}"/>
            </a:ext>
          </a:extLst>
        </xdr:cNvPr>
        <xdr:cNvSpPr txBox="1"/>
      </xdr:nvSpPr>
      <xdr:spPr>
        <a:xfrm>
          <a:off x="14744700" y="9354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2091FD4A-6972-4838-8A69-A04BA6620715}"/>
            </a:ext>
          </a:extLst>
        </xdr:cNvPr>
        <xdr:cNvSpPr/>
      </xdr:nvSpPr>
      <xdr:spPr>
        <a:xfrm>
          <a:off x="14649450" y="9496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134957</xdr:rowOff>
    </xdr:from>
    <xdr:to>
      <xdr:col>81</xdr:col>
      <xdr:colOff>50800</xdr:colOff>
      <xdr:row>58</xdr:row>
      <xdr:rowOff>7047</xdr:rowOff>
    </xdr:to>
    <xdr:cxnSp macro="">
      <xdr:nvCxnSpPr>
        <xdr:cNvPr id="578" name="直線コネクタ 577">
          <a:extLst>
            <a:ext uri="{FF2B5EF4-FFF2-40B4-BE49-F238E27FC236}">
              <a16:creationId xmlns:a16="http://schemas.microsoft.com/office/drawing/2014/main" id="{963119B6-FCD1-4FA7-AE5E-5447FC173575}"/>
            </a:ext>
          </a:extLst>
        </xdr:cNvPr>
        <xdr:cNvCxnSpPr/>
      </xdr:nvCxnSpPr>
      <xdr:spPr>
        <a:xfrm flipV="1">
          <a:off x="13144500" y="9552007"/>
          <a:ext cx="793750" cy="3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D8165CE0-305C-4A4D-B126-C83D61E3DEC3}"/>
            </a:ext>
          </a:extLst>
        </xdr:cNvPr>
        <xdr:cNvSpPr/>
      </xdr:nvSpPr>
      <xdr:spPr>
        <a:xfrm>
          <a:off x="13887450" y="947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a:extLst>
            <a:ext uri="{FF2B5EF4-FFF2-40B4-BE49-F238E27FC236}">
              <a16:creationId xmlns:a16="http://schemas.microsoft.com/office/drawing/2014/main" id="{6EE0D2C2-9B83-4871-BB8C-EFB4E9EBAE73}"/>
            </a:ext>
          </a:extLst>
        </xdr:cNvPr>
        <xdr:cNvSpPr txBox="1"/>
      </xdr:nvSpPr>
      <xdr:spPr>
        <a:xfrm>
          <a:off x="13709161" y="926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7047</xdr:rowOff>
    </xdr:from>
    <xdr:to>
      <xdr:col>76</xdr:col>
      <xdr:colOff>114300</xdr:colOff>
      <xdr:row>58</xdr:row>
      <xdr:rowOff>30132</xdr:rowOff>
    </xdr:to>
    <xdr:cxnSp macro="">
      <xdr:nvCxnSpPr>
        <xdr:cNvPr id="581" name="直線コネクタ 580">
          <a:extLst>
            <a:ext uri="{FF2B5EF4-FFF2-40B4-BE49-F238E27FC236}">
              <a16:creationId xmlns:a16="http://schemas.microsoft.com/office/drawing/2014/main" id="{10218F5A-4334-43A5-96ED-E93914DBDBA2}"/>
            </a:ext>
          </a:extLst>
        </xdr:cNvPr>
        <xdr:cNvCxnSpPr/>
      </xdr:nvCxnSpPr>
      <xdr:spPr>
        <a:xfrm flipV="1">
          <a:off x="12344400" y="9589197"/>
          <a:ext cx="800100" cy="2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16C81EBA-1DEA-412B-9479-3D4F276066E8}"/>
            </a:ext>
          </a:extLst>
        </xdr:cNvPr>
        <xdr:cNvSpPr/>
      </xdr:nvSpPr>
      <xdr:spPr>
        <a:xfrm>
          <a:off x="13093700" y="95181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47822</xdr:rowOff>
    </xdr:from>
    <xdr:ext cx="534377" cy="259045"/>
    <xdr:sp macro="" textlink="">
      <xdr:nvSpPr>
        <xdr:cNvPr id="583" name="テキスト ボックス 582">
          <a:extLst>
            <a:ext uri="{FF2B5EF4-FFF2-40B4-BE49-F238E27FC236}">
              <a16:creationId xmlns:a16="http://schemas.microsoft.com/office/drawing/2014/main" id="{8C253B7E-0BB3-495D-8D4D-5F728396D674}"/>
            </a:ext>
          </a:extLst>
        </xdr:cNvPr>
        <xdr:cNvSpPr txBox="1"/>
      </xdr:nvSpPr>
      <xdr:spPr>
        <a:xfrm>
          <a:off x="12896361" y="929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30132</xdr:rowOff>
    </xdr:from>
    <xdr:to>
      <xdr:col>71</xdr:col>
      <xdr:colOff>177800</xdr:colOff>
      <xdr:row>58</xdr:row>
      <xdr:rowOff>38746</xdr:rowOff>
    </xdr:to>
    <xdr:cxnSp macro="">
      <xdr:nvCxnSpPr>
        <xdr:cNvPr id="584" name="直線コネクタ 583">
          <a:extLst>
            <a:ext uri="{FF2B5EF4-FFF2-40B4-BE49-F238E27FC236}">
              <a16:creationId xmlns:a16="http://schemas.microsoft.com/office/drawing/2014/main" id="{C1DE52C8-7218-4C27-886B-FF5B2CCA3832}"/>
            </a:ext>
          </a:extLst>
        </xdr:cNvPr>
        <xdr:cNvCxnSpPr/>
      </xdr:nvCxnSpPr>
      <xdr:spPr>
        <a:xfrm flipV="1">
          <a:off x="11537950" y="9612282"/>
          <a:ext cx="806450" cy="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3104D862-167D-470B-891E-12AE2EE1D076}"/>
            </a:ext>
          </a:extLst>
        </xdr:cNvPr>
        <xdr:cNvSpPr/>
      </xdr:nvSpPr>
      <xdr:spPr>
        <a:xfrm>
          <a:off x="12299950" y="95188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a:extLst>
            <a:ext uri="{FF2B5EF4-FFF2-40B4-BE49-F238E27FC236}">
              <a16:creationId xmlns:a16="http://schemas.microsoft.com/office/drawing/2014/main" id="{142AA598-589B-4A86-8DBC-C7EEF94D1BF6}"/>
            </a:ext>
          </a:extLst>
        </xdr:cNvPr>
        <xdr:cNvSpPr txBox="1"/>
      </xdr:nvSpPr>
      <xdr:spPr>
        <a:xfrm>
          <a:off x="12102611" y="930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F59CE75B-FB0F-4B45-8570-3347CA699D39}"/>
            </a:ext>
          </a:extLst>
        </xdr:cNvPr>
        <xdr:cNvSpPr/>
      </xdr:nvSpPr>
      <xdr:spPr>
        <a:xfrm>
          <a:off x="11487150" y="9534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64617</xdr:rowOff>
    </xdr:from>
    <xdr:ext cx="534377" cy="259045"/>
    <xdr:sp macro="" textlink="">
      <xdr:nvSpPr>
        <xdr:cNvPr id="588" name="テキスト ボックス 587">
          <a:extLst>
            <a:ext uri="{FF2B5EF4-FFF2-40B4-BE49-F238E27FC236}">
              <a16:creationId xmlns:a16="http://schemas.microsoft.com/office/drawing/2014/main" id="{F793D7D0-D2A0-41D5-9584-A184B490C59E}"/>
            </a:ext>
          </a:extLst>
        </xdr:cNvPr>
        <xdr:cNvSpPr txBox="1"/>
      </xdr:nvSpPr>
      <xdr:spPr>
        <a:xfrm>
          <a:off x="11308861" y="931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54A14B61-4662-4362-B115-779EA59E547C}"/>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BE3C665E-4B85-45B4-A444-9CF88DF8886D}"/>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B90ACB18-3F0B-48B9-9A9A-8C9FD19B07D4}"/>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45EDBA25-88EF-4776-B426-BD7C4A60F9E1}"/>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6A321E1C-D515-42A9-A0A1-7E0EC03A601E}"/>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112785</xdr:rowOff>
    </xdr:from>
    <xdr:to>
      <xdr:col>85</xdr:col>
      <xdr:colOff>177800</xdr:colOff>
      <xdr:row>58</xdr:row>
      <xdr:rowOff>42935</xdr:rowOff>
    </xdr:to>
    <xdr:sp macro="" textlink="">
      <xdr:nvSpPr>
        <xdr:cNvPr id="594" name="楕円 593">
          <a:extLst>
            <a:ext uri="{FF2B5EF4-FFF2-40B4-BE49-F238E27FC236}">
              <a16:creationId xmlns:a16="http://schemas.microsoft.com/office/drawing/2014/main" id="{FA2CB7CD-3C02-4682-875C-F9EE0EE92167}"/>
            </a:ext>
          </a:extLst>
        </xdr:cNvPr>
        <xdr:cNvSpPr/>
      </xdr:nvSpPr>
      <xdr:spPr>
        <a:xfrm>
          <a:off x="14649450" y="95298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58153</xdr:rowOff>
    </xdr:from>
    <xdr:ext cx="534377" cy="259045"/>
    <xdr:sp macro="" textlink="">
      <xdr:nvSpPr>
        <xdr:cNvPr id="595" name="教育費該当値テキスト">
          <a:extLst>
            <a:ext uri="{FF2B5EF4-FFF2-40B4-BE49-F238E27FC236}">
              <a16:creationId xmlns:a16="http://schemas.microsoft.com/office/drawing/2014/main" id="{497DC233-2FD3-4543-A915-828BB0D0062A}"/>
            </a:ext>
          </a:extLst>
        </xdr:cNvPr>
        <xdr:cNvSpPr txBox="1"/>
      </xdr:nvSpPr>
      <xdr:spPr>
        <a:xfrm>
          <a:off x="14744700" y="947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84157</xdr:rowOff>
    </xdr:from>
    <xdr:to>
      <xdr:col>81</xdr:col>
      <xdr:colOff>101600</xdr:colOff>
      <xdr:row>58</xdr:row>
      <xdr:rowOff>14307</xdr:rowOff>
    </xdr:to>
    <xdr:sp macro="" textlink="">
      <xdr:nvSpPr>
        <xdr:cNvPr id="596" name="楕円 595">
          <a:extLst>
            <a:ext uri="{FF2B5EF4-FFF2-40B4-BE49-F238E27FC236}">
              <a16:creationId xmlns:a16="http://schemas.microsoft.com/office/drawing/2014/main" id="{ED2D996E-3D6D-490B-8BF7-C2C13A5C2476}"/>
            </a:ext>
          </a:extLst>
        </xdr:cNvPr>
        <xdr:cNvSpPr/>
      </xdr:nvSpPr>
      <xdr:spPr>
        <a:xfrm>
          <a:off x="13887450" y="95012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5434</xdr:rowOff>
    </xdr:from>
    <xdr:ext cx="534377" cy="259045"/>
    <xdr:sp macro="" textlink="">
      <xdr:nvSpPr>
        <xdr:cNvPr id="597" name="テキスト ボックス 596">
          <a:extLst>
            <a:ext uri="{FF2B5EF4-FFF2-40B4-BE49-F238E27FC236}">
              <a16:creationId xmlns:a16="http://schemas.microsoft.com/office/drawing/2014/main" id="{1BB74801-7958-4C50-8618-6ABD1EEF0A81}"/>
            </a:ext>
          </a:extLst>
        </xdr:cNvPr>
        <xdr:cNvSpPr txBox="1"/>
      </xdr:nvSpPr>
      <xdr:spPr>
        <a:xfrm>
          <a:off x="13709161" y="958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127697</xdr:rowOff>
    </xdr:from>
    <xdr:to>
      <xdr:col>76</xdr:col>
      <xdr:colOff>165100</xdr:colOff>
      <xdr:row>58</xdr:row>
      <xdr:rowOff>57847</xdr:rowOff>
    </xdr:to>
    <xdr:sp macro="" textlink="">
      <xdr:nvSpPr>
        <xdr:cNvPr id="598" name="楕円 597">
          <a:extLst>
            <a:ext uri="{FF2B5EF4-FFF2-40B4-BE49-F238E27FC236}">
              <a16:creationId xmlns:a16="http://schemas.microsoft.com/office/drawing/2014/main" id="{8FC27BF9-9F48-4CBF-9882-8EF03BF7BA9C}"/>
            </a:ext>
          </a:extLst>
        </xdr:cNvPr>
        <xdr:cNvSpPr/>
      </xdr:nvSpPr>
      <xdr:spPr>
        <a:xfrm>
          <a:off x="13093700" y="95447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48974</xdr:rowOff>
    </xdr:from>
    <xdr:ext cx="534377" cy="259045"/>
    <xdr:sp macro="" textlink="">
      <xdr:nvSpPr>
        <xdr:cNvPr id="599" name="テキスト ボックス 598">
          <a:extLst>
            <a:ext uri="{FF2B5EF4-FFF2-40B4-BE49-F238E27FC236}">
              <a16:creationId xmlns:a16="http://schemas.microsoft.com/office/drawing/2014/main" id="{328A34B1-3CAF-4E41-99B3-C382893278FF}"/>
            </a:ext>
          </a:extLst>
        </xdr:cNvPr>
        <xdr:cNvSpPr txBox="1"/>
      </xdr:nvSpPr>
      <xdr:spPr>
        <a:xfrm>
          <a:off x="12896361" y="96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150782</xdr:rowOff>
    </xdr:from>
    <xdr:to>
      <xdr:col>72</xdr:col>
      <xdr:colOff>38100</xdr:colOff>
      <xdr:row>58</xdr:row>
      <xdr:rowOff>80932</xdr:rowOff>
    </xdr:to>
    <xdr:sp macro="" textlink="">
      <xdr:nvSpPr>
        <xdr:cNvPr id="600" name="楕円 599">
          <a:extLst>
            <a:ext uri="{FF2B5EF4-FFF2-40B4-BE49-F238E27FC236}">
              <a16:creationId xmlns:a16="http://schemas.microsoft.com/office/drawing/2014/main" id="{B5CCE43D-1293-4361-A8A2-90053244EF47}"/>
            </a:ext>
          </a:extLst>
        </xdr:cNvPr>
        <xdr:cNvSpPr/>
      </xdr:nvSpPr>
      <xdr:spPr>
        <a:xfrm>
          <a:off x="12299950" y="95678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72059</xdr:rowOff>
    </xdr:from>
    <xdr:ext cx="534377" cy="259045"/>
    <xdr:sp macro="" textlink="">
      <xdr:nvSpPr>
        <xdr:cNvPr id="601" name="テキスト ボックス 600">
          <a:extLst>
            <a:ext uri="{FF2B5EF4-FFF2-40B4-BE49-F238E27FC236}">
              <a16:creationId xmlns:a16="http://schemas.microsoft.com/office/drawing/2014/main" id="{19A9E39E-F2A6-4AFA-B1E9-8E489C328ABF}"/>
            </a:ext>
          </a:extLst>
        </xdr:cNvPr>
        <xdr:cNvSpPr txBox="1"/>
      </xdr:nvSpPr>
      <xdr:spPr>
        <a:xfrm>
          <a:off x="12102611" y="9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159396</xdr:rowOff>
    </xdr:from>
    <xdr:to>
      <xdr:col>67</xdr:col>
      <xdr:colOff>101600</xdr:colOff>
      <xdr:row>58</xdr:row>
      <xdr:rowOff>89546</xdr:rowOff>
    </xdr:to>
    <xdr:sp macro="" textlink="">
      <xdr:nvSpPr>
        <xdr:cNvPr id="602" name="楕円 601">
          <a:extLst>
            <a:ext uri="{FF2B5EF4-FFF2-40B4-BE49-F238E27FC236}">
              <a16:creationId xmlns:a16="http://schemas.microsoft.com/office/drawing/2014/main" id="{4B85E991-6B3C-4E39-ABA6-10F058E93643}"/>
            </a:ext>
          </a:extLst>
        </xdr:cNvPr>
        <xdr:cNvSpPr/>
      </xdr:nvSpPr>
      <xdr:spPr>
        <a:xfrm>
          <a:off x="11487150" y="95764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80673</xdr:rowOff>
    </xdr:from>
    <xdr:ext cx="534377" cy="259045"/>
    <xdr:sp macro="" textlink="">
      <xdr:nvSpPr>
        <xdr:cNvPr id="603" name="テキスト ボックス 602">
          <a:extLst>
            <a:ext uri="{FF2B5EF4-FFF2-40B4-BE49-F238E27FC236}">
              <a16:creationId xmlns:a16="http://schemas.microsoft.com/office/drawing/2014/main" id="{53E1CB9E-6C40-4063-BC94-9A310754104A}"/>
            </a:ext>
          </a:extLst>
        </xdr:cNvPr>
        <xdr:cNvSpPr txBox="1"/>
      </xdr:nvSpPr>
      <xdr:spPr>
        <a:xfrm>
          <a:off x="11308861" y="966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42ABBB2-73E7-4398-BD3E-28BEC2D27BC5}"/>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98E38A3C-EB8F-498D-840A-77B061B308B2}"/>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D58915C6-C62D-496E-BE9E-6BD5ACD4656D}"/>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B0B7D8B0-9BB0-4115-A67F-3657EAE9302C}"/>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32CC8FF4-8240-47DA-88DE-4EF3F0E93650}"/>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C7DB2BD8-5F02-4A9C-8E62-558FE54A02B9}"/>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32341CD5-CB79-41CC-A1E9-4E3A53468D31}"/>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F6309B9A-0718-40F9-A4B0-0E4FC9EEC681}"/>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9FDD74C5-7E7C-4C07-AE7A-D3D9F2EE37D4}"/>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B7C92A33-8282-4943-A00C-7F478C44C92A}"/>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9409517-F283-4FD7-8DD4-B1962CB33F7B}"/>
            </a:ext>
          </a:extLst>
        </xdr:cNvPr>
        <xdr:cNvCxnSpPr/>
      </xdr:nvCxnSpPr>
      <xdr:spPr>
        <a:xfrm>
          <a:off x="11207750" y="131481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4DB0F94D-8972-4E6F-92BC-57492636EF89}"/>
            </a:ext>
          </a:extLst>
        </xdr:cNvPr>
        <xdr:cNvSpPr txBox="1"/>
      </xdr:nvSpPr>
      <xdr:spPr>
        <a:xfrm>
          <a:off x="1097801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56614C88-03AA-4AA0-BF7D-7FC9E0AE8CFC}"/>
            </a:ext>
          </a:extLst>
        </xdr:cNvPr>
        <xdr:cNvCxnSpPr/>
      </xdr:nvCxnSpPr>
      <xdr:spPr>
        <a:xfrm>
          <a:off x="11207750" y="12834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A9EA255D-A06E-4F59-9282-EFB94A26E5EE}"/>
            </a:ext>
          </a:extLst>
        </xdr:cNvPr>
        <xdr:cNvSpPr txBox="1"/>
      </xdr:nvSpPr>
      <xdr:spPr>
        <a:xfrm>
          <a:off x="10669481" y="12698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BAC25A8C-6FE9-4862-A00A-F1589357FFD6}"/>
            </a:ext>
          </a:extLst>
        </xdr:cNvPr>
        <xdr:cNvCxnSpPr/>
      </xdr:nvCxnSpPr>
      <xdr:spPr>
        <a:xfrm>
          <a:off x="11207750" y="125203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89E11B3D-E265-48B5-AF40-644C1FA6BD35}"/>
            </a:ext>
          </a:extLst>
        </xdr:cNvPr>
        <xdr:cNvSpPr txBox="1"/>
      </xdr:nvSpPr>
      <xdr:spPr>
        <a:xfrm>
          <a:off x="10669481" y="12384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47E00ECA-18D4-45FA-BC29-B68CDB90E2C1}"/>
            </a:ext>
          </a:extLst>
        </xdr:cNvPr>
        <xdr:cNvCxnSpPr/>
      </xdr:nvCxnSpPr>
      <xdr:spPr>
        <a:xfrm>
          <a:off x="11207750" y="122065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413BB70A-5295-4348-B9FC-F416D5538E5F}"/>
            </a:ext>
          </a:extLst>
        </xdr:cNvPr>
        <xdr:cNvSpPr txBox="1"/>
      </xdr:nvSpPr>
      <xdr:spPr>
        <a:xfrm>
          <a:off x="10669481" y="12064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3F181BCC-DF9E-4613-BB6A-C9654488BDEC}"/>
            </a:ext>
          </a:extLst>
        </xdr:cNvPr>
        <xdr:cNvCxnSpPr/>
      </xdr:nvCxnSpPr>
      <xdr:spPr>
        <a:xfrm>
          <a:off x="11207750" y="11892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DF76BB14-39AD-4AFA-8957-8A59B3F5903A}"/>
            </a:ext>
          </a:extLst>
        </xdr:cNvPr>
        <xdr:cNvSpPr txBox="1"/>
      </xdr:nvSpPr>
      <xdr:spPr>
        <a:xfrm>
          <a:off x="10669481" y="11750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C53D4733-22A2-43AC-9CA8-1F592B7FB1FD}"/>
            </a:ext>
          </a:extLst>
        </xdr:cNvPr>
        <xdr:cNvCxnSpPr/>
      </xdr:nvCxnSpPr>
      <xdr:spPr>
        <a:xfrm>
          <a:off x="11207750" y="11572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79B42894-4ECF-4E35-A706-E2C2011CCDA1}"/>
            </a:ext>
          </a:extLst>
        </xdr:cNvPr>
        <xdr:cNvSpPr txBox="1"/>
      </xdr:nvSpPr>
      <xdr:spPr>
        <a:xfrm>
          <a:off x="106694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8318A4F6-B299-448C-937E-DF03A001055E}"/>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375C442F-BF05-4633-9982-AAD36F13A47E}"/>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36F5F451-20A7-4A09-BF70-890D7E96BD6D}"/>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71E178C-B2F2-4227-AC4D-F146A657D9FD}"/>
            </a:ext>
          </a:extLst>
        </xdr:cNvPr>
        <xdr:cNvCxnSpPr/>
      </xdr:nvCxnSpPr>
      <xdr:spPr>
        <a:xfrm flipV="1">
          <a:off x="14698345" y="11715614"/>
          <a:ext cx="1269" cy="143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240288C5-1101-42A5-BF86-230C702F33E5}"/>
            </a:ext>
          </a:extLst>
        </xdr:cNvPr>
        <xdr:cNvSpPr txBox="1"/>
      </xdr:nvSpPr>
      <xdr:spPr>
        <a:xfrm>
          <a:off x="14744700" y="131721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E1850B31-B337-42C4-8C31-0AAF9DE12430}"/>
            </a:ext>
          </a:extLst>
        </xdr:cNvPr>
        <xdr:cNvCxnSpPr/>
      </xdr:nvCxnSpPr>
      <xdr:spPr>
        <a:xfrm>
          <a:off x="14611350" y="131481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4A72EE49-781E-49FB-9E2E-070447320793}"/>
            </a:ext>
          </a:extLst>
        </xdr:cNvPr>
        <xdr:cNvSpPr txBox="1"/>
      </xdr:nvSpPr>
      <xdr:spPr>
        <a:xfrm>
          <a:off x="14744700" y="1149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62137B17-328F-4D50-B2E7-05837FDF7C44}"/>
            </a:ext>
          </a:extLst>
        </xdr:cNvPr>
        <xdr:cNvCxnSpPr/>
      </xdr:nvCxnSpPr>
      <xdr:spPr>
        <a:xfrm>
          <a:off x="14611350" y="117156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FB529176-385E-4C34-9A19-FC0B59B7A73E}"/>
            </a:ext>
          </a:extLst>
        </xdr:cNvPr>
        <xdr:cNvCxnSpPr/>
      </xdr:nvCxnSpPr>
      <xdr:spPr>
        <a:xfrm>
          <a:off x="13938250" y="1314812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93654FA-2135-46D5-BC5B-CD8C297BEF27}"/>
            </a:ext>
          </a:extLst>
        </xdr:cNvPr>
        <xdr:cNvSpPr txBox="1"/>
      </xdr:nvSpPr>
      <xdr:spPr>
        <a:xfrm>
          <a:off x="14744700" y="1292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B11B4962-7787-40ED-B62F-F4ECEFDD6739}"/>
            </a:ext>
          </a:extLst>
        </xdr:cNvPr>
        <xdr:cNvSpPr/>
      </xdr:nvSpPr>
      <xdr:spPr>
        <a:xfrm>
          <a:off x="14649450" y="1306667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4A0E8A52-6149-4AA8-B28B-E97EF5E79C49}"/>
            </a:ext>
          </a:extLst>
        </xdr:cNvPr>
        <xdr:cNvCxnSpPr/>
      </xdr:nvCxnSpPr>
      <xdr:spPr>
        <a:xfrm>
          <a:off x="13144500" y="1314812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96111E90-10FF-4B97-926D-B947658EE2F2}"/>
            </a:ext>
          </a:extLst>
        </xdr:cNvPr>
        <xdr:cNvSpPr/>
      </xdr:nvSpPr>
      <xdr:spPr>
        <a:xfrm>
          <a:off x="13887450" y="130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39" name="テキスト ボックス 638">
          <a:extLst>
            <a:ext uri="{FF2B5EF4-FFF2-40B4-BE49-F238E27FC236}">
              <a16:creationId xmlns:a16="http://schemas.microsoft.com/office/drawing/2014/main" id="{5A8B6DB3-F4A9-4D9B-8AD8-39FEAF13977E}"/>
            </a:ext>
          </a:extLst>
        </xdr:cNvPr>
        <xdr:cNvSpPr txBox="1"/>
      </xdr:nvSpPr>
      <xdr:spPr>
        <a:xfrm>
          <a:off x="13709161" y="1283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F2A9F445-7D9E-42F5-B6FA-09047E2CBF72}"/>
            </a:ext>
          </a:extLst>
        </xdr:cNvPr>
        <xdr:cNvCxnSpPr/>
      </xdr:nvCxnSpPr>
      <xdr:spPr>
        <a:xfrm>
          <a:off x="12344400" y="1314812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4F7D2C32-2B9F-4986-8536-EF7D26ED9264}"/>
            </a:ext>
          </a:extLst>
        </xdr:cNvPr>
        <xdr:cNvSpPr/>
      </xdr:nvSpPr>
      <xdr:spPr>
        <a:xfrm>
          <a:off x="13093700" y="130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8A2B7FAE-085C-4D7C-9EE3-F13EF9D8FCCD}"/>
            </a:ext>
          </a:extLst>
        </xdr:cNvPr>
        <xdr:cNvSpPr txBox="1"/>
      </xdr:nvSpPr>
      <xdr:spPr>
        <a:xfrm>
          <a:off x="12896361" y="1284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2E29F21E-99E8-41DE-8881-61F73FE19B1C}"/>
            </a:ext>
          </a:extLst>
        </xdr:cNvPr>
        <xdr:cNvCxnSpPr/>
      </xdr:nvCxnSpPr>
      <xdr:spPr>
        <a:xfrm>
          <a:off x="11537950" y="1314812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D1300AFB-0B1A-42E3-8B30-78822ED68FDC}"/>
            </a:ext>
          </a:extLst>
        </xdr:cNvPr>
        <xdr:cNvSpPr/>
      </xdr:nvSpPr>
      <xdr:spPr>
        <a:xfrm>
          <a:off x="12299950" y="130671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7A0199FC-FC18-4AA1-9C48-B92A4CBC98E5}"/>
            </a:ext>
          </a:extLst>
        </xdr:cNvPr>
        <xdr:cNvSpPr txBox="1"/>
      </xdr:nvSpPr>
      <xdr:spPr>
        <a:xfrm>
          <a:off x="12134928" y="1285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F0D2B3F6-6B4F-4605-AF4E-824B9F32592B}"/>
            </a:ext>
          </a:extLst>
        </xdr:cNvPr>
        <xdr:cNvSpPr/>
      </xdr:nvSpPr>
      <xdr:spPr>
        <a:xfrm>
          <a:off x="11487150" y="130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7FF3A7AD-4172-4633-BC56-7F4C71F5D8A4}"/>
            </a:ext>
          </a:extLst>
        </xdr:cNvPr>
        <xdr:cNvSpPr txBox="1"/>
      </xdr:nvSpPr>
      <xdr:spPr>
        <a:xfrm>
          <a:off x="11322128" y="1286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91892B5A-2648-4848-BB1D-76DD14EA04EA}"/>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E4DCF11B-E89D-41EB-8E22-46C7A083BDA3}"/>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7B406C79-F0A6-40EB-B8F5-AFFA048A0FA6}"/>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21E61621-EE79-40F9-B805-141B0733D439}"/>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93FCE8C8-7EC2-4EA5-8935-A6A755EBA4F5}"/>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27F38F10-6417-4D8D-BE9C-978E6C33F50C}"/>
            </a:ext>
          </a:extLst>
        </xdr:cNvPr>
        <xdr:cNvSpPr/>
      </xdr:nvSpPr>
      <xdr:spPr>
        <a:xfrm>
          <a:off x="14649450" y="1309732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167301</xdr:rowOff>
    </xdr:from>
    <xdr:ext cx="249299" cy="259045"/>
    <xdr:sp macro="" textlink="">
      <xdr:nvSpPr>
        <xdr:cNvPr id="654" name="災害復旧費該当値テキスト">
          <a:extLst>
            <a:ext uri="{FF2B5EF4-FFF2-40B4-BE49-F238E27FC236}">
              <a16:creationId xmlns:a16="http://schemas.microsoft.com/office/drawing/2014/main" id="{A67790AC-D184-4221-A223-2F96EB7F20E7}"/>
            </a:ext>
          </a:extLst>
        </xdr:cNvPr>
        <xdr:cNvSpPr txBox="1"/>
      </xdr:nvSpPr>
      <xdr:spPr>
        <a:xfrm>
          <a:off x="14744700" y="130514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1158ACA4-07A3-4F07-8AFB-1697E8CE5711}"/>
            </a:ext>
          </a:extLst>
        </xdr:cNvPr>
        <xdr:cNvSpPr/>
      </xdr:nvSpPr>
      <xdr:spPr>
        <a:xfrm>
          <a:off x="13887450" y="130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1DEA660B-A5A6-49C6-91E0-668B0230DF94}"/>
            </a:ext>
          </a:extLst>
        </xdr:cNvPr>
        <xdr:cNvSpPr txBox="1"/>
      </xdr:nvSpPr>
      <xdr:spPr>
        <a:xfrm>
          <a:off x="13832650" y="13190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C84C2955-9AE3-4820-8CA4-175557171D86}"/>
            </a:ext>
          </a:extLst>
        </xdr:cNvPr>
        <xdr:cNvSpPr/>
      </xdr:nvSpPr>
      <xdr:spPr>
        <a:xfrm>
          <a:off x="13093700" y="130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691B9EE3-D1EA-411F-B013-F603A9D2A827}"/>
            </a:ext>
          </a:extLst>
        </xdr:cNvPr>
        <xdr:cNvSpPr txBox="1"/>
      </xdr:nvSpPr>
      <xdr:spPr>
        <a:xfrm>
          <a:off x="13032550" y="13190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761BEE35-2F52-4010-9ACF-AE604EC996D0}"/>
            </a:ext>
          </a:extLst>
        </xdr:cNvPr>
        <xdr:cNvSpPr/>
      </xdr:nvSpPr>
      <xdr:spPr>
        <a:xfrm>
          <a:off x="12299950" y="130973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D01871AB-D2DE-464E-B121-F56BDFFA928A}"/>
            </a:ext>
          </a:extLst>
        </xdr:cNvPr>
        <xdr:cNvSpPr txBox="1"/>
      </xdr:nvSpPr>
      <xdr:spPr>
        <a:xfrm>
          <a:off x="12226100" y="13190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8B3E1F8F-C783-4D56-B465-6789A701843D}"/>
            </a:ext>
          </a:extLst>
        </xdr:cNvPr>
        <xdr:cNvSpPr/>
      </xdr:nvSpPr>
      <xdr:spPr>
        <a:xfrm>
          <a:off x="11487150" y="130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B460609D-3C86-436B-A46A-1BFF7FE1D42A}"/>
            </a:ext>
          </a:extLst>
        </xdr:cNvPr>
        <xdr:cNvSpPr txBox="1"/>
      </xdr:nvSpPr>
      <xdr:spPr>
        <a:xfrm>
          <a:off x="11432350" y="13190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9AC465AD-B388-48F0-8D88-3FBFD3271B81}"/>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CD5BFC36-23B3-4D28-A88B-5AB27F062AAE}"/>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6A816130-DE2C-4652-A8F1-03D87A39B669}"/>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D1827BFF-33B2-4F3E-AFFF-69AB33861832}"/>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4188C781-D9A6-4BCE-8A8B-0B61C11D29BD}"/>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C3904165-684A-429F-8571-BF3148CACB18}"/>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5DF7FCB8-40F3-4EBC-BD4F-3842ECFE4CBD}"/>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41BC924D-12BD-4CF9-84C9-45D8E16879DA}"/>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A38208BB-2DA7-4AE9-972A-61F2D0A0AB5B}"/>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65E37305-47A6-43F6-BF3F-77DE44E2E371}"/>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3E93E01F-9C31-4B03-9F98-C5A471CB1E99}"/>
            </a:ext>
          </a:extLst>
        </xdr:cNvPr>
        <xdr:cNvCxnSpPr/>
      </xdr:nvCxnSpPr>
      <xdr:spPr>
        <a:xfrm>
          <a:off x="11207750" y="16500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C6E93CDC-CFBA-4429-9B6B-A1173456F9D4}"/>
            </a:ext>
          </a:extLst>
        </xdr:cNvPr>
        <xdr:cNvSpPr txBox="1"/>
      </xdr:nvSpPr>
      <xdr:spPr>
        <a:xfrm>
          <a:off x="10978014" y="16358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BD0B6BA-E911-43CA-B2E6-84D7F70BBCD1}"/>
            </a:ext>
          </a:extLst>
        </xdr:cNvPr>
        <xdr:cNvCxnSpPr/>
      </xdr:nvCxnSpPr>
      <xdr:spPr>
        <a:xfrm>
          <a:off x="11207750" y="16174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7FB74EC4-11CF-4262-819F-7DD581792A10}"/>
            </a:ext>
          </a:extLst>
        </xdr:cNvPr>
        <xdr:cNvSpPr txBox="1"/>
      </xdr:nvSpPr>
      <xdr:spPr>
        <a:xfrm>
          <a:off x="10733601" y="160321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8B6088AF-B76E-4F0C-8D58-BD359167E2C2}"/>
            </a:ext>
          </a:extLst>
        </xdr:cNvPr>
        <xdr:cNvCxnSpPr/>
      </xdr:nvCxnSpPr>
      <xdr:spPr>
        <a:xfrm>
          <a:off x="11207750" y="15847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2AC6A914-DEA1-4A4A-A1DC-E00B1532DFC9}"/>
            </a:ext>
          </a:extLst>
        </xdr:cNvPr>
        <xdr:cNvSpPr txBox="1"/>
      </xdr:nvSpPr>
      <xdr:spPr>
        <a:xfrm>
          <a:off x="10669481" y="15705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B8274216-5DBB-4364-9FB2-296A71543EE3}"/>
            </a:ext>
          </a:extLst>
        </xdr:cNvPr>
        <xdr:cNvCxnSpPr/>
      </xdr:nvCxnSpPr>
      <xdr:spPr>
        <a:xfrm>
          <a:off x="11207750" y="15521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B320C994-E932-4244-9BB4-A01B5572DA4F}"/>
            </a:ext>
          </a:extLst>
        </xdr:cNvPr>
        <xdr:cNvSpPr txBox="1"/>
      </xdr:nvSpPr>
      <xdr:spPr>
        <a:xfrm>
          <a:off x="10669481" y="15378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723B5D33-1A13-44B6-B42F-4F1A90B2E019}"/>
            </a:ext>
          </a:extLst>
        </xdr:cNvPr>
        <xdr:cNvCxnSpPr/>
      </xdr:nvCxnSpPr>
      <xdr:spPr>
        <a:xfrm>
          <a:off x="11207750" y="15194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F2B949DF-9054-447D-91A0-756C3D322569}"/>
            </a:ext>
          </a:extLst>
        </xdr:cNvPr>
        <xdr:cNvSpPr txBox="1"/>
      </xdr:nvSpPr>
      <xdr:spPr>
        <a:xfrm>
          <a:off x="10669481" y="15052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43293859-504A-4225-BAB2-89AD5B69E994}"/>
            </a:ext>
          </a:extLst>
        </xdr:cNvPr>
        <xdr:cNvCxnSpPr/>
      </xdr:nvCxnSpPr>
      <xdr:spPr>
        <a:xfrm>
          <a:off x="11207750" y="148744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1229CB2C-80E0-4EA0-9EB0-0706C199478D}"/>
            </a:ext>
          </a:extLst>
        </xdr:cNvPr>
        <xdr:cNvSpPr txBox="1"/>
      </xdr:nvSpPr>
      <xdr:spPr>
        <a:xfrm>
          <a:off x="106694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F6754F70-3BA8-4BCB-9332-7B0726018EE6}"/>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32E0DC7A-D2C0-413E-9D2C-2CC224456C49}"/>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8BD04E34-690E-4C5E-89B8-1E4A13F129E4}"/>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CEDD5B9C-26A3-4DF8-BE3D-1A09B70FB49D}"/>
            </a:ext>
          </a:extLst>
        </xdr:cNvPr>
        <xdr:cNvCxnSpPr/>
      </xdr:nvCxnSpPr>
      <xdr:spPr>
        <a:xfrm flipV="1">
          <a:off x="14698345" y="150837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A97448EB-7993-44C8-821D-700F039848A4}"/>
            </a:ext>
          </a:extLst>
        </xdr:cNvPr>
        <xdr:cNvSpPr txBox="1"/>
      </xdr:nvSpPr>
      <xdr:spPr>
        <a:xfrm>
          <a:off x="14744700" y="163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74D80545-3550-4AA5-B7A0-D7BB0CB5EB36}"/>
            </a:ext>
          </a:extLst>
        </xdr:cNvPr>
        <xdr:cNvCxnSpPr/>
      </xdr:nvCxnSpPr>
      <xdr:spPr>
        <a:xfrm>
          <a:off x="14611350" y="163645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9BAC951E-025C-486F-81DD-8FA36C38BB6F}"/>
            </a:ext>
          </a:extLst>
        </xdr:cNvPr>
        <xdr:cNvSpPr txBox="1"/>
      </xdr:nvSpPr>
      <xdr:spPr>
        <a:xfrm>
          <a:off x="14744700" y="1486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3476232A-553B-432F-A71B-06D8CEE36A87}"/>
            </a:ext>
          </a:extLst>
        </xdr:cNvPr>
        <xdr:cNvCxnSpPr/>
      </xdr:nvCxnSpPr>
      <xdr:spPr>
        <a:xfrm>
          <a:off x="14611350" y="15083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22658</xdr:rowOff>
    </xdr:from>
    <xdr:to>
      <xdr:col>85</xdr:col>
      <xdr:colOff>127000</xdr:colOff>
      <xdr:row>98</xdr:row>
      <xdr:rowOff>30521</xdr:rowOff>
    </xdr:to>
    <xdr:cxnSp macro="">
      <xdr:nvCxnSpPr>
        <xdr:cNvPr id="693" name="直線コネクタ 692">
          <a:extLst>
            <a:ext uri="{FF2B5EF4-FFF2-40B4-BE49-F238E27FC236}">
              <a16:creationId xmlns:a16="http://schemas.microsoft.com/office/drawing/2014/main" id="{CB798F9E-C413-4571-A121-3880FF48A2AD}"/>
            </a:ext>
          </a:extLst>
        </xdr:cNvPr>
        <xdr:cNvCxnSpPr/>
      </xdr:nvCxnSpPr>
      <xdr:spPr>
        <a:xfrm flipV="1">
          <a:off x="13938250" y="16253258"/>
          <a:ext cx="762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id="{1BD6EF97-BB15-4E0A-BD15-D20E246BB85A}"/>
            </a:ext>
          </a:extLst>
        </xdr:cNvPr>
        <xdr:cNvSpPr txBox="1"/>
      </xdr:nvSpPr>
      <xdr:spPr>
        <a:xfrm>
          <a:off x="14744700" y="15888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5F614DE4-4869-4F64-9EDB-5FCEB9F6F7A6}"/>
            </a:ext>
          </a:extLst>
        </xdr:cNvPr>
        <xdr:cNvSpPr/>
      </xdr:nvSpPr>
      <xdr:spPr>
        <a:xfrm>
          <a:off x="14649450" y="1603693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30521</xdr:rowOff>
    </xdr:from>
    <xdr:to>
      <xdr:col>81</xdr:col>
      <xdr:colOff>50800</xdr:colOff>
      <xdr:row>98</xdr:row>
      <xdr:rowOff>48267</xdr:rowOff>
    </xdr:to>
    <xdr:cxnSp macro="">
      <xdr:nvCxnSpPr>
        <xdr:cNvPr id="696" name="直線コネクタ 695">
          <a:extLst>
            <a:ext uri="{FF2B5EF4-FFF2-40B4-BE49-F238E27FC236}">
              <a16:creationId xmlns:a16="http://schemas.microsoft.com/office/drawing/2014/main" id="{F22708A9-8B1A-48CD-8B73-867D670937C0}"/>
            </a:ext>
          </a:extLst>
        </xdr:cNvPr>
        <xdr:cNvCxnSpPr/>
      </xdr:nvCxnSpPr>
      <xdr:spPr>
        <a:xfrm flipV="1">
          <a:off x="13144500" y="16261121"/>
          <a:ext cx="793750" cy="1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B05076FC-1E5C-4F49-9FF4-DF81404C04FF}"/>
            </a:ext>
          </a:extLst>
        </xdr:cNvPr>
        <xdr:cNvSpPr/>
      </xdr:nvSpPr>
      <xdr:spPr>
        <a:xfrm>
          <a:off x="13887450" y="160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8" name="テキスト ボックス 697">
          <a:extLst>
            <a:ext uri="{FF2B5EF4-FFF2-40B4-BE49-F238E27FC236}">
              <a16:creationId xmlns:a16="http://schemas.microsoft.com/office/drawing/2014/main" id="{50134035-FF3E-4B1B-89B8-64953D673D31}"/>
            </a:ext>
          </a:extLst>
        </xdr:cNvPr>
        <xdr:cNvSpPr txBox="1"/>
      </xdr:nvSpPr>
      <xdr:spPr>
        <a:xfrm>
          <a:off x="13709161" y="158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48267</xdr:rowOff>
    </xdr:from>
    <xdr:to>
      <xdr:col>76</xdr:col>
      <xdr:colOff>114300</xdr:colOff>
      <xdr:row>98</xdr:row>
      <xdr:rowOff>61740</xdr:rowOff>
    </xdr:to>
    <xdr:cxnSp macro="">
      <xdr:nvCxnSpPr>
        <xdr:cNvPr id="699" name="直線コネクタ 698">
          <a:extLst>
            <a:ext uri="{FF2B5EF4-FFF2-40B4-BE49-F238E27FC236}">
              <a16:creationId xmlns:a16="http://schemas.microsoft.com/office/drawing/2014/main" id="{A5CD821A-F43B-4F06-9F79-072D14F6BC7B}"/>
            </a:ext>
          </a:extLst>
        </xdr:cNvPr>
        <xdr:cNvCxnSpPr/>
      </xdr:nvCxnSpPr>
      <xdr:spPr>
        <a:xfrm flipV="1">
          <a:off x="12344400" y="16278867"/>
          <a:ext cx="800100" cy="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CBC7668B-68B6-479F-B9DC-6F23F3D823C1}"/>
            </a:ext>
          </a:extLst>
        </xdr:cNvPr>
        <xdr:cNvSpPr/>
      </xdr:nvSpPr>
      <xdr:spPr>
        <a:xfrm>
          <a:off x="13093700" y="1605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701" name="テキスト ボックス 700">
          <a:extLst>
            <a:ext uri="{FF2B5EF4-FFF2-40B4-BE49-F238E27FC236}">
              <a16:creationId xmlns:a16="http://schemas.microsoft.com/office/drawing/2014/main" id="{638DF6E4-8524-4A0C-B0DF-E625BAEE0367}"/>
            </a:ext>
          </a:extLst>
        </xdr:cNvPr>
        <xdr:cNvSpPr txBox="1"/>
      </xdr:nvSpPr>
      <xdr:spPr>
        <a:xfrm>
          <a:off x="12896361" y="1583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61740</xdr:rowOff>
    </xdr:from>
    <xdr:to>
      <xdr:col>71</xdr:col>
      <xdr:colOff>177800</xdr:colOff>
      <xdr:row>98</xdr:row>
      <xdr:rowOff>67168</xdr:rowOff>
    </xdr:to>
    <xdr:cxnSp macro="">
      <xdr:nvCxnSpPr>
        <xdr:cNvPr id="702" name="直線コネクタ 701">
          <a:extLst>
            <a:ext uri="{FF2B5EF4-FFF2-40B4-BE49-F238E27FC236}">
              <a16:creationId xmlns:a16="http://schemas.microsoft.com/office/drawing/2014/main" id="{7FDB3428-201F-4774-9557-6ECA7E9D7B98}"/>
            </a:ext>
          </a:extLst>
        </xdr:cNvPr>
        <xdr:cNvCxnSpPr/>
      </xdr:nvCxnSpPr>
      <xdr:spPr>
        <a:xfrm flipV="1">
          <a:off x="11537950" y="16292340"/>
          <a:ext cx="806450" cy="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11792C66-0B1C-4CD2-AABE-025E7B10E88D}"/>
            </a:ext>
          </a:extLst>
        </xdr:cNvPr>
        <xdr:cNvSpPr/>
      </xdr:nvSpPr>
      <xdr:spPr>
        <a:xfrm>
          <a:off x="12299950" y="160811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a:extLst>
            <a:ext uri="{FF2B5EF4-FFF2-40B4-BE49-F238E27FC236}">
              <a16:creationId xmlns:a16="http://schemas.microsoft.com/office/drawing/2014/main" id="{00B5D2C0-13A5-4FA5-938A-7B6F02EE965C}"/>
            </a:ext>
          </a:extLst>
        </xdr:cNvPr>
        <xdr:cNvSpPr txBox="1"/>
      </xdr:nvSpPr>
      <xdr:spPr>
        <a:xfrm>
          <a:off x="12102611" y="1585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94E710F9-3B4D-4DEB-815D-CC91B3A032D1}"/>
            </a:ext>
          </a:extLst>
        </xdr:cNvPr>
        <xdr:cNvSpPr/>
      </xdr:nvSpPr>
      <xdr:spPr>
        <a:xfrm>
          <a:off x="11487150" y="1607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a:extLst>
            <a:ext uri="{FF2B5EF4-FFF2-40B4-BE49-F238E27FC236}">
              <a16:creationId xmlns:a16="http://schemas.microsoft.com/office/drawing/2014/main" id="{CE82218F-67B0-4B97-A81D-B1018187A458}"/>
            </a:ext>
          </a:extLst>
        </xdr:cNvPr>
        <xdr:cNvSpPr txBox="1"/>
      </xdr:nvSpPr>
      <xdr:spPr>
        <a:xfrm>
          <a:off x="11308861" y="1584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63312508-E553-491C-B8F8-A3F50B8241F0}"/>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3A39E468-4611-477C-AA3A-316411E433A6}"/>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D41CACA1-1576-4D7E-A2BC-503087A18E77}"/>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F63D2616-61C5-4FD5-9E25-4A57501715B9}"/>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7FA89B4A-7B95-416A-8A3B-BC3C84C01205}"/>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143308</xdr:rowOff>
    </xdr:from>
    <xdr:to>
      <xdr:col>85</xdr:col>
      <xdr:colOff>177800</xdr:colOff>
      <xdr:row>98</xdr:row>
      <xdr:rowOff>73458</xdr:rowOff>
    </xdr:to>
    <xdr:sp macro="" textlink="">
      <xdr:nvSpPr>
        <xdr:cNvPr id="712" name="楕円 711">
          <a:extLst>
            <a:ext uri="{FF2B5EF4-FFF2-40B4-BE49-F238E27FC236}">
              <a16:creationId xmlns:a16="http://schemas.microsoft.com/office/drawing/2014/main" id="{019F4CDC-A70C-4055-8ABD-AC6483FFFE36}"/>
            </a:ext>
          </a:extLst>
        </xdr:cNvPr>
        <xdr:cNvSpPr/>
      </xdr:nvSpPr>
      <xdr:spPr>
        <a:xfrm>
          <a:off x="14649450" y="1620245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58235</xdr:rowOff>
    </xdr:from>
    <xdr:ext cx="534377" cy="259045"/>
    <xdr:sp macro="" textlink="">
      <xdr:nvSpPr>
        <xdr:cNvPr id="713" name="公債費該当値テキスト">
          <a:extLst>
            <a:ext uri="{FF2B5EF4-FFF2-40B4-BE49-F238E27FC236}">
              <a16:creationId xmlns:a16="http://schemas.microsoft.com/office/drawing/2014/main" id="{3AC7DB95-6CB7-44F8-BDAC-55084E78E955}"/>
            </a:ext>
          </a:extLst>
        </xdr:cNvPr>
        <xdr:cNvSpPr txBox="1"/>
      </xdr:nvSpPr>
      <xdr:spPr>
        <a:xfrm>
          <a:off x="14744700" y="1611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151171</xdr:rowOff>
    </xdr:from>
    <xdr:to>
      <xdr:col>81</xdr:col>
      <xdr:colOff>101600</xdr:colOff>
      <xdr:row>98</xdr:row>
      <xdr:rowOff>81321</xdr:rowOff>
    </xdr:to>
    <xdr:sp macro="" textlink="">
      <xdr:nvSpPr>
        <xdr:cNvPr id="714" name="楕円 713">
          <a:extLst>
            <a:ext uri="{FF2B5EF4-FFF2-40B4-BE49-F238E27FC236}">
              <a16:creationId xmlns:a16="http://schemas.microsoft.com/office/drawing/2014/main" id="{54676540-EEBF-41D2-BFE0-ABB0B5AF80CB}"/>
            </a:ext>
          </a:extLst>
        </xdr:cNvPr>
        <xdr:cNvSpPr/>
      </xdr:nvSpPr>
      <xdr:spPr>
        <a:xfrm>
          <a:off x="13887450" y="1621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72448</xdr:rowOff>
    </xdr:from>
    <xdr:ext cx="534377" cy="259045"/>
    <xdr:sp macro="" textlink="">
      <xdr:nvSpPr>
        <xdr:cNvPr id="715" name="テキスト ボックス 714">
          <a:extLst>
            <a:ext uri="{FF2B5EF4-FFF2-40B4-BE49-F238E27FC236}">
              <a16:creationId xmlns:a16="http://schemas.microsoft.com/office/drawing/2014/main" id="{DCD18EEE-0E43-4A5F-B8C4-8617556FBD3D}"/>
            </a:ext>
          </a:extLst>
        </xdr:cNvPr>
        <xdr:cNvSpPr txBox="1"/>
      </xdr:nvSpPr>
      <xdr:spPr>
        <a:xfrm>
          <a:off x="13709161" y="1630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168917</xdr:rowOff>
    </xdr:from>
    <xdr:to>
      <xdr:col>76</xdr:col>
      <xdr:colOff>165100</xdr:colOff>
      <xdr:row>98</xdr:row>
      <xdr:rowOff>99067</xdr:rowOff>
    </xdr:to>
    <xdr:sp macro="" textlink="">
      <xdr:nvSpPr>
        <xdr:cNvPr id="716" name="楕円 715">
          <a:extLst>
            <a:ext uri="{FF2B5EF4-FFF2-40B4-BE49-F238E27FC236}">
              <a16:creationId xmlns:a16="http://schemas.microsoft.com/office/drawing/2014/main" id="{03E26011-ED6C-4A0B-86A3-8F52BDEE8429}"/>
            </a:ext>
          </a:extLst>
        </xdr:cNvPr>
        <xdr:cNvSpPr/>
      </xdr:nvSpPr>
      <xdr:spPr>
        <a:xfrm>
          <a:off x="13093700" y="1622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90194</xdr:rowOff>
    </xdr:from>
    <xdr:ext cx="534377" cy="259045"/>
    <xdr:sp macro="" textlink="">
      <xdr:nvSpPr>
        <xdr:cNvPr id="717" name="テキスト ボックス 716">
          <a:extLst>
            <a:ext uri="{FF2B5EF4-FFF2-40B4-BE49-F238E27FC236}">
              <a16:creationId xmlns:a16="http://schemas.microsoft.com/office/drawing/2014/main" id="{9018E7B5-CDCD-40D3-85FC-00FEB769861D}"/>
            </a:ext>
          </a:extLst>
        </xdr:cNvPr>
        <xdr:cNvSpPr txBox="1"/>
      </xdr:nvSpPr>
      <xdr:spPr>
        <a:xfrm>
          <a:off x="12896361" y="1632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10940</xdr:rowOff>
    </xdr:from>
    <xdr:to>
      <xdr:col>72</xdr:col>
      <xdr:colOff>38100</xdr:colOff>
      <xdr:row>98</xdr:row>
      <xdr:rowOff>112540</xdr:rowOff>
    </xdr:to>
    <xdr:sp macro="" textlink="">
      <xdr:nvSpPr>
        <xdr:cNvPr id="718" name="楕円 717">
          <a:extLst>
            <a:ext uri="{FF2B5EF4-FFF2-40B4-BE49-F238E27FC236}">
              <a16:creationId xmlns:a16="http://schemas.microsoft.com/office/drawing/2014/main" id="{F0BB0EF3-DB0E-4020-81E7-D4AEC2B01722}"/>
            </a:ext>
          </a:extLst>
        </xdr:cNvPr>
        <xdr:cNvSpPr/>
      </xdr:nvSpPr>
      <xdr:spPr>
        <a:xfrm>
          <a:off x="12299950" y="16241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103667</xdr:rowOff>
    </xdr:from>
    <xdr:ext cx="534377" cy="259045"/>
    <xdr:sp macro="" textlink="">
      <xdr:nvSpPr>
        <xdr:cNvPr id="719" name="テキスト ボックス 718">
          <a:extLst>
            <a:ext uri="{FF2B5EF4-FFF2-40B4-BE49-F238E27FC236}">
              <a16:creationId xmlns:a16="http://schemas.microsoft.com/office/drawing/2014/main" id="{E9217F3A-06FA-4CBB-8718-9804BFCE40D4}"/>
            </a:ext>
          </a:extLst>
        </xdr:cNvPr>
        <xdr:cNvSpPr txBox="1"/>
      </xdr:nvSpPr>
      <xdr:spPr>
        <a:xfrm>
          <a:off x="12102611" y="1633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16368</xdr:rowOff>
    </xdr:from>
    <xdr:to>
      <xdr:col>67</xdr:col>
      <xdr:colOff>101600</xdr:colOff>
      <xdr:row>98</xdr:row>
      <xdr:rowOff>117968</xdr:rowOff>
    </xdr:to>
    <xdr:sp macro="" textlink="">
      <xdr:nvSpPr>
        <xdr:cNvPr id="720" name="楕円 719">
          <a:extLst>
            <a:ext uri="{FF2B5EF4-FFF2-40B4-BE49-F238E27FC236}">
              <a16:creationId xmlns:a16="http://schemas.microsoft.com/office/drawing/2014/main" id="{25CC3E9C-4BD9-4930-8427-E6A81D913263}"/>
            </a:ext>
          </a:extLst>
        </xdr:cNvPr>
        <xdr:cNvSpPr/>
      </xdr:nvSpPr>
      <xdr:spPr>
        <a:xfrm>
          <a:off x="11487150" y="162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109095</xdr:rowOff>
    </xdr:from>
    <xdr:ext cx="534377" cy="259045"/>
    <xdr:sp macro="" textlink="">
      <xdr:nvSpPr>
        <xdr:cNvPr id="721" name="テキスト ボックス 720">
          <a:extLst>
            <a:ext uri="{FF2B5EF4-FFF2-40B4-BE49-F238E27FC236}">
              <a16:creationId xmlns:a16="http://schemas.microsoft.com/office/drawing/2014/main" id="{62898CF1-431D-4870-AAB3-3347931D911D}"/>
            </a:ext>
          </a:extLst>
        </xdr:cNvPr>
        <xdr:cNvSpPr txBox="1"/>
      </xdr:nvSpPr>
      <xdr:spPr>
        <a:xfrm>
          <a:off x="11308861" y="1633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764E1E8A-FA46-4CCF-B76C-47200167E45E}"/>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B0518E49-9F5D-45E7-BDFE-FC5A5B05674A}"/>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7B25589B-D76E-4514-A9DD-87F8A9B30B77}"/>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1609D79D-8A13-41FD-A0B0-2EDD081097BA}"/>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1C7A9CCA-7F5E-4622-97BE-7BE01D54E377}"/>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702788DC-B7FE-4A7B-848E-5550512A109C}"/>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F34596DE-7CA7-4259-B09C-EEF04A963601}"/>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196942D5-6C4F-469E-B289-B2B00A7350EB}"/>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4C23DB23-B6C6-424A-A7E8-55DABE059B56}"/>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F376504F-34C9-4C11-B26E-12358EE4AF91}"/>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94CFA870-3EAF-441A-A433-C37F8FAD97BA}"/>
            </a:ext>
          </a:extLst>
        </xdr:cNvPr>
        <xdr:cNvCxnSpPr/>
      </xdr:nvCxnSpPr>
      <xdr:spPr>
        <a:xfrm>
          <a:off x="16459200" y="6544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DF90D125-C9EE-452E-8451-21230B0D37FB}"/>
            </a:ext>
          </a:extLst>
        </xdr:cNvPr>
        <xdr:cNvSpPr txBox="1"/>
      </xdr:nvSpPr>
      <xdr:spPr>
        <a:xfrm>
          <a:off x="1624851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4BBC4DB6-80D1-4968-B67F-F5E79483FCD6}"/>
            </a:ext>
          </a:extLst>
        </xdr:cNvPr>
        <xdr:cNvCxnSpPr/>
      </xdr:nvCxnSpPr>
      <xdr:spPr>
        <a:xfrm>
          <a:off x="16459200" y="6230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6FF65B90-D116-4CB8-9241-16BEFD88C196}"/>
            </a:ext>
          </a:extLst>
        </xdr:cNvPr>
        <xdr:cNvSpPr txBox="1"/>
      </xdr:nvSpPr>
      <xdr:spPr>
        <a:xfrm>
          <a:off x="15985051" y="6094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7DB3CFAE-DF39-4FAB-AB79-E9F1A0063DA7}"/>
            </a:ext>
          </a:extLst>
        </xdr:cNvPr>
        <xdr:cNvCxnSpPr/>
      </xdr:nvCxnSpPr>
      <xdr:spPr>
        <a:xfrm>
          <a:off x="16459200" y="59163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6D101D63-4DF6-4C6C-8CD0-D7894EB6A5F7}"/>
            </a:ext>
          </a:extLst>
        </xdr:cNvPr>
        <xdr:cNvSpPr txBox="1"/>
      </xdr:nvSpPr>
      <xdr:spPr>
        <a:xfrm>
          <a:off x="15985051" y="57805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BCDBDF51-6C68-46BE-B560-09FE2FD1EE28}"/>
            </a:ext>
          </a:extLst>
        </xdr:cNvPr>
        <xdr:cNvCxnSpPr/>
      </xdr:nvCxnSpPr>
      <xdr:spPr>
        <a:xfrm>
          <a:off x="16459200" y="5602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49466D1C-5539-46F4-AACC-EC7057949BC2}"/>
            </a:ext>
          </a:extLst>
        </xdr:cNvPr>
        <xdr:cNvSpPr txBox="1"/>
      </xdr:nvSpPr>
      <xdr:spPr>
        <a:xfrm>
          <a:off x="15985051" y="5460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1F76DA1F-995A-42E7-AE72-4E84AC3C2D05}"/>
            </a:ext>
          </a:extLst>
        </xdr:cNvPr>
        <xdr:cNvCxnSpPr/>
      </xdr:nvCxnSpPr>
      <xdr:spPr>
        <a:xfrm>
          <a:off x="16459200" y="5288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A7097EEF-EC85-473A-8DD7-0EBAFB707B3A}"/>
            </a:ext>
          </a:extLst>
        </xdr:cNvPr>
        <xdr:cNvSpPr txBox="1"/>
      </xdr:nvSpPr>
      <xdr:spPr>
        <a:xfrm>
          <a:off x="15985051" y="5146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D7E23480-7F94-484A-BAB4-52AB7D58A7CD}"/>
            </a:ext>
          </a:extLst>
        </xdr:cNvPr>
        <xdr:cNvCxnSpPr/>
      </xdr:nvCxnSpPr>
      <xdr:spPr>
        <a:xfrm>
          <a:off x="16459200" y="4968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5E4DE9BD-53F7-4385-8D28-6ACDE418237C}"/>
            </a:ext>
          </a:extLst>
        </xdr:cNvPr>
        <xdr:cNvSpPr txBox="1"/>
      </xdr:nvSpPr>
      <xdr:spPr>
        <a:xfrm>
          <a:off x="15985051" y="4832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740405F4-4226-46BF-991B-9ADB934A40AC}"/>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D930C697-3C19-4755-A1E1-353469A39E44}"/>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681E4CC3-201A-4C15-B2DC-31786BDF4E6A}"/>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F25C2BEA-6D0E-42DE-94F8-9C736A131074}"/>
            </a:ext>
          </a:extLst>
        </xdr:cNvPr>
        <xdr:cNvCxnSpPr/>
      </xdr:nvCxnSpPr>
      <xdr:spPr>
        <a:xfrm flipV="1">
          <a:off x="19949795" y="5169803"/>
          <a:ext cx="1269" cy="1374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D8DC1CF0-C315-4B24-8A1D-EF63CDBED962}"/>
            </a:ext>
          </a:extLst>
        </xdr:cNvPr>
        <xdr:cNvSpPr txBox="1"/>
      </xdr:nvSpPr>
      <xdr:spPr>
        <a:xfrm>
          <a:off x="20002500" y="65735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FC34B050-CF41-4C96-B616-6760A4896AC0}"/>
            </a:ext>
          </a:extLst>
        </xdr:cNvPr>
        <xdr:cNvCxnSpPr/>
      </xdr:nvCxnSpPr>
      <xdr:spPr>
        <a:xfrm>
          <a:off x="19881850" y="654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84C80925-2E0A-48F9-B211-330A14CA7D28}"/>
            </a:ext>
          </a:extLst>
        </xdr:cNvPr>
        <xdr:cNvSpPr txBox="1"/>
      </xdr:nvSpPr>
      <xdr:spPr>
        <a:xfrm>
          <a:off x="20002500" y="495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9CCD5FDF-A385-4B13-9FB0-ADC2838BF70C}"/>
            </a:ext>
          </a:extLst>
        </xdr:cNvPr>
        <xdr:cNvCxnSpPr/>
      </xdr:nvCxnSpPr>
      <xdr:spPr>
        <a:xfrm>
          <a:off x="19881850" y="5169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7E37DBB3-E49F-40CF-9299-139B5F43D596}"/>
            </a:ext>
          </a:extLst>
        </xdr:cNvPr>
        <xdr:cNvCxnSpPr/>
      </xdr:nvCxnSpPr>
      <xdr:spPr>
        <a:xfrm>
          <a:off x="19202400" y="654412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7AEFAA3B-9ED3-44FC-A777-4CE5CEE51FF7}"/>
            </a:ext>
          </a:extLst>
        </xdr:cNvPr>
        <xdr:cNvSpPr txBox="1"/>
      </xdr:nvSpPr>
      <xdr:spPr>
        <a:xfrm>
          <a:off x="20002500" y="63259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BC3E8441-55E6-4D75-AFC2-4DFCB3476DF3}"/>
            </a:ext>
          </a:extLst>
        </xdr:cNvPr>
        <xdr:cNvSpPr/>
      </xdr:nvSpPr>
      <xdr:spPr>
        <a:xfrm>
          <a:off x="19900900" y="646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37474255-106A-4A07-9F93-BD383A134E64}"/>
            </a:ext>
          </a:extLst>
        </xdr:cNvPr>
        <xdr:cNvCxnSpPr/>
      </xdr:nvCxnSpPr>
      <xdr:spPr>
        <a:xfrm>
          <a:off x="18395950" y="654412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577A157E-A23E-443A-92FE-2497554383F3}"/>
            </a:ext>
          </a:extLst>
        </xdr:cNvPr>
        <xdr:cNvSpPr/>
      </xdr:nvSpPr>
      <xdr:spPr>
        <a:xfrm>
          <a:off x="19157950" y="64846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95E9460B-7119-4472-B4C0-6B47DD2B2C9C}"/>
            </a:ext>
          </a:extLst>
        </xdr:cNvPr>
        <xdr:cNvSpPr txBox="1"/>
      </xdr:nvSpPr>
      <xdr:spPr>
        <a:xfrm>
          <a:off x="19032167" y="6272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219DF4BA-6E89-4D71-8E10-70D74808D84B}"/>
            </a:ext>
          </a:extLst>
        </xdr:cNvPr>
        <xdr:cNvCxnSpPr/>
      </xdr:nvCxnSpPr>
      <xdr:spPr>
        <a:xfrm>
          <a:off x="17602200" y="654412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52874C71-9083-4729-8AED-21AB288A0C54}"/>
            </a:ext>
          </a:extLst>
        </xdr:cNvPr>
        <xdr:cNvSpPr/>
      </xdr:nvSpPr>
      <xdr:spPr>
        <a:xfrm>
          <a:off x="18345150" y="649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1A61B2C8-E406-4991-B22E-97D041547251}"/>
            </a:ext>
          </a:extLst>
        </xdr:cNvPr>
        <xdr:cNvSpPr txBox="1"/>
      </xdr:nvSpPr>
      <xdr:spPr>
        <a:xfrm>
          <a:off x="18290350" y="6281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3F444FB6-0C11-44A8-B0F6-0B6327F98EBC}"/>
            </a:ext>
          </a:extLst>
        </xdr:cNvPr>
        <xdr:cNvCxnSpPr/>
      </xdr:nvCxnSpPr>
      <xdr:spPr>
        <a:xfrm>
          <a:off x="16802100" y="654412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168E062-C36F-4B0E-ABED-491D46FAE98A}"/>
            </a:ext>
          </a:extLst>
        </xdr:cNvPr>
        <xdr:cNvSpPr/>
      </xdr:nvSpPr>
      <xdr:spPr>
        <a:xfrm>
          <a:off x="17551400" y="649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6ED8EED6-57AA-4BA2-BDD6-458A959212F3}"/>
            </a:ext>
          </a:extLst>
        </xdr:cNvPr>
        <xdr:cNvSpPr txBox="1"/>
      </xdr:nvSpPr>
      <xdr:spPr>
        <a:xfrm>
          <a:off x="17490250" y="6281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5AB566B8-C1D6-455D-8C48-64C9281BE005}"/>
            </a:ext>
          </a:extLst>
        </xdr:cNvPr>
        <xdr:cNvSpPr/>
      </xdr:nvSpPr>
      <xdr:spPr>
        <a:xfrm>
          <a:off x="16757650" y="64932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AC55EBDE-C6D0-4767-A8BC-E656BD6E9157}"/>
            </a:ext>
          </a:extLst>
        </xdr:cNvPr>
        <xdr:cNvSpPr txBox="1"/>
      </xdr:nvSpPr>
      <xdr:spPr>
        <a:xfrm>
          <a:off x="16683800" y="6281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43C5C5EC-F959-451E-9067-AECA67BFECB9}"/>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30388A2E-8B19-430B-90CB-FA0B8A1E5DE9}"/>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1D2624F1-E7E2-44E4-A30E-AC40BDF0C3EA}"/>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4A88A8AB-E64C-4A24-97C2-8CAB487C5D29}"/>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71A7D89B-E3B1-4BDE-BBE0-CA731C35C695}"/>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DB68D10A-C3D7-473E-A131-5B07A1472860}"/>
            </a:ext>
          </a:extLst>
        </xdr:cNvPr>
        <xdr:cNvSpPr/>
      </xdr:nvSpPr>
      <xdr:spPr>
        <a:xfrm>
          <a:off x="199009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DAE89F36-1367-4B41-B8EF-B9D17AFBB2F7}"/>
            </a:ext>
          </a:extLst>
        </xdr:cNvPr>
        <xdr:cNvSpPr txBox="1"/>
      </xdr:nvSpPr>
      <xdr:spPr>
        <a:xfrm>
          <a:off x="20002500" y="64465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812E67A2-5A03-42EE-B87B-46EF20D66B25}"/>
            </a:ext>
          </a:extLst>
        </xdr:cNvPr>
        <xdr:cNvSpPr/>
      </xdr:nvSpPr>
      <xdr:spPr>
        <a:xfrm>
          <a:off x="19157950" y="6493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4794A92E-7E43-460A-A0E5-1F98CCFEF38B}"/>
            </a:ext>
          </a:extLst>
        </xdr:cNvPr>
        <xdr:cNvSpPr txBox="1"/>
      </xdr:nvSpPr>
      <xdr:spPr>
        <a:xfrm>
          <a:off x="1908410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CC9C96A8-991C-4DAD-967A-23AC3FCD4445}"/>
            </a:ext>
          </a:extLst>
        </xdr:cNvPr>
        <xdr:cNvSpPr/>
      </xdr:nvSpPr>
      <xdr:spPr>
        <a:xfrm>
          <a:off x="1834515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E9CFD552-5FB0-4134-8FCC-98C23C47F083}"/>
            </a:ext>
          </a:extLst>
        </xdr:cNvPr>
        <xdr:cNvSpPr txBox="1"/>
      </xdr:nvSpPr>
      <xdr:spPr>
        <a:xfrm>
          <a:off x="1829035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20FA528E-E6FD-4E3E-9ACB-EEC36FAD618F}"/>
            </a:ext>
          </a:extLst>
        </xdr:cNvPr>
        <xdr:cNvSpPr/>
      </xdr:nvSpPr>
      <xdr:spPr>
        <a:xfrm>
          <a:off x="175514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4088C3D8-CF4D-403E-A8C8-DCEB1801AA62}"/>
            </a:ext>
          </a:extLst>
        </xdr:cNvPr>
        <xdr:cNvSpPr txBox="1"/>
      </xdr:nvSpPr>
      <xdr:spPr>
        <a:xfrm>
          <a:off x="1749025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F25A111F-9BC7-44C4-969A-A50F452BB321}"/>
            </a:ext>
          </a:extLst>
        </xdr:cNvPr>
        <xdr:cNvSpPr/>
      </xdr:nvSpPr>
      <xdr:spPr>
        <a:xfrm>
          <a:off x="16757650" y="6493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5BC13167-4E92-42A4-A886-B8C140A9C1CC}"/>
            </a:ext>
          </a:extLst>
        </xdr:cNvPr>
        <xdr:cNvSpPr txBox="1"/>
      </xdr:nvSpPr>
      <xdr:spPr>
        <a:xfrm>
          <a:off x="1668380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B5FD3B0F-78ED-4BA7-9807-1C9D238090A5}"/>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5E335660-A709-4D10-AC74-D0A74EBA72F1}"/>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F08A5141-A8FE-446E-ADB1-84419AD1B99B}"/>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C41CDF18-CB1C-4487-87F6-2116186491AC}"/>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190207B1-B97F-4920-8F42-0999E3CAA4FE}"/>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F89014AD-C8B0-4679-88C5-5A5B789CD5CD}"/>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DD32AEC0-9E18-4CF3-9F59-95201EA290E5}"/>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9353ECC5-911E-4A70-8E75-23019EF1FF0C}"/>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953C63BA-1D03-47B7-9829-DA4F43C0900B}"/>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5D627391-D5C0-4AFB-999E-230EA1CC9E32}"/>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5E20FCAE-0350-49D2-A0C5-9F3FE6B7038E}"/>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9B94F3C7-36F6-45C7-ABC6-05C4251F86F2}"/>
            </a:ext>
          </a:extLst>
        </xdr:cNvPr>
        <xdr:cNvSpPr txBox="1"/>
      </xdr:nvSpPr>
      <xdr:spPr>
        <a:xfrm>
          <a:off x="162485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51531A11-41B8-4E49-B371-C6C3DD4C5438}"/>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6C7A88D7-A889-4B3F-B712-68BD959B1964}"/>
            </a:ext>
          </a:extLst>
        </xdr:cNvPr>
        <xdr:cNvSpPr txBox="1"/>
      </xdr:nvSpPr>
      <xdr:spPr>
        <a:xfrm>
          <a:off x="162485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663A7FC9-B409-43A6-AF0B-1297B3BC0375}"/>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34C90FE4-4069-4256-82FD-82BE7320B3C2}"/>
            </a:ext>
          </a:extLst>
        </xdr:cNvPr>
        <xdr:cNvCxnSpPr/>
      </xdr:nvCxnSpPr>
      <xdr:spPr>
        <a:xfrm>
          <a:off x="1994979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AD518853-936E-48B3-8760-E39C655E1583}"/>
            </a:ext>
          </a:extLst>
        </xdr:cNvPr>
        <xdr:cNvSpPr txBox="1"/>
      </xdr:nvSpPr>
      <xdr:spPr>
        <a:xfrm>
          <a:off x="200025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4B9BFD83-D19E-475B-B1F8-3EF5711FF223}"/>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A6E65589-65EA-45CB-B752-267FCA45C879}"/>
            </a:ext>
          </a:extLst>
        </xdr:cNvPr>
        <xdr:cNvSpPr txBox="1"/>
      </xdr:nvSpPr>
      <xdr:spPr>
        <a:xfrm>
          <a:off x="200025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EF79E38-AA0B-4E16-8D97-963C06EF9899}"/>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A4FB3EC2-B336-488D-A3EC-CC63E588A8D2}"/>
            </a:ext>
          </a:extLst>
        </xdr:cNvPr>
        <xdr:cNvCxnSpPr/>
      </xdr:nvCxnSpPr>
      <xdr:spPr>
        <a:xfrm>
          <a:off x="19202400" y="9061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5A569D3A-FE03-48E4-BBBD-57EC202125BA}"/>
            </a:ext>
          </a:extLst>
        </xdr:cNvPr>
        <xdr:cNvSpPr txBox="1"/>
      </xdr:nvSpPr>
      <xdr:spPr>
        <a:xfrm>
          <a:off x="200025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4BEE9B8D-1CB7-4142-8F2C-C44082BED544}"/>
            </a:ext>
          </a:extLst>
        </xdr:cNvPr>
        <xdr:cNvSpPr/>
      </xdr:nvSpPr>
      <xdr:spPr>
        <a:xfrm>
          <a:off x="199009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CC635510-1B60-4BFB-8BB0-C241847686AF}"/>
            </a:ext>
          </a:extLst>
        </xdr:cNvPr>
        <xdr:cNvCxnSpPr/>
      </xdr:nvCxnSpPr>
      <xdr:spPr>
        <a:xfrm>
          <a:off x="18395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DB6DB243-DAFB-4529-8121-7EB37DAECA17}"/>
            </a:ext>
          </a:extLst>
        </xdr:cNvPr>
        <xdr:cNvSpPr/>
      </xdr:nvSpPr>
      <xdr:spPr>
        <a:xfrm>
          <a:off x="19157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7D61E05-2F67-488F-AAF7-30EEE2563136}"/>
            </a:ext>
          </a:extLst>
        </xdr:cNvPr>
        <xdr:cNvSpPr txBox="1"/>
      </xdr:nvSpPr>
      <xdr:spPr>
        <a:xfrm>
          <a:off x="19084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8C3FC8BE-8238-4F6E-A0FA-3899E07BD640}"/>
            </a:ext>
          </a:extLst>
        </xdr:cNvPr>
        <xdr:cNvCxnSpPr/>
      </xdr:nvCxnSpPr>
      <xdr:spPr>
        <a:xfrm>
          <a:off x="176022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580D4E39-3B6F-4FCE-B2A7-4C99E94A64B8}"/>
            </a:ext>
          </a:extLst>
        </xdr:cNvPr>
        <xdr:cNvSpPr/>
      </xdr:nvSpPr>
      <xdr:spPr>
        <a:xfrm>
          <a:off x="18345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93103549-C298-4036-A2D9-0B07A2A32A83}"/>
            </a:ext>
          </a:extLst>
        </xdr:cNvPr>
        <xdr:cNvSpPr txBox="1"/>
      </xdr:nvSpPr>
      <xdr:spPr>
        <a:xfrm>
          <a:off x="18290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5989A6DE-C61D-4584-8D01-21BD919BEFA0}"/>
            </a:ext>
          </a:extLst>
        </xdr:cNvPr>
        <xdr:cNvCxnSpPr/>
      </xdr:nvCxnSpPr>
      <xdr:spPr>
        <a:xfrm>
          <a:off x="168021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11AD843A-BBBA-4829-8187-E106F3219D8B}"/>
            </a:ext>
          </a:extLst>
        </xdr:cNvPr>
        <xdr:cNvSpPr/>
      </xdr:nvSpPr>
      <xdr:spPr>
        <a:xfrm>
          <a:off x="175514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A479E0CA-700F-43B5-AD90-3255FFA129A1}"/>
            </a:ext>
          </a:extLst>
        </xdr:cNvPr>
        <xdr:cNvSpPr txBox="1"/>
      </xdr:nvSpPr>
      <xdr:spPr>
        <a:xfrm>
          <a:off x="174902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211A5BD4-C522-4995-B7BA-E7E03B26BCD0}"/>
            </a:ext>
          </a:extLst>
        </xdr:cNvPr>
        <xdr:cNvSpPr/>
      </xdr:nvSpPr>
      <xdr:spPr>
        <a:xfrm>
          <a:off x="167576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438952B8-10F9-492D-9C35-DA2D8F7D4572}"/>
            </a:ext>
          </a:extLst>
        </xdr:cNvPr>
        <xdr:cNvSpPr txBox="1"/>
      </xdr:nvSpPr>
      <xdr:spPr>
        <a:xfrm>
          <a:off x="166838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4C317779-EE9A-48BB-9D6A-D7583872A2CB}"/>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63F9100C-066B-4808-B97A-0CA085507E7D}"/>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D6DB089F-9217-41F6-A200-F9F5AB88E93E}"/>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AAB6B0CF-CBC4-4746-882D-190DADFB089A}"/>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F6D29118-87FC-4711-B048-24B15463E8D1}"/>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C63CE617-411E-4FB5-8ACA-11AF9BA689D2}"/>
            </a:ext>
          </a:extLst>
        </xdr:cNvPr>
        <xdr:cNvSpPr/>
      </xdr:nvSpPr>
      <xdr:spPr>
        <a:xfrm>
          <a:off x="199009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F592FFAF-986E-4283-942F-3EDD1A267266}"/>
            </a:ext>
          </a:extLst>
        </xdr:cNvPr>
        <xdr:cNvSpPr txBox="1"/>
      </xdr:nvSpPr>
      <xdr:spPr>
        <a:xfrm>
          <a:off x="200025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162385C8-2D24-4C18-BA7E-5659F7E622A0}"/>
            </a:ext>
          </a:extLst>
        </xdr:cNvPr>
        <xdr:cNvSpPr/>
      </xdr:nvSpPr>
      <xdr:spPr>
        <a:xfrm>
          <a:off x="19157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B2FE579D-6371-498E-818C-611E67BE06A5}"/>
            </a:ext>
          </a:extLst>
        </xdr:cNvPr>
        <xdr:cNvSpPr txBox="1"/>
      </xdr:nvSpPr>
      <xdr:spPr>
        <a:xfrm>
          <a:off x="19084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5174B63E-9C83-45D7-8AA6-51D03EEEF846}"/>
            </a:ext>
          </a:extLst>
        </xdr:cNvPr>
        <xdr:cNvSpPr/>
      </xdr:nvSpPr>
      <xdr:spPr>
        <a:xfrm>
          <a:off x="18345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A9B892C8-BF22-42B8-A96B-C7264D2ACF36}"/>
            </a:ext>
          </a:extLst>
        </xdr:cNvPr>
        <xdr:cNvSpPr txBox="1"/>
      </xdr:nvSpPr>
      <xdr:spPr>
        <a:xfrm>
          <a:off x="18290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B36E901F-8D61-42B2-9BD5-273932E67DA3}"/>
            </a:ext>
          </a:extLst>
        </xdr:cNvPr>
        <xdr:cNvSpPr/>
      </xdr:nvSpPr>
      <xdr:spPr>
        <a:xfrm>
          <a:off x="175514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8DC01663-C958-4DEF-B721-E8683649A3DE}"/>
            </a:ext>
          </a:extLst>
        </xdr:cNvPr>
        <xdr:cNvSpPr txBox="1"/>
      </xdr:nvSpPr>
      <xdr:spPr>
        <a:xfrm>
          <a:off x="174902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6DD529BC-732A-4B7C-BB86-E39E8DA1A9ED}"/>
            </a:ext>
          </a:extLst>
        </xdr:cNvPr>
        <xdr:cNvSpPr/>
      </xdr:nvSpPr>
      <xdr:spPr>
        <a:xfrm>
          <a:off x="167576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7A50F806-C5D4-4B15-BC8A-FF3DB5A42B91}"/>
            </a:ext>
          </a:extLst>
        </xdr:cNvPr>
        <xdr:cNvSpPr txBox="1"/>
      </xdr:nvSpPr>
      <xdr:spPr>
        <a:xfrm>
          <a:off x="166838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D0A47CD5-1C02-413D-9CB9-5B0C8A9F2AFE}"/>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1874BAA7-83F4-4644-AF73-AD29267A7606}"/>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2B0546B2-90AB-446F-B17D-5A81AE3B936D}"/>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目的別歳出）においては、ほとんどの項目において類似団体平均を下回っているが、土木費においては前年度から引き続き大きく上回っている状況にある。前年度から引き続き、川俣駅周辺整備事業や工業団地線等の道路整備を行っており、それに伴いコストも類似団体平均を大きく上回っている。全体的に類似団体平均を下回ってはいるものの、引き続きコスト抑制に向けて事業の見直し等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群馬県明和町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前年度に引き続き地方税（法人税割）の減少により、財政調整基金の取り崩しを行っているものの、新型コロナウイルス感染症の影響により事業の中止や縮小もあり、</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ポイントの減少にとどまっている。前年度と比較して標準財政規模も</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143,269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また、事業の縮小等による歳出の減少と交付金等の増加により実質収支額が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今後は、コロナ禍により縮小していた事業の実施や川俣駅周辺整備や道路整備等多額の費用が見込まれるため、より一層行税制改革を推進し、健全な行財政運営に努めていく。</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群馬県明和町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すべての会計において、連結実質赤字比率は算出されていない。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特別会計の自然増が見込まれるため、各特別会計の歳入の見直しを図り、操出の抑制を図っていく。下水道事業会計においては、管渠築造工事をはじめ既存施設の老朽化による修繕費の増加により操出金も年々増加している。各特別会計において、独立採算の原点に返り、適正な財政運営を堅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umagawa-akihito.PREF\Desktop\&#26032;&#12375;&#12356;&#12501;&#12457;&#12523;&#12480;&#12540;\&#12304;&#36001;&#25919;&#29366;&#27841;&#36039;&#26009;&#38598;&#12305;_105228_&#26126;&#21644;&#30010;_2021a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77851</v>
          </cell>
          <cell r="F3">
            <v>82993</v>
          </cell>
        </row>
        <row r="5">
          <cell r="A5" t="str">
            <v xml:space="preserve"> H30</v>
          </cell>
          <cell r="D5">
            <v>62022</v>
          </cell>
          <cell r="F5">
            <v>108252</v>
          </cell>
        </row>
        <row r="7">
          <cell r="A7" t="str">
            <v xml:space="preserve"> R01</v>
          </cell>
          <cell r="D7">
            <v>52744</v>
          </cell>
          <cell r="F7">
            <v>93492</v>
          </cell>
        </row>
        <row r="9">
          <cell r="A9" t="str">
            <v xml:space="preserve"> R02</v>
          </cell>
          <cell r="D9">
            <v>104856</v>
          </cell>
          <cell r="F9">
            <v>94796</v>
          </cell>
        </row>
        <row r="11">
          <cell r="A11" t="str">
            <v xml:space="preserve"> R03</v>
          </cell>
          <cell r="D11">
            <v>99574</v>
          </cell>
          <cell r="F11">
            <v>85942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8D689-BEFD-4F49-B00F-18D7B965FE08}">
  <sheetPr>
    <pageSetUpPr fitToPage="1"/>
  </sheetPr>
  <dimension ref="A1:DO56"/>
  <sheetViews>
    <sheetView showGridLines="0" tabSelected="1" workbookViewId="0"/>
  </sheetViews>
  <sheetFormatPr defaultColWidth="0" defaultRowHeight="11" zeroHeight="1" x14ac:dyDescent="0.2"/>
  <cols>
    <col min="1" max="11" width="2.08984375" style="208" customWidth="1"/>
    <col min="12" max="12" width="2.26953125" style="208" customWidth="1"/>
    <col min="13" max="17" width="2.36328125" style="208" customWidth="1"/>
    <col min="18" max="119" width="2.08984375" style="208" customWidth="1"/>
    <col min="120" max="16384" width="0" style="208"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7"/>
      <c r="DK1" s="177"/>
      <c r="DL1" s="177"/>
      <c r="DM1" s="177"/>
      <c r="DN1" s="177"/>
      <c r="DO1" s="177"/>
    </row>
    <row r="2" spans="1:119" ht="24" thickBot="1" x14ac:dyDescent="0.25">
      <c r="B2" s="178" t="s">
        <v>81</v>
      </c>
      <c r="C2" s="178"/>
      <c r="D2" s="179"/>
    </row>
    <row r="3" spans="1:119" ht="18.75" customHeight="1" thickBot="1" x14ac:dyDescent="0.25">
      <c r="A3" s="177"/>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7"/>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6488927</v>
      </c>
      <c r="BO4" s="488"/>
      <c r="BP4" s="488"/>
      <c r="BQ4" s="488"/>
      <c r="BR4" s="488"/>
      <c r="BS4" s="488"/>
      <c r="BT4" s="488"/>
      <c r="BU4" s="489"/>
      <c r="BV4" s="487">
        <v>7350660</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10</v>
      </c>
      <c r="CU4" s="628"/>
      <c r="CV4" s="628"/>
      <c r="CW4" s="628"/>
      <c r="CX4" s="628"/>
      <c r="CY4" s="628"/>
      <c r="CZ4" s="628"/>
      <c r="DA4" s="629"/>
      <c r="DB4" s="627">
        <v>3</v>
      </c>
      <c r="DC4" s="628"/>
      <c r="DD4" s="628"/>
      <c r="DE4" s="628"/>
      <c r="DF4" s="628"/>
      <c r="DG4" s="628"/>
      <c r="DH4" s="628"/>
      <c r="DI4" s="629"/>
    </row>
    <row r="5" spans="1:119" ht="18.75" customHeight="1" x14ac:dyDescent="0.2">
      <c r="A5" s="177"/>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6021992</v>
      </c>
      <c r="BO5" s="459"/>
      <c r="BP5" s="459"/>
      <c r="BQ5" s="459"/>
      <c r="BR5" s="459"/>
      <c r="BS5" s="459"/>
      <c r="BT5" s="459"/>
      <c r="BU5" s="460"/>
      <c r="BV5" s="458">
        <v>7186196</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89.2</v>
      </c>
      <c r="CU5" s="456"/>
      <c r="CV5" s="456"/>
      <c r="CW5" s="456"/>
      <c r="CX5" s="456"/>
      <c r="CY5" s="456"/>
      <c r="CZ5" s="456"/>
      <c r="DA5" s="457"/>
      <c r="DB5" s="455">
        <v>99.5</v>
      </c>
      <c r="DC5" s="456"/>
      <c r="DD5" s="456"/>
      <c r="DE5" s="456"/>
      <c r="DF5" s="456"/>
      <c r="DG5" s="456"/>
      <c r="DH5" s="456"/>
      <c r="DI5" s="457"/>
    </row>
    <row r="6" spans="1:119" ht="18.75" customHeight="1" x14ac:dyDescent="0.2">
      <c r="A6" s="177"/>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466935</v>
      </c>
      <c r="BO6" s="459"/>
      <c r="BP6" s="459"/>
      <c r="BQ6" s="459"/>
      <c r="BR6" s="459"/>
      <c r="BS6" s="459"/>
      <c r="BT6" s="459"/>
      <c r="BU6" s="460"/>
      <c r="BV6" s="458">
        <v>164464</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96.8</v>
      </c>
      <c r="CU6" s="602"/>
      <c r="CV6" s="602"/>
      <c r="CW6" s="602"/>
      <c r="CX6" s="602"/>
      <c r="CY6" s="602"/>
      <c r="CZ6" s="602"/>
      <c r="DA6" s="603"/>
      <c r="DB6" s="601">
        <v>102.5</v>
      </c>
      <c r="DC6" s="602"/>
      <c r="DD6" s="602"/>
      <c r="DE6" s="602"/>
      <c r="DF6" s="602"/>
      <c r="DG6" s="602"/>
      <c r="DH6" s="602"/>
      <c r="DI6" s="603"/>
    </row>
    <row r="7" spans="1:119" ht="18.75" customHeight="1" x14ac:dyDescent="0.2">
      <c r="A7" s="177"/>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92533</v>
      </c>
      <c r="BO7" s="459"/>
      <c r="BP7" s="459"/>
      <c r="BQ7" s="459"/>
      <c r="BR7" s="459"/>
      <c r="BS7" s="459"/>
      <c r="BT7" s="459"/>
      <c r="BU7" s="460"/>
      <c r="BV7" s="458">
        <v>56751</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3737048</v>
      </c>
      <c r="CU7" s="459"/>
      <c r="CV7" s="459"/>
      <c r="CW7" s="459"/>
      <c r="CX7" s="459"/>
      <c r="CY7" s="459"/>
      <c r="CZ7" s="459"/>
      <c r="DA7" s="460"/>
      <c r="DB7" s="458">
        <v>3593779</v>
      </c>
      <c r="DC7" s="459"/>
      <c r="DD7" s="459"/>
      <c r="DE7" s="459"/>
      <c r="DF7" s="459"/>
      <c r="DG7" s="459"/>
      <c r="DH7" s="459"/>
      <c r="DI7" s="460"/>
    </row>
    <row r="8" spans="1:119" ht="18.75" customHeight="1" thickBot="1" x14ac:dyDescent="0.25">
      <c r="A8" s="177"/>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94</v>
      </c>
      <c r="AV8" s="517"/>
      <c r="AW8" s="517"/>
      <c r="AX8" s="517"/>
      <c r="AY8" s="472" t="s">
        <v>109</v>
      </c>
      <c r="AZ8" s="473"/>
      <c r="BA8" s="473"/>
      <c r="BB8" s="473"/>
      <c r="BC8" s="473"/>
      <c r="BD8" s="473"/>
      <c r="BE8" s="473"/>
      <c r="BF8" s="473"/>
      <c r="BG8" s="473"/>
      <c r="BH8" s="473"/>
      <c r="BI8" s="473"/>
      <c r="BJ8" s="473"/>
      <c r="BK8" s="473"/>
      <c r="BL8" s="473"/>
      <c r="BM8" s="474"/>
      <c r="BN8" s="458">
        <v>374402</v>
      </c>
      <c r="BO8" s="459"/>
      <c r="BP8" s="459"/>
      <c r="BQ8" s="459"/>
      <c r="BR8" s="459"/>
      <c r="BS8" s="459"/>
      <c r="BT8" s="459"/>
      <c r="BU8" s="460"/>
      <c r="BV8" s="458">
        <v>107713</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0.82</v>
      </c>
      <c r="CU8" s="562"/>
      <c r="CV8" s="562"/>
      <c r="CW8" s="562"/>
      <c r="CX8" s="562"/>
      <c r="CY8" s="562"/>
      <c r="CZ8" s="562"/>
      <c r="DA8" s="563"/>
      <c r="DB8" s="561">
        <v>0.83</v>
      </c>
      <c r="DC8" s="562"/>
      <c r="DD8" s="562"/>
      <c r="DE8" s="562"/>
      <c r="DF8" s="562"/>
      <c r="DG8" s="562"/>
      <c r="DH8" s="562"/>
      <c r="DI8" s="563"/>
    </row>
    <row r="9" spans="1:119" ht="18.75" customHeight="1" thickBot="1" x14ac:dyDescent="0.25">
      <c r="A9" s="177"/>
      <c r="B9" s="590" t="s">
        <v>111</v>
      </c>
      <c r="C9" s="591"/>
      <c r="D9" s="591"/>
      <c r="E9" s="591"/>
      <c r="F9" s="591"/>
      <c r="G9" s="591"/>
      <c r="H9" s="591"/>
      <c r="I9" s="591"/>
      <c r="J9" s="591"/>
      <c r="K9" s="509"/>
      <c r="L9" s="592" t="s">
        <v>112</v>
      </c>
      <c r="M9" s="593"/>
      <c r="N9" s="593"/>
      <c r="O9" s="593"/>
      <c r="P9" s="593"/>
      <c r="Q9" s="594"/>
      <c r="R9" s="595">
        <v>10882</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266689</v>
      </c>
      <c r="BO9" s="459"/>
      <c r="BP9" s="459"/>
      <c r="BQ9" s="459"/>
      <c r="BR9" s="459"/>
      <c r="BS9" s="459"/>
      <c r="BT9" s="459"/>
      <c r="BU9" s="460"/>
      <c r="BV9" s="458">
        <v>-195271</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8.9</v>
      </c>
      <c r="CU9" s="456"/>
      <c r="CV9" s="456"/>
      <c r="CW9" s="456"/>
      <c r="CX9" s="456"/>
      <c r="CY9" s="456"/>
      <c r="CZ9" s="456"/>
      <c r="DA9" s="457"/>
      <c r="DB9" s="455">
        <v>9.1</v>
      </c>
      <c r="DC9" s="456"/>
      <c r="DD9" s="456"/>
      <c r="DE9" s="456"/>
      <c r="DF9" s="456"/>
      <c r="DG9" s="456"/>
      <c r="DH9" s="456"/>
      <c r="DI9" s="457"/>
    </row>
    <row r="10" spans="1:119" ht="18.75" customHeight="1" thickBot="1" x14ac:dyDescent="0.25">
      <c r="A10" s="177"/>
      <c r="B10" s="590"/>
      <c r="C10" s="591"/>
      <c r="D10" s="591"/>
      <c r="E10" s="591"/>
      <c r="F10" s="591"/>
      <c r="G10" s="591"/>
      <c r="H10" s="591"/>
      <c r="I10" s="591"/>
      <c r="J10" s="591"/>
      <c r="K10" s="509"/>
      <c r="L10" s="414" t="s">
        <v>117</v>
      </c>
      <c r="M10" s="415"/>
      <c r="N10" s="415"/>
      <c r="O10" s="415"/>
      <c r="P10" s="415"/>
      <c r="Q10" s="416"/>
      <c r="R10" s="411">
        <v>11044</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94</v>
      </c>
      <c r="AV10" s="517"/>
      <c r="AW10" s="517"/>
      <c r="AX10" s="517"/>
      <c r="AY10" s="472" t="s">
        <v>119</v>
      </c>
      <c r="AZ10" s="473"/>
      <c r="BA10" s="473"/>
      <c r="BB10" s="473"/>
      <c r="BC10" s="473"/>
      <c r="BD10" s="473"/>
      <c r="BE10" s="473"/>
      <c r="BF10" s="473"/>
      <c r="BG10" s="473"/>
      <c r="BH10" s="473"/>
      <c r="BI10" s="473"/>
      <c r="BJ10" s="473"/>
      <c r="BK10" s="473"/>
      <c r="BL10" s="473"/>
      <c r="BM10" s="474"/>
      <c r="BN10" s="458">
        <v>340</v>
      </c>
      <c r="BO10" s="459"/>
      <c r="BP10" s="459"/>
      <c r="BQ10" s="459"/>
      <c r="BR10" s="459"/>
      <c r="BS10" s="459"/>
      <c r="BT10" s="459"/>
      <c r="BU10" s="460"/>
      <c r="BV10" s="458">
        <v>13711</v>
      </c>
      <c r="BW10" s="459"/>
      <c r="BX10" s="459"/>
      <c r="BY10" s="459"/>
      <c r="BZ10" s="459"/>
      <c r="CA10" s="459"/>
      <c r="CB10" s="459"/>
      <c r="CC10" s="460"/>
      <c r="CD10" s="180" t="s">
        <v>120</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94</v>
      </c>
      <c r="AV11" s="517"/>
      <c r="AW11" s="517"/>
      <c r="AX11" s="517"/>
      <c r="AY11" s="472" t="s">
        <v>124</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125</v>
      </c>
      <c r="CE11" s="418"/>
      <c r="CF11" s="418"/>
      <c r="CG11" s="418"/>
      <c r="CH11" s="418"/>
      <c r="CI11" s="418"/>
      <c r="CJ11" s="418"/>
      <c r="CK11" s="418"/>
      <c r="CL11" s="418"/>
      <c r="CM11" s="418"/>
      <c r="CN11" s="418"/>
      <c r="CO11" s="418"/>
      <c r="CP11" s="418"/>
      <c r="CQ11" s="418"/>
      <c r="CR11" s="418"/>
      <c r="CS11" s="499"/>
      <c r="CT11" s="561" t="s">
        <v>126</v>
      </c>
      <c r="CU11" s="562"/>
      <c r="CV11" s="562"/>
      <c r="CW11" s="562"/>
      <c r="CX11" s="562"/>
      <c r="CY11" s="562"/>
      <c r="CZ11" s="562"/>
      <c r="DA11" s="563"/>
      <c r="DB11" s="561" t="s">
        <v>126</v>
      </c>
      <c r="DC11" s="562"/>
      <c r="DD11" s="562"/>
      <c r="DE11" s="562"/>
      <c r="DF11" s="562"/>
      <c r="DG11" s="562"/>
      <c r="DH11" s="562"/>
      <c r="DI11" s="563"/>
    </row>
    <row r="12" spans="1:119" ht="18.75" customHeight="1" x14ac:dyDescent="0.2">
      <c r="A12" s="177"/>
      <c r="B12" s="564" t="s">
        <v>127</v>
      </c>
      <c r="C12" s="565"/>
      <c r="D12" s="565"/>
      <c r="E12" s="565"/>
      <c r="F12" s="565"/>
      <c r="G12" s="565"/>
      <c r="H12" s="565"/>
      <c r="I12" s="565"/>
      <c r="J12" s="565"/>
      <c r="K12" s="566"/>
      <c r="L12" s="573" t="s">
        <v>128</v>
      </c>
      <c r="M12" s="574"/>
      <c r="N12" s="574"/>
      <c r="O12" s="574"/>
      <c r="P12" s="574"/>
      <c r="Q12" s="575"/>
      <c r="R12" s="576">
        <v>10953</v>
      </c>
      <c r="S12" s="577"/>
      <c r="T12" s="577"/>
      <c r="U12" s="577"/>
      <c r="V12" s="578"/>
      <c r="W12" s="579" t="s">
        <v>1</v>
      </c>
      <c r="X12" s="517"/>
      <c r="Y12" s="517"/>
      <c r="Z12" s="517"/>
      <c r="AA12" s="517"/>
      <c r="AB12" s="580"/>
      <c r="AC12" s="581" t="s">
        <v>129</v>
      </c>
      <c r="AD12" s="582"/>
      <c r="AE12" s="582"/>
      <c r="AF12" s="582"/>
      <c r="AG12" s="583"/>
      <c r="AH12" s="581" t="s">
        <v>130</v>
      </c>
      <c r="AI12" s="582"/>
      <c r="AJ12" s="582"/>
      <c r="AK12" s="582"/>
      <c r="AL12" s="584"/>
      <c r="AM12" s="515" t="s">
        <v>131</v>
      </c>
      <c r="AN12" s="415"/>
      <c r="AO12" s="415"/>
      <c r="AP12" s="415"/>
      <c r="AQ12" s="415"/>
      <c r="AR12" s="415"/>
      <c r="AS12" s="415"/>
      <c r="AT12" s="416"/>
      <c r="AU12" s="516" t="s">
        <v>94</v>
      </c>
      <c r="AV12" s="517"/>
      <c r="AW12" s="517"/>
      <c r="AX12" s="517"/>
      <c r="AY12" s="472" t="s">
        <v>132</v>
      </c>
      <c r="AZ12" s="473"/>
      <c r="BA12" s="473"/>
      <c r="BB12" s="473"/>
      <c r="BC12" s="473"/>
      <c r="BD12" s="473"/>
      <c r="BE12" s="473"/>
      <c r="BF12" s="473"/>
      <c r="BG12" s="473"/>
      <c r="BH12" s="473"/>
      <c r="BI12" s="473"/>
      <c r="BJ12" s="473"/>
      <c r="BK12" s="473"/>
      <c r="BL12" s="473"/>
      <c r="BM12" s="474"/>
      <c r="BN12" s="458">
        <v>150000</v>
      </c>
      <c r="BO12" s="459"/>
      <c r="BP12" s="459"/>
      <c r="BQ12" s="459"/>
      <c r="BR12" s="459"/>
      <c r="BS12" s="459"/>
      <c r="BT12" s="459"/>
      <c r="BU12" s="460"/>
      <c r="BV12" s="458">
        <v>500000</v>
      </c>
      <c r="BW12" s="459"/>
      <c r="BX12" s="459"/>
      <c r="BY12" s="459"/>
      <c r="BZ12" s="459"/>
      <c r="CA12" s="459"/>
      <c r="CB12" s="459"/>
      <c r="CC12" s="460"/>
      <c r="CD12" s="498" t="s">
        <v>133</v>
      </c>
      <c r="CE12" s="418"/>
      <c r="CF12" s="418"/>
      <c r="CG12" s="418"/>
      <c r="CH12" s="418"/>
      <c r="CI12" s="418"/>
      <c r="CJ12" s="418"/>
      <c r="CK12" s="418"/>
      <c r="CL12" s="418"/>
      <c r="CM12" s="418"/>
      <c r="CN12" s="418"/>
      <c r="CO12" s="418"/>
      <c r="CP12" s="418"/>
      <c r="CQ12" s="418"/>
      <c r="CR12" s="418"/>
      <c r="CS12" s="499"/>
      <c r="CT12" s="561" t="s">
        <v>126</v>
      </c>
      <c r="CU12" s="562"/>
      <c r="CV12" s="562"/>
      <c r="CW12" s="562"/>
      <c r="CX12" s="562"/>
      <c r="CY12" s="562"/>
      <c r="CZ12" s="562"/>
      <c r="DA12" s="563"/>
      <c r="DB12" s="561" t="s">
        <v>126</v>
      </c>
      <c r="DC12" s="562"/>
      <c r="DD12" s="562"/>
      <c r="DE12" s="562"/>
      <c r="DF12" s="562"/>
      <c r="DG12" s="562"/>
      <c r="DH12" s="562"/>
      <c r="DI12" s="563"/>
    </row>
    <row r="13" spans="1:119" ht="18.75" customHeight="1" x14ac:dyDescent="0.2">
      <c r="A13" s="177"/>
      <c r="B13" s="567"/>
      <c r="C13" s="568"/>
      <c r="D13" s="568"/>
      <c r="E13" s="568"/>
      <c r="F13" s="568"/>
      <c r="G13" s="568"/>
      <c r="H13" s="568"/>
      <c r="I13" s="568"/>
      <c r="J13" s="568"/>
      <c r="K13" s="569"/>
      <c r="L13" s="186"/>
      <c r="M13" s="542" t="s">
        <v>134</v>
      </c>
      <c r="N13" s="543"/>
      <c r="O13" s="543"/>
      <c r="P13" s="543"/>
      <c r="Q13" s="544"/>
      <c r="R13" s="545">
        <v>10688</v>
      </c>
      <c r="S13" s="546"/>
      <c r="T13" s="546"/>
      <c r="U13" s="546"/>
      <c r="V13" s="547"/>
      <c r="W13" s="548" t="s">
        <v>135</v>
      </c>
      <c r="X13" s="444"/>
      <c r="Y13" s="444"/>
      <c r="Z13" s="444"/>
      <c r="AA13" s="444"/>
      <c r="AB13" s="445"/>
      <c r="AC13" s="411">
        <v>330</v>
      </c>
      <c r="AD13" s="412"/>
      <c r="AE13" s="412"/>
      <c r="AF13" s="412"/>
      <c r="AG13" s="413"/>
      <c r="AH13" s="411">
        <v>392</v>
      </c>
      <c r="AI13" s="412"/>
      <c r="AJ13" s="412"/>
      <c r="AK13" s="412"/>
      <c r="AL13" s="471"/>
      <c r="AM13" s="515" t="s">
        <v>136</v>
      </c>
      <c r="AN13" s="415"/>
      <c r="AO13" s="415"/>
      <c r="AP13" s="415"/>
      <c r="AQ13" s="415"/>
      <c r="AR13" s="415"/>
      <c r="AS13" s="415"/>
      <c r="AT13" s="416"/>
      <c r="AU13" s="516" t="s">
        <v>94</v>
      </c>
      <c r="AV13" s="517"/>
      <c r="AW13" s="517"/>
      <c r="AX13" s="517"/>
      <c r="AY13" s="472" t="s">
        <v>137</v>
      </c>
      <c r="AZ13" s="473"/>
      <c r="BA13" s="473"/>
      <c r="BB13" s="473"/>
      <c r="BC13" s="473"/>
      <c r="BD13" s="473"/>
      <c r="BE13" s="473"/>
      <c r="BF13" s="473"/>
      <c r="BG13" s="473"/>
      <c r="BH13" s="473"/>
      <c r="BI13" s="473"/>
      <c r="BJ13" s="473"/>
      <c r="BK13" s="473"/>
      <c r="BL13" s="473"/>
      <c r="BM13" s="474"/>
      <c r="BN13" s="458">
        <v>117029</v>
      </c>
      <c r="BO13" s="459"/>
      <c r="BP13" s="459"/>
      <c r="BQ13" s="459"/>
      <c r="BR13" s="459"/>
      <c r="BS13" s="459"/>
      <c r="BT13" s="459"/>
      <c r="BU13" s="460"/>
      <c r="BV13" s="458">
        <v>-681560</v>
      </c>
      <c r="BW13" s="459"/>
      <c r="BX13" s="459"/>
      <c r="BY13" s="459"/>
      <c r="BZ13" s="459"/>
      <c r="CA13" s="459"/>
      <c r="CB13" s="459"/>
      <c r="CC13" s="460"/>
      <c r="CD13" s="498" t="s">
        <v>138</v>
      </c>
      <c r="CE13" s="418"/>
      <c r="CF13" s="418"/>
      <c r="CG13" s="418"/>
      <c r="CH13" s="418"/>
      <c r="CI13" s="418"/>
      <c r="CJ13" s="418"/>
      <c r="CK13" s="418"/>
      <c r="CL13" s="418"/>
      <c r="CM13" s="418"/>
      <c r="CN13" s="418"/>
      <c r="CO13" s="418"/>
      <c r="CP13" s="418"/>
      <c r="CQ13" s="418"/>
      <c r="CR13" s="418"/>
      <c r="CS13" s="499"/>
      <c r="CT13" s="455">
        <v>8.3000000000000007</v>
      </c>
      <c r="CU13" s="456"/>
      <c r="CV13" s="456"/>
      <c r="CW13" s="456"/>
      <c r="CX13" s="456"/>
      <c r="CY13" s="456"/>
      <c r="CZ13" s="456"/>
      <c r="DA13" s="457"/>
      <c r="DB13" s="455">
        <v>7.6</v>
      </c>
      <c r="DC13" s="456"/>
      <c r="DD13" s="456"/>
      <c r="DE13" s="456"/>
      <c r="DF13" s="456"/>
      <c r="DG13" s="456"/>
      <c r="DH13" s="456"/>
      <c r="DI13" s="457"/>
    </row>
    <row r="14" spans="1:119" ht="18.75" customHeight="1" thickBot="1" x14ac:dyDescent="0.25">
      <c r="A14" s="177"/>
      <c r="B14" s="567"/>
      <c r="C14" s="568"/>
      <c r="D14" s="568"/>
      <c r="E14" s="568"/>
      <c r="F14" s="568"/>
      <c r="G14" s="568"/>
      <c r="H14" s="568"/>
      <c r="I14" s="568"/>
      <c r="J14" s="568"/>
      <c r="K14" s="569"/>
      <c r="L14" s="532" t="s">
        <v>139</v>
      </c>
      <c r="M14" s="585"/>
      <c r="N14" s="585"/>
      <c r="O14" s="585"/>
      <c r="P14" s="585"/>
      <c r="Q14" s="586"/>
      <c r="R14" s="545">
        <v>11088</v>
      </c>
      <c r="S14" s="546"/>
      <c r="T14" s="546"/>
      <c r="U14" s="546"/>
      <c r="V14" s="547"/>
      <c r="W14" s="549"/>
      <c r="X14" s="447"/>
      <c r="Y14" s="447"/>
      <c r="Z14" s="447"/>
      <c r="AA14" s="447"/>
      <c r="AB14" s="448"/>
      <c r="AC14" s="538">
        <v>6.1</v>
      </c>
      <c r="AD14" s="539"/>
      <c r="AE14" s="539"/>
      <c r="AF14" s="539"/>
      <c r="AG14" s="540"/>
      <c r="AH14" s="538">
        <v>7.1</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140</v>
      </c>
      <c r="CE14" s="496"/>
      <c r="CF14" s="496"/>
      <c r="CG14" s="496"/>
      <c r="CH14" s="496"/>
      <c r="CI14" s="496"/>
      <c r="CJ14" s="496"/>
      <c r="CK14" s="496"/>
      <c r="CL14" s="496"/>
      <c r="CM14" s="496"/>
      <c r="CN14" s="496"/>
      <c r="CO14" s="496"/>
      <c r="CP14" s="496"/>
      <c r="CQ14" s="496"/>
      <c r="CR14" s="496"/>
      <c r="CS14" s="497"/>
      <c r="CT14" s="555">
        <v>40.700000000000003</v>
      </c>
      <c r="CU14" s="556"/>
      <c r="CV14" s="556"/>
      <c r="CW14" s="556"/>
      <c r="CX14" s="556"/>
      <c r="CY14" s="556"/>
      <c r="CZ14" s="556"/>
      <c r="DA14" s="557"/>
      <c r="DB14" s="555">
        <v>57.9</v>
      </c>
      <c r="DC14" s="556"/>
      <c r="DD14" s="556"/>
      <c r="DE14" s="556"/>
      <c r="DF14" s="556"/>
      <c r="DG14" s="556"/>
      <c r="DH14" s="556"/>
      <c r="DI14" s="557"/>
    </row>
    <row r="15" spans="1:119" ht="18.75" customHeight="1" x14ac:dyDescent="0.2">
      <c r="A15" s="177"/>
      <c r="B15" s="567"/>
      <c r="C15" s="568"/>
      <c r="D15" s="568"/>
      <c r="E15" s="568"/>
      <c r="F15" s="568"/>
      <c r="G15" s="568"/>
      <c r="H15" s="568"/>
      <c r="I15" s="568"/>
      <c r="J15" s="568"/>
      <c r="K15" s="569"/>
      <c r="L15" s="186"/>
      <c r="M15" s="542" t="s">
        <v>134</v>
      </c>
      <c r="N15" s="543"/>
      <c r="O15" s="543"/>
      <c r="P15" s="543"/>
      <c r="Q15" s="544"/>
      <c r="R15" s="545">
        <v>10802</v>
      </c>
      <c r="S15" s="546"/>
      <c r="T15" s="546"/>
      <c r="U15" s="546"/>
      <c r="V15" s="547"/>
      <c r="W15" s="548" t="s">
        <v>141</v>
      </c>
      <c r="X15" s="444"/>
      <c r="Y15" s="444"/>
      <c r="Z15" s="444"/>
      <c r="AA15" s="444"/>
      <c r="AB15" s="445"/>
      <c r="AC15" s="411">
        <v>2031</v>
      </c>
      <c r="AD15" s="412"/>
      <c r="AE15" s="412"/>
      <c r="AF15" s="412"/>
      <c r="AG15" s="413"/>
      <c r="AH15" s="411">
        <v>2109</v>
      </c>
      <c r="AI15" s="412"/>
      <c r="AJ15" s="412"/>
      <c r="AK15" s="412"/>
      <c r="AL15" s="471"/>
      <c r="AM15" s="515"/>
      <c r="AN15" s="415"/>
      <c r="AO15" s="415"/>
      <c r="AP15" s="415"/>
      <c r="AQ15" s="415"/>
      <c r="AR15" s="415"/>
      <c r="AS15" s="415"/>
      <c r="AT15" s="416"/>
      <c r="AU15" s="516"/>
      <c r="AV15" s="517"/>
      <c r="AW15" s="517"/>
      <c r="AX15" s="517"/>
      <c r="AY15" s="484" t="s">
        <v>142</v>
      </c>
      <c r="AZ15" s="485"/>
      <c r="BA15" s="485"/>
      <c r="BB15" s="485"/>
      <c r="BC15" s="485"/>
      <c r="BD15" s="485"/>
      <c r="BE15" s="485"/>
      <c r="BF15" s="485"/>
      <c r="BG15" s="485"/>
      <c r="BH15" s="485"/>
      <c r="BI15" s="485"/>
      <c r="BJ15" s="485"/>
      <c r="BK15" s="485"/>
      <c r="BL15" s="485"/>
      <c r="BM15" s="486"/>
      <c r="BN15" s="487">
        <v>2177879</v>
      </c>
      <c r="BO15" s="488"/>
      <c r="BP15" s="488"/>
      <c r="BQ15" s="488"/>
      <c r="BR15" s="488"/>
      <c r="BS15" s="488"/>
      <c r="BT15" s="488"/>
      <c r="BU15" s="489"/>
      <c r="BV15" s="487">
        <v>2488255</v>
      </c>
      <c r="BW15" s="488"/>
      <c r="BX15" s="488"/>
      <c r="BY15" s="488"/>
      <c r="BZ15" s="488"/>
      <c r="CA15" s="488"/>
      <c r="CB15" s="488"/>
      <c r="CC15" s="489"/>
      <c r="CD15" s="558" t="s">
        <v>143</v>
      </c>
      <c r="CE15" s="559"/>
      <c r="CF15" s="559"/>
      <c r="CG15" s="559"/>
      <c r="CH15" s="559"/>
      <c r="CI15" s="559"/>
      <c r="CJ15" s="559"/>
      <c r="CK15" s="559"/>
      <c r="CL15" s="559"/>
      <c r="CM15" s="559"/>
      <c r="CN15" s="559"/>
      <c r="CO15" s="559"/>
      <c r="CP15" s="559"/>
      <c r="CQ15" s="559"/>
      <c r="CR15" s="559"/>
      <c r="CS15" s="560"/>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567"/>
      <c r="C16" s="568"/>
      <c r="D16" s="568"/>
      <c r="E16" s="568"/>
      <c r="F16" s="568"/>
      <c r="G16" s="568"/>
      <c r="H16" s="568"/>
      <c r="I16" s="568"/>
      <c r="J16" s="568"/>
      <c r="K16" s="569"/>
      <c r="L16" s="532" t="s">
        <v>144</v>
      </c>
      <c r="M16" s="533"/>
      <c r="N16" s="533"/>
      <c r="O16" s="533"/>
      <c r="P16" s="533"/>
      <c r="Q16" s="534"/>
      <c r="R16" s="535" t="s">
        <v>145</v>
      </c>
      <c r="S16" s="536"/>
      <c r="T16" s="536"/>
      <c r="U16" s="536"/>
      <c r="V16" s="537"/>
      <c r="W16" s="549"/>
      <c r="X16" s="447"/>
      <c r="Y16" s="447"/>
      <c r="Z16" s="447"/>
      <c r="AA16" s="447"/>
      <c r="AB16" s="448"/>
      <c r="AC16" s="538">
        <v>37.5</v>
      </c>
      <c r="AD16" s="539"/>
      <c r="AE16" s="539"/>
      <c r="AF16" s="539"/>
      <c r="AG16" s="540"/>
      <c r="AH16" s="538">
        <v>38</v>
      </c>
      <c r="AI16" s="539"/>
      <c r="AJ16" s="539"/>
      <c r="AK16" s="539"/>
      <c r="AL16" s="541"/>
      <c r="AM16" s="515"/>
      <c r="AN16" s="415"/>
      <c r="AO16" s="415"/>
      <c r="AP16" s="415"/>
      <c r="AQ16" s="415"/>
      <c r="AR16" s="415"/>
      <c r="AS16" s="415"/>
      <c r="AT16" s="416"/>
      <c r="AU16" s="516"/>
      <c r="AV16" s="517"/>
      <c r="AW16" s="517"/>
      <c r="AX16" s="517"/>
      <c r="AY16" s="472" t="s">
        <v>146</v>
      </c>
      <c r="AZ16" s="473"/>
      <c r="BA16" s="473"/>
      <c r="BB16" s="473"/>
      <c r="BC16" s="473"/>
      <c r="BD16" s="473"/>
      <c r="BE16" s="473"/>
      <c r="BF16" s="473"/>
      <c r="BG16" s="473"/>
      <c r="BH16" s="473"/>
      <c r="BI16" s="473"/>
      <c r="BJ16" s="473"/>
      <c r="BK16" s="473"/>
      <c r="BL16" s="473"/>
      <c r="BM16" s="474"/>
      <c r="BN16" s="458">
        <v>2814246</v>
      </c>
      <c r="BO16" s="459"/>
      <c r="BP16" s="459"/>
      <c r="BQ16" s="459"/>
      <c r="BR16" s="459"/>
      <c r="BS16" s="459"/>
      <c r="BT16" s="459"/>
      <c r="BU16" s="460"/>
      <c r="BV16" s="458">
        <v>2772294</v>
      </c>
      <c r="BW16" s="459"/>
      <c r="BX16" s="459"/>
      <c r="BY16" s="459"/>
      <c r="BZ16" s="459"/>
      <c r="CA16" s="459"/>
      <c r="CB16" s="459"/>
      <c r="CC16" s="460"/>
      <c r="CD16" s="190"/>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7"/>
      <c r="B17" s="570"/>
      <c r="C17" s="571"/>
      <c r="D17" s="571"/>
      <c r="E17" s="571"/>
      <c r="F17" s="571"/>
      <c r="G17" s="571"/>
      <c r="H17" s="571"/>
      <c r="I17" s="571"/>
      <c r="J17" s="571"/>
      <c r="K17" s="572"/>
      <c r="L17" s="191"/>
      <c r="M17" s="551" t="s">
        <v>147</v>
      </c>
      <c r="N17" s="552"/>
      <c r="O17" s="552"/>
      <c r="P17" s="552"/>
      <c r="Q17" s="553"/>
      <c r="R17" s="535" t="s">
        <v>148</v>
      </c>
      <c r="S17" s="536"/>
      <c r="T17" s="536"/>
      <c r="U17" s="536"/>
      <c r="V17" s="537"/>
      <c r="W17" s="548" t="s">
        <v>149</v>
      </c>
      <c r="X17" s="444"/>
      <c r="Y17" s="444"/>
      <c r="Z17" s="444"/>
      <c r="AA17" s="444"/>
      <c r="AB17" s="445"/>
      <c r="AC17" s="411">
        <v>3061</v>
      </c>
      <c r="AD17" s="412"/>
      <c r="AE17" s="412"/>
      <c r="AF17" s="412"/>
      <c r="AG17" s="413"/>
      <c r="AH17" s="411">
        <v>3052</v>
      </c>
      <c r="AI17" s="412"/>
      <c r="AJ17" s="412"/>
      <c r="AK17" s="412"/>
      <c r="AL17" s="471"/>
      <c r="AM17" s="515"/>
      <c r="AN17" s="415"/>
      <c r="AO17" s="415"/>
      <c r="AP17" s="415"/>
      <c r="AQ17" s="415"/>
      <c r="AR17" s="415"/>
      <c r="AS17" s="415"/>
      <c r="AT17" s="416"/>
      <c r="AU17" s="516"/>
      <c r="AV17" s="517"/>
      <c r="AW17" s="517"/>
      <c r="AX17" s="517"/>
      <c r="AY17" s="472" t="s">
        <v>150</v>
      </c>
      <c r="AZ17" s="473"/>
      <c r="BA17" s="473"/>
      <c r="BB17" s="473"/>
      <c r="BC17" s="473"/>
      <c r="BD17" s="473"/>
      <c r="BE17" s="473"/>
      <c r="BF17" s="473"/>
      <c r="BG17" s="473"/>
      <c r="BH17" s="473"/>
      <c r="BI17" s="473"/>
      <c r="BJ17" s="473"/>
      <c r="BK17" s="473"/>
      <c r="BL17" s="473"/>
      <c r="BM17" s="474"/>
      <c r="BN17" s="458">
        <v>2794007</v>
      </c>
      <c r="BO17" s="459"/>
      <c r="BP17" s="459"/>
      <c r="BQ17" s="459"/>
      <c r="BR17" s="459"/>
      <c r="BS17" s="459"/>
      <c r="BT17" s="459"/>
      <c r="BU17" s="460"/>
      <c r="BV17" s="458">
        <v>3210094</v>
      </c>
      <c r="BW17" s="459"/>
      <c r="BX17" s="459"/>
      <c r="BY17" s="459"/>
      <c r="BZ17" s="459"/>
      <c r="CA17" s="459"/>
      <c r="CB17" s="459"/>
      <c r="CC17" s="460"/>
      <c r="CD17" s="190"/>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7"/>
      <c r="B18" s="508" t="s">
        <v>151</v>
      </c>
      <c r="C18" s="509"/>
      <c r="D18" s="509"/>
      <c r="E18" s="510"/>
      <c r="F18" s="510"/>
      <c r="G18" s="510"/>
      <c r="H18" s="510"/>
      <c r="I18" s="510"/>
      <c r="J18" s="510"/>
      <c r="K18" s="510"/>
      <c r="L18" s="511">
        <v>19.64</v>
      </c>
      <c r="M18" s="511"/>
      <c r="N18" s="511"/>
      <c r="O18" s="511"/>
      <c r="P18" s="511"/>
      <c r="Q18" s="511"/>
      <c r="R18" s="512"/>
      <c r="S18" s="512"/>
      <c r="T18" s="512"/>
      <c r="U18" s="512"/>
      <c r="V18" s="513"/>
      <c r="W18" s="529"/>
      <c r="X18" s="530"/>
      <c r="Y18" s="530"/>
      <c r="Z18" s="530"/>
      <c r="AA18" s="530"/>
      <c r="AB18" s="554"/>
      <c r="AC18" s="428">
        <v>56.5</v>
      </c>
      <c r="AD18" s="429"/>
      <c r="AE18" s="429"/>
      <c r="AF18" s="429"/>
      <c r="AG18" s="514"/>
      <c r="AH18" s="428">
        <v>55</v>
      </c>
      <c r="AI18" s="429"/>
      <c r="AJ18" s="429"/>
      <c r="AK18" s="429"/>
      <c r="AL18" s="430"/>
      <c r="AM18" s="515"/>
      <c r="AN18" s="415"/>
      <c r="AO18" s="415"/>
      <c r="AP18" s="415"/>
      <c r="AQ18" s="415"/>
      <c r="AR18" s="415"/>
      <c r="AS18" s="415"/>
      <c r="AT18" s="416"/>
      <c r="AU18" s="516"/>
      <c r="AV18" s="517"/>
      <c r="AW18" s="517"/>
      <c r="AX18" s="517"/>
      <c r="AY18" s="472" t="s">
        <v>152</v>
      </c>
      <c r="AZ18" s="473"/>
      <c r="BA18" s="473"/>
      <c r="BB18" s="473"/>
      <c r="BC18" s="473"/>
      <c r="BD18" s="473"/>
      <c r="BE18" s="473"/>
      <c r="BF18" s="473"/>
      <c r="BG18" s="473"/>
      <c r="BH18" s="473"/>
      <c r="BI18" s="473"/>
      <c r="BJ18" s="473"/>
      <c r="BK18" s="473"/>
      <c r="BL18" s="473"/>
      <c r="BM18" s="474"/>
      <c r="BN18" s="458">
        <v>3468254</v>
      </c>
      <c r="BO18" s="459"/>
      <c r="BP18" s="459"/>
      <c r="BQ18" s="459"/>
      <c r="BR18" s="459"/>
      <c r="BS18" s="459"/>
      <c r="BT18" s="459"/>
      <c r="BU18" s="460"/>
      <c r="BV18" s="458">
        <v>3375415</v>
      </c>
      <c r="BW18" s="459"/>
      <c r="BX18" s="459"/>
      <c r="BY18" s="459"/>
      <c r="BZ18" s="459"/>
      <c r="CA18" s="459"/>
      <c r="CB18" s="459"/>
      <c r="CC18" s="460"/>
      <c r="CD18" s="190"/>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7"/>
      <c r="B19" s="508" t="s">
        <v>153</v>
      </c>
      <c r="C19" s="509"/>
      <c r="D19" s="509"/>
      <c r="E19" s="510"/>
      <c r="F19" s="510"/>
      <c r="G19" s="510"/>
      <c r="H19" s="510"/>
      <c r="I19" s="510"/>
      <c r="J19" s="510"/>
      <c r="K19" s="510"/>
      <c r="L19" s="518">
        <v>554</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154</v>
      </c>
      <c r="AZ19" s="473"/>
      <c r="BA19" s="473"/>
      <c r="BB19" s="473"/>
      <c r="BC19" s="473"/>
      <c r="BD19" s="473"/>
      <c r="BE19" s="473"/>
      <c r="BF19" s="473"/>
      <c r="BG19" s="473"/>
      <c r="BH19" s="473"/>
      <c r="BI19" s="473"/>
      <c r="BJ19" s="473"/>
      <c r="BK19" s="473"/>
      <c r="BL19" s="473"/>
      <c r="BM19" s="474"/>
      <c r="BN19" s="458">
        <v>4679201</v>
      </c>
      <c r="BO19" s="459"/>
      <c r="BP19" s="459"/>
      <c r="BQ19" s="459"/>
      <c r="BR19" s="459"/>
      <c r="BS19" s="459"/>
      <c r="BT19" s="459"/>
      <c r="BU19" s="460"/>
      <c r="BV19" s="458">
        <v>4496587</v>
      </c>
      <c r="BW19" s="459"/>
      <c r="BX19" s="459"/>
      <c r="BY19" s="459"/>
      <c r="BZ19" s="459"/>
      <c r="CA19" s="459"/>
      <c r="CB19" s="459"/>
      <c r="CC19" s="460"/>
      <c r="CD19" s="190"/>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7"/>
      <c r="B20" s="508" t="s">
        <v>155</v>
      </c>
      <c r="C20" s="509"/>
      <c r="D20" s="509"/>
      <c r="E20" s="510"/>
      <c r="F20" s="510"/>
      <c r="G20" s="510"/>
      <c r="H20" s="510"/>
      <c r="I20" s="510"/>
      <c r="J20" s="510"/>
      <c r="K20" s="510"/>
      <c r="L20" s="518">
        <v>4089</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0"/>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7"/>
      <c r="B21" s="505" t="s">
        <v>156</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0"/>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7"/>
      <c r="B22" s="434" t="s">
        <v>157</v>
      </c>
      <c r="C22" s="435"/>
      <c r="D22" s="436"/>
      <c r="E22" s="443" t="s">
        <v>1</v>
      </c>
      <c r="F22" s="444"/>
      <c r="G22" s="444"/>
      <c r="H22" s="444"/>
      <c r="I22" s="444"/>
      <c r="J22" s="444"/>
      <c r="K22" s="445"/>
      <c r="L22" s="443" t="s">
        <v>158</v>
      </c>
      <c r="M22" s="444"/>
      <c r="N22" s="444"/>
      <c r="O22" s="444"/>
      <c r="P22" s="445"/>
      <c r="Q22" s="449" t="s">
        <v>159</v>
      </c>
      <c r="R22" s="450"/>
      <c r="S22" s="450"/>
      <c r="T22" s="450"/>
      <c r="U22" s="450"/>
      <c r="V22" s="451"/>
      <c r="W22" s="500" t="s">
        <v>160</v>
      </c>
      <c r="X22" s="435"/>
      <c r="Y22" s="436"/>
      <c r="Z22" s="443" t="s">
        <v>1</v>
      </c>
      <c r="AA22" s="444"/>
      <c r="AB22" s="444"/>
      <c r="AC22" s="444"/>
      <c r="AD22" s="444"/>
      <c r="AE22" s="444"/>
      <c r="AF22" s="444"/>
      <c r="AG22" s="445"/>
      <c r="AH22" s="461" t="s">
        <v>161</v>
      </c>
      <c r="AI22" s="444"/>
      <c r="AJ22" s="444"/>
      <c r="AK22" s="444"/>
      <c r="AL22" s="445"/>
      <c r="AM22" s="461" t="s">
        <v>162</v>
      </c>
      <c r="AN22" s="462"/>
      <c r="AO22" s="462"/>
      <c r="AP22" s="462"/>
      <c r="AQ22" s="462"/>
      <c r="AR22" s="463"/>
      <c r="AS22" s="449" t="s">
        <v>159</v>
      </c>
      <c r="AT22" s="450"/>
      <c r="AU22" s="450"/>
      <c r="AV22" s="450"/>
      <c r="AW22" s="450"/>
      <c r="AX22" s="467"/>
      <c r="AY22" s="484" t="s">
        <v>163</v>
      </c>
      <c r="AZ22" s="485"/>
      <c r="BA22" s="485"/>
      <c r="BB22" s="485"/>
      <c r="BC22" s="485"/>
      <c r="BD22" s="485"/>
      <c r="BE22" s="485"/>
      <c r="BF22" s="485"/>
      <c r="BG22" s="485"/>
      <c r="BH22" s="485"/>
      <c r="BI22" s="485"/>
      <c r="BJ22" s="485"/>
      <c r="BK22" s="485"/>
      <c r="BL22" s="485"/>
      <c r="BM22" s="486"/>
      <c r="BN22" s="487">
        <v>4308676</v>
      </c>
      <c r="BO22" s="488"/>
      <c r="BP22" s="488"/>
      <c r="BQ22" s="488"/>
      <c r="BR22" s="488"/>
      <c r="BS22" s="488"/>
      <c r="BT22" s="488"/>
      <c r="BU22" s="489"/>
      <c r="BV22" s="487">
        <v>4129346</v>
      </c>
      <c r="BW22" s="488"/>
      <c r="BX22" s="488"/>
      <c r="BY22" s="488"/>
      <c r="BZ22" s="488"/>
      <c r="CA22" s="488"/>
      <c r="CB22" s="488"/>
      <c r="CC22" s="489"/>
      <c r="CD22" s="190"/>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7"/>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164</v>
      </c>
      <c r="AZ23" s="473"/>
      <c r="BA23" s="473"/>
      <c r="BB23" s="473"/>
      <c r="BC23" s="473"/>
      <c r="BD23" s="473"/>
      <c r="BE23" s="473"/>
      <c r="BF23" s="473"/>
      <c r="BG23" s="473"/>
      <c r="BH23" s="473"/>
      <c r="BI23" s="473"/>
      <c r="BJ23" s="473"/>
      <c r="BK23" s="473"/>
      <c r="BL23" s="473"/>
      <c r="BM23" s="474"/>
      <c r="BN23" s="458">
        <v>4040632</v>
      </c>
      <c r="BO23" s="459"/>
      <c r="BP23" s="459"/>
      <c r="BQ23" s="459"/>
      <c r="BR23" s="459"/>
      <c r="BS23" s="459"/>
      <c r="BT23" s="459"/>
      <c r="BU23" s="460"/>
      <c r="BV23" s="458">
        <v>3805692</v>
      </c>
      <c r="BW23" s="459"/>
      <c r="BX23" s="459"/>
      <c r="BY23" s="459"/>
      <c r="BZ23" s="459"/>
      <c r="CA23" s="459"/>
      <c r="CB23" s="459"/>
      <c r="CC23" s="460"/>
      <c r="CD23" s="190"/>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7"/>
      <c r="B24" s="437"/>
      <c r="C24" s="438"/>
      <c r="D24" s="439"/>
      <c r="E24" s="414" t="s">
        <v>165</v>
      </c>
      <c r="F24" s="415"/>
      <c r="G24" s="415"/>
      <c r="H24" s="415"/>
      <c r="I24" s="415"/>
      <c r="J24" s="415"/>
      <c r="K24" s="416"/>
      <c r="L24" s="411">
        <v>1</v>
      </c>
      <c r="M24" s="412"/>
      <c r="N24" s="412"/>
      <c r="O24" s="412"/>
      <c r="P24" s="413"/>
      <c r="Q24" s="411">
        <v>7850</v>
      </c>
      <c r="R24" s="412"/>
      <c r="S24" s="412"/>
      <c r="T24" s="412"/>
      <c r="U24" s="412"/>
      <c r="V24" s="413"/>
      <c r="W24" s="501"/>
      <c r="X24" s="438"/>
      <c r="Y24" s="439"/>
      <c r="Z24" s="414" t="s">
        <v>166</v>
      </c>
      <c r="AA24" s="415"/>
      <c r="AB24" s="415"/>
      <c r="AC24" s="415"/>
      <c r="AD24" s="415"/>
      <c r="AE24" s="415"/>
      <c r="AF24" s="415"/>
      <c r="AG24" s="416"/>
      <c r="AH24" s="411">
        <v>101</v>
      </c>
      <c r="AI24" s="412"/>
      <c r="AJ24" s="412"/>
      <c r="AK24" s="412"/>
      <c r="AL24" s="413"/>
      <c r="AM24" s="411">
        <v>303707</v>
      </c>
      <c r="AN24" s="412"/>
      <c r="AO24" s="412"/>
      <c r="AP24" s="412"/>
      <c r="AQ24" s="412"/>
      <c r="AR24" s="413"/>
      <c r="AS24" s="411">
        <v>3007</v>
      </c>
      <c r="AT24" s="412"/>
      <c r="AU24" s="412"/>
      <c r="AV24" s="412"/>
      <c r="AW24" s="412"/>
      <c r="AX24" s="471"/>
      <c r="AY24" s="431" t="s">
        <v>167</v>
      </c>
      <c r="AZ24" s="432"/>
      <c r="BA24" s="432"/>
      <c r="BB24" s="432"/>
      <c r="BC24" s="432"/>
      <c r="BD24" s="432"/>
      <c r="BE24" s="432"/>
      <c r="BF24" s="432"/>
      <c r="BG24" s="432"/>
      <c r="BH24" s="432"/>
      <c r="BI24" s="432"/>
      <c r="BJ24" s="432"/>
      <c r="BK24" s="432"/>
      <c r="BL24" s="432"/>
      <c r="BM24" s="433"/>
      <c r="BN24" s="458">
        <v>1559948</v>
      </c>
      <c r="BO24" s="459"/>
      <c r="BP24" s="459"/>
      <c r="BQ24" s="459"/>
      <c r="BR24" s="459"/>
      <c r="BS24" s="459"/>
      <c r="BT24" s="459"/>
      <c r="BU24" s="460"/>
      <c r="BV24" s="458">
        <v>1431322</v>
      </c>
      <c r="BW24" s="459"/>
      <c r="BX24" s="459"/>
      <c r="BY24" s="459"/>
      <c r="BZ24" s="459"/>
      <c r="CA24" s="459"/>
      <c r="CB24" s="459"/>
      <c r="CC24" s="460"/>
      <c r="CD24" s="190"/>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7"/>
      <c r="B25" s="437"/>
      <c r="C25" s="438"/>
      <c r="D25" s="439"/>
      <c r="E25" s="414" t="s">
        <v>168</v>
      </c>
      <c r="F25" s="415"/>
      <c r="G25" s="415"/>
      <c r="H25" s="415"/>
      <c r="I25" s="415"/>
      <c r="J25" s="415"/>
      <c r="K25" s="416"/>
      <c r="L25" s="411">
        <v>1</v>
      </c>
      <c r="M25" s="412"/>
      <c r="N25" s="412"/>
      <c r="O25" s="412"/>
      <c r="P25" s="413"/>
      <c r="Q25" s="411">
        <v>6360</v>
      </c>
      <c r="R25" s="412"/>
      <c r="S25" s="412"/>
      <c r="T25" s="412"/>
      <c r="U25" s="412"/>
      <c r="V25" s="413"/>
      <c r="W25" s="501"/>
      <c r="X25" s="438"/>
      <c r="Y25" s="439"/>
      <c r="Z25" s="414" t="s">
        <v>169</v>
      </c>
      <c r="AA25" s="415"/>
      <c r="AB25" s="415"/>
      <c r="AC25" s="415"/>
      <c r="AD25" s="415"/>
      <c r="AE25" s="415"/>
      <c r="AF25" s="415"/>
      <c r="AG25" s="416"/>
      <c r="AH25" s="411" t="s">
        <v>126</v>
      </c>
      <c r="AI25" s="412"/>
      <c r="AJ25" s="412"/>
      <c r="AK25" s="412"/>
      <c r="AL25" s="413"/>
      <c r="AM25" s="411" t="s">
        <v>126</v>
      </c>
      <c r="AN25" s="412"/>
      <c r="AO25" s="412"/>
      <c r="AP25" s="412"/>
      <c r="AQ25" s="412"/>
      <c r="AR25" s="413"/>
      <c r="AS25" s="411" t="s">
        <v>126</v>
      </c>
      <c r="AT25" s="412"/>
      <c r="AU25" s="412"/>
      <c r="AV25" s="412"/>
      <c r="AW25" s="412"/>
      <c r="AX25" s="471"/>
      <c r="AY25" s="484" t="s">
        <v>170</v>
      </c>
      <c r="AZ25" s="485"/>
      <c r="BA25" s="485"/>
      <c r="BB25" s="485"/>
      <c r="BC25" s="485"/>
      <c r="BD25" s="485"/>
      <c r="BE25" s="485"/>
      <c r="BF25" s="485"/>
      <c r="BG25" s="485"/>
      <c r="BH25" s="485"/>
      <c r="BI25" s="485"/>
      <c r="BJ25" s="485"/>
      <c r="BK25" s="485"/>
      <c r="BL25" s="485"/>
      <c r="BM25" s="486"/>
      <c r="BN25" s="487">
        <v>4541881</v>
      </c>
      <c r="BO25" s="488"/>
      <c r="BP25" s="488"/>
      <c r="BQ25" s="488"/>
      <c r="BR25" s="488"/>
      <c r="BS25" s="488"/>
      <c r="BT25" s="488"/>
      <c r="BU25" s="489"/>
      <c r="BV25" s="487">
        <v>4166894</v>
      </c>
      <c r="BW25" s="488"/>
      <c r="BX25" s="488"/>
      <c r="BY25" s="488"/>
      <c r="BZ25" s="488"/>
      <c r="CA25" s="488"/>
      <c r="CB25" s="488"/>
      <c r="CC25" s="489"/>
      <c r="CD25" s="190"/>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7"/>
      <c r="B26" s="437"/>
      <c r="C26" s="438"/>
      <c r="D26" s="439"/>
      <c r="E26" s="414" t="s">
        <v>171</v>
      </c>
      <c r="F26" s="415"/>
      <c r="G26" s="415"/>
      <c r="H26" s="415"/>
      <c r="I26" s="415"/>
      <c r="J26" s="415"/>
      <c r="K26" s="416"/>
      <c r="L26" s="411">
        <v>1</v>
      </c>
      <c r="M26" s="412"/>
      <c r="N26" s="412"/>
      <c r="O26" s="412"/>
      <c r="P26" s="413"/>
      <c r="Q26" s="411">
        <v>5910</v>
      </c>
      <c r="R26" s="412"/>
      <c r="S26" s="412"/>
      <c r="T26" s="412"/>
      <c r="U26" s="412"/>
      <c r="V26" s="413"/>
      <c r="W26" s="501"/>
      <c r="X26" s="438"/>
      <c r="Y26" s="439"/>
      <c r="Z26" s="414" t="s">
        <v>172</v>
      </c>
      <c r="AA26" s="469"/>
      <c r="AB26" s="469"/>
      <c r="AC26" s="469"/>
      <c r="AD26" s="469"/>
      <c r="AE26" s="469"/>
      <c r="AF26" s="469"/>
      <c r="AG26" s="470"/>
      <c r="AH26" s="411" t="s">
        <v>126</v>
      </c>
      <c r="AI26" s="412"/>
      <c r="AJ26" s="412"/>
      <c r="AK26" s="412"/>
      <c r="AL26" s="413"/>
      <c r="AM26" s="411" t="s">
        <v>126</v>
      </c>
      <c r="AN26" s="412"/>
      <c r="AO26" s="412"/>
      <c r="AP26" s="412"/>
      <c r="AQ26" s="412"/>
      <c r="AR26" s="413"/>
      <c r="AS26" s="411" t="s">
        <v>126</v>
      </c>
      <c r="AT26" s="412"/>
      <c r="AU26" s="412"/>
      <c r="AV26" s="412"/>
      <c r="AW26" s="412"/>
      <c r="AX26" s="471"/>
      <c r="AY26" s="498" t="s">
        <v>173</v>
      </c>
      <c r="AZ26" s="418"/>
      <c r="BA26" s="418"/>
      <c r="BB26" s="418"/>
      <c r="BC26" s="418"/>
      <c r="BD26" s="418"/>
      <c r="BE26" s="418"/>
      <c r="BF26" s="418"/>
      <c r="BG26" s="418"/>
      <c r="BH26" s="418"/>
      <c r="BI26" s="418"/>
      <c r="BJ26" s="418"/>
      <c r="BK26" s="418"/>
      <c r="BL26" s="418"/>
      <c r="BM26" s="499"/>
      <c r="BN26" s="458" t="s">
        <v>126</v>
      </c>
      <c r="BO26" s="459"/>
      <c r="BP26" s="459"/>
      <c r="BQ26" s="459"/>
      <c r="BR26" s="459"/>
      <c r="BS26" s="459"/>
      <c r="BT26" s="459"/>
      <c r="BU26" s="460"/>
      <c r="BV26" s="458" t="s">
        <v>126</v>
      </c>
      <c r="BW26" s="459"/>
      <c r="BX26" s="459"/>
      <c r="BY26" s="459"/>
      <c r="BZ26" s="459"/>
      <c r="CA26" s="459"/>
      <c r="CB26" s="459"/>
      <c r="CC26" s="460"/>
      <c r="CD26" s="190"/>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7"/>
      <c r="B27" s="437"/>
      <c r="C27" s="438"/>
      <c r="D27" s="439"/>
      <c r="E27" s="414" t="s">
        <v>174</v>
      </c>
      <c r="F27" s="415"/>
      <c r="G27" s="415"/>
      <c r="H27" s="415"/>
      <c r="I27" s="415"/>
      <c r="J27" s="415"/>
      <c r="K27" s="416"/>
      <c r="L27" s="411">
        <v>1</v>
      </c>
      <c r="M27" s="412"/>
      <c r="N27" s="412"/>
      <c r="O27" s="412"/>
      <c r="P27" s="413"/>
      <c r="Q27" s="411">
        <v>3180</v>
      </c>
      <c r="R27" s="412"/>
      <c r="S27" s="412"/>
      <c r="T27" s="412"/>
      <c r="U27" s="412"/>
      <c r="V27" s="413"/>
      <c r="W27" s="501"/>
      <c r="X27" s="438"/>
      <c r="Y27" s="439"/>
      <c r="Z27" s="414" t="s">
        <v>175</v>
      </c>
      <c r="AA27" s="415"/>
      <c r="AB27" s="415"/>
      <c r="AC27" s="415"/>
      <c r="AD27" s="415"/>
      <c r="AE27" s="415"/>
      <c r="AF27" s="415"/>
      <c r="AG27" s="416"/>
      <c r="AH27" s="411">
        <v>18</v>
      </c>
      <c r="AI27" s="412"/>
      <c r="AJ27" s="412"/>
      <c r="AK27" s="412"/>
      <c r="AL27" s="413"/>
      <c r="AM27" s="411">
        <v>47200</v>
      </c>
      <c r="AN27" s="412"/>
      <c r="AO27" s="412"/>
      <c r="AP27" s="412"/>
      <c r="AQ27" s="412"/>
      <c r="AR27" s="413"/>
      <c r="AS27" s="411">
        <v>2622</v>
      </c>
      <c r="AT27" s="412"/>
      <c r="AU27" s="412"/>
      <c r="AV27" s="412"/>
      <c r="AW27" s="412"/>
      <c r="AX27" s="471"/>
      <c r="AY27" s="495" t="s">
        <v>176</v>
      </c>
      <c r="AZ27" s="496"/>
      <c r="BA27" s="496"/>
      <c r="BB27" s="496"/>
      <c r="BC27" s="496"/>
      <c r="BD27" s="496"/>
      <c r="BE27" s="496"/>
      <c r="BF27" s="496"/>
      <c r="BG27" s="496"/>
      <c r="BH27" s="496"/>
      <c r="BI27" s="496"/>
      <c r="BJ27" s="496"/>
      <c r="BK27" s="496"/>
      <c r="BL27" s="496"/>
      <c r="BM27" s="497"/>
      <c r="BN27" s="492" t="s">
        <v>126</v>
      </c>
      <c r="BO27" s="493"/>
      <c r="BP27" s="493"/>
      <c r="BQ27" s="493"/>
      <c r="BR27" s="493"/>
      <c r="BS27" s="493"/>
      <c r="BT27" s="493"/>
      <c r="BU27" s="494"/>
      <c r="BV27" s="492">
        <v>217467</v>
      </c>
      <c r="BW27" s="493"/>
      <c r="BX27" s="493"/>
      <c r="BY27" s="493"/>
      <c r="BZ27" s="493"/>
      <c r="CA27" s="493"/>
      <c r="CB27" s="493"/>
      <c r="CC27" s="494"/>
      <c r="CD27" s="192"/>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7"/>
      <c r="B28" s="437"/>
      <c r="C28" s="438"/>
      <c r="D28" s="439"/>
      <c r="E28" s="414" t="s">
        <v>177</v>
      </c>
      <c r="F28" s="415"/>
      <c r="G28" s="415"/>
      <c r="H28" s="415"/>
      <c r="I28" s="415"/>
      <c r="J28" s="415"/>
      <c r="K28" s="416"/>
      <c r="L28" s="411">
        <v>1</v>
      </c>
      <c r="M28" s="412"/>
      <c r="N28" s="412"/>
      <c r="O28" s="412"/>
      <c r="P28" s="413"/>
      <c r="Q28" s="411">
        <v>2430</v>
      </c>
      <c r="R28" s="412"/>
      <c r="S28" s="412"/>
      <c r="T28" s="412"/>
      <c r="U28" s="412"/>
      <c r="V28" s="413"/>
      <c r="W28" s="501"/>
      <c r="X28" s="438"/>
      <c r="Y28" s="439"/>
      <c r="Z28" s="414" t="s">
        <v>178</v>
      </c>
      <c r="AA28" s="415"/>
      <c r="AB28" s="415"/>
      <c r="AC28" s="415"/>
      <c r="AD28" s="415"/>
      <c r="AE28" s="415"/>
      <c r="AF28" s="415"/>
      <c r="AG28" s="416"/>
      <c r="AH28" s="411" t="s">
        <v>126</v>
      </c>
      <c r="AI28" s="412"/>
      <c r="AJ28" s="412"/>
      <c r="AK28" s="412"/>
      <c r="AL28" s="413"/>
      <c r="AM28" s="411" t="s">
        <v>126</v>
      </c>
      <c r="AN28" s="412"/>
      <c r="AO28" s="412"/>
      <c r="AP28" s="412"/>
      <c r="AQ28" s="412"/>
      <c r="AR28" s="413"/>
      <c r="AS28" s="411" t="s">
        <v>126</v>
      </c>
      <c r="AT28" s="412"/>
      <c r="AU28" s="412"/>
      <c r="AV28" s="412"/>
      <c r="AW28" s="412"/>
      <c r="AX28" s="471"/>
      <c r="AY28" s="475" t="s">
        <v>179</v>
      </c>
      <c r="AZ28" s="476"/>
      <c r="BA28" s="476"/>
      <c r="BB28" s="477"/>
      <c r="BC28" s="484" t="s">
        <v>48</v>
      </c>
      <c r="BD28" s="485"/>
      <c r="BE28" s="485"/>
      <c r="BF28" s="485"/>
      <c r="BG28" s="485"/>
      <c r="BH28" s="485"/>
      <c r="BI28" s="485"/>
      <c r="BJ28" s="485"/>
      <c r="BK28" s="485"/>
      <c r="BL28" s="485"/>
      <c r="BM28" s="486"/>
      <c r="BN28" s="487">
        <v>1441570</v>
      </c>
      <c r="BO28" s="488"/>
      <c r="BP28" s="488"/>
      <c r="BQ28" s="488"/>
      <c r="BR28" s="488"/>
      <c r="BS28" s="488"/>
      <c r="BT28" s="488"/>
      <c r="BU28" s="489"/>
      <c r="BV28" s="487">
        <v>1591230</v>
      </c>
      <c r="BW28" s="488"/>
      <c r="BX28" s="488"/>
      <c r="BY28" s="488"/>
      <c r="BZ28" s="488"/>
      <c r="CA28" s="488"/>
      <c r="CB28" s="488"/>
      <c r="CC28" s="489"/>
      <c r="CD28" s="190"/>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7"/>
      <c r="B29" s="437"/>
      <c r="C29" s="438"/>
      <c r="D29" s="439"/>
      <c r="E29" s="414" t="s">
        <v>180</v>
      </c>
      <c r="F29" s="415"/>
      <c r="G29" s="415"/>
      <c r="H29" s="415"/>
      <c r="I29" s="415"/>
      <c r="J29" s="415"/>
      <c r="K29" s="416"/>
      <c r="L29" s="411">
        <v>10</v>
      </c>
      <c r="M29" s="412"/>
      <c r="N29" s="412"/>
      <c r="O29" s="412"/>
      <c r="P29" s="413"/>
      <c r="Q29" s="411">
        <v>2200</v>
      </c>
      <c r="R29" s="412"/>
      <c r="S29" s="412"/>
      <c r="T29" s="412"/>
      <c r="U29" s="412"/>
      <c r="V29" s="413"/>
      <c r="W29" s="502"/>
      <c r="X29" s="503"/>
      <c r="Y29" s="504"/>
      <c r="Z29" s="414" t="s">
        <v>181</v>
      </c>
      <c r="AA29" s="415"/>
      <c r="AB29" s="415"/>
      <c r="AC29" s="415"/>
      <c r="AD29" s="415"/>
      <c r="AE29" s="415"/>
      <c r="AF29" s="415"/>
      <c r="AG29" s="416"/>
      <c r="AH29" s="411">
        <v>119</v>
      </c>
      <c r="AI29" s="412"/>
      <c r="AJ29" s="412"/>
      <c r="AK29" s="412"/>
      <c r="AL29" s="413"/>
      <c r="AM29" s="411">
        <v>350907</v>
      </c>
      <c r="AN29" s="412"/>
      <c r="AO29" s="412"/>
      <c r="AP29" s="412"/>
      <c r="AQ29" s="412"/>
      <c r="AR29" s="413"/>
      <c r="AS29" s="411">
        <v>2949</v>
      </c>
      <c r="AT29" s="412"/>
      <c r="AU29" s="412"/>
      <c r="AV29" s="412"/>
      <c r="AW29" s="412"/>
      <c r="AX29" s="471"/>
      <c r="AY29" s="478"/>
      <c r="AZ29" s="479"/>
      <c r="BA29" s="479"/>
      <c r="BB29" s="480"/>
      <c r="BC29" s="472" t="s">
        <v>182</v>
      </c>
      <c r="BD29" s="473"/>
      <c r="BE29" s="473"/>
      <c r="BF29" s="473"/>
      <c r="BG29" s="473"/>
      <c r="BH29" s="473"/>
      <c r="BI29" s="473"/>
      <c r="BJ29" s="473"/>
      <c r="BK29" s="473"/>
      <c r="BL29" s="473"/>
      <c r="BM29" s="474"/>
      <c r="BN29" s="458">
        <v>8596</v>
      </c>
      <c r="BO29" s="459"/>
      <c r="BP29" s="459"/>
      <c r="BQ29" s="459"/>
      <c r="BR29" s="459"/>
      <c r="BS29" s="459"/>
      <c r="BT29" s="459"/>
      <c r="BU29" s="460"/>
      <c r="BV29" s="458">
        <v>8594</v>
      </c>
      <c r="BW29" s="459"/>
      <c r="BX29" s="459"/>
      <c r="BY29" s="459"/>
      <c r="BZ29" s="459"/>
      <c r="CA29" s="459"/>
      <c r="CB29" s="459"/>
      <c r="CC29" s="460"/>
      <c r="CD29" s="192"/>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7"/>
      <c r="B30" s="440"/>
      <c r="C30" s="441"/>
      <c r="D30" s="442"/>
      <c r="E30" s="419"/>
      <c r="F30" s="420"/>
      <c r="G30" s="420"/>
      <c r="H30" s="420"/>
      <c r="I30" s="420"/>
      <c r="J30" s="420"/>
      <c r="K30" s="421"/>
      <c r="L30" s="422"/>
      <c r="M30" s="423"/>
      <c r="N30" s="423"/>
      <c r="O30" s="423"/>
      <c r="P30" s="424"/>
      <c r="Q30" s="422"/>
      <c r="R30" s="423"/>
      <c r="S30" s="423"/>
      <c r="T30" s="423"/>
      <c r="U30" s="423"/>
      <c r="V30" s="424"/>
      <c r="W30" s="425" t="s">
        <v>183</v>
      </c>
      <c r="X30" s="426"/>
      <c r="Y30" s="426"/>
      <c r="Z30" s="426"/>
      <c r="AA30" s="426"/>
      <c r="AB30" s="426"/>
      <c r="AC30" s="426"/>
      <c r="AD30" s="426"/>
      <c r="AE30" s="426"/>
      <c r="AF30" s="426"/>
      <c r="AG30" s="427"/>
      <c r="AH30" s="428">
        <v>98.4</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703679</v>
      </c>
      <c r="BO30" s="493"/>
      <c r="BP30" s="493"/>
      <c r="BQ30" s="493"/>
      <c r="BR30" s="493"/>
      <c r="BS30" s="493"/>
      <c r="BT30" s="493"/>
      <c r="BU30" s="494"/>
      <c r="BV30" s="492">
        <v>486169</v>
      </c>
      <c r="BW30" s="493"/>
      <c r="BX30" s="493"/>
      <c r="BY30" s="493"/>
      <c r="BZ30" s="493"/>
      <c r="CA30" s="493"/>
      <c r="CB30" s="493"/>
      <c r="CC30" s="494"/>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417" t="s">
        <v>184</v>
      </c>
      <c r="D32" s="417"/>
      <c r="E32" s="417"/>
      <c r="F32" s="417"/>
      <c r="G32" s="417"/>
      <c r="H32" s="417"/>
      <c r="I32" s="417"/>
      <c r="J32" s="417"/>
      <c r="K32" s="417"/>
      <c r="L32" s="417"/>
      <c r="M32" s="417"/>
      <c r="N32" s="417"/>
      <c r="O32" s="417"/>
      <c r="P32" s="417"/>
      <c r="Q32" s="417"/>
      <c r="R32" s="417"/>
      <c r="S32" s="417"/>
      <c r="U32" s="418" t="s">
        <v>185</v>
      </c>
      <c r="V32" s="418"/>
      <c r="W32" s="418"/>
      <c r="X32" s="418"/>
      <c r="Y32" s="418"/>
      <c r="Z32" s="418"/>
      <c r="AA32" s="418"/>
      <c r="AB32" s="418"/>
      <c r="AC32" s="418"/>
      <c r="AD32" s="418"/>
      <c r="AE32" s="418"/>
      <c r="AF32" s="418"/>
      <c r="AG32" s="418"/>
      <c r="AH32" s="418"/>
      <c r="AI32" s="418"/>
      <c r="AJ32" s="418"/>
      <c r="AK32" s="418"/>
      <c r="AM32" s="418" t="s">
        <v>186</v>
      </c>
      <c r="AN32" s="418"/>
      <c r="AO32" s="418"/>
      <c r="AP32" s="418"/>
      <c r="AQ32" s="418"/>
      <c r="AR32" s="418"/>
      <c r="AS32" s="418"/>
      <c r="AT32" s="418"/>
      <c r="AU32" s="418"/>
      <c r="AV32" s="418"/>
      <c r="AW32" s="418"/>
      <c r="AX32" s="418"/>
      <c r="AY32" s="418"/>
      <c r="AZ32" s="418"/>
      <c r="BA32" s="418"/>
      <c r="BB32" s="418"/>
      <c r="BC32" s="418"/>
      <c r="BE32" s="418" t="s">
        <v>187</v>
      </c>
      <c r="BF32" s="418"/>
      <c r="BG32" s="418"/>
      <c r="BH32" s="418"/>
      <c r="BI32" s="418"/>
      <c r="BJ32" s="418"/>
      <c r="BK32" s="418"/>
      <c r="BL32" s="418"/>
      <c r="BM32" s="418"/>
      <c r="BN32" s="418"/>
      <c r="BO32" s="418"/>
      <c r="BP32" s="418"/>
      <c r="BQ32" s="418"/>
      <c r="BR32" s="418"/>
      <c r="BS32" s="418"/>
      <c r="BT32" s="418"/>
      <c r="BU32" s="418"/>
      <c r="BW32" s="418" t="s">
        <v>188</v>
      </c>
      <c r="BX32" s="418"/>
      <c r="BY32" s="418"/>
      <c r="BZ32" s="418"/>
      <c r="CA32" s="418"/>
      <c r="CB32" s="418"/>
      <c r="CC32" s="418"/>
      <c r="CD32" s="418"/>
      <c r="CE32" s="418"/>
      <c r="CF32" s="418"/>
      <c r="CG32" s="418"/>
      <c r="CH32" s="418"/>
      <c r="CI32" s="418"/>
      <c r="CJ32" s="418"/>
      <c r="CK32" s="418"/>
      <c r="CL32" s="418"/>
      <c r="CM32" s="418"/>
      <c r="CO32" s="418" t="s">
        <v>189</v>
      </c>
      <c r="CP32" s="418"/>
      <c r="CQ32" s="418"/>
      <c r="CR32" s="418"/>
      <c r="CS32" s="418"/>
      <c r="CT32" s="418"/>
      <c r="CU32" s="418"/>
      <c r="CV32" s="418"/>
      <c r="CW32" s="418"/>
      <c r="CX32" s="418"/>
      <c r="CY32" s="418"/>
      <c r="CZ32" s="418"/>
      <c r="DA32" s="418"/>
      <c r="DB32" s="418"/>
      <c r="DC32" s="418"/>
      <c r="DD32" s="418"/>
      <c r="DE32" s="418"/>
      <c r="DI32" s="200"/>
    </row>
    <row r="33" spans="1:113" ht="13.5" customHeight="1" x14ac:dyDescent="0.2">
      <c r="A33" s="177"/>
      <c r="B33" s="201"/>
      <c r="C33" s="410" t="s">
        <v>190</v>
      </c>
      <c r="D33" s="410"/>
      <c r="E33" s="409" t="s">
        <v>191</v>
      </c>
      <c r="F33" s="409"/>
      <c r="G33" s="409"/>
      <c r="H33" s="409"/>
      <c r="I33" s="409"/>
      <c r="J33" s="409"/>
      <c r="K33" s="409"/>
      <c r="L33" s="409"/>
      <c r="M33" s="409"/>
      <c r="N33" s="409"/>
      <c r="O33" s="409"/>
      <c r="P33" s="409"/>
      <c r="Q33" s="409"/>
      <c r="R33" s="409"/>
      <c r="S33" s="409"/>
      <c r="T33" s="202"/>
      <c r="U33" s="410" t="s">
        <v>190</v>
      </c>
      <c r="V33" s="410"/>
      <c r="W33" s="409" t="s">
        <v>191</v>
      </c>
      <c r="X33" s="409"/>
      <c r="Y33" s="409"/>
      <c r="Z33" s="409"/>
      <c r="AA33" s="409"/>
      <c r="AB33" s="409"/>
      <c r="AC33" s="409"/>
      <c r="AD33" s="409"/>
      <c r="AE33" s="409"/>
      <c r="AF33" s="409"/>
      <c r="AG33" s="409"/>
      <c r="AH33" s="409"/>
      <c r="AI33" s="409"/>
      <c r="AJ33" s="409"/>
      <c r="AK33" s="409"/>
      <c r="AL33" s="202"/>
      <c r="AM33" s="410" t="s">
        <v>190</v>
      </c>
      <c r="AN33" s="410"/>
      <c r="AO33" s="409" t="s">
        <v>191</v>
      </c>
      <c r="AP33" s="409"/>
      <c r="AQ33" s="409"/>
      <c r="AR33" s="409"/>
      <c r="AS33" s="409"/>
      <c r="AT33" s="409"/>
      <c r="AU33" s="409"/>
      <c r="AV33" s="409"/>
      <c r="AW33" s="409"/>
      <c r="AX33" s="409"/>
      <c r="AY33" s="409"/>
      <c r="AZ33" s="409"/>
      <c r="BA33" s="409"/>
      <c r="BB33" s="409"/>
      <c r="BC33" s="409"/>
      <c r="BD33" s="203"/>
      <c r="BE33" s="409" t="s">
        <v>192</v>
      </c>
      <c r="BF33" s="409"/>
      <c r="BG33" s="409" t="s">
        <v>193</v>
      </c>
      <c r="BH33" s="409"/>
      <c r="BI33" s="409"/>
      <c r="BJ33" s="409"/>
      <c r="BK33" s="409"/>
      <c r="BL33" s="409"/>
      <c r="BM33" s="409"/>
      <c r="BN33" s="409"/>
      <c r="BO33" s="409"/>
      <c r="BP33" s="409"/>
      <c r="BQ33" s="409"/>
      <c r="BR33" s="409"/>
      <c r="BS33" s="409"/>
      <c r="BT33" s="409"/>
      <c r="BU33" s="409"/>
      <c r="BV33" s="203"/>
      <c r="BW33" s="410" t="s">
        <v>192</v>
      </c>
      <c r="BX33" s="410"/>
      <c r="BY33" s="409" t="s">
        <v>194</v>
      </c>
      <c r="BZ33" s="409"/>
      <c r="CA33" s="409"/>
      <c r="CB33" s="409"/>
      <c r="CC33" s="409"/>
      <c r="CD33" s="409"/>
      <c r="CE33" s="409"/>
      <c r="CF33" s="409"/>
      <c r="CG33" s="409"/>
      <c r="CH33" s="409"/>
      <c r="CI33" s="409"/>
      <c r="CJ33" s="409"/>
      <c r="CK33" s="409"/>
      <c r="CL33" s="409"/>
      <c r="CM33" s="409"/>
      <c r="CN33" s="202"/>
      <c r="CO33" s="410" t="s">
        <v>190</v>
      </c>
      <c r="CP33" s="410"/>
      <c r="CQ33" s="409" t="s">
        <v>195</v>
      </c>
      <c r="CR33" s="409"/>
      <c r="CS33" s="409"/>
      <c r="CT33" s="409"/>
      <c r="CU33" s="409"/>
      <c r="CV33" s="409"/>
      <c r="CW33" s="409"/>
      <c r="CX33" s="409"/>
      <c r="CY33" s="409"/>
      <c r="CZ33" s="409"/>
      <c r="DA33" s="409"/>
      <c r="DB33" s="409"/>
      <c r="DC33" s="409"/>
      <c r="DD33" s="409"/>
      <c r="DE33" s="409"/>
      <c r="DF33" s="202"/>
      <c r="DG33" s="408" t="s">
        <v>196</v>
      </c>
      <c r="DH33" s="408"/>
      <c r="DI33" s="204"/>
    </row>
    <row r="34" spans="1:113" ht="32.25" customHeight="1" x14ac:dyDescent="0.2">
      <c r="A34" s="177"/>
      <c r="B34" s="201"/>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7"/>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7"/>
      <c r="AM34" s="406" t="str">
        <f>IF(AO34="","",MAX(C34:D43,U34:V43)+1)</f>
        <v/>
      </c>
      <c r="AN34" s="406"/>
      <c r="AO34" s="407"/>
      <c r="AP34" s="407"/>
      <c r="AQ34" s="407"/>
      <c r="AR34" s="407"/>
      <c r="AS34" s="407"/>
      <c r="AT34" s="407"/>
      <c r="AU34" s="407"/>
      <c r="AV34" s="407"/>
      <c r="AW34" s="407"/>
      <c r="AX34" s="407"/>
      <c r="AY34" s="407"/>
      <c r="AZ34" s="407"/>
      <c r="BA34" s="407"/>
      <c r="BB34" s="407"/>
      <c r="BC34" s="407"/>
      <c r="BD34" s="177"/>
      <c r="BE34" s="406">
        <f>IF(BG34="","",MAX(C34:D43,U34:V43,AM34:AN43)+1)</f>
        <v>5</v>
      </c>
      <c r="BF34" s="406"/>
      <c r="BG34" s="407" t="str">
        <f>IF('各会計、関係団体の財政状況及び健全化判断比率'!B31="","",'各会計、関係団体の財政状況及び健全化判断比率'!B31)</f>
        <v>下水道事業特別会計</v>
      </c>
      <c r="BH34" s="407"/>
      <c r="BI34" s="407"/>
      <c r="BJ34" s="407"/>
      <c r="BK34" s="407"/>
      <c r="BL34" s="407"/>
      <c r="BM34" s="407"/>
      <c r="BN34" s="407"/>
      <c r="BO34" s="407"/>
      <c r="BP34" s="407"/>
      <c r="BQ34" s="407"/>
      <c r="BR34" s="407"/>
      <c r="BS34" s="407"/>
      <c r="BT34" s="407"/>
      <c r="BU34" s="407"/>
      <c r="BV34" s="177"/>
      <c r="BW34" s="406">
        <f>IF(BY34="","",MAX(C34:D43,U34:V43,AM34:AN43,BE34:BF43)+1)</f>
        <v>6</v>
      </c>
      <c r="BX34" s="406"/>
      <c r="BY34" s="407" t="str">
        <f>IF('各会計、関係団体の財政状況及び健全化判断比率'!B68="","",'各会計、関係団体の財政状況及び健全化判断比率'!B68)</f>
        <v>館林地区消防組合</v>
      </c>
      <c r="BZ34" s="407"/>
      <c r="CA34" s="407"/>
      <c r="CB34" s="407"/>
      <c r="CC34" s="407"/>
      <c r="CD34" s="407"/>
      <c r="CE34" s="407"/>
      <c r="CF34" s="407"/>
      <c r="CG34" s="407"/>
      <c r="CH34" s="407"/>
      <c r="CI34" s="407"/>
      <c r="CJ34" s="407"/>
      <c r="CK34" s="407"/>
      <c r="CL34" s="407"/>
      <c r="CM34" s="407"/>
      <c r="CN34" s="177"/>
      <c r="CO34" s="406">
        <f>IF(CQ34="","",MAX(C34:D43,U34:V43,AM34:AN43,BE34:BF43,BW34:BX43)+1)</f>
        <v>15</v>
      </c>
      <c r="CP34" s="406"/>
      <c r="CQ34" s="407" t="str">
        <f>IF('各会計、関係団体の財政状況及び健全化判断比率'!BS7="","",'各会計、関係団体の財政状況及び健全化判断比率'!BS7)</f>
        <v>明和町土地開発公社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〇</v>
      </c>
      <c r="DH34" s="404"/>
      <c r="DI34" s="204"/>
    </row>
    <row r="35" spans="1:113" ht="32.25" customHeight="1" x14ac:dyDescent="0.2">
      <c r="A35" s="177"/>
      <c r="B35" s="201"/>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7"/>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7"/>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7"/>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7"/>
      <c r="BW35" s="406">
        <f t="shared" ref="BW35:BW43" si="2">IF(BY35="","",BW34+1)</f>
        <v>7</v>
      </c>
      <c r="BX35" s="406"/>
      <c r="BY35" s="407" t="str">
        <f>IF('各会計、関係団体の財政状況及び健全化判断比率'!B69="","",'各会計、関係団体の財政状況及び健全化判断比率'!B69)</f>
        <v>邑楽館林医療事務組合（一般会計）</v>
      </c>
      <c r="BZ35" s="407"/>
      <c r="CA35" s="407"/>
      <c r="CB35" s="407"/>
      <c r="CC35" s="407"/>
      <c r="CD35" s="407"/>
      <c r="CE35" s="407"/>
      <c r="CF35" s="407"/>
      <c r="CG35" s="407"/>
      <c r="CH35" s="407"/>
      <c r="CI35" s="407"/>
      <c r="CJ35" s="407"/>
      <c r="CK35" s="407"/>
      <c r="CL35" s="407"/>
      <c r="CM35" s="407"/>
      <c r="CN35" s="177"/>
      <c r="CO35" s="406">
        <f t="shared" ref="CO35:CO43" si="3">IF(CQ35="","",CO34+1)</f>
        <v>16</v>
      </c>
      <c r="CP35" s="406"/>
      <c r="CQ35" s="407" t="str">
        <f>IF('各会計、関係団体の財政状況及び健全化判断比率'!BS8="","",'各会計、関係団体の財政状況及び健全化判断比率'!BS8)</f>
        <v>邑楽館林まちづくり</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4"/>
    </row>
    <row r="36" spans="1:113" ht="32.25" customHeight="1" x14ac:dyDescent="0.2">
      <c r="A36" s="177"/>
      <c r="B36" s="201"/>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7"/>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7"/>
      <c r="AM36" s="406" t="str">
        <f t="shared" si="0"/>
        <v/>
      </c>
      <c r="AN36" s="406"/>
      <c r="AO36" s="407"/>
      <c r="AP36" s="407"/>
      <c r="AQ36" s="407"/>
      <c r="AR36" s="407"/>
      <c r="AS36" s="407"/>
      <c r="AT36" s="407"/>
      <c r="AU36" s="407"/>
      <c r="AV36" s="407"/>
      <c r="AW36" s="407"/>
      <c r="AX36" s="407"/>
      <c r="AY36" s="407"/>
      <c r="AZ36" s="407"/>
      <c r="BA36" s="407"/>
      <c r="BB36" s="407"/>
      <c r="BC36" s="407"/>
      <c r="BD36" s="177"/>
      <c r="BE36" s="406" t="str">
        <f t="shared" si="1"/>
        <v/>
      </c>
      <c r="BF36" s="406"/>
      <c r="BG36" s="407"/>
      <c r="BH36" s="407"/>
      <c r="BI36" s="407"/>
      <c r="BJ36" s="407"/>
      <c r="BK36" s="407"/>
      <c r="BL36" s="407"/>
      <c r="BM36" s="407"/>
      <c r="BN36" s="407"/>
      <c r="BO36" s="407"/>
      <c r="BP36" s="407"/>
      <c r="BQ36" s="407"/>
      <c r="BR36" s="407"/>
      <c r="BS36" s="407"/>
      <c r="BT36" s="407"/>
      <c r="BU36" s="407"/>
      <c r="BV36" s="177"/>
      <c r="BW36" s="406">
        <f t="shared" si="2"/>
        <v>8</v>
      </c>
      <c r="BX36" s="406"/>
      <c r="BY36" s="407" t="str">
        <f>IF('各会計、関係団体の財政状況及び健全化判断比率'!B70="","",'各会計、関係団体の財政状況及び健全化判断比率'!B70)</f>
        <v>邑楽館林医療事務組合（病院事業会計）</v>
      </c>
      <c r="BZ36" s="407"/>
      <c r="CA36" s="407"/>
      <c r="CB36" s="407"/>
      <c r="CC36" s="407"/>
      <c r="CD36" s="407"/>
      <c r="CE36" s="407"/>
      <c r="CF36" s="407"/>
      <c r="CG36" s="407"/>
      <c r="CH36" s="407"/>
      <c r="CI36" s="407"/>
      <c r="CJ36" s="407"/>
      <c r="CK36" s="407"/>
      <c r="CL36" s="407"/>
      <c r="CM36" s="407"/>
      <c r="CN36" s="177"/>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4"/>
    </row>
    <row r="37" spans="1:113" ht="32.25" customHeight="1" x14ac:dyDescent="0.2">
      <c r="A37" s="177"/>
      <c r="B37" s="201"/>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7"/>
      <c r="U37" s="406" t="str">
        <f t="shared" si="4"/>
        <v/>
      </c>
      <c r="V37" s="406"/>
      <c r="W37" s="407"/>
      <c r="X37" s="407"/>
      <c r="Y37" s="407"/>
      <c r="Z37" s="407"/>
      <c r="AA37" s="407"/>
      <c r="AB37" s="407"/>
      <c r="AC37" s="407"/>
      <c r="AD37" s="407"/>
      <c r="AE37" s="407"/>
      <c r="AF37" s="407"/>
      <c r="AG37" s="407"/>
      <c r="AH37" s="407"/>
      <c r="AI37" s="407"/>
      <c r="AJ37" s="407"/>
      <c r="AK37" s="407"/>
      <c r="AL37" s="177"/>
      <c r="AM37" s="406" t="str">
        <f t="shared" si="0"/>
        <v/>
      </c>
      <c r="AN37" s="406"/>
      <c r="AO37" s="407"/>
      <c r="AP37" s="407"/>
      <c r="AQ37" s="407"/>
      <c r="AR37" s="407"/>
      <c r="AS37" s="407"/>
      <c r="AT37" s="407"/>
      <c r="AU37" s="407"/>
      <c r="AV37" s="407"/>
      <c r="AW37" s="407"/>
      <c r="AX37" s="407"/>
      <c r="AY37" s="407"/>
      <c r="AZ37" s="407"/>
      <c r="BA37" s="407"/>
      <c r="BB37" s="407"/>
      <c r="BC37" s="407"/>
      <c r="BD37" s="177"/>
      <c r="BE37" s="406" t="str">
        <f t="shared" si="1"/>
        <v/>
      </c>
      <c r="BF37" s="406"/>
      <c r="BG37" s="407"/>
      <c r="BH37" s="407"/>
      <c r="BI37" s="407"/>
      <c r="BJ37" s="407"/>
      <c r="BK37" s="407"/>
      <c r="BL37" s="407"/>
      <c r="BM37" s="407"/>
      <c r="BN37" s="407"/>
      <c r="BO37" s="407"/>
      <c r="BP37" s="407"/>
      <c r="BQ37" s="407"/>
      <c r="BR37" s="407"/>
      <c r="BS37" s="407"/>
      <c r="BT37" s="407"/>
      <c r="BU37" s="407"/>
      <c r="BV37" s="177"/>
      <c r="BW37" s="406">
        <f t="shared" si="2"/>
        <v>9</v>
      </c>
      <c r="BX37" s="406"/>
      <c r="BY37" s="407" t="str">
        <f>IF('各会計、関係団体の財政状況及び健全化判断比率'!B71="","",'各会計、関係団体の財政状況及び健全化判断比率'!B71)</f>
        <v>館林衛生施設組合</v>
      </c>
      <c r="BZ37" s="407"/>
      <c r="CA37" s="407"/>
      <c r="CB37" s="407"/>
      <c r="CC37" s="407"/>
      <c r="CD37" s="407"/>
      <c r="CE37" s="407"/>
      <c r="CF37" s="407"/>
      <c r="CG37" s="407"/>
      <c r="CH37" s="407"/>
      <c r="CI37" s="407"/>
      <c r="CJ37" s="407"/>
      <c r="CK37" s="407"/>
      <c r="CL37" s="407"/>
      <c r="CM37" s="407"/>
      <c r="CN37" s="177"/>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4"/>
    </row>
    <row r="38" spans="1:113" ht="32.25" customHeight="1" x14ac:dyDescent="0.2">
      <c r="A38" s="177"/>
      <c r="B38" s="201"/>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7"/>
      <c r="U38" s="406" t="str">
        <f t="shared" si="4"/>
        <v/>
      </c>
      <c r="V38" s="406"/>
      <c r="W38" s="407"/>
      <c r="X38" s="407"/>
      <c r="Y38" s="407"/>
      <c r="Z38" s="407"/>
      <c r="AA38" s="407"/>
      <c r="AB38" s="407"/>
      <c r="AC38" s="407"/>
      <c r="AD38" s="407"/>
      <c r="AE38" s="407"/>
      <c r="AF38" s="407"/>
      <c r="AG38" s="407"/>
      <c r="AH38" s="407"/>
      <c r="AI38" s="407"/>
      <c r="AJ38" s="407"/>
      <c r="AK38" s="407"/>
      <c r="AL38" s="177"/>
      <c r="AM38" s="406" t="str">
        <f t="shared" si="0"/>
        <v/>
      </c>
      <c r="AN38" s="406"/>
      <c r="AO38" s="407"/>
      <c r="AP38" s="407"/>
      <c r="AQ38" s="407"/>
      <c r="AR38" s="407"/>
      <c r="AS38" s="407"/>
      <c r="AT38" s="407"/>
      <c r="AU38" s="407"/>
      <c r="AV38" s="407"/>
      <c r="AW38" s="407"/>
      <c r="AX38" s="407"/>
      <c r="AY38" s="407"/>
      <c r="AZ38" s="407"/>
      <c r="BA38" s="407"/>
      <c r="BB38" s="407"/>
      <c r="BC38" s="407"/>
      <c r="BD38" s="177"/>
      <c r="BE38" s="406" t="str">
        <f t="shared" si="1"/>
        <v/>
      </c>
      <c r="BF38" s="406"/>
      <c r="BG38" s="407"/>
      <c r="BH38" s="407"/>
      <c r="BI38" s="407"/>
      <c r="BJ38" s="407"/>
      <c r="BK38" s="407"/>
      <c r="BL38" s="407"/>
      <c r="BM38" s="407"/>
      <c r="BN38" s="407"/>
      <c r="BO38" s="407"/>
      <c r="BP38" s="407"/>
      <c r="BQ38" s="407"/>
      <c r="BR38" s="407"/>
      <c r="BS38" s="407"/>
      <c r="BT38" s="407"/>
      <c r="BU38" s="407"/>
      <c r="BV38" s="177"/>
      <c r="BW38" s="406">
        <f t="shared" si="2"/>
        <v>10</v>
      </c>
      <c r="BX38" s="406"/>
      <c r="BY38" s="407" t="str">
        <f>IF('各会計、関係団体の財政状況及び健全化判断比率'!B72="","",'各会計、関係団体の財政状況及び健全化判断比率'!B72)</f>
        <v>群馬県市町村会館管理組合</v>
      </c>
      <c r="BZ38" s="407"/>
      <c r="CA38" s="407"/>
      <c r="CB38" s="407"/>
      <c r="CC38" s="407"/>
      <c r="CD38" s="407"/>
      <c r="CE38" s="407"/>
      <c r="CF38" s="407"/>
      <c r="CG38" s="407"/>
      <c r="CH38" s="407"/>
      <c r="CI38" s="407"/>
      <c r="CJ38" s="407"/>
      <c r="CK38" s="407"/>
      <c r="CL38" s="407"/>
      <c r="CM38" s="407"/>
      <c r="CN38" s="177"/>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4"/>
    </row>
    <row r="39" spans="1:113" ht="32.25" customHeight="1" x14ac:dyDescent="0.2">
      <c r="A39" s="177"/>
      <c r="B39" s="201"/>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7"/>
      <c r="U39" s="406" t="str">
        <f t="shared" si="4"/>
        <v/>
      </c>
      <c r="V39" s="406"/>
      <c r="W39" s="407"/>
      <c r="X39" s="407"/>
      <c r="Y39" s="407"/>
      <c r="Z39" s="407"/>
      <c r="AA39" s="407"/>
      <c r="AB39" s="407"/>
      <c r="AC39" s="407"/>
      <c r="AD39" s="407"/>
      <c r="AE39" s="407"/>
      <c r="AF39" s="407"/>
      <c r="AG39" s="407"/>
      <c r="AH39" s="407"/>
      <c r="AI39" s="407"/>
      <c r="AJ39" s="407"/>
      <c r="AK39" s="407"/>
      <c r="AL39" s="177"/>
      <c r="AM39" s="406" t="str">
        <f t="shared" si="0"/>
        <v/>
      </c>
      <c r="AN39" s="406"/>
      <c r="AO39" s="407"/>
      <c r="AP39" s="407"/>
      <c r="AQ39" s="407"/>
      <c r="AR39" s="407"/>
      <c r="AS39" s="407"/>
      <c r="AT39" s="407"/>
      <c r="AU39" s="407"/>
      <c r="AV39" s="407"/>
      <c r="AW39" s="407"/>
      <c r="AX39" s="407"/>
      <c r="AY39" s="407"/>
      <c r="AZ39" s="407"/>
      <c r="BA39" s="407"/>
      <c r="BB39" s="407"/>
      <c r="BC39" s="407"/>
      <c r="BD39" s="177"/>
      <c r="BE39" s="406" t="str">
        <f t="shared" si="1"/>
        <v/>
      </c>
      <c r="BF39" s="406"/>
      <c r="BG39" s="407"/>
      <c r="BH39" s="407"/>
      <c r="BI39" s="407"/>
      <c r="BJ39" s="407"/>
      <c r="BK39" s="407"/>
      <c r="BL39" s="407"/>
      <c r="BM39" s="407"/>
      <c r="BN39" s="407"/>
      <c r="BO39" s="407"/>
      <c r="BP39" s="407"/>
      <c r="BQ39" s="407"/>
      <c r="BR39" s="407"/>
      <c r="BS39" s="407"/>
      <c r="BT39" s="407"/>
      <c r="BU39" s="407"/>
      <c r="BV39" s="177"/>
      <c r="BW39" s="406">
        <f t="shared" si="2"/>
        <v>11</v>
      </c>
      <c r="BX39" s="406"/>
      <c r="BY39" s="407" t="str">
        <f>IF('各会計、関係団体の財政状況及び健全化判断比率'!B73="","",'各会計、関係団体の財政状況及び健全化判断比率'!B73)</f>
        <v>群馬県市町村総合事務組合</v>
      </c>
      <c r="BZ39" s="407"/>
      <c r="CA39" s="407"/>
      <c r="CB39" s="407"/>
      <c r="CC39" s="407"/>
      <c r="CD39" s="407"/>
      <c r="CE39" s="407"/>
      <c r="CF39" s="407"/>
      <c r="CG39" s="407"/>
      <c r="CH39" s="407"/>
      <c r="CI39" s="407"/>
      <c r="CJ39" s="407"/>
      <c r="CK39" s="407"/>
      <c r="CL39" s="407"/>
      <c r="CM39" s="407"/>
      <c r="CN39" s="177"/>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4"/>
    </row>
    <row r="40" spans="1:113" ht="32.25" customHeight="1" x14ac:dyDescent="0.2">
      <c r="A40" s="177"/>
      <c r="B40" s="201"/>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7"/>
      <c r="U40" s="406" t="str">
        <f t="shared" si="4"/>
        <v/>
      </c>
      <c r="V40" s="406"/>
      <c r="W40" s="407"/>
      <c r="X40" s="407"/>
      <c r="Y40" s="407"/>
      <c r="Z40" s="407"/>
      <c r="AA40" s="407"/>
      <c r="AB40" s="407"/>
      <c r="AC40" s="407"/>
      <c r="AD40" s="407"/>
      <c r="AE40" s="407"/>
      <c r="AF40" s="407"/>
      <c r="AG40" s="407"/>
      <c r="AH40" s="407"/>
      <c r="AI40" s="407"/>
      <c r="AJ40" s="407"/>
      <c r="AK40" s="407"/>
      <c r="AL40" s="177"/>
      <c r="AM40" s="406" t="str">
        <f t="shared" si="0"/>
        <v/>
      </c>
      <c r="AN40" s="406"/>
      <c r="AO40" s="407"/>
      <c r="AP40" s="407"/>
      <c r="AQ40" s="407"/>
      <c r="AR40" s="407"/>
      <c r="AS40" s="407"/>
      <c r="AT40" s="407"/>
      <c r="AU40" s="407"/>
      <c r="AV40" s="407"/>
      <c r="AW40" s="407"/>
      <c r="AX40" s="407"/>
      <c r="AY40" s="407"/>
      <c r="AZ40" s="407"/>
      <c r="BA40" s="407"/>
      <c r="BB40" s="407"/>
      <c r="BC40" s="407"/>
      <c r="BD40" s="177"/>
      <c r="BE40" s="406" t="str">
        <f t="shared" si="1"/>
        <v/>
      </c>
      <c r="BF40" s="406"/>
      <c r="BG40" s="407"/>
      <c r="BH40" s="407"/>
      <c r="BI40" s="407"/>
      <c r="BJ40" s="407"/>
      <c r="BK40" s="407"/>
      <c r="BL40" s="407"/>
      <c r="BM40" s="407"/>
      <c r="BN40" s="407"/>
      <c r="BO40" s="407"/>
      <c r="BP40" s="407"/>
      <c r="BQ40" s="407"/>
      <c r="BR40" s="407"/>
      <c r="BS40" s="407"/>
      <c r="BT40" s="407"/>
      <c r="BU40" s="407"/>
      <c r="BV40" s="177"/>
      <c r="BW40" s="406">
        <f t="shared" si="2"/>
        <v>12</v>
      </c>
      <c r="BX40" s="406"/>
      <c r="BY40" s="407" t="str">
        <f>IF('各会計、関係団体の財政状況及び健全化判断比率'!B74="","",'各会計、関係団体の財政状況及び健全化判断比率'!B74)</f>
        <v>群馬県後期高齢者医療広域連合（一般会計）</v>
      </c>
      <c r="BZ40" s="407"/>
      <c r="CA40" s="407"/>
      <c r="CB40" s="407"/>
      <c r="CC40" s="407"/>
      <c r="CD40" s="407"/>
      <c r="CE40" s="407"/>
      <c r="CF40" s="407"/>
      <c r="CG40" s="407"/>
      <c r="CH40" s="407"/>
      <c r="CI40" s="407"/>
      <c r="CJ40" s="407"/>
      <c r="CK40" s="407"/>
      <c r="CL40" s="407"/>
      <c r="CM40" s="407"/>
      <c r="CN40" s="177"/>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4"/>
    </row>
    <row r="41" spans="1:113" ht="32.25" customHeight="1" x14ac:dyDescent="0.2">
      <c r="A41" s="177"/>
      <c r="B41" s="201"/>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7"/>
      <c r="U41" s="406" t="str">
        <f t="shared" si="4"/>
        <v/>
      </c>
      <c r="V41" s="406"/>
      <c r="W41" s="407"/>
      <c r="X41" s="407"/>
      <c r="Y41" s="407"/>
      <c r="Z41" s="407"/>
      <c r="AA41" s="407"/>
      <c r="AB41" s="407"/>
      <c r="AC41" s="407"/>
      <c r="AD41" s="407"/>
      <c r="AE41" s="407"/>
      <c r="AF41" s="407"/>
      <c r="AG41" s="407"/>
      <c r="AH41" s="407"/>
      <c r="AI41" s="407"/>
      <c r="AJ41" s="407"/>
      <c r="AK41" s="407"/>
      <c r="AL41" s="177"/>
      <c r="AM41" s="406" t="str">
        <f t="shared" si="0"/>
        <v/>
      </c>
      <c r="AN41" s="406"/>
      <c r="AO41" s="407"/>
      <c r="AP41" s="407"/>
      <c r="AQ41" s="407"/>
      <c r="AR41" s="407"/>
      <c r="AS41" s="407"/>
      <c r="AT41" s="407"/>
      <c r="AU41" s="407"/>
      <c r="AV41" s="407"/>
      <c r="AW41" s="407"/>
      <c r="AX41" s="407"/>
      <c r="AY41" s="407"/>
      <c r="AZ41" s="407"/>
      <c r="BA41" s="407"/>
      <c r="BB41" s="407"/>
      <c r="BC41" s="407"/>
      <c r="BD41" s="177"/>
      <c r="BE41" s="406" t="str">
        <f t="shared" si="1"/>
        <v/>
      </c>
      <c r="BF41" s="406"/>
      <c r="BG41" s="407"/>
      <c r="BH41" s="407"/>
      <c r="BI41" s="407"/>
      <c r="BJ41" s="407"/>
      <c r="BK41" s="407"/>
      <c r="BL41" s="407"/>
      <c r="BM41" s="407"/>
      <c r="BN41" s="407"/>
      <c r="BO41" s="407"/>
      <c r="BP41" s="407"/>
      <c r="BQ41" s="407"/>
      <c r="BR41" s="407"/>
      <c r="BS41" s="407"/>
      <c r="BT41" s="407"/>
      <c r="BU41" s="407"/>
      <c r="BV41" s="177"/>
      <c r="BW41" s="406">
        <f t="shared" si="2"/>
        <v>13</v>
      </c>
      <c r="BX41" s="406"/>
      <c r="BY41" s="407" t="str">
        <f>IF('各会計、関係団体の財政状況及び健全化判断比率'!B75="","",'各会計、関係団体の財政状況及び健全化判断比率'!B75)</f>
        <v>群馬県後期高齢者医療広域連合（事業会計）</v>
      </c>
      <c r="BZ41" s="407"/>
      <c r="CA41" s="407"/>
      <c r="CB41" s="407"/>
      <c r="CC41" s="407"/>
      <c r="CD41" s="407"/>
      <c r="CE41" s="407"/>
      <c r="CF41" s="407"/>
      <c r="CG41" s="407"/>
      <c r="CH41" s="407"/>
      <c r="CI41" s="407"/>
      <c r="CJ41" s="407"/>
      <c r="CK41" s="407"/>
      <c r="CL41" s="407"/>
      <c r="CM41" s="407"/>
      <c r="CN41" s="177"/>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4"/>
    </row>
    <row r="42" spans="1:113" ht="32.25" customHeight="1" x14ac:dyDescent="0.2">
      <c r="B42" s="201"/>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7"/>
      <c r="U42" s="406" t="str">
        <f t="shared" si="4"/>
        <v/>
      </c>
      <c r="V42" s="406"/>
      <c r="W42" s="407"/>
      <c r="X42" s="407"/>
      <c r="Y42" s="407"/>
      <c r="Z42" s="407"/>
      <c r="AA42" s="407"/>
      <c r="AB42" s="407"/>
      <c r="AC42" s="407"/>
      <c r="AD42" s="407"/>
      <c r="AE42" s="407"/>
      <c r="AF42" s="407"/>
      <c r="AG42" s="407"/>
      <c r="AH42" s="407"/>
      <c r="AI42" s="407"/>
      <c r="AJ42" s="407"/>
      <c r="AK42" s="407"/>
      <c r="AL42" s="177"/>
      <c r="AM42" s="406" t="str">
        <f t="shared" si="0"/>
        <v/>
      </c>
      <c r="AN42" s="406"/>
      <c r="AO42" s="407"/>
      <c r="AP42" s="407"/>
      <c r="AQ42" s="407"/>
      <c r="AR42" s="407"/>
      <c r="AS42" s="407"/>
      <c r="AT42" s="407"/>
      <c r="AU42" s="407"/>
      <c r="AV42" s="407"/>
      <c r="AW42" s="407"/>
      <c r="AX42" s="407"/>
      <c r="AY42" s="407"/>
      <c r="AZ42" s="407"/>
      <c r="BA42" s="407"/>
      <c r="BB42" s="407"/>
      <c r="BC42" s="407"/>
      <c r="BD42" s="177"/>
      <c r="BE42" s="406" t="str">
        <f t="shared" si="1"/>
        <v/>
      </c>
      <c r="BF42" s="406"/>
      <c r="BG42" s="407"/>
      <c r="BH42" s="407"/>
      <c r="BI42" s="407"/>
      <c r="BJ42" s="407"/>
      <c r="BK42" s="407"/>
      <c r="BL42" s="407"/>
      <c r="BM42" s="407"/>
      <c r="BN42" s="407"/>
      <c r="BO42" s="407"/>
      <c r="BP42" s="407"/>
      <c r="BQ42" s="407"/>
      <c r="BR42" s="407"/>
      <c r="BS42" s="407"/>
      <c r="BT42" s="407"/>
      <c r="BU42" s="407"/>
      <c r="BV42" s="177"/>
      <c r="BW42" s="406">
        <f t="shared" si="2"/>
        <v>14</v>
      </c>
      <c r="BX42" s="406"/>
      <c r="BY42" s="407" t="str">
        <f>IF('各会計、関係団体の財政状況及び健全化判断比率'!B76="","",'各会計、関係団体の財政状況及び健全化判断比率'!B76)</f>
        <v>群馬東部水道企業団</v>
      </c>
      <c r="BZ42" s="407"/>
      <c r="CA42" s="407"/>
      <c r="CB42" s="407"/>
      <c r="CC42" s="407"/>
      <c r="CD42" s="407"/>
      <c r="CE42" s="407"/>
      <c r="CF42" s="407"/>
      <c r="CG42" s="407"/>
      <c r="CH42" s="407"/>
      <c r="CI42" s="407"/>
      <c r="CJ42" s="407"/>
      <c r="CK42" s="407"/>
      <c r="CL42" s="407"/>
      <c r="CM42" s="407"/>
      <c r="CN42" s="177"/>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4"/>
    </row>
    <row r="43" spans="1:113" ht="32.25" customHeight="1" x14ac:dyDescent="0.2">
      <c r="B43" s="201"/>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7"/>
      <c r="U43" s="406" t="str">
        <f t="shared" si="4"/>
        <v/>
      </c>
      <c r="V43" s="406"/>
      <c r="W43" s="407"/>
      <c r="X43" s="407"/>
      <c r="Y43" s="407"/>
      <c r="Z43" s="407"/>
      <c r="AA43" s="407"/>
      <c r="AB43" s="407"/>
      <c r="AC43" s="407"/>
      <c r="AD43" s="407"/>
      <c r="AE43" s="407"/>
      <c r="AF43" s="407"/>
      <c r="AG43" s="407"/>
      <c r="AH43" s="407"/>
      <c r="AI43" s="407"/>
      <c r="AJ43" s="407"/>
      <c r="AK43" s="407"/>
      <c r="AL43" s="177"/>
      <c r="AM43" s="406" t="str">
        <f t="shared" si="0"/>
        <v/>
      </c>
      <c r="AN43" s="406"/>
      <c r="AO43" s="407"/>
      <c r="AP43" s="407"/>
      <c r="AQ43" s="407"/>
      <c r="AR43" s="407"/>
      <c r="AS43" s="407"/>
      <c r="AT43" s="407"/>
      <c r="AU43" s="407"/>
      <c r="AV43" s="407"/>
      <c r="AW43" s="407"/>
      <c r="AX43" s="407"/>
      <c r="AY43" s="407"/>
      <c r="AZ43" s="407"/>
      <c r="BA43" s="407"/>
      <c r="BB43" s="407"/>
      <c r="BC43" s="407"/>
      <c r="BD43" s="177"/>
      <c r="BE43" s="406" t="str">
        <f t="shared" si="1"/>
        <v/>
      </c>
      <c r="BF43" s="406"/>
      <c r="BG43" s="407"/>
      <c r="BH43" s="407"/>
      <c r="BI43" s="407"/>
      <c r="BJ43" s="407"/>
      <c r="BK43" s="407"/>
      <c r="BL43" s="407"/>
      <c r="BM43" s="407"/>
      <c r="BN43" s="407"/>
      <c r="BO43" s="407"/>
      <c r="BP43" s="407"/>
      <c r="BQ43" s="407"/>
      <c r="BR43" s="407"/>
      <c r="BS43" s="407"/>
      <c r="BT43" s="407"/>
      <c r="BU43" s="407"/>
      <c r="BV43" s="177"/>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7"/>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208" t="s">
        <v>197</v>
      </c>
      <c r="E46" s="403" t="s">
        <v>198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199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202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203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204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208" t="s">
        <v>567</v>
      </c>
    </row>
    <row r="54" spans="5:113" x14ac:dyDescent="0.2"/>
    <row r="55" spans="5:113" x14ac:dyDescent="0.2"/>
    <row r="56" spans="5:113" x14ac:dyDescent="0.2"/>
  </sheetData>
  <sheetProtection algorithmName="SHA-512" hashValue="fO1Ns+nNLHjwt9h6mzaZe+cUyaMtSUji/O04ArMs0FGVTRh0d+cvFQqL0p9KngE5CaqHk6+9ERyX/Ny9KvicIQ==" saltValue="SmjuvStM1oJFRMv/SsYxg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x14ac:dyDescent="0.2">
      <c r="A34" s="22"/>
      <c r="B34" s="31"/>
      <c r="C34" s="1221" t="s">
        <v>537</v>
      </c>
      <c r="D34" s="1221"/>
      <c r="E34" s="1222"/>
      <c r="F34" s="32">
        <v>9.5500000000000007</v>
      </c>
      <c r="G34" s="33">
        <v>9.56</v>
      </c>
      <c r="H34" s="33">
        <v>9.2799999999999994</v>
      </c>
      <c r="I34" s="33">
        <v>3</v>
      </c>
      <c r="J34" s="34">
        <v>10.01</v>
      </c>
      <c r="K34" s="22"/>
      <c r="L34" s="22"/>
      <c r="M34" s="22"/>
      <c r="N34" s="22"/>
      <c r="O34" s="22"/>
      <c r="P34" s="22"/>
    </row>
    <row r="35" spans="1:16" ht="39" customHeight="1" x14ac:dyDescent="0.2">
      <c r="A35" s="22"/>
      <c r="B35" s="35"/>
      <c r="C35" s="1215" t="s">
        <v>538</v>
      </c>
      <c r="D35" s="1216"/>
      <c r="E35" s="1217"/>
      <c r="F35" s="36">
        <v>5.25</v>
      </c>
      <c r="G35" s="37">
        <v>1.06</v>
      </c>
      <c r="H35" s="37">
        <v>1.39</v>
      </c>
      <c r="I35" s="37">
        <v>1.96</v>
      </c>
      <c r="J35" s="38">
        <v>1.44</v>
      </c>
      <c r="K35" s="22"/>
      <c r="L35" s="22"/>
      <c r="M35" s="22"/>
      <c r="N35" s="22"/>
      <c r="O35" s="22"/>
      <c r="P35" s="22"/>
    </row>
    <row r="36" spans="1:16" ht="39" customHeight="1" x14ac:dyDescent="0.2">
      <c r="A36" s="22"/>
      <c r="B36" s="35"/>
      <c r="C36" s="1215" t="s">
        <v>539</v>
      </c>
      <c r="D36" s="1216"/>
      <c r="E36" s="1217"/>
      <c r="F36" s="36">
        <v>0.8</v>
      </c>
      <c r="G36" s="37">
        <v>1.36</v>
      </c>
      <c r="H36" s="37">
        <v>1.1100000000000001</v>
      </c>
      <c r="I36" s="37">
        <v>1.1499999999999999</v>
      </c>
      <c r="J36" s="38">
        <v>1.32</v>
      </c>
      <c r="K36" s="22"/>
      <c r="L36" s="22"/>
      <c r="M36" s="22"/>
      <c r="N36" s="22"/>
      <c r="O36" s="22"/>
      <c r="P36" s="22"/>
    </row>
    <row r="37" spans="1:16" ht="39" customHeight="1" x14ac:dyDescent="0.2">
      <c r="A37" s="22"/>
      <c r="B37" s="35"/>
      <c r="C37" s="1215" t="s">
        <v>540</v>
      </c>
      <c r="D37" s="1216"/>
      <c r="E37" s="1217"/>
      <c r="F37" s="36">
        <v>0.65</v>
      </c>
      <c r="G37" s="37">
        <v>0.46</v>
      </c>
      <c r="H37" s="37">
        <v>0.47</v>
      </c>
      <c r="I37" s="37">
        <v>0.5</v>
      </c>
      <c r="J37" s="38">
        <v>0.33</v>
      </c>
      <c r="K37" s="22"/>
      <c r="L37" s="22"/>
      <c r="M37" s="22"/>
      <c r="N37" s="22"/>
      <c r="O37" s="22"/>
      <c r="P37" s="22"/>
    </row>
    <row r="38" spans="1:16" ht="39" customHeight="1" x14ac:dyDescent="0.2">
      <c r="A38" s="22"/>
      <c r="B38" s="35"/>
      <c r="C38" s="1215" t="s">
        <v>541</v>
      </c>
      <c r="D38" s="1216"/>
      <c r="E38" s="1217"/>
      <c r="F38" s="36">
        <v>0.04</v>
      </c>
      <c r="G38" s="37">
        <v>0</v>
      </c>
      <c r="H38" s="37">
        <v>0.06</v>
      </c>
      <c r="I38" s="37">
        <v>0</v>
      </c>
      <c r="J38" s="38">
        <v>0</v>
      </c>
      <c r="K38" s="22"/>
      <c r="L38" s="22"/>
      <c r="M38" s="22"/>
      <c r="N38" s="22"/>
      <c r="O38" s="22"/>
      <c r="P38" s="22"/>
    </row>
    <row r="39" spans="1:16" ht="39" customHeight="1" x14ac:dyDescent="0.2">
      <c r="A39" s="22"/>
      <c r="B39" s="35"/>
      <c r="C39" s="1215"/>
      <c r="D39" s="1216"/>
      <c r="E39" s="1217"/>
      <c r="F39" s="36"/>
      <c r="G39" s="37"/>
      <c r="H39" s="37"/>
      <c r="I39" s="37"/>
      <c r="J39" s="38"/>
      <c r="K39" s="22"/>
      <c r="L39" s="22"/>
      <c r="M39" s="22"/>
      <c r="N39" s="22"/>
      <c r="O39" s="22"/>
      <c r="P39" s="22"/>
    </row>
    <row r="40" spans="1:16" ht="39" customHeight="1" x14ac:dyDescent="0.2">
      <c r="A40" s="22"/>
      <c r="B40" s="35"/>
      <c r="C40" s="1215"/>
      <c r="D40" s="1216"/>
      <c r="E40" s="1217"/>
      <c r="F40" s="36"/>
      <c r="G40" s="37"/>
      <c r="H40" s="37"/>
      <c r="I40" s="37"/>
      <c r="J40" s="38"/>
      <c r="K40" s="22"/>
      <c r="L40" s="22"/>
      <c r="M40" s="22"/>
      <c r="N40" s="22"/>
      <c r="O40" s="22"/>
      <c r="P40" s="22"/>
    </row>
    <row r="41" spans="1:16" ht="39" customHeight="1" x14ac:dyDescent="0.2">
      <c r="A41" s="22"/>
      <c r="B41" s="35"/>
      <c r="C41" s="1215"/>
      <c r="D41" s="1216"/>
      <c r="E41" s="1217"/>
      <c r="F41" s="36"/>
      <c r="G41" s="37"/>
      <c r="H41" s="37"/>
      <c r="I41" s="37"/>
      <c r="J41" s="38"/>
      <c r="K41" s="22"/>
      <c r="L41" s="22"/>
      <c r="M41" s="22"/>
      <c r="N41" s="22"/>
      <c r="O41" s="22"/>
      <c r="P41" s="22"/>
    </row>
    <row r="42" spans="1:16" ht="39" customHeight="1" x14ac:dyDescent="0.2">
      <c r="A42" s="22"/>
      <c r="B42" s="39"/>
      <c r="C42" s="1215" t="s">
        <v>542</v>
      </c>
      <c r="D42" s="1216"/>
      <c r="E42" s="1217"/>
      <c r="F42" s="36" t="s">
        <v>490</v>
      </c>
      <c r="G42" s="37" t="s">
        <v>490</v>
      </c>
      <c r="H42" s="37" t="s">
        <v>490</v>
      </c>
      <c r="I42" s="37" t="s">
        <v>490</v>
      </c>
      <c r="J42" s="38" t="s">
        <v>490</v>
      </c>
      <c r="K42" s="22"/>
      <c r="L42" s="22"/>
      <c r="M42" s="22"/>
      <c r="N42" s="22"/>
      <c r="O42" s="22"/>
      <c r="P42" s="22"/>
    </row>
    <row r="43" spans="1:16" ht="39" customHeight="1" thickBot="1" x14ac:dyDescent="0.25">
      <c r="A43" s="22"/>
      <c r="B43" s="40"/>
      <c r="C43" s="1218" t="s">
        <v>543</v>
      </c>
      <c r="D43" s="1219"/>
      <c r="E43" s="1220"/>
      <c r="F43" s="41" t="s">
        <v>490</v>
      </c>
      <c r="G43" s="42" t="s">
        <v>490</v>
      </c>
      <c r="H43" s="42" t="s">
        <v>490</v>
      </c>
      <c r="I43" s="42" t="s">
        <v>490</v>
      </c>
      <c r="J43" s="43" t="s">
        <v>490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dZf+OawI70+xBlr4tGrxWTX5XPi9cO8kJ3jy4g9a4AKyD1KnpkErL3FT4Fl9nnaWhuXSsMSwpXJARPB+gtBVHw==" saltValue="d8JLNu0VK79j3lDB6+CA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2">
      <c r="A45" s="48"/>
      <c r="B45" s="1223" t="s">
        <v>11</v>
      </c>
      <c r="C45" s="1224"/>
      <c r="D45" s="58"/>
      <c r="E45" s="1229" t="s">
        <v>12</v>
      </c>
      <c r="F45" s="1229"/>
      <c r="G45" s="1229"/>
      <c r="H45" s="1229"/>
      <c r="I45" s="1229"/>
      <c r="J45" s="1230"/>
      <c r="K45" s="59">
        <v>354</v>
      </c>
      <c r="L45" s="60">
        <v>361</v>
      </c>
      <c r="M45" s="60">
        <v>383</v>
      </c>
      <c r="N45" s="60">
        <v>407</v>
      </c>
      <c r="O45" s="61">
        <v>415</v>
      </c>
      <c r="P45" s="48"/>
      <c r="Q45" s="48"/>
      <c r="R45" s="48"/>
      <c r="S45" s="48"/>
      <c r="T45" s="48"/>
      <c r="U45" s="48"/>
    </row>
    <row r="46" spans="1:21" ht="30.75" customHeight="1" x14ac:dyDescent="0.2">
      <c r="A46" s="48"/>
      <c r="B46" s="1225"/>
      <c r="C46" s="1226"/>
      <c r="D46" s="62"/>
      <c r="E46" s="1231" t="s">
        <v>13</v>
      </c>
      <c r="F46" s="1231"/>
      <c r="G46" s="1231"/>
      <c r="H46" s="1231"/>
      <c r="I46" s="1231"/>
      <c r="J46" s="1232"/>
      <c r="K46" s="63" t="s">
        <v>490</v>
      </c>
      <c r="L46" s="64" t="s">
        <v>490</v>
      </c>
      <c r="M46" s="64" t="s">
        <v>490</v>
      </c>
      <c r="N46" s="64" t="s">
        <v>490</v>
      </c>
      <c r="O46" s="65" t="s">
        <v>490</v>
      </c>
      <c r="P46" s="48"/>
      <c r="Q46" s="48"/>
      <c r="R46" s="48"/>
      <c r="S46" s="48"/>
      <c r="T46" s="48"/>
      <c r="U46" s="48"/>
    </row>
    <row r="47" spans="1:21" ht="30.75" customHeight="1" x14ac:dyDescent="0.2">
      <c r="A47" s="48"/>
      <c r="B47" s="1225"/>
      <c r="C47" s="1226"/>
      <c r="D47" s="62"/>
      <c r="E47" s="1231" t="s">
        <v>14</v>
      </c>
      <c r="F47" s="1231"/>
      <c r="G47" s="1231"/>
      <c r="H47" s="1231"/>
      <c r="I47" s="1231"/>
      <c r="J47" s="1232"/>
      <c r="K47" s="63" t="s">
        <v>490</v>
      </c>
      <c r="L47" s="64" t="s">
        <v>490</v>
      </c>
      <c r="M47" s="64" t="s">
        <v>490</v>
      </c>
      <c r="N47" s="64" t="s">
        <v>490</v>
      </c>
      <c r="O47" s="65" t="s">
        <v>490</v>
      </c>
      <c r="P47" s="48"/>
      <c r="Q47" s="48"/>
      <c r="R47" s="48"/>
      <c r="S47" s="48"/>
      <c r="T47" s="48"/>
      <c r="U47" s="48"/>
    </row>
    <row r="48" spans="1:21" ht="30.75" customHeight="1" x14ac:dyDescent="0.2">
      <c r="A48" s="48"/>
      <c r="B48" s="1225"/>
      <c r="C48" s="1226"/>
      <c r="D48" s="62"/>
      <c r="E48" s="1231" t="s">
        <v>15</v>
      </c>
      <c r="F48" s="1231"/>
      <c r="G48" s="1231"/>
      <c r="H48" s="1231"/>
      <c r="I48" s="1231"/>
      <c r="J48" s="1232"/>
      <c r="K48" s="63">
        <v>193</v>
      </c>
      <c r="L48" s="64">
        <v>203</v>
      </c>
      <c r="M48" s="64">
        <v>208</v>
      </c>
      <c r="N48" s="64">
        <v>221</v>
      </c>
      <c r="O48" s="65">
        <v>219</v>
      </c>
      <c r="P48" s="48"/>
      <c r="Q48" s="48"/>
      <c r="R48" s="48"/>
      <c r="S48" s="48"/>
      <c r="T48" s="48"/>
      <c r="U48" s="48"/>
    </row>
    <row r="49" spans="1:21" ht="30.75" customHeight="1" x14ac:dyDescent="0.2">
      <c r="A49" s="48"/>
      <c r="B49" s="1225"/>
      <c r="C49" s="1226"/>
      <c r="D49" s="62"/>
      <c r="E49" s="1231" t="s">
        <v>16</v>
      </c>
      <c r="F49" s="1231"/>
      <c r="G49" s="1231"/>
      <c r="H49" s="1231"/>
      <c r="I49" s="1231"/>
      <c r="J49" s="1232"/>
      <c r="K49" s="63">
        <v>36</v>
      </c>
      <c r="L49" s="64">
        <v>38</v>
      </c>
      <c r="M49" s="64">
        <v>56</v>
      </c>
      <c r="N49" s="64">
        <v>99</v>
      </c>
      <c r="O49" s="65">
        <v>103</v>
      </c>
      <c r="P49" s="48"/>
      <c r="Q49" s="48"/>
      <c r="R49" s="48"/>
      <c r="S49" s="48"/>
      <c r="T49" s="48"/>
      <c r="U49" s="48"/>
    </row>
    <row r="50" spans="1:21" ht="30.75" customHeight="1" x14ac:dyDescent="0.2">
      <c r="A50" s="48"/>
      <c r="B50" s="1225"/>
      <c r="C50" s="1226"/>
      <c r="D50" s="62"/>
      <c r="E50" s="1231" t="s">
        <v>17</v>
      </c>
      <c r="F50" s="1231"/>
      <c r="G50" s="1231"/>
      <c r="H50" s="1231"/>
      <c r="I50" s="1231"/>
      <c r="J50" s="1232"/>
      <c r="K50" s="63">
        <v>15</v>
      </c>
      <c r="L50" s="64">
        <v>15</v>
      </c>
      <c r="M50" s="64">
        <v>0</v>
      </c>
      <c r="N50" s="64">
        <v>0</v>
      </c>
      <c r="O50" s="65">
        <v>0</v>
      </c>
      <c r="P50" s="48"/>
      <c r="Q50" s="48"/>
      <c r="R50" s="48"/>
      <c r="S50" s="48"/>
      <c r="T50" s="48"/>
      <c r="U50" s="48"/>
    </row>
    <row r="51" spans="1:21" ht="30.75" customHeight="1" x14ac:dyDescent="0.2">
      <c r="A51" s="48"/>
      <c r="B51" s="1227"/>
      <c r="C51" s="1228"/>
      <c r="D51" s="66"/>
      <c r="E51" s="1231" t="s">
        <v>18</v>
      </c>
      <c r="F51" s="1231"/>
      <c r="G51" s="1231"/>
      <c r="H51" s="1231"/>
      <c r="I51" s="1231"/>
      <c r="J51" s="1232"/>
      <c r="K51" s="63" t="s">
        <v>490</v>
      </c>
      <c r="L51" s="64" t="s">
        <v>490</v>
      </c>
      <c r="M51" s="64" t="s">
        <v>490</v>
      </c>
      <c r="N51" s="64" t="s">
        <v>490</v>
      </c>
      <c r="O51" s="65" t="s">
        <v>490</v>
      </c>
      <c r="P51" s="48"/>
      <c r="Q51" s="48"/>
      <c r="R51" s="48"/>
      <c r="S51" s="48"/>
      <c r="T51" s="48"/>
      <c r="U51" s="48"/>
    </row>
    <row r="52" spans="1:21" ht="30.75" customHeight="1" x14ac:dyDescent="0.2">
      <c r="A52" s="48"/>
      <c r="B52" s="1233" t="s">
        <v>19</v>
      </c>
      <c r="C52" s="1234"/>
      <c r="D52" s="66"/>
      <c r="E52" s="1231" t="s">
        <v>20</v>
      </c>
      <c r="F52" s="1231"/>
      <c r="G52" s="1231"/>
      <c r="H52" s="1231"/>
      <c r="I52" s="1231"/>
      <c r="J52" s="1232"/>
      <c r="K52" s="63">
        <v>425</v>
      </c>
      <c r="L52" s="64">
        <v>436</v>
      </c>
      <c r="M52" s="64">
        <v>428</v>
      </c>
      <c r="N52" s="64">
        <v>448</v>
      </c>
      <c r="O52" s="65">
        <v>455</v>
      </c>
      <c r="P52" s="48"/>
      <c r="Q52" s="48"/>
      <c r="R52" s="48"/>
      <c r="S52" s="48"/>
      <c r="T52" s="48"/>
      <c r="U52" s="48"/>
    </row>
    <row r="53" spans="1:21" ht="30.75" customHeight="1" thickBot="1" x14ac:dyDescent="0.25">
      <c r="A53" s="48"/>
      <c r="B53" s="1235" t="s">
        <v>21</v>
      </c>
      <c r="C53" s="1236"/>
      <c r="D53" s="67"/>
      <c r="E53" s="1237" t="s">
        <v>22</v>
      </c>
      <c r="F53" s="1237"/>
      <c r="G53" s="1237"/>
      <c r="H53" s="1237"/>
      <c r="I53" s="1237"/>
      <c r="J53" s="1238"/>
      <c r="K53" s="68">
        <v>173</v>
      </c>
      <c r="L53" s="69">
        <v>181</v>
      </c>
      <c r="M53" s="69">
        <v>219</v>
      </c>
      <c r="N53" s="69">
        <v>279</v>
      </c>
      <c r="O53" s="70">
        <v>282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544</v>
      </c>
      <c r="P55" s="48"/>
      <c r="Q55" s="48"/>
      <c r="R55" s="48"/>
      <c r="S55" s="48"/>
      <c r="T55" s="48"/>
      <c r="U55" s="48"/>
    </row>
    <row r="56" spans="1:21" ht="31.5" customHeight="1" thickBot="1" x14ac:dyDescent="0.3">
      <c r="A56" s="48"/>
      <c r="B56" s="76"/>
      <c r="C56" s="77"/>
      <c r="D56" s="77"/>
      <c r="E56" s="78"/>
      <c r="F56" s="78"/>
      <c r="G56" s="78"/>
      <c r="H56" s="78"/>
      <c r="I56" s="78"/>
      <c r="J56" s="79" t="s">
        <v>2</v>
      </c>
      <c r="K56" s="80" t="s">
        <v>545</v>
      </c>
      <c r="L56" s="81" t="s">
        <v>546</v>
      </c>
      <c r="M56" s="81" t="s">
        <v>547</v>
      </c>
      <c r="N56" s="81" t="s">
        <v>548</v>
      </c>
      <c r="O56" s="82" t="s">
        <v>549</v>
      </c>
      <c r="P56" s="48"/>
      <c r="Q56" s="48"/>
      <c r="R56" s="48"/>
      <c r="S56" s="48"/>
      <c r="T56" s="48"/>
      <c r="U56" s="48"/>
    </row>
    <row r="57" spans="1:21" ht="31.5" customHeight="1" x14ac:dyDescent="0.2">
      <c r="B57" s="1239" t="s">
        <v>25</v>
      </c>
      <c r="C57" s="1240"/>
      <c r="D57" s="1243" t="s">
        <v>26</v>
      </c>
      <c r="E57" s="1244"/>
      <c r="F57" s="1244"/>
      <c r="G57" s="1244"/>
      <c r="H57" s="1244"/>
      <c r="I57" s="1244"/>
      <c r="J57" s="1245"/>
      <c r="K57" s="83"/>
      <c r="L57" s="84"/>
      <c r="M57" s="84"/>
      <c r="N57" s="84"/>
      <c r="O57" s="85"/>
    </row>
    <row r="58" spans="1:21" ht="31.5" customHeight="1" thickBot="1" x14ac:dyDescent="0.25">
      <c r="B58" s="1241"/>
      <c r="C58" s="1242"/>
      <c r="D58" s="1246" t="s">
        <v>27</v>
      </c>
      <c r="E58" s="1247"/>
      <c r="F58" s="1247"/>
      <c r="G58" s="1247"/>
      <c r="H58" s="1247"/>
      <c r="I58" s="1247"/>
      <c r="J58" s="1248"/>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ZW4jGgu2dgXXDa4ZhGUo2kM1416orF0ZjquAopr2Z97aUgdorcuDp+HxAEuEg0xA6KUIvS/RrVRV9EPCLnAhg==" saltValue="3e/LfQnaEeI+ViKzKnPI2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530</v>
      </c>
      <c r="J40" s="100" t="s">
        <v>531</v>
      </c>
      <c r="K40" s="100" t="s">
        <v>532</v>
      </c>
      <c r="L40" s="100" t="s">
        <v>533</v>
      </c>
      <c r="M40" s="101" t="s">
        <v>534</v>
      </c>
    </row>
    <row r="41" spans="2:13" ht="27.75" customHeight="1" x14ac:dyDescent="0.2">
      <c r="B41" s="1249" t="s">
        <v>30</v>
      </c>
      <c r="C41" s="1250"/>
      <c r="D41" s="102"/>
      <c r="E41" s="1255" t="s">
        <v>31</v>
      </c>
      <c r="F41" s="1255"/>
      <c r="G41" s="1255"/>
      <c r="H41" s="1256"/>
      <c r="I41" s="351">
        <v>4254</v>
      </c>
      <c r="J41" s="352">
        <v>4190</v>
      </c>
      <c r="K41" s="352">
        <v>4083</v>
      </c>
      <c r="L41" s="352">
        <v>4129</v>
      </c>
      <c r="M41" s="353">
        <v>4309</v>
      </c>
    </row>
    <row r="42" spans="2:13" ht="27.75" customHeight="1" x14ac:dyDescent="0.2">
      <c r="B42" s="1251"/>
      <c r="C42" s="1252"/>
      <c r="D42" s="103"/>
      <c r="E42" s="1257" t="s">
        <v>32</v>
      </c>
      <c r="F42" s="1257"/>
      <c r="G42" s="1257"/>
      <c r="H42" s="1258"/>
      <c r="I42" s="354">
        <v>15</v>
      </c>
      <c r="J42" s="355" t="s">
        <v>490</v>
      </c>
      <c r="K42" s="355" t="s">
        <v>490</v>
      </c>
      <c r="L42" s="355" t="s">
        <v>490</v>
      </c>
      <c r="M42" s="356" t="s">
        <v>490</v>
      </c>
    </row>
    <row r="43" spans="2:13" ht="27.75" customHeight="1" x14ac:dyDescent="0.2">
      <c r="B43" s="1251"/>
      <c r="C43" s="1252"/>
      <c r="D43" s="103"/>
      <c r="E43" s="1257" t="s">
        <v>33</v>
      </c>
      <c r="F43" s="1257"/>
      <c r="G43" s="1257"/>
      <c r="H43" s="1258"/>
      <c r="I43" s="354">
        <v>3321</v>
      </c>
      <c r="J43" s="355">
        <v>3245</v>
      </c>
      <c r="K43" s="355">
        <v>3186</v>
      </c>
      <c r="L43" s="355">
        <v>2955</v>
      </c>
      <c r="M43" s="356">
        <v>2927</v>
      </c>
    </row>
    <row r="44" spans="2:13" ht="27.75" customHeight="1" x14ac:dyDescent="0.2">
      <c r="B44" s="1251"/>
      <c r="C44" s="1252"/>
      <c r="D44" s="103"/>
      <c r="E44" s="1257" t="s">
        <v>34</v>
      </c>
      <c r="F44" s="1257"/>
      <c r="G44" s="1257"/>
      <c r="H44" s="1258"/>
      <c r="I44" s="354">
        <v>1063</v>
      </c>
      <c r="J44" s="355">
        <v>1091</v>
      </c>
      <c r="K44" s="355">
        <v>1126</v>
      </c>
      <c r="L44" s="355">
        <v>1053</v>
      </c>
      <c r="M44" s="356">
        <v>977</v>
      </c>
    </row>
    <row r="45" spans="2:13" ht="27.75" customHeight="1" x14ac:dyDescent="0.2">
      <c r="B45" s="1251"/>
      <c r="C45" s="1252"/>
      <c r="D45" s="103"/>
      <c r="E45" s="1257" t="s">
        <v>35</v>
      </c>
      <c r="F45" s="1257"/>
      <c r="G45" s="1257"/>
      <c r="H45" s="1258"/>
      <c r="I45" s="354">
        <v>556</v>
      </c>
      <c r="J45" s="355">
        <v>429</v>
      </c>
      <c r="K45" s="355">
        <v>349</v>
      </c>
      <c r="L45" s="355">
        <v>338</v>
      </c>
      <c r="M45" s="356">
        <v>264</v>
      </c>
    </row>
    <row r="46" spans="2:13" ht="27.75" customHeight="1" x14ac:dyDescent="0.2">
      <c r="B46" s="1251"/>
      <c r="C46" s="1252"/>
      <c r="D46" s="104"/>
      <c r="E46" s="1257" t="s">
        <v>36</v>
      </c>
      <c r="F46" s="1257"/>
      <c r="G46" s="1257"/>
      <c r="H46" s="1258"/>
      <c r="I46" s="354" t="s">
        <v>490</v>
      </c>
      <c r="J46" s="355" t="s">
        <v>490</v>
      </c>
      <c r="K46" s="355" t="s">
        <v>490</v>
      </c>
      <c r="L46" s="355">
        <v>1504</v>
      </c>
      <c r="M46" s="356">
        <v>846</v>
      </c>
    </row>
    <row r="47" spans="2:13" ht="27.75" customHeight="1" x14ac:dyDescent="0.2">
      <c r="B47" s="1251"/>
      <c r="C47" s="1252"/>
      <c r="D47" s="105"/>
      <c r="E47" s="1259" t="s">
        <v>37</v>
      </c>
      <c r="F47" s="1260"/>
      <c r="G47" s="1260"/>
      <c r="H47" s="1261"/>
      <c r="I47" s="354" t="s">
        <v>490</v>
      </c>
      <c r="J47" s="355" t="s">
        <v>490</v>
      </c>
      <c r="K47" s="355" t="s">
        <v>490</v>
      </c>
      <c r="L47" s="355" t="s">
        <v>490</v>
      </c>
      <c r="M47" s="356" t="s">
        <v>490</v>
      </c>
    </row>
    <row r="48" spans="2:13" ht="27.75" customHeight="1" x14ac:dyDescent="0.2">
      <c r="B48" s="1251"/>
      <c r="C48" s="1252"/>
      <c r="D48" s="103"/>
      <c r="E48" s="1257" t="s">
        <v>38</v>
      </c>
      <c r="F48" s="1257"/>
      <c r="G48" s="1257"/>
      <c r="H48" s="1258"/>
      <c r="I48" s="354" t="s">
        <v>490</v>
      </c>
      <c r="J48" s="355" t="s">
        <v>490</v>
      </c>
      <c r="K48" s="355" t="s">
        <v>490</v>
      </c>
      <c r="L48" s="355" t="s">
        <v>490</v>
      </c>
      <c r="M48" s="356" t="s">
        <v>490</v>
      </c>
    </row>
    <row r="49" spans="2:13" ht="27.75" customHeight="1" x14ac:dyDescent="0.2">
      <c r="B49" s="1253"/>
      <c r="C49" s="1254"/>
      <c r="D49" s="103"/>
      <c r="E49" s="1257" t="s">
        <v>39</v>
      </c>
      <c r="F49" s="1257"/>
      <c r="G49" s="1257"/>
      <c r="H49" s="1258"/>
      <c r="I49" s="354" t="s">
        <v>490</v>
      </c>
      <c r="J49" s="355" t="s">
        <v>490</v>
      </c>
      <c r="K49" s="355" t="s">
        <v>490</v>
      </c>
      <c r="L49" s="355" t="s">
        <v>490</v>
      </c>
      <c r="M49" s="356" t="s">
        <v>490</v>
      </c>
    </row>
    <row r="50" spans="2:13" ht="27.75" customHeight="1" x14ac:dyDescent="0.2">
      <c r="B50" s="1262" t="s">
        <v>40</v>
      </c>
      <c r="C50" s="1263"/>
      <c r="D50" s="106"/>
      <c r="E50" s="1257" t="s">
        <v>41</v>
      </c>
      <c r="F50" s="1257"/>
      <c r="G50" s="1257"/>
      <c r="H50" s="1258"/>
      <c r="I50" s="354">
        <v>2398</v>
      </c>
      <c r="J50" s="355">
        <v>2393</v>
      </c>
      <c r="K50" s="355">
        <v>3043</v>
      </c>
      <c r="L50" s="355">
        <v>2651</v>
      </c>
      <c r="M50" s="356">
        <v>2570</v>
      </c>
    </row>
    <row r="51" spans="2:13" ht="27.75" customHeight="1" x14ac:dyDescent="0.2">
      <c r="B51" s="1251"/>
      <c r="C51" s="1252"/>
      <c r="D51" s="103"/>
      <c r="E51" s="1257" t="s">
        <v>42</v>
      </c>
      <c r="F51" s="1257"/>
      <c r="G51" s="1257"/>
      <c r="H51" s="1258"/>
      <c r="I51" s="354" t="s">
        <v>490</v>
      </c>
      <c r="J51" s="355" t="s">
        <v>490</v>
      </c>
      <c r="K51" s="355" t="s">
        <v>490</v>
      </c>
      <c r="L51" s="355" t="s">
        <v>490</v>
      </c>
      <c r="M51" s="356" t="s">
        <v>490</v>
      </c>
    </row>
    <row r="52" spans="2:13" ht="27.75" customHeight="1" x14ac:dyDescent="0.2">
      <c r="B52" s="1253"/>
      <c r="C52" s="1254"/>
      <c r="D52" s="103"/>
      <c r="E52" s="1257" t="s">
        <v>43</v>
      </c>
      <c r="F52" s="1257"/>
      <c r="G52" s="1257"/>
      <c r="H52" s="1258"/>
      <c r="I52" s="354">
        <v>5934</v>
      </c>
      <c r="J52" s="355">
        <v>5825</v>
      </c>
      <c r="K52" s="355">
        <v>5681</v>
      </c>
      <c r="L52" s="355">
        <v>5505</v>
      </c>
      <c r="M52" s="356">
        <v>5416</v>
      </c>
    </row>
    <row r="53" spans="2:13" ht="27.75" customHeight="1" thickBot="1" x14ac:dyDescent="0.25">
      <c r="B53" s="1264" t="s">
        <v>44</v>
      </c>
      <c r="C53" s="1265"/>
      <c r="D53" s="107"/>
      <c r="E53" s="1266" t="s">
        <v>45</v>
      </c>
      <c r="F53" s="1266"/>
      <c r="G53" s="1266"/>
      <c r="H53" s="1267"/>
      <c r="I53" s="357">
        <v>876</v>
      </c>
      <c r="J53" s="358">
        <v>738</v>
      </c>
      <c r="K53" s="358">
        <v>20</v>
      </c>
      <c r="L53" s="358">
        <v>1824</v>
      </c>
      <c r="M53" s="359">
        <v>1337</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lwMB/nH2vzPPXghGri9zC6ev5wrJaGNqiPqaIp2GvCLbNcYcgCDfXKezoxpaHn5HbRO0ZCN49yIBYMm/Hg41kw==" saltValue="cFDAXWl8GlHnDADXpeRB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532</v>
      </c>
      <c r="G54" s="116" t="s">
        <v>533</v>
      </c>
      <c r="H54" s="117" t="s">
        <v>534</v>
      </c>
    </row>
    <row r="55" spans="2:8" ht="52.5" customHeight="1" x14ac:dyDescent="0.2">
      <c r="B55" s="118"/>
      <c r="C55" s="1276" t="s">
        <v>48</v>
      </c>
      <c r="D55" s="1276"/>
      <c r="E55" s="1277"/>
      <c r="F55" s="119">
        <v>2078</v>
      </c>
      <c r="G55" s="119">
        <v>1591</v>
      </c>
      <c r="H55" s="120">
        <v>1442</v>
      </c>
    </row>
    <row r="56" spans="2:8" ht="52.5" customHeight="1" x14ac:dyDescent="0.2">
      <c r="B56" s="121"/>
      <c r="C56" s="1278" t="s">
        <v>49</v>
      </c>
      <c r="D56" s="1278"/>
      <c r="E56" s="1279"/>
      <c r="F56" s="122">
        <v>9</v>
      </c>
      <c r="G56" s="122">
        <v>9</v>
      </c>
      <c r="H56" s="123">
        <v>9</v>
      </c>
    </row>
    <row r="57" spans="2:8" ht="53.25" customHeight="1" x14ac:dyDescent="0.2">
      <c r="B57" s="121"/>
      <c r="C57" s="1280" t="s">
        <v>50</v>
      </c>
      <c r="D57" s="1280"/>
      <c r="E57" s="1281"/>
      <c r="F57" s="124">
        <v>486</v>
      </c>
      <c r="G57" s="124">
        <v>486</v>
      </c>
      <c r="H57" s="125">
        <v>704</v>
      </c>
    </row>
    <row r="58" spans="2:8" ht="45.75" customHeight="1" x14ac:dyDescent="0.2">
      <c r="B58" s="126"/>
      <c r="C58" s="1268" t="s">
        <v>563</v>
      </c>
      <c r="D58" s="1269"/>
      <c r="E58" s="1270"/>
      <c r="F58" s="127">
        <v>341</v>
      </c>
      <c r="G58" s="127">
        <v>341</v>
      </c>
      <c r="H58" s="128">
        <v>341</v>
      </c>
    </row>
    <row r="59" spans="2:8" ht="45.75" customHeight="1" x14ac:dyDescent="0.2">
      <c r="B59" s="126"/>
      <c r="C59" s="1268" t="s">
        <v>564</v>
      </c>
      <c r="D59" s="1269"/>
      <c r="E59" s="1270"/>
      <c r="F59" s="127">
        <v>107</v>
      </c>
      <c r="G59" s="127">
        <v>107</v>
      </c>
      <c r="H59" s="128">
        <v>325</v>
      </c>
    </row>
    <row r="60" spans="2:8" ht="45.75" customHeight="1" x14ac:dyDescent="0.2">
      <c r="B60" s="126"/>
      <c r="C60" s="1268" t="s">
        <v>565</v>
      </c>
      <c r="D60" s="1269"/>
      <c r="E60" s="1270"/>
      <c r="F60" s="127">
        <v>38</v>
      </c>
      <c r="G60" s="127">
        <v>38</v>
      </c>
      <c r="H60" s="128">
        <v>38</v>
      </c>
    </row>
    <row r="61" spans="2:8" ht="45.75" customHeight="1" x14ac:dyDescent="0.2">
      <c r="B61" s="126"/>
      <c r="C61" s="1268" t="s">
        <v>566</v>
      </c>
      <c r="D61" s="1269"/>
      <c r="E61" s="1270"/>
      <c r="F61" s="127">
        <v>0</v>
      </c>
      <c r="G61" s="127">
        <v>0</v>
      </c>
      <c r="H61" s="128">
        <v>0</v>
      </c>
    </row>
    <row r="62" spans="2:8" ht="45.75" customHeight="1" thickBot="1" x14ac:dyDescent="0.25">
      <c r="B62" s="129"/>
      <c r="C62" s="1271" t="s">
        <v>490</v>
      </c>
      <c r="D62" s="1272"/>
      <c r="E62" s="1273"/>
      <c r="F62" s="130" t="s">
        <v>490</v>
      </c>
      <c r="G62" s="130" t="s">
        <v>490</v>
      </c>
      <c r="H62" s="131" t="s">
        <v>490</v>
      </c>
    </row>
    <row r="63" spans="2:8" ht="52.5" customHeight="1" thickBot="1" x14ac:dyDescent="0.25">
      <c r="B63" s="132"/>
      <c r="C63" s="1274" t="s">
        <v>51</v>
      </c>
      <c r="D63" s="1274"/>
      <c r="E63" s="1275"/>
      <c r="F63" s="133">
        <v>2572</v>
      </c>
      <c r="G63" s="133">
        <v>2086</v>
      </c>
      <c r="H63" s="134">
        <v>2154</v>
      </c>
    </row>
    <row r="64" spans="2:8" ht="13" x14ac:dyDescent="0.2"/>
  </sheetData>
  <sheetProtection algorithmName="SHA-512" hashValue="xdZAbV5ixhHK2R7Ayhl8JnIcNzoc8exv4E344QNFTVN6/CIC6hzxX6IyMEtJKa+c2soI0E73xXMd19sVQNNtfA==" saltValue="+08DijfIAX4kY/hbSqYW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D978F-5AD8-424A-AFFA-F5049965A7F3}">
  <sheetPr>
    <pageSetUpPr fitToPage="1"/>
  </sheetPr>
  <dimension ref="A1:DE85"/>
  <sheetViews>
    <sheetView showGridLines="0" zoomScaleNormal="100" zoomScaleSheetLayoutView="55" workbookViewId="0">
      <selection activeCell="BQ63" sqref="BQ63"/>
    </sheetView>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 x14ac:dyDescent="0.2">
      <c r="DD19" s="369"/>
      <c r="DE19" s="369"/>
    </row>
    <row r="20" spans="1:109" ht="13"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 x14ac:dyDescent="0.2">
      <c r="B23" s="375"/>
    </row>
    <row r="24" spans="1:109" ht="13" x14ac:dyDescent="0.2">
      <c r="B24" s="375"/>
    </row>
    <row r="25" spans="1:109" ht="13" x14ac:dyDescent="0.2">
      <c r="B25" s="375"/>
    </row>
    <row r="26" spans="1:109" ht="13" x14ac:dyDescent="0.2">
      <c r="B26" s="375"/>
    </row>
    <row r="27" spans="1:109" ht="13" x14ac:dyDescent="0.2">
      <c r="B27" s="375"/>
    </row>
    <row r="28" spans="1:109" ht="13" x14ac:dyDescent="0.2">
      <c r="B28" s="375"/>
    </row>
    <row r="29" spans="1:109" ht="13" x14ac:dyDescent="0.2">
      <c r="B29" s="375"/>
    </row>
    <row r="30" spans="1:109" ht="13" x14ac:dyDescent="0.2">
      <c r="B30" s="375"/>
    </row>
    <row r="31" spans="1:109" ht="13" x14ac:dyDescent="0.2">
      <c r="B31" s="375"/>
    </row>
    <row r="32" spans="1:109" ht="13" x14ac:dyDescent="0.2">
      <c r="B32" s="375"/>
    </row>
    <row r="33" spans="2:109" ht="13" x14ac:dyDescent="0.2">
      <c r="B33" s="375"/>
    </row>
    <row r="34" spans="2:109" ht="13" x14ac:dyDescent="0.2">
      <c r="B34" s="375"/>
    </row>
    <row r="35" spans="2:109" ht="13" x14ac:dyDescent="0.2">
      <c r="B35" s="375"/>
    </row>
    <row r="36" spans="2:109" ht="13" x14ac:dyDescent="0.2">
      <c r="B36" s="375"/>
    </row>
    <row r="37" spans="2:109" ht="13" x14ac:dyDescent="0.2">
      <c r="B37" s="375"/>
    </row>
    <row r="38" spans="2:109" ht="13" x14ac:dyDescent="0.2">
      <c r="B38" s="375"/>
    </row>
    <row r="39" spans="2:109" ht="13"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 x14ac:dyDescent="0.2">
      <c r="B40" s="380"/>
      <c r="DD40" s="380"/>
      <c r="DE40" s="369"/>
    </row>
    <row r="41" spans="2:109" ht="16.5" x14ac:dyDescent="0.2">
      <c r="B41" s="381" t="s">
        <v>568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569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305" t="s">
        <v>577</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 x14ac:dyDescent="0.2">
      <c r="B44" s="375"/>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 x14ac:dyDescent="0.2">
      <c r="B45" s="375"/>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 x14ac:dyDescent="0.2">
      <c r="B46" s="375"/>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 x14ac:dyDescent="0.2">
      <c r="B47" s="375"/>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570</v>
      </c>
    </row>
    <row r="50" spans="1:109" ht="13" x14ac:dyDescent="0.2">
      <c r="B50" s="375"/>
      <c r="G50" s="1282"/>
      <c r="H50" s="1282"/>
      <c r="I50" s="1282"/>
      <c r="J50" s="1282"/>
      <c r="K50" s="385"/>
      <c r="L50" s="385"/>
      <c r="M50" s="386"/>
      <c r="N50" s="386"/>
      <c r="AN50" s="1301"/>
      <c r="AO50" s="1302"/>
      <c r="AP50" s="1302"/>
      <c r="AQ50" s="1302"/>
      <c r="AR50" s="1302"/>
      <c r="AS50" s="1302"/>
      <c r="AT50" s="1302"/>
      <c r="AU50" s="1302"/>
      <c r="AV50" s="1302"/>
      <c r="AW50" s="1302"/>
      <c r="AX50" s="1302"/>
      <c r="AY50" s="1302"/>
      <c r="AZ50" s="1302"/>
      <c r="BA50" s="1302"/>
      <c r="BB50" s="1302"/>
      <c r="BC50" s="1302"/>
      <c r="BD50" s="1302"/>
      <c r="BE50" s="1302"/>
      <c r="BF50" s="1302"/>
      <c r="BG50" s="1302"/>
      <c r="BH50" s="1302"/>
      <c r="BI50" s="1302"/>
      <c r="BJ50" s="1302"/>
      <c r="BK50" s="1302"/>
      <c r="BL50" s="1302"/>
      <c r="BM50" s="1302"/>
      <c r="BN50" s="1302"/>
      <c r="BO50" s="1303"/>
      <c r="BP50" s="1288" t="s">
        <v>530</v>
      </c>
      <c r="BQ50" s="1288"/>
      <c r="BR50" s="1288"/>
      <c r="BS50" s="1288"/>
      <c r="BT50" s="1288"/>
      <c r="BU50" s="1288"/>
      <c r="BV50" s="1288"/>
      <c r="BW50" s="1288"/>
      <c r="BX50" s="1288" t="s">
        <v>531</v>
      </c>
      <c r="BY50" s="1288"/>
      <c r="BZ50" s="1288"/>
      <c r="CA50" s="1288"/>
      <c r="CB50" s="1288"/>
      <c r="CC50" s="1288"/>
      <c r="CD50" s="1288"/>
      <c r="CE50" s="1288"/>
      <c r="CF50" s="1288" t="s">
        <v>532</v>
      </c>
      <c r="CG50" s="1288"/>
      <c r="CH50" s="1288"/>
      <c r="CI50" s="1288"/>
      <c r="CJ50" s="1288"/>
      <c r="CK50" s="1288"/>
      <c r="CL50" s="1288"/>
      <c r="CM50" s="1288"/>
      <c r="CN50" s="1288" t="s">
        <v>533</v>
      </c>
      <c r="CO50" s="1288"/>
      <c r="CP50" s="1288"/>
      <c r="CQ50" s="1288"/>
      <c r="CR50" s="1288"/>
      <c r="CS50" s="1288"/>
      <c r="CT50" s="1288"/>
      <c r="CU50" s="1288"/>
      <c r="CV50" s="1288" t="s">
        <v>534</v>
      </c>
      <c r="CW50" s="1288"/>
      <c r="CX50" s="1288"/>
      <c r="CY50" s="1288"/>
      <c r="CZ50" s="1288"/>
      <c r="DA50" s="1288"/>
      <c r="DB50" s="1288"/>
      <c r="DC50" s="1288"/>
    </row>
    <row r="51" spans="1:109" ht="13.5" customHeight="1" x14ac:dyDescent="0.2">
      <c r="B51" s="375"/>
      <c r="G51" s="1300"/>
      <c r="H51" s="1300"/>
      <c r="I51" s="1304"/>
      <c r="J51" s="1304"/>
      <c r="K51" s="1289"/>
      <c r="L51" s="1289"/>
      <c r="M51" s="1289"/>
      <c r="N51" s="1289"/>
      <c r="AM51" s="384"/>
      <c r="AN51" s="1287" t="s">
        <v>571</v>
      </c>
      <c r="AO51" s="1287"/>
      <c r="AP51" s="1287"/>
      <c r="AQ51" s="1287"/>
      <c r="AR51" s="1287"/>
      <c r="AS51" s="1287"/>
      <c r="AT51" s="1287"/>
      <c r="AU51" s="1287"/>
      <c r="AV51" s="1287"/>
      <c r="AW51" s="1287"/>
      <c r="AX51" s="1287"/>
      <c r="AY51" s="1287"/>
      <c r="AZ51" s="1287"/>
      <c r="BA51" s="1287"/>
      <c r="BB51" s="1287" t="s">
        <v>572</v>
      </c>
      <c r="BC51" s="1287"/>
      <c r="BD51" s="1287"/>
      <c r="BE51" s="1287"/>
      <c r="BF51" s="1287"/>
      <c r="BG51" s="1287"/>
      <c r="BH51" s="1287"/>
      <c r="BI51" s="1287"/>
      <c r="BJ51" s="1287"/>
      <c r="BK51" s="1287"/>
      <c r="BL51" s="1287"/>
      <c r="BM51" s="1287"/>
      <c r="BN51" s="1287"/>
      <c r="BO51" s="1287"/>
      <c r="BP51" s="1299"/>
      <c r="BQ51" s="1284"/>
      <c r="BR51" s="1284"/>
      <c r="BS51" s="1284"/>
      <c r="BT51" s="1284"/>
      <c r="BU51" s="1284"/>
      <c r="BV51" s="1284"/>
      <c r="BW51" s="1284"/>
      <c r="BX51" s="1299"/>
      <c r="BY51" s="1284"/>
      <c r="BZ51" s="1284"/>
      <c r="CA51" s="1284"/>
      <c r="CB51" s="1284"/>
      <c r="CC51" s="1284"/>
      <c r="CD51" s="1284"/>
      <c r="CE51" s="1284"/>
      <c r="CF51" s="1299"/>
      <c r="CG51" s="1284"/>
      <c r="CH51" s="1284"/>
      <c r="CI51" s="1284"/>
      <c r="CJ51" s="1284"/>
      <c r="CK51" s="1284"/>
      <c r="CL51" s="1284"/>
      <c r="CM51" s="1284"/>
      <c r="CN51" s="1284">
        <v>57.9</v>
      </c>
      <c r="CO51" s="1284"/>
      <c r="CP51" s="1284"/>
      <c r="CQ51" s="1284"/>
      <c r="CR51" s="1284"/>
      <c r="CS51" s="1284"/>
      <c r="CT51" s="1284"/>
      <c r="CU51" s="1284"/>
      <c r="CV51" s="1299"/>
      <c r="CW51" s="1284"/>
      <c r="CX51" s="1284"/>
      <c r="CY51" s="1284"/>
      <c r="CZ51" s="1284"/>
      <c r="DA51" s="1284"/>
      <c r="DB51" s="1284"/>
      <c r="DC51" s="1284"/>
    </row>
    <row r="52" spans="1:109" ht="13" x14ac:dyDescent="0.2">
      <c r="B52" s="375"/>
      <c r="G52" s="1300"/>
      <c r="H52" s="1300"/>
      <c r="I52" s="1304"/>
      <c r="J52" s="1304"/>
      <c r="K52" s="1289"/>
      <c r="L52" s="1289"/>
      <c r="M52" s="1289"/>
      <c r="N52" s="1289"/>
      <c r="AM52" s="384"/>
      <c r="AN52" s="1287"/>
      <c r="AO52" s="1287"/>
      <c r="AP52" s="1287"/>
      <c r="AQ52" s="1287"/>
      <c r="AR52" s="1287"/>
      <c r="AS52" s="1287"/>
      <c r="AT52" s="1287"/>
      <c r="AU52" s="1287"/>
      <c r="AV52" s="1287"/>
      <c r="AW52" s="1287"/>
      <c r="AX52" s="1287"/>
      <c r="AY52" s="1287"/>
      <c r="AZ52" s="1287"/>
      <c r="BA52" s="1287"/>
      <c r="BB52" s="1287"/>
      <c r="BC52" s="1287"/>
      <c r="BD52" s="1287"/>
      <c r="BE52" s="1287"/>
      <c r="BF52" s="1287"/>
      <c r="BG52" s="1287"/>
      <c r="BH52" s="1287"/>
      <c r="BI52" s="1287"/>
      <c r="BJ52" s="1287"/>
      <c r="BK52" s="1287"/>
      <c r="BL52" s="1287"/>
      <c r="BM52" s="1287"/>
      <c r="BN52" s="1287"/>
      <c r="BO52" s="1287"/>
      <c r="BP52" s="1284"/>
      <c r="BQ52" s="1284"/>
      <c r="BR52" s="1284"/>
      <c r="BS52" s="1284"/>
      <c r="BT52" s="1284"/>
      <c r="BU52" s="1284"/>
      <c r="BV52" s="1284"/>
      <c r="BW52" s="1284"/>
      <c r="BX52" s="1284"/>
      <c r="BY52" s="1284"/>
      <c r="BZ52" s="1284"/>
      <c r="CA52" s="1284"/>
      <c r="CB52" s="1284"/>
      <c r="CC52" s="1284"/>
      <c r="CD52" s="1284"/>
      <c r="CE52" s="1284"/>
      <c r="CF52" s="1284"/>
      <c r="CG52" s="1284"/>
      <c r="CH52" s="1284"/>
      <c r="CI52" s="1284"/>
      <c r="CJ52" s="1284"/>
      <c r="CK52" s="1284"/>
      <c r="CL52" s="1284"/>
      <c r="CM52" s="1284"/>
      <c r="CN52" s="1284"/>
      <c r="CO52" s="1284"/>
      <c r="CP52" s="1284"/>
      <c r="CQ52" s="1284"/>
      <c r="CR52" s="1284"/>
      <c r="CS52" s="1284"/>
      <c r="CT52" s="1284"/>
      <c r="CU52" s="1284"/>
      <c r="CV52" s="1284"/>
      <c r="CW52" s="1284"/>
      <c r="CX52" s="1284"/>
      <c r="CY52" s="1284"/>
      <c r="CZ52" s="1284"/>
      <c r="DA52" s="1284"/>
      <c r="DB52" s="1284"/>
      <c r="DC52" s="1284"/>
    </row>
    <row r="53" spans="1:109" ht="13" x14ac:dyDescent="0.2">
      <c r="A53" s="383"/>
      <c r="B53" s="375"/>
      <c r="G53" s="1300"/>
      <c r="H53" s="1300"/>
      <c r="I53" s="1282"/>
      <c r="J53" s="1282"/>
      <c r="K53" s="1289"/>
      <c r="L53" s="1289"/>
      <c r="M53" s="1289"/>
      <c r="N53" s="1289"/>
      <c r="AM53" s="384"/>
      <c r="AN53" s="1287"/>
      <c r="AO53" s="1287"/>
      <c r="AP53" s="1287"/>
      <c r="AQ53" s="1287"/>
      <c r="AR53" s="1287"/>
      <c r="AS53" s="1287"/>
      <c r="AT53" s="1287"/>
      <c r="AU53" s="1287"/>
      <c r="AV53" s="1287"/>
      <c r="AW53" s="1287"/>
      <c r="AX53" s="1287"/>
      <c r="AY53" s="1287"/>
      <c r="AZ53" s="1287"/>
      <c r="BA53" s="1287"/>
      <c r="BB53" s="1287" t="s">
        <v>573</v>
      </c>
      <c r="BC53" s="1287"/>
      <c r="BD53" s="1287"/>
      <c r="BE53" s="1287"/>
      <c r="BF53" s="1287"/>
      <c r="BG53" s="1287"/>
      <c r="BH53" s="1287"/>
      <c r="BI53" s="1287"/>
      <c r="BJ53" s="1287"/>
      <c r="BK53" s="1287"/>
      <c r="BL53" s="1287"/>
      <c r="BM53" s="1287"/>
      <c r="BN53" s="1287"/>
      <c r="BO53" s="1287"/>
      <c r="BP53" s="1299"/>
      <c r="BQ53" s="1284"/>
      <c r="BR53" s="1284"/>
      <c r="BS53" s="1284"/>
      <c r="BT53" s="1284"/>
      <c r="BU53" s="1284"/>
      <c r="BV53" s="1284"/>
      <c r="BW53" s="1284"/>
      <c r="BX53" s="1299"/>
      <c r="BY53" s="1284"/>
      <c r="BZ53" s="1284"/>
      <c r="CA53" s="1284"/>
      <c r="CB53" s="1284"/>
      <c r="CC53" s="1284"/>
      <c r="CD53" s="1284"/>
      <c r="CE53" s="1284"/>
      <c r="CF53" s="1299"/>
      <c r="CG53" s="1284"/>
      <c r="CH53" s="1284"/>
      <c r="CI53" s="1284"/>
      <c r="CJ53" s="1284"/>
      <c r="CK53" s="1284"/>
      <c r="CL53" s="1284"/>
      <c r="CM53" s="1284"/>
      <c r="CN53" s="1284">
        <v>70.2</v>
      </c>
      <c r="CO53" s="1284"/>
      <c r="CP53" s="1284"/>
      <c r="CQ53" s="1284"/>
      <c r="CR53" s="1284"/>
      <c r="CS53" s="1284"/>
      <c r="CT53" s="1284"/>
      <c r="CU53" s="1284"/>
      <c r="CV53" s="1299"/>
      <c r="CW53" s="1284"/>
      <c r="CX53" s="1284"/>
      <c r="CY53" s="1284"/>
      <c r="CZ53" s="1284"/>
      <c r="DA53" s="1284"/>
      <c r="DB53" s="1284"/>
      <c r="DC53" s="1284"/>
    </row>
    <row r="54" spans="1:109" ht="13" x14ac:dyDescent="0.2">
      <c r="A54" s="383"/>
      <c r="B54" s="375"/>
      <c r="G54" s="1300"/>
      <c r="H54" s="1300"/>
      <c r="I54" s="1282"/>
      <c r="J54" s="1282"/>
      <c r="K54" s="1289"/>
      <c r="L54" s="1289"/>
      <c r="M54" s="1289"/>
      <c r="N54" s="1289"/>
      <c r="AM54" s="384"/>
      <c r="AN54" s="1287"/>
      <c r="AO54" s="1287"/>
      <c r="AP54" s="1287"/>
      <c r="AQ54" s="1287"/>
      <c r="AR54" s="1287"/>
      <c r="AS54" s="1287"/>
      <c r="AT54" s="1287"/>
      <c r="AU54" s="1287"/>
      <c r="AV54" s="1287"/>
      <c r="AW54" s="1287"/>
      <c r="AX54" s="1287"/>
      <c r="AY54" s="1287"/>
      <c r="AZ54" s="1287"/>
      <c r="BA54" s="1287"/>
      <c r="BB54" s="1287"/>
      <c r="BC54" s="1287"/>
      <c r="BD54" s="1287"/>
      <c r="BE54" s="1287"/>
      <c r="BF54" s="1287"/>
      <c r="BG54" s="1287"/>
      <c r="BH54" s="1287"/>
      <c r="BI54" s="1287"/>
      <c r="BJ54" s="1287"/>
      <c r="BK54" s="1287"/>
      <c r="BL54" s="1287"/>
      <c r="BM54" s="1287"/>
      <c r="BN54" s="1287"/>
      <c r="BO54" s="1287"/>
      <c r="BP54" s="1284"/>
      <c r="BQ54" s="1284"/>
      <c r="BR54" s="1284"/>
      <c r="BS54" s="1284"/>
      <c r="BT54" s="1284"/>
      <c r="BU54" s="1284"/>
      <c r="BV54" s="1284"/>
      <c r="BW54" s="1284"/>
      <c r="BX54" s="1284"/>
      <c r="BY54" s="1284"/>
      <c r="BZ54" s="1284"/>
      <c r="CA54" s="1284"/>
      <c r="CB54" s="1284"/>
      <c r="CC54" s="1284"/>
      <c r="CD54" s="1284"/>
      <c r="CE54" s="1284"/>
      <c r="CF54" s="1284"/>
      <c r="CG54" s="1284"/>
      <c r="CH54" s="1284"/>
      <c r="CI54" s="1284"/>
      <c r="CJ54" s="1284"/>
      <c r="CK54" s="1284"/>
      <c r="CL54" s="1284"/>
      <c r="CM54" s="1284"/>
      <c r="CN54" s="1284"/>
      <c r="CO54" s="1284"/>
      <c r="CP54" s="1284"/>
      <c r="CQ54" s="1284"/>
      <c r="CR54" s="1284"/>
      <c r="CS54" s="1284"/>
      <c r="CT54" s="1284"/>
      <c r="CU54" s="1284"/>
      <c r="CV54" s="1284"/>
      <c r="CW54" s="1284"/>
      <c r="CX54" s="1284"/>
      <c r="CY54" s="1284"/>
      <c r="CZ54" s="1284"/>
      <c r="DA54" s="1284"/>
      <c r="DB54" s="1284"/>
      <c r="DC54" s="1284"/>
    </row>
    <row r="55" spans="1:109" ht="13" x14ac:dyDescent="0.2">
      <c r="A55" s="383"/>
      <c r="B55" s="375"/>
      <c r="G55" s="1282"/>
      <c r="H55" s="1282"/>
      <c r="I55" s="1282"/>
      <c r="J55" s="1282"/>
      <c r="K55" s="1289"/>
      <c r="L55" s="1289"/>
      <c r="M55" s="1289"/>
      <c r="N55" s="1289"/>
      <c r="AN55" s="1288" t="s">
        <v>574</v>
      </c>
      <c r="AO55" s="1288"/>
      <c r="AP55" s="1288"/>
      <c r="AQ55" s="1288"/>
      <c r="AR55" s="1288"/>
      <c r="AS55" s="1288"/>
      <c r="AT55" s="1288"/>
      <c r="AU55" s="1288"/>
      <c r="AV55" s="1288"/>
      <c r="AW55" s="1288"/>
      <c r="AX55" s="1288"/>
      <c r="AY55" s="1288"/>
      <c r="AZ55" s="1288"/>
      <c r="BA55" s="1288"/>
      <c r="BB55" s="1287" t="s">
        <v>572</v>
      </c>
      <c r="BC55" s="1287"/>
      <c r="BD55" s="1287"/>
      <c r="BE55" s="1287"/>
      <c r="BF55" s="1287"/>
      <c r="BG55" s="1287"/>
      <c r="BH55" s="1287"/>
      <c r="BI55" s="1287"/>
      <c r="BJ55" s="1287"/>
      <c r="BK55" s="1287"/>
      <c r="BL55" s="1287"/>
      <c r="BM55" s="1287"/>
      <c r="BN55" s="1287"/>
      <c r="BO55" s="1287"/>
      <c r="BP55" s="1299"/>
      <c r="BQ55" s="1284"/>
      <c r="BR55" s="1284"/>
      <c r="BS55" s="1284"/>
      <c r="BT55" s="1284"/>
      <c r="BU55" s="1284"/>
      <c r="BV55" s="1284"/>
      <c r="BW55" s="1284"/>
      <c r="BX55" s="1299"/>
      <c r="BY55" s="1284"/>
      <c r="BZ55" s="1284"/>
      <c r="CA55" s="1284"/>
      <c r="CB55" s="1284"/>
      <c r="CC55" s="1284"/>
      <c r="CD55" s="1284"/>
      <c r="CE55" s="1284"/>
      <c r="CF55" s="1299"/>
      <c r="CG55" s="1284"/>
      <c r="CH55" s="1284"/>
      <c r="CI55" s="1284"/>
      <c r="CJ55" s="1284"/>
      <c r="CK55" s="1284"/>
      <c r="CL55" s="1284"/>
      <c r="CM55" s="1284"/>
      <c r="CN55" s="1284">
        <v>23.5</v>
      </c>
      <c r="CO55" s="1284"/>
      <c r="CP55" s="1284"/>
      <c r="CQ55" s="1284"/>
      <c r="CR55" s="1284"/>
      <c r="CS55" s="1284"/>
      <c r="CT55" s="1284"/>
      <c r="CU55" s="1284"/>
      <c r="CV55" s="1299"/>
      <c r="CW55" s="1284"/>
      <c r="CX55" s="1284"/>
      <c r="CY55" s="1284"/>
      <c r="CZ55" s="1284"/>
      <c r="DA55" s="1284"/>
      <c r="DB55" s="1284"/>
      <c r="DC55" s="1284"/>
    </row>
    <row r="56" spans="1:109" ht="13" x14ac:dyDescent="0.2">
      <c r="A56" s="383"/>
      <c r="B56" s="375"/>
      <c r="G56" s="1282"/>
      <c r="H56" s="1282"/>
      <c r="I56" s="1282"/>
      <c r="J56" s="1282"/>
      <c r="K56" s="1289"/>
      <c r="L56" s="1289"/>
      <c r="M56" s="1289"/>
      <c r="N56" s="1289"/>
      <c r="AN56" s="1288"/>
      <c r="AO56" s="1288"/>
      <c r="AP56" s="1288"/>
      <c r="AQ56" s="1288"/>
      <c r="AR56" s="1288"/>
      <c r="AS56" s="1288"/>
      <c r="AT56" s="1288"/>
      <c r="AU56" s="1288"/>
      <c r="AV56" s="1288"/>
      <c r="AW56" s="1288"/>
      <c r="AX56" s="1288"/>
      <c r="AY56" s="1288"/>
      <c r="AZ56" s="1288"/>
      <c r="BA56" s="1288"/>
      <c r="BB56" s="1287"/>
      <c r="BC56" s="1287"/>
      <c r="BD56" s="1287"/>
      <c r="BE56" s="1287"/>
      <c r="BF56" s="1287"/>
      <c r="BG56" s="1287"/>
      <c r="BH56" s="1287"/>
      <c r="BI56" s="1287"/>
      <c r="BJ56" s="1287"/>
      <c r="BK56" s="1287"/>
      <c r="BL56" s="1287"/>
      <c r="BM56" s="1287"/>
      <c r="BN56" s="1287"/>
      <c r="BO56" s="1287"/>
      <c r="BP56" s="1284"/>
      <c r="BQ56" s="1284"/>
      <c r="BR56" s="1284"/>
      <c r="BS56" s="1284"/>
      <c r="BT56" s="1284"/>
      <c r="BU56" s="1284"/>
      <c r="BV56" s="1284"/>
      <c r="BW56" s="1284"/>
      <c r="BX56" s="1284"/>
      <c r="BY56" s="1284"/>
      <c r="BZ56" s="1284"/>
      <c r="CA56" s="1284"/>
      <c r="CB56" s="1284"/>
      <c r="CC56" s="1284"/>
      <c r="CD56" s="1284"/>
      <c r="CE56" s="1284"/>
      <c r="CF56" s="1284"/>
      <c r="CG56" s="1284"/>
      <c r="CH56" s="1284"/>
      <c r="CI56" s="1284"/>
      <c r="CJ56" s="1284"/>
      <c r="CK56" s="1284"/>
      <c r="CL56" s="1284"/>
      <c r="CM56" s="1284"/>
      <c r="CN56" s="1284"/>
      <c r="CO56" s="1284"/>
      <c r="CP56" s="1284"/>
      <c r="CQ56" s="1284"/>
      <c r="CR56" s="1284"/>
      <c r="CS56" s="1284"/>
      <c r="CT56" s="1284"/>
      <c r="CU56" s="1284"/>
      <c r="CV56" s="1284"/>
      <c r="CW56" s="1284"/>
      <c r="CX56" s="1284"/>
      <c r="CY56" s="1284"/>
      <c r="CZ56" s="1284"/>
      <c r="DA56" s="1284"/>
      <c r="DB56" s="1284"/>
      <c r="DC56" s="1284"/>
    </row>
    <row r="57" spans="1:109" s="383" customFormat="1" ht="13" x14ac:dyDescent="0.2">
      <c r="B57" s="387"/>
      <c r="G57" s="1282"/>
      <c r="H57" s="1282"/>
      <c r="I57" s="1285"/>
      <c r="J57" s="1285"/>
      <c r="K57" s="1289"/>
      <c r="L57" s="1289"/>
      <c r="M57" s="1289"/>
      <c r="N57" s="1289"/>
      <c r="AM57" s="369"/>
      <c r="AN57" s="1288"/>
      <c r="AO57" s="1288"/>
      <c r="AP57" s="1288"/>
      <c r="AQ57" s="1288"/>
      <c r="AR57" s="1288"/>
      <c r="AS57" s="1288"/>
      <c r="AT57" s="1288"/>
      <c r="AU57" s="1288"/>
      <c r="AV57" s="1288"/>
      <c r="AW57" s="1288"/>
      <c r="AX57" s="1288"/>
      <c r="AY57" s="1288"/>
      <c r="AZ57" s="1288"/>
      <c r="BA57" s="1288"/>
      <c r="BB57" s="1287" t="s">
        <v>573</v>
      </c>
      <c r="BC57" s="1287"/>
      <c r="BD57" s="1287"/>
      <c r="BE57" s="1287"/>
      <c r="BF57" s="1287"/>
      <c r="BG57" s="1287"/>
      <c r="BH57" s="1287"/>
      <c r="BI57" s="1287"/>
      <c r="BJ57" s="1287"/>
      <c r="BK57" s="1287"/>
      <c r="BL57" s="1287"/>
      <c r="BM57" s="1287"/>
      <c r="BN57" s="1287"/>
      <c r="BO57" s="1287"/>
      <c r="BP57" s="1299"/>
      <c r="BQ57" s="1284"/>
      <c r="BR57" s="1284"/>
      <c r="BS57" s="1284"/>
      <c r="BT57" s="1284"/>
      <c r="BU57" s="1284"/>
      <c r="BV57" s="1284"/>
      <c r="BW57" s="1284"/>
      <c r="BX57" s="1299"/>
      <c r="BY57" s="1284"/>
      <c r="BZ57" s="1284"/>
      <c r="CA57" s="1284"/>
      <c r="CB57" s="1284"/>
      <c r="CC57" s="1284"/>
      <c r="CD57" s="1284"/>
      <c r="CE57" s="1284"/>
      <c r="CF57" s="1299"/>
      <c r="CG57" s="1284"/>
      <c r="CH57" s="1284"/>
      <c r="CI57" s="1284"/>
      <c r="CJ57" s="1284"/>
      <c r="CK57" s="1284"/>
      <c r="CL57" s="1284"/>
      <c r="CM57" s="1284"/>
      <c r="CN57" s="1284">
        <v>61.9</v>
      </c>
      <c r="CO57" s="1284"/>
      <c r="CP57" s="1284"/>
      <c r="CQ57" s="1284"/>
      <c r="CR57" s="1284"/>
      <c r="CS57" s="1284"/>
      <c r="CT57" s="1284"/>
      <c r="CU57" s="1284"/>
      <c r="CV57" s="1299"/>
      <c r="CW57" s="1284"/>
      <c r="CX57" s="1284"/>
      <c r="CY57" s="1284"/>
      <c r="CZ57" s="1284"/>
      <c r="DA57" s="1284"/>
      <c r="DB57" s="1284"/>
      <c r="DC57" s="1284"/>
      <c r="DD57" s="388"/>
      <c r="DE57" s="387"/>
    </row>
    <row r="58" spans="1:109" s="383" customFormat="1" ht="13" x14ac:dyDescent="0.2">
      <c r="A58" s="369"/>
      <c r="B58" s="387"/>
      <c r="G58" s="1282"/>
      <c r="H58" s="1282"/>
      <c r="I58" s="1285"/>
      <c r="J58" s="1285"/>
      <c r="K58" s="1289"/>
      <c r="L58" s="1289"/>
      <c r="M58" s="1289"/>
      <c r="N58" s="1289"/>
      <c r="AM58" s="369"/>
      <c r="AN58" s="1288"/>
      <c r="AO58" s="1288"/>
      <c r="AP58" s="1288"/>
      <c r="AQ58" s="1288"/>
      <c r="AR58" s="1288"/>
      <c r="AS58" s="1288"/>
      <c r="AT58" s="1288"/>
      <c r="AU58" s="1288"/>
      <c r="AV58" s="1288"/>
      <c r="AW58" s="1288"/>
      <c r="AX58" s="1288"/>
      <c r="AY58" s="1288"/>
      <c r="AZ58" s="1288"/>
      <c r="BA58" s="1288"/>
      <c r="BB58" s="1287"/>
      <c r="BC58" s="1287"/>
      <c r="BD58" s="1287"/>
      <c r="BE58" s="1287"/>
      <c r="BF58" s="1287"/>
      <c r="BG58" s="1287"/>
      <c r="BH58" s="1287"/>
      <c r="BI58" s="1287"/>
      <c r="BJ58" s="1287"/>
      <c r="BK58" s="1287"/>
      <c r="BL58" s="1287"/>
      <c r="BM58" s="1287"/>
      <c r="BN58" s="1287"/>
      <c r="BO58" s="1287"/>
      <c r="BP58" s="1284"/>
      <c r="BQ58" s="1284"/>
      <c r="BR58" s="1284"/>
      <c r="BS58" s="1284"/>
      <c r="BT58" s="1284"/>
      <c r="BU58" s="1284"/>
      <c r="BV58" s="1284"/>
      <c r="BW58" s="1284"/>
      <c r="BX58" s="1284"/>
      <c r="BY58" s="1284"/>
      <c r="BZ58" s="1284"/>
      <c r="CA58" s="1284"/>
      <c r="CB58" s="1284"/>
      <c r="CC58" s="1284"/>
      <c r="CD58" s="1284"/>
      <c r="CE58" s="1284"/>
      <c r="CF58" s="1284"/>
      <c r="CG58" s="1284"/>
      <c r="CH58" s="1284"/>
      <c r="CI58" s="1284"/>
      <c r="CJ58" s="1284"/>
      <c r="CK58" s="1284"/>
      <c r="CL58" s="1284"/>
      <c r="CM58" s="1284"/>
      <c r="CN58" s="1284"/>
      <c r="CO58" s="1284"/>
      <c r="CP58" s="1284"/>
      <c r="CQ58" s="1284"/>
      <c r="CR58" s="1284"/>
      <c r="CS58" s="1284"/>
      <c r="CT58" s="1284"/>
      <c r="CU58" s="1284"/>
      <c r="CV58" s="1284"/>
      <c r="CW58" s="1284"/>
      <c r="CX58" s="1284"/>
      <c r="CY58" s="1284"/>
      <c r="CZ58" s="1284"/>
      <c r="DA58" s="1284"/>
      <c r="DB58" s="1284"/>
      <c r="DC58" s="1284"/>
      <c r="DD58" s="388"/>
      <c r="DE58" s="387"/>
    </row>
    <row r="59" spans="1:109" s="383" customFormat="1" ht="13"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575</v>
      </c>
    </row>
    <row r="64" spans="1:109" ht="13" x14ac:dyDescent="0.2">
      <c r="B64" s="375"/>
      <c r="G64" s="382"/>
      <c r="I64" s="395"/>
      <c r="J64" s="395"/>
      <c r="K64" s="395"/>
      <c r="L64" s="395"/>
      <c r="M64" s="395"/>
      <c r="N64" s="396"/>
      <c r="AM64" s="382"/>
      <c r="AN64" s="382" t="s">
        <v>569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 x14ac:dyDescent="0.2">
      <c r="B65" s="375"/>
      <c r="AN65" s="1290" t="s">
        <v>578</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 x14ac:dyDescent="0.2">
      <c r="B66" s="375"/>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 x14ac:dyDescent="0.2">
      <c r="B67" s="375"/>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 x14ac:dyDescent="0.2">
      <c r="B68" s="375"/>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 x14ac:dyDescent="0.2">
      <c r="B69" s="375"/>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570</v>
      </c>
    </row>
    <row r="72" spans="2:107" ht="13" x14ac:dyDescent="0.2">
      <c r="B72" s="375"/>
      <c r="G72" s="1282"/>
      <c r="H72" s="1282"/>
      <c r="I72" s="1282"/>
      <c r="J72" s="1282"/>
      <c r="K72" s="385"/>
      <c r="L72" s="385"/>
      <c r="M72" s="386"/>
      <c r="N72" s="386"/>
      <c r="AN72" s="1301"/>
      <c r="AO72" s="1302"/>
      <c r="AP72" s="1302"/>
      <c r="AQ72" s="1302"/>
      <c r="AR72" s="1302"/>
      <c r="AS72" s="1302"/>
      <c r="AT72" s="1302"/>
      <c r="AU72" s="1302"/>
      <c r="AV72" s="1302"/>
      <c r="AW72" s="1302"/>
      <c r="AX72" s="1302"/>
      <c r="AY72" s="1302"/>
      <c r="AZ72" s="1302"/>
      <c r="BA72" s="1302"/>
      <c r="BB72" s="1302"/>
      <c r="BC72" s="1302"/>
      <c r="BD72" s="1302"/>
      <c r="BE72" s="1302"/>
      <c r="BF72" s="1302"/>
      <c r="BG72" s="1302"/>
      <c r="BH72" s="1302"/>
      <c r="BI72" s="1302"/>
      <c r="BJ72" s="1302"/>
      <c r="BK72" s="1302"/>
      <c r="BL72" s="1302"/>
      <c r="BM72" s="1302"/>
      <c r="BN72" s="1302"/>
      <c r="BO72" s="1303"/>
      <c r="BP72" s="1288" t="s">
        <v>530</v>
      </c>
      <c r="BQ72" s="1288"/>
      <c r="BR72" s="1288"/>
      <c r="BS72" s="1288"/>
      <c r="BT72" s="1288"/>
      <c r="BU72" s="1288"/>
      <c r="BV72" s="1288"/>
      <c r="BW72" s="1288"/>
      <c r="BX72" s="1288" t="s">
        <v>531</v>
      </c>
      <c r="BY72" s="1288"/>
      <c r="BZ72" s="1288"/>
      <c r="CA72" s="1288"/>
      <c r="CB72" s="1288"/>
      <c r="CC72" s="1288"/>
      <c r="CD72" s="1288"/>
      <c r="CE72" s="1288"/>
      <c r="CF72" s="1288" t="s">
        <v>532</v>
      </c>
      <c r="CG72" s="1288"/>
      <c r="CH72" s="1288"/>
      <c r="CI72" s="1288"/>
      <c r="CJ72" s="1288"/>
      <c r="CK72" s="1288"/>
      <c r="CL72" s="1288"/>
      <c r="CM72" s="1288"/>
      <c r="CN72" s="1288" t="s">
        <v>533</v>
      </c>
      <c r="CO72" s="1288"/>
      <c r="CP72" s="1288"/>
      <c r="CQ72" s="1288"/>
      <c r="CR72" s="1288"/>
      <c r="CS72" s="1288"/>
      <c r="CT72" s="1288"/>
      <c r="CU72" s="1288"/>
      <c r="CV72" s="1288" t="s">
        <v>534</v>
      </c>
      <c r="CW72" s="1288"/>
      <c r="CX72" s="1288"/>
      <c r="CY72" s="1288"/>
      <c r="CZ72" s="1288"/>
      <c r="DA72" s="1288"/>
      <c r="DB72" s="1288"/>
      <c r="DC72" s="1288"/>
    </row>
    <row r="73" spans="2:107" ht="13" x14ac:dyDescent="0.2">
      <c r="B73" s="375"/>
      <c r="G73" s="1300"/>
      <c r="H73" s="1300"/>
      <c r="I73" s="1300"/>
      <c r="J73" s="1300"/>
      <c r="K73" s="1283"/>
      <c r="L73" s="1283"/>
      <c r="M73" s="1283"/>
      <c r="N73" s="1283"/>
      <c r="AM73" s="384"/>
      <c r="AN73" s="1287" t="s">
        <v>571</v>
      </c>
      <c r="AO73" s="1287"/>
      <c r="AP73" s="1287"/>
      <c r="AQ73" s="1287"/>
      <c r="AR73" s="1287"/>
      <c r="AS73" s="1287"/>
      <c r="AT73" s="1287"/>
      <c r="AU73" s="1287"/>
      <c r="AV73" s="1287"/>
      <c r="AW73" s="1287"/>
      <c r="AX73" s="1287"/>
      <c r="AY73" s="1287"/>
      <c r="AZ73" s="1287"/>
      <c r="BA73" s="1287"/>
      <c r="BB73" s="1287" t="s">
        <v>572</v>
      </c>
      <c r="BC73" s="1287"/>
      <c r="BD73" s="1287"/>
      <c r="BE73" s="1287"/>
      <c r="BF73" s="1287"/>
      <c r="BG73" s="1287"/>
      <c r="BH73" s="1287"/>
      <c r="BI73" s="1287"/>
      <c r="BJ73" s="1287"/>
      <c r="BK73" s="1287"/>
      <c r="BL73" s="1287"/>
      <c r="BM73" s="1287"/>
      <c r="BN73" s="1287"/>
      <c r="BO73" s="1287"/>
      <c r="BP73" s="1284">
        <v>31.4</v>
      </c>
      <c r="BQ73" s="1284"/>
      <c r="BR73" s="1284"/>
      <c r="BS73" s="1284"/>
      <c r="BT73" s="1284"/>
      <c r="BU73" s="1284"/>
      <c r="BV73" s="1284"/>
      <c r="BW73" s="1284"/>
      <c r="BX73" s="1284">
        <v>26.1</v>
      </c>
      <c r="BY73" s="1284"/>
      <c r="BZ73" s="1284"/>
      <c r="CA73" s="1284"/>
      <c r="CB73" s="1284"/>
      <c r="CC73" s="1284"/>
      <c r="CD73" s="1284"/>
      <c r="CE73" s="1284"/>
      <c r="CF73" s="1284">
        <v>0.7</v>
      </c>
      <c r="CG73" s="1284"/>
      <c r="CH73" s="1284"/>
      <c r="CI73" s="1284"/>
      <c r="CJ73" s="1284"/>
      <c r="CK73" s="1284"/>
      <c r="CL73" s="1284"/>
      <c r="CM73" s="1284"/>
      <c r="CN73" s="1284">
        <v>57.9</v>
      </c>
      <c r="CO73" s="1284"/>
      <c r="CP73" s="1284"/>
      <c r="CQ73" s="1284"/>
      <c r="CR73" s="1284"/>
      <c r="CS73" s="1284"/>
      <c r="CT73" s="1284"/>
      <c r="CU73" s="1284"/>
      <c r="CV73" s="1284">
        <v>40.700000000000003</v>
      </c>
      <c r="CW73" s="1284"/>
      <c r="CX73" s="1284"/>
      <c r="CY73" s="1284"/>
      <c r="CZ73" s="1284"/>
      <c r="DA73" s="1284"/>
      <c r="DB73" s="1284"/>
      <c r="DC73" s="1284"/>
    </row>
    <row r="74" spans="2:107" ht="13" x14ac:dyDescent="0.2">
      <c r="B74" s="375"/>
      <c r="G74" s="1300"/>
      <c r="H74" s="1300"/>
      <c r="I74" s="1300"/>
      <c r="J74" s="1300"/>
      <c r="K74" s="1283"/>
      <c r="L74" s="1283"/>
      <c r="M74" s="1283"/>
      <c r="N74" s="1283"/>
      <c r="AM74" s="384"/>
      <c r="AN74" s="1287"/>
      <c r="AO74" s="1287"/>
      <c r="AP74" s="1287"/>
      <c r="AQ74" s="1287"/>
      <c r="AR74" s="1287"/>
      <c r="AS74" s="1287"/>
      <c r="AT74" s="1287"/>
      <c r="AU74" s="1287"/>
      <c r="AV74" s="1287"/>
      <c r="AW74" s="1287"/>
      <c r="AX74" s="1287"/>
      <c r="AY74" s="1287"/>
      <c r="AZ74" s="1287"/>
      <c r="BA74" s="1287"/>
      <c r="BB74" s="1287"/>
      <c r="BC74" s="1287"/>
      <c r="BD74" s="1287"/>
      <c r="BE74" s="1287"/>
      <c r="BF74" s="1287"/>
      <c r="BG74" s="1287"/>
      <c r="BH74" s="1287"/>
      <c r="BI74" s="1287"/>
      <c r="BJ74" s="1287"/>
      <c r="BK74" s="1287"/>
      <c r="BL74" s="1287"/>
      <c r="BM74" s="1287"/>
      <c r="BN74" s="1287"/>
      <c r="BO74" s="1287"/>
      <c r="BP74" s="1284"/>
      <c r="BQ74" s="1284"/>
      <c r="BR74" s="1284"/>
      <c r="BS74" s="1284"/>
      <c r="BT74" s="1284"/>
      <c r="BU74" s="1284"/>
      <c r="BV74" s="1284"/>
      <c r="BW74" s="1284"/>
      <c r="BX74" s="1284"/>
      <c r="BY74" s="1284"/>
      <c r="BZ74" s="1284"/>
      <c r="CA74" s="1284"/>
      <c r="CB74" s="1284"/>
      <c r="CC74" s="1284"/>
      <c r="CD74" s="1284"/>
      <c r="CE74" s="1284"/>
      <c r="CF74" s="1284"/>
      <c r="CG74" s="1284"/>
      <c r="CH74" s="1284"/>
      <c r="CI74" s="1284"/>
      <c r="CJ74" s="1284"/>
      <c r="CK74" s="1284"/>
      <c r="CL74" s="1284"/>
      <c r="CM74" s="1284"/>
      <c r="CN74" s="1284"/>
      <c r="CO74" s="1284"/>
      <c r="CP74" s="1284"/>
      <c r="CQ74" s="1284"/>
      <c r="CR74" s="1284"/>
      <c r="CS74" s="1284"/>
      <c r="CT74" s="1284"/>
      <c r="CU74" s="1284"/>
      <c r="CV74" s="1284"/>
      <c r="CW74" s="1284"/>
      <c r="CX74" s="1284"/>
      <c r="CY74" s="1284"/>
      <c r="CZ74" s="1284"/>
      <c r="DA74" s="1284"/>
      <c r="DB74" s="1284"/>
      <c r="DC74" s="1284"/>
    </row>
    <row r="75" spans="2:107" ht="13" x14ac:dyDescent="0.2">
      <c r="B75" s="375"/>
      <c r="G75" s="1300"/>
      <c r="H75" s="1300"/>
      <c r="I75" s="1282"/>
      <c r="J75" s="1282"/>
      <c r="K75" s="1289"/>
      <c r="L75" s="1289"/>
      <c r="M75" s="1289"/>
      <c r="N75" s="1289"/>
      <c r="AM75" s="384"/>
      <c r="AN75" s="1287"/>
      <c r="AO75" s="1287"/>
      <c r="AP75" s="1287"/>
      <c r="AQ75" s="1287"/>
      <c r="AR75" s="1287"/>
      <c r="AS75" s="1287"/>
      <c r="AT75" s="1287"/>
      <c r="AU75" s="1287"/>
      <c r="AV75" s="1287"/>
      <c r="AW75" s="1287"/>
      <c r="AX75" s="1287"/>
      <c r="AY75" s="1287"/>
      <c r="AZ75" s="1287"/>
      <c r="BA75" s="1287"/>
      <c r="BB75" s="1287" t="s">
        <v>576</v>
      </c>
      <c r="BC75" s="1287"/>
      <c r="BD75" s="1287"/>
      <c r="BE75" s="1287"/>
      <c r="BF75" s="1287"/>
      <c r="BG75" s="1287"/>
      <c r="BH75" s="1287"/>
      <c r="BI75" s="1287"/>
      <c r="BJ75" s="1287"/>
      <c r="BK75" s="1287"/>
      <c r="BL75" s="1287"/>
      <c r="BM75" s="1287"/>
      <c r="BN75" s="1287"/>
      <c r="BO75" s="1287"/>
      <c r="BP75" s="1284">
        <v>7.8</v>
      </c>
      <c r="BQ75" s="1284"/>
      <c r="BR75" s="1284"/>
      <c r="BS75" s="1284"/>
      <c r="BT75" s="1284"/>
      <c r="BU75" s="1284"/>
      <c r="BV75" s="1284"/>
      <c r="BW75" s="1284"/>
      <c r="BX75" s="1284">
        <v>6.6</v>
      </c>
      <c r="BY75" s="1284"/>
      <c r="BZ75" s="1284"/>
      <c r="CA75" s="1284"/>
      <c r="CB75" s="1284"/>
      <c r="CC75" s="1284"/>
      <c r="CD75" s="1284"/>
      <c r="CE75" s="1284"/>
      <c r="CF75" s="1284">
        <v>6.7</v>
      </c>
      <c r="CG75" s="1284"/>
      <c r="CH75" s="1284"/>
      <c r="CI75" s="1284"/>
      <c r="CJ75" s="1284"/>
      <c r="CK75" s="1284"/>
      <c r="CL75" s="1284"/>
      <c r="CM75" s="1284"/>
      <c r="CN75" s="1284">
        <v>7.6</v>
      </c>
      <c r="CO75" s="1284"/>
      <c r="CP75" s="1284"/>
      <c r="CQ75" s="1284"/>
      <c r="CR75" s="1284"/>
      <c r="CS75" s="1284"/>
      <c r="CT75" s="1284"/>
      <c r="CU75" s="1284"/>
      <c r="CV75" s="1284">
        <v>8.3000000000000007</v>
      </c>
      <c r="CW75" s="1284"/>
      <c r="CX75" s="1284"/>
      <c r="CY75" s="1284"/>
      <c r="CZ75" s="1284"/>
      <c r="DA75" s="1284"/>
      <c r="DB75" s="1284"/>
      <c r="DC75" s="1284"/>
    </row>
    <row r="76" spans="2:107" ht="13" x14ac:dyDescent="0.2">
      <c r="B76" s="375"/>
      <c r="G76" s="1300"/>
      <c r="H76" s="1300"/>
      <c r="I76" s="1282"/>
      <c r="J76" s="1282"/>
      <c r="K76" s="1289"/>
      <c r="L76" s="1289"/>
      <c r="M76" s="1289"/>
      <c r="N76" s="1289"/>
      <c r="AM76" s="384"/>
      <c r="AN76" s="1287"/>
      <c r="AO76" s="1287"/>
      <c r="AP76" s="1287"/>
      <c r="AQ76" s="1287"/>
      <c r="AR76" s="1287"/>
      <c r="AS76" s="1287"/>
      <c r="AT76" s="1287"/>
      <c r="AU76" s="1287"/>
      <c r="AV76" s="1287"/>
      <c r="AW76" s="1287"/>
      <c r="AX76" s="1287"/>
      <c r="AY76" s="1287"/>
      <c r="AZ76" s="1287"/>
      <c r="BA76" s="1287"/>
      <c r="BB76" s="1287"/>
      <c r="BC76" s="1287"/>
      <c r="BD76" s="1287"/>
      <c r="BE76" s="1287"/>
      <c r="BF76" s="1287"/>
      <c r="BG76" s="1287"/>
      <c r="BH76" s="1287"/>
      <c r="BI76" s="1287"/>
      <c r="BJ76" s="1287"/>
      <c r="BK76" s="1287"/>
      <c r="BL76" s="1287"/>
      <c r="BM76" s="1287"/>
      <c r="BN76" s="1287"/>
      <c r="BO76" s="1287"/>
      <c r="BP76" s="1284"/>
      <c r="BQ76" s="1284"/>
      <c r="BR76" s="1284"/>
      <c r="BS76" s="1284"/>
      <c r="BT76" s="1284"/>
      <c r="BU76" s="1284"/>
      <c r="BV76" s="1284"/>
      <c r="BW76" s="1284"/>
      <c r="BX76" s="1284"/>
      <c r="BY76" s="1284"/>
      <c r="BZ76" s="1284"/>
      <c r="CA76" s="1284"/>
      <c r="CB76" s="1284"/>
      <c r="CC76" s="1284"/>
      <c r="CD76" s="1284"/>
      <c r="CE76" s="1284"/>
      <c r="CF76" s="1284"/>
      <c r="CG76" s="1284"/>
      <c r="CH76" s="1284"/>
      <c r="CI76" s="1284"/>
      <c r="CJ76" s="1284"/>
      <c r="CK76" s="1284"/>
      <c r="CL76" s="1284"/>
      <c r="CM76" s="1284"/>
      <c r="CN76" s="1284"/>
      <c r="CO76" s="1284"/>
      <c r="CP76" s="1284"/>
      <c r="CQ76" s="1284"/>
      <c r="CR76" s="1284"/>
      <c r="CS76" s="1284"/>
      <c r="CT76" s="1284"/>
      <c r="CU76" s="1284"/>
      <c r="CV76" s="1284"/>
      <c r="CW76" s="1284"/>
      <c r="CX76" s="1284"/>
      <c r="CY76" s="1284"/>
      <c r="CZ76" s="1284"/>
      <c r="DA76" s="1284"/>
      <c r="DB76" s="1284"/>
      <c r="DC76" s="1284"/>
    </row>
    <row r="77" spans="2:107" ht="13" x14ac:dyDescent="0.2">
      <c r="B77" s="375"/>
      <c r="G77" s="1282"/>
      <c r="H77" s="1282"/>
      <c r="I77" s="1282"/>
      <c r="J77" s="1282"/>
      <c r="K77" s="1283"/>
      <c r="L77" s="1283"/>
      <c r="M77" s="1283"/>
      <c r="N77" s="1283"/>
      <c r="AN77" s="1288" t="s">
        <v>574</v>
      </c>
      <c r="AO77" s="1288"/>
      <c r="AP77" s="1288"/>
      <c r="AQ77" s="1288"/>
      <c r="AR77" s="1288"/>
      <c r="AS77" s="1288"/>
      <c r="AT77" s="1288"/>
      <c r="AU77" s="1288"/>
      <c r="AV77" s="1288"/>
      <c r="AW77" s="1288"/>
      <c r="AX77" s="1288"/>
      <c r="AY77" s="1288"/>
      <c r="AZ77" s="1288"/>
      <c r="BA77" s="1288"/>
      <c r="BB77" s="1287" t="s">
        <v>572</v>
      </c>
      <c r="BC77" s="1287"/>
      <c r="BD77" s="1287"/>
      <c r="BE77" s="1287"/>
      <c r="BF77" s="1287"/>
      <c r="BG77" s="1287"/>
      <c r="BH77" s="1287"/>
      <c r="BI77" s="1287"/>
      <c r="BJ77" s="1287"/>
      <c r="BK77" s="1287"/>
      <c r="BL77" s="1287"/>
      <c r="BM77" s="1287"/>
      <c r="BN77" s="1287"/>
      <c r="BO77" s="1287"/>
      <c r="BP77" s="1284">
        <v>32.799999999999997</v>
      </c>
      <c r="BQ77" s="1284"/>
      <c r="BR77" s="1284"/>
      <c r="BS77" s="1284"/>
      <c r="BT77" s="1284"/>
      <c r="BU77" s="1284"/>
      <c r="BV77" s="1284"/>
      <c r="BW77" s="1284"/>
      <c r="BX77" s="1284">
        <v>20.9</v>
      </c>
      <c r="BY77" s="1284"/>
      <c r="BZ77" s="1284"/>
      <c r="CA77" s="1284"/>
      <c r="CB77" s="1284"/>
      <c r="CC77" s="1284"/>
      <c r="CD77" s="1284"/>
      <c r="CE77" s="1284"/>
      <c r="CF77" s="1284">
        <v>21</v>
      </c>
      <c r="CG77" s="1284"/>
      <c r="CH77" s="1284"/>
      <c r="CI77" s="1284"/>
      <c r="CJ77" s="1284"/>
      <c r="CK77" s="1284"/>
      <c r="CL77" s="1284"/>
      <c r="CM77" s="1284"/>
      <c r="CN77" s="1284">
        <v>23.5</v>
      </c>
      <c r="CO77" s="1284"/>
      <c r="CP77" s="1284"/>
      <c r="CQ77" s="1284"/>
      <c r="CR77" s="1284"/>
      <c r="CS77" s="1284"/>
      <c r="CT77" s="1284"/>
      <c r="CU77" s="1284"/>
      <c r="CV77" s="1284">
        <v>8.5</v>
      </c>
      <c r="CW77" s="1284"/>
      <c r="CX77" s="1284"/>
      <c r="CY77" s="1284"/>
      <c r="CZ77" s="1284"/>
      <c r="DA77" s="1284"/>
      <c r="DB77" s="1284"/>
      <c r="DC77" s="1284"/>
    </row>
    <row r="78" spans="2:107" ht="13" x14ac:dyDescent="0.2">
      <c r="B78" s="375"/>
      <c r="G78" s="1282"/>
      <c r="H78" s="1282"/>
      <c r="I78" s="1282"/>
      <c r="J78" s="1282"/>
      <c r="K78" s="1283"/>
      <c r="L78" s="1283"/>
      <c r="M78" s="1283"/>
      <c r="N78" s="1283"/>
      <c r="AN78" s="1288"/>
      <c r="AO78" s="1288"/>
      <c r="AP78" s="1288"/>
      <c r="AQ78" s="1288"/>
      <c r="AR78" s="1288"/>
      <c r="AS78" s="1288"/>
      <c r="AT78" s="1288"/>
      <c r="AU78" s="1288"/>
      <c r="AV78" s="1288"/>
      <c r="AW78" s="1288"/>
      <c r="AX78" s="1288"/>
      <c r="AY78" s="1288"/>
      <c r="AZ78" s="1288"/>
      <c r="BA78" s="1288"/>
      <c r="BB78" s="1287"/>
      <c r="BC78" s="1287"/>
      <c r="BD78" s="1287"/>
      <c r="BE78" s="1287"/>
      <c r="BF78" s="1287"/>
      <c r="BG78" s="1287"/>
      <c r="BH78" s="1287"/>
      <c r="BI78" s="1287"/>
      <c r="BJ78" s="1287"/>
      <c r="BK78" s="1287"/>
      <c r="BL78" s="1287"/>
      <c r="BM78" s="1287"/>
      <c r="BN78" s="1287"/>
      <c r="BO78" s="1287"/>
      <c r="BP78" s="1284"/>
      <c r="BQ78" s="1284"/>
      <c r="BR78" s="1284"/>
      <c r="BS78" s="1284"/>
      <c r="BT78" s="1284"/>
      <c r="BU78" s="1284"/>
      <c r="BV78" s="1284"/>
      <c r="BW78" s="1284"/>
      <c r="BX78" s="1284"/>
      <c r="BY78" s="1284"/>
      <c r="BZ78" s="1284"/>
      <c r="CA78" s="1284"/>
      <c r="CB78" s="1284"/>
      <c r="CC78" s="1284"/>
      <c r="CD78" s="1284"/>
      <c r="CE78" s="1284"/>
      <c r="CF78" s="1284"/>
      <c r="CG78" s="1284"/>
      <c r="CH78" s="1284"/>
      <c r="CI78" s="1284"/>
      <c r="CJ78" s="1284"/>
      <c r="CK78" s="1284"/>
      <c r="CL78" s="1284"/>
      <c r="CM78" s="1284"/>
      <c r="CN78" s="1284"/>
      <c r="CO78" s="1284"/>
      <c r="CP78" s="1284"/>
      <c r="CQ78" s="1284"/>
      <c r="CR78" s="1284"/>
      <c r="CS78" s="1284"/>
      <c r="CT78" s="1284"/>
      <c r="CU78" s="1284"/>
      <c r="CV78" s="1284"/>
      <c r="CW78" s="1284"/>
      <c r="CX78" s="1284"/>
      <c r="CY78" s="1284"/>
      <c r="CZ78" s="1284"/>
      <c r="DA78" s="1284"/>
      <c r="DB78" s="1284"/>
      <c r="DC78" s="1284"/>
    </row>
    <row r="79" spans="2:107" ht="13" x14ac:dyDescent="0.2">
      <c r="B79" s="375"/>
      <c r="G79" s="1282"/>
      <c r="H79" s="1282"/>
      <c r="I79" s="1285"/>
      <c r="J79" s="1285"/>
      <c r="K79" s="1286"/>
      <c r="L79" s="1286"/>
      <c r="M79" s="1286"/>
      <c r="N79" s="1286"/>
      <c r="AN79" s="1288"/>
      <c r="AO79" s="1288"/>
      <c r="AP79" s="1288"/>
      <c r="AQ79" s="1288"/>
      <c r="AR79" s="1288"/>
      <c r="AS79" s="1288"/>
      <c r="AT79" s="1288"/>
      <c r="AU79" s="1288"/>
      <c r="AV79" s="1288"/>
      <c r="AW79" s="1288"/>
      <c r="AX79" s="1288"/>
      <c r="AY79" s="1288"/>
      <c r="AZ79" s="1288"/>
      <c r="BA79" s="1288"/>
      <c r="BB79" s="1287" t="s">
        <v>576</v>
      </c>
      <c r="BC79" s="1287"/>
      <c r="BD79" s="1287"/>
      <c r="BE79" s="1287"/>
      <c r="BF79" s="1287"/>
      <c r="BG79" s="1287"/>
      <c r="BH79" s="1287"/>
      <c r="BI79" s="1287"/>
      <c r="BJ79" s="1287"/>
      <c r="BK79" s="1287"/>
      <c r="BL79" s="1287"/>
      <c r="BM79" s="1287"/>
      <c r="BN79" s="1287"/>
      <c r="BO79" s="1287"/>
      <c r="BP79" s="1284">
        <v>9.1</v>
      </c>
      <c r="BQ79" s="1284"/>
      <c r="BR79" s="1284"/>
      <c r="BS79" s="1284"/>
      <c r="BT79" s="1284"/>
      <c r="BU79" s="1284"/>
      <c r="BV79" s="1284"/>
      <c r="BW79" s="1284"/>
      <c r="BX79" s="1284">
        <v>9.1</v>
      </c>
      <c r="BY79" s="1284"/>
      <c r="BZ79" s="1284"/>
      <c r="CA79" s="1284"/>
      <c r="CB79" s="1284"/>
      <c r="CC79" s="1284"/>
      <c r="CD79" s="1284"/>
      <c r="CE79" s="1284"/>
      <c r="CF79" s="1284">
        <v>9.1999999999999993</v>
      </c>
      <c r="CG79" s="1284"/>
      <c r="CH79" s="1284"/>
      <c r="CI79" s="1284"/>
      <c r="CJ79" s="1284"/>
      <c r="CK79" s="1284"/>
      <c r="CL79" s="1284"/>
      <c r="CM79" s="1284"/>
      <c r="CN79" s="1284">
        <v>8.6</v>
      </c>
      <c r="CO79" s="1284"/>
      <c r="CP79" s="1284"/>
      <c r="CQ79" s="1284"/>
      <c r="CR79" s="1284"/>
      <c r="CS79" s="1284"/>
      <c r="CT79" s="1284"/>
      <c r="CU79" s="1284"/>
      <c r="CV79" s="1284">
        <v>8.1999999999999993</v>
      </c>
      <c r="CW79" s="1284"/>
      <c r="CX79" s="1284"/>
      <c r="CY79" s="1284"/>
      <c r="CZ79" s="1284"/>
      <c r="DA79" s="1284"/>
      <c r="DB79" s="1284"/>
      <c r="DC79" s="1284"/>
    </row>
    <row r="80" spans="2:107" ht="13" x14ac:dyDescent="0.2">
      <c r="B80" s="375"/>
      <c r="G80" s="1282"/>
      <c r="H80" s="1282"/>
      <c r="I80" s="1285"/>
      <c r="J80" s="1285"/>
      <c r="K80" s="1286"/>
      <c r="L80" s="1286"/>
      <c r="M80" s="1286"/>
      <c r="N80" s="1286"/>
      <c r="AN80" s="1288"/>
      <c r="AO80" s="1288"/>
      <c r="AP80" s="1288"/>
      <c r="AQ80" s="1288"/>
      <c r="AR80" s="1288"/>
      <c r="AS80" s="1288"/>
      <c r="AT80" s="1288"/>
      <c r="AU80" s="1288"/>
      <c r="AV80" s="1288"/>
      <c r="AW80" s="1288"/>
      <c r="AX80" s="1288"/>
      <c r="AY80" s="1288"/>
      <c r="AZ80" s="1288"/>
      <c r="BA80" s="1288"/>
      <c r="BB80" s="1287"/>
      <c r="BC80" s="1287"/>
      <c r="BD80" s="1287"/>
      <c r="BE80" s="1287"/>
      <c r="BF80" s="1287"/>
      <c r="BG80" s="1287"/>
      <c r="BH80" s="1287"/>
      <c r="BI80" s="1287"/>
      <c r="BJ80" s="1287"/>
      <c r="BK80" s="1287"/>
      <c r="BL80" s="1287"/>
      <c r="BM80" s="1287"/>
      <c r="BN80" s="1287"/>
      <c r="BO80" s="1287"/>
      <c r="BP80" s="1284"/>
      <c r="BQ80" s="1284"/>
      <c r="BR80" s="1284"/>
      <c r="BS80" s="1284"/>
      <c r="BT80" s="1284"/>
      <c r="BU80" s="1284"/>
      <c r="BV80" s="1284"/>
      <c r="BW80" s="1284"/>
      <c r="BX80" s="1284"/>
      <c r="BY80" s="1284"/>
      <c r="BZ80" s="1284"/>
      <c r="CA80" s="1284"/>
      <c r="CB80" s="1284"/>
      <c r="CC80" s="1284"/>
      <c r="CD80" s="1284"/>
      <c r="CE80" s="1284"/>
      <c r="CF80" s="1284"/>
      <c r="CG80" s="1284"/>
      <c r="CH80" s="1284"/>
      <c r="CI80" s="1284"/>
      <c r="CJ80" s="1284"/>
      <c r="CK80" s="1284"/>
      <c r="CL80" s="1284"/>
      <c r="CM80" s="1284"/>
      <c r="CN80" s="1284"/>
      <c r="CO80" s="1284"/>
      <c r="CP80" s="1284"/>
      <c r="CQ80" s="1284"/>
      <c r="CR80" s="1284"/>
      <c r="CS80" s="1284"/>
      <c r="CT80" s="1284"/>
      <c r="CU80" s="1284"/>
      <c r="CV80" s="1284"/>
      <c r="CW80" s="1284"/>
      <c r="CX80" s="1284"/>
      <c r="CY80" s="1284"/>
      <c r="CZ80" s="1284"/>
      <c r="DA80" s="1284"/>
      <c r="DB80" s="1284"/>
      <c r="DC80" s="1284"/>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sheetProtection algorithmName="SHA-512" hashValue="dB8KhSnv5811p8J10DDl301ZO8eTWAUjyxUlSeOhu6fAoUzdTd/SOgCSboBdKCyzDi360XxCcO7cWS/gL5uR6Q==" saltValue="qVeWNWfcf1fGxThGm3mNS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10AD6-8D03-42E5-8CFA-1BA7C01FDD92}">
  <sheetPr>
    <pageSetUpPr fitToPage="1"/>
  </sheetPr>
  <dimension ref="A1:DR125"/>
  <sheetViews>
    <sheetView showGridLines="0" zoomScaleNormal="100" zoomScaleSheetLayoutView="70" workbookViewId="0">
      <selection activeCell="CO104" sqref="CO104"/>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479</v>
      </c>
    </row>
  </sheetData>
  <sheetProtection algorithmName="SHA-512" hashValue="PKmpHGq0TB+JW613j5NQnyenEX0Q8e4BKZ8A/5OIDgM7U1WFT8/uoCR/7bovKjseQK7SEIAhc9PpdApV2qVf4A==" saltValue="vqUk8zb/MUJnl7KyC88mj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37762-46A2-419B-B216-FE68CA4DB0C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479</v>
      </c>
    </row>
  </sheetData>
  <sheetProtection algorithmName="SHA-512" hashValue="ffXv0Qgl3ozGhSKGujs/osFzK3WB6MjeBV8Kf/oVUX97n8G9Or1Q/jjUub8Sqsme/VGsttOiW6spYC0CZE97eQ==" saltValue="dNFjpGuby8uX6hUfXciYa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529</v>
      </c>
      <c r="G2" s="148"/>
      <c r="H2" s="149"/>
    </row>
    <row r="3" spans="1:8" x14ac:dyDescent="0.2">
      <c r="A3" s="145" t="s">
        <v>522</v>
      </c>
      <c r="B3" s="150"/>
      <c r="C3" s="151"/>
      <c r="D3" s="152">
        <v>77851</v>
      </c>
      <c r="E3" s="153"/>
      <c r="F3" s="154">
        <v>82993</v>
      </c>
      <c r="G3" s="155"/>
      <c r="H3" s="156"/>
    </row>
    <row r="4" spans="1:8" x14ac:dyDescent="0.2">
      <c r="A4" s="157"/>
      <c r="B4" s="158"/>
      <c r="C4" s="159"/>
      <c r="D4" s="160">
        <v>43516</v>
      </c>
      <c r="E4" s="161"/>
      <c r="F4" s="162">
        <v>46787</v>
      </c>
      <c r="G4" s="163"/>
      <c r="H4" s="164"/>
    </row>
    <row r="5" spans="1:8" x14ac:dyDescent="0.2">
      <c r="A5" s="145" t="s">
        <v>524</v>
      </c>
      <c r="B5" s="150"/>
      <c r="C5" s="151"/>
      <c r="D5" s="152">
        <v>62022</v>
      </c>
      <c r="E5" s="153"/>
      <c r="F5" s="154">
        <v>108252</v>
      </c>
      <c r="G5" s="155"/>
      <c r="H5" s="156"/>
    </row>
    <row r="6" spans="1:8" x14ac:dyDescent="0.2">
      <c r="A6" s="157"/>
      <c r="B6" s="158"/>
      <c r="C6" s="159"/>
      <c r="D6" s="160">
        <v>38901</v>
      </c>
      <c r="E6" s="161"/>
      <c r="F6" s="162">
        <v>50321</v>
      </c>
      <c r="G6" s="163"/>
      <c r="H6" s="164"/>
    </row>
    <row r="7" spans="1:8" x14ac:dyDescent="0.2">
      <c r="A7" s="145" t="s">
        <v>525</v>
      </c>
      <c r="B7" s="150"/>
      <c r="C7" s="151"/>
      <c r="D7" s="152">
        <v>52744</v>
      </c>
      <c r="E7" s="153"/>
      <c r="F7" s="154">
        <v>93492</v>
      </c>
      <c r="G7" s="155"/>
      <c r="H7" s="156"/>
    </row>
    <row r="8" spans="1:8" x14ac:dyDescent="0.2">
      <c r="A8" s="157"/>
      <c r="B8" s="158"/>
      <c r="C8" s="159"/>
      <c r="D8" s="160">
        <v>29505</v>
      </c>
      <c r="E8" s="161"/>
      <c r="F8" s="162">
        <v>53316</v>
      </c>
      <c r="G8" s="163"/>
      <c r="H8" s="164"/>
    </row>
    <row r="9" spans="1:8" x14ac:dyDescent="0.2">
      <c r="A9" s="145" t="s">
        <v>526</v>
      </c>
      <c r="B9" s="150"/>
      <c r="C9" s="151"/>
      <c r="D9" s="152">
        <v>104856</v>
      </c>
      <c r="E9" s="153"/>
      <c r="F9" s="154">
        <v>94796</v>
      </c>
      <c r="G9" s="155"/>
      <c r="H9" s="156"/>
    </row>
    <row r="10" spans="1:8" x14ac:dyDescent="0.2">
      <c r="A10" s="157"/>
      <c r="B10" s="158"/>
      <c r="C10" s="159"/>
      <c r="D10" s="160">
        <v>36291</v>
      </c>
      <c r="E10" s="161"/>
      <c r="F10" s="162">
        <v>55781</v>
      </c>
      <c r="G10" s="163"/>
      <c r="H10" s="164"/>
    </row>
    <row r="11" spans="1:8" x14ac:dyDescent="0.2">
      <c r="A11" s="145" t="s">
        <v>527</v>
      </c>
      <c r="B11" s="150"/>
      <c r="C11" s="151"/>
      <c r="D11" s="152">
        <v>99574</v>
      </c>
      <c r="E11" s="153"/>
      <c r="F11" s="154">
        <v>85942</v>
      </c>
      <c r="G11" s="155"/>
      <c r="H11" s="156"/>
    </row>
    <row r="12" spans="1:8" x14ac:dyDescent="0.2">
      <c r="A12" s="157"/>
      <c r="B12" s="158"/>
      <c r="C12" s="165"/>
      <c r="D12" s="160">
        <v>34764</v>
      </c>
      <c r="E12" s="161"/>
      <c r="F12" s="162">
        <v>48630</v>
      </c>
      <c r="G12" s="163"/>
      <c r="H12" s="164"/>
    </row>
    <row r="13" spans="1:8" x14ac:dyDescent="0.2">
      <c r="A13" s="145"/>
      <c r="B13" s="150"/>
      <c r="C13" s="166"/>
      <c r="D13" s="167">
        <v>79409</v>
      </c>
      <c r="E13" s="168"/>
      <c r="F13" s="169">
        <v>93095</v>
      </c>
      <c r="G13" s="170"/>
      <c r="H13" s="156"/>
    </row>
    <row r="14" spans="1:8" x14ac:dyDescent="0.2">
      <c r="A14" s="157"/>
      <c r="B14" s="158"/>
      <c r="C14" s="159"/>
      <c r="D14" s="160">
        <v>36595</v>
      </c>
      <c r="E14" s="161"/>
      <c r="F14" s="162">
        <v>50967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9.56</v>
      </c>
      <c r="C19" s="171">
        <f>ROUND(VALUE(SUBSTITUTE(実質収支比率等に係る経年分析!G$48,"▲","-")),2)</f>
        <v>9.57</v>
      </c>
      <c r="D19" s="171">
        <f>ROUND(VALUE(SUBSTITUTE(実質収支比率等に係る経年分析!H$48,"▲","-")),2)</f>
        <v>9.2899999999999991</v>
      </c>
      <c r="E19" s="171">
        <f>ROUND(VALUE(SUBSTITUTE(実質収支比率等に係る経年分析!I$48,"▲","-")),2)</f>
        <v>3</v>
      </c>
      <c r="F19" s="171">
        <f>ROUND(VALUE(SUBSTITUTE(実質収支比率等に係る経年分析!J$48,"▲","-")),2)</f>
        <v>10.02</v>
      </c>
    </row>
    <row r="20" spans="1:11" x14ac:dyDescent="0.2">
      <c r="A20" s="171" t="s">
        <v>55</v>
      </c>
      <c r="B20" s="171">
        <f>ROUND(VALUE(SUBSTITUTE(実質収支比率等に係る経年分析!F$47,"▲","-")),2)</f>
        <v>46.93</v>
      </c>
      <c r="C20" s="171">
        <f>ROUND(VALUE(SUBSTITUTE(実質収支比率等に係る経年分析!G$47,"▲","-")),2)</f>
        <v>46.65</v>
      </c>
      <c r="D20" s="171">
        <f>ROUND(VALUE(SUBSTITUTE(実質収支比率等に係る経年分析!H$47,"▲","-")),2)</f>
        <v>63.67</v>
      </c>
      <c r="E20" s="171">
        <f>ROUND(VALUE(SUBSTITUTE(実質収支比率等に係る経年分析!I$47,"▲","-")),2)</f>
        <v>44.28</v>
      </c>
      <c r="F20" s="171">
        <f>ROUND(VALUE(SUBSTITUTE(実質収支比率等に係る経年分析!J$47,"▲","-")),2)</f>
        <v>38.58</v>
      </c>
    </row>
    <row r="21" spans="1:11" x14ac:dyDescent="0.2">
      <c r="A21" s="171" t="s">
        <v>56</v>
      </c>
      <c r="B21" s="171">
        <f>IF(ISNUMBER(VALUE(SUBSTITUTE(実質収支比率等に係る経年分析!F$49,"▲","-"))),ROUND(VALUE(SUBSTITUTE(実質収支比率等に係る経年分析!F$49,"▲","-")),2),NA())</f>
        <v>-22.2</v>
      </c>
      <c r="C21" s="171">
        <f>IF(ISNUMBER(VALUE(SUBSTITUTE(実質収支比率等に係る経年分析!G$49,"▲","-"))),ROUND(VALUE(SUBSTITUTE(実質収支比率等に係る経年分析!G$49,"▲","-")),2),NA())</f>
        <v>0.48</v>
      </c>
      <c r="D21" s="171">
        <f>IF(ISNUMBER(VALUE(SUBSTITUTE(実質収支比率等に係る経年分析!H$49,"▲","-"))),ROUND(VALUE(SUBSTITUTE(実質収支比率等に係る経年分析!H$49,"▲","-")),2),NA())</f>
        <v>16.89</v>
      </c>
      <c r="E21" s="171">
        <f>IF(ISNUMBER(VALUE(SUBSTITUTE(実質収支比率等に係る経年分析!I$49,"▲","-"))),ROUND(VALUE(SUBSTITUTE(実質収支比率等に係る経年分析!I$49,"▲","-")),2),NA())</f>
        <v>-18.96</v>
      </c>
      <c r="F21" s="171">
        <f>IF(ISNUMBER(VALUE(SUBSTITUTE(実質収支比率等に係る経年分析!J$49,"▲","-"))),ROUND(VALUE(SUBSTITUTE(実質収支比率等に係る経年分析!J$49,"▲","-")),2),NA())</f>
        <v>3.13</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2">
      <c r="A33" s="172" t="str">
        <f>IF(連結実質赤字比率に係る赤字・黒字の構成分析!C$37="",NA(),連結実質赤字比率に係る赤字・黒字の構成分析!C$37)</f>
        <v>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0.33</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1.1100000000000001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1.1499999999999999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1.32</v>
      </c>
    </row>
    <row r="35" spans="1:16" x14ac:dyDescent="0.2">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5.25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1.39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1.44</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9.5500000000000007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9.56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9.2799999999999994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10.01</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425</v>
      </c>
      <c r="E42" s="173"/>
      <c r="F42" s="173"/>
      <c r="G42" s="173">
        <f>'実質公債費比率（分子）の構造'!L$52</f>
        <v>436</v>
      </c>
      <c r="H42" s="173"/>
      <c r="I42" s="173"/>
      <c r="J42" s="173">
        <f>'実質公債費比率（分子）の構造'!M$52</f>
        <v>428</v>
      </c>
      <c r="K42" s="173"/>
      <c r="L42" s="173"/>
      <c r="M42" s="173">
        <f>'実質公債費比率（分子）の構造'!N$52</f>
        <v>448</v>
      </c>
      <c r="N42" s="173"/>
      <c r="O42" s="173"/>
      <c r="P42" s="173">
        <f>'実質公債費比率（分子）の構造'!O$52</f>
        <v>455</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15</v>
      </c>
      <c r="C44" s="173"/>
      <c r="D44" s="173"/>
      <c r="E44" s="173">
        <f>'実質公債費比率（分子）の構造'!L$50</f>
        <v>15</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2">
      <c r="A45" s="173" t="s">
        <v>66</v>
      </c>
      <c r="B45" s="173">
        <f>'実質公債費比率（分子）の構造'!K$49</f>
        <v>36</v>
      </c>
      <c r="C45" s="173"/>
      <c r="D45" s="173"/>
      <c r="E45" s="173">
        <f>'実質公債費比率（分子）の構造'!L$49</f>
        <v>38</v>
      </c>
      <c r="F45" s="173"/>
      <c r="G45" s="173"/>
      <c r="H45" s="173">
        <f>'実質公債費比率（分子）の構造'!M$49</f>
        <v>56</v>
      </c>
      <c r="I45" s="173"/>
      <c r="J45" s="173"/>
      <c r="K45" s="173">
        <f>'実質公債費比率（分子）の構造'!N$49</f>
        <v>99</v>
      </c>
      <c r="L45" s="173"/>
      <c r="M45" s="173"/>
      <c r="N45" s="173">
        <f>'実質公債費比率（分子）の構造'!O$49</f>
        <v>103</v>
      </c>
      <c r="O45" s="173"/>
      <c r="P45" s="173"/>
    </row>
    <row r="46" spans="1:16" x14ac:dyDescent="0.2">
      <c r="A46" s="173" t="s">
        <v>67</v>
      </c>
      <c r="B46" s="173">
        <f>'実質公債費比率（分子）の構造'!K$48</f>
        <v>193</v>
      </c>
      <c r="C46" s="173"/>
      <c r="D46" s="173"/>
      <c r="E46" s="173">
        <f>'実質公債費比率（分子）の構造'!L$48</f>
        <v>203</v>
      </c>
      <c r="F46" s="173"/>
      <c r="G46" s="173"/>
      <c r="H46" s="173">
        <f>'実質公債費比率（分子）の構造'!M$48</f>
        <v>208</v>
      </c>
      <c r="I46" s="173"/>
      <c r="J46" s="173"/>
      <c r="K46" s="173">
        <f>'実質公債費比率（分子）の構造'!N$48</f>
        <v>221</v>
      </c>
      <c r="L46" s="173"/>
      <c r="M46" s="173"/>
      <c r="N46" s="173">
        <f>'実質公債費比率（分子）の構造'!O$48</f>
        <v>219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354</v>
      </c>
      <c r="C49" s="173"/>
      <c r="D49" s="173"/>
      <c r="E49" s="173">
        <f>'実質公債費比率（分子）の構造'!L$45</f>
        <v>361</v>
      </c>
      <c r="F49" s="173"/>
      <c r="G49" s="173"/>
      <c r="H49" s="173">
        <f>'実質公債費比率（分子）の構造'!M$45</f>
        <v>383</v>
      </c>
      <c r="I49" s="173"/>
      <c r="J49" s="173"/>
      <c r="K49" s="173">
        <f>'実質公債費比率（分子）の構造'!N$45</f>
        <v>407</v>
      </c>
      <c r="L49" s="173"/>
      <c r="M49" s="173"/>
      <c r="N49" s="173">
        <f>'実質公債費比率（分子）の構造'!O$45</f>
        <v>415</v>
      </c>
      <c r="O49" s="173"/>
      <c r="P49" s="173"/>
    </row>
    <row r="50" spans="1:16" x14ac:dyDescent="0.2">
      <c r="A50" s="173" t="s">
        <v>71</v>
      </c>
      <c r="B50" s="173" t="e">
        <f>NA()</f>
        <v>#N/A</v>
      </c>
      <c r="C50" s="173">
        <f>IF(ISNUMBER('実質公債費比率（分子）の構造'!K$53),'実質公債費比率（分子）の構造'!K$53,NA())</f>
        <v>173</v>
      </c>
      <c r="D50" s="173" t="e">
        <f>NA()</f>
        <v>#N/A</v>
      </c>
      <c r="E50" s="173" t="e">
        <f>NA()</f>
        <v>#N/A</v>
      </c>
      <c r="F50" s="173">
        <f>IF(ISNUMBER('実質公債費比率（分子）の構造'!L$53),'実質公債費比率（分子）の構造'!L$53,NA())</f>
        <v>181</v>
      </c>
      <c r="G50" s="173" t="e">
        <f>NA()</f>
        <v>#N/A</v>
      </c>
      <c r="H50" s="173" t="e">
        <f>NA()</f>
        <v>#N/A</v>
      </c>
      <c r="I50" s="173">
        <f>IF(ISNUMBER('実質公債費比率（分子）の構造'!M$53),'実質公債費比率（分子）の構造'!M$53,NA())</f>
        <v>219</v>
      </c>
      <c r="J50" s="173" t="e">
        <f>NA()</f>
        <v>#N/A</v>
      </c>
      <c r="K50" s="173" t="e">
        <f>NA()</f>
        <v>#N/A</v>
      </c>
      <c r="L50" s="173">
        <f>IF(ISNUMBER('実質公債費比率（分子）の構造'!N$53),'実質公債費比率（分子）の構造'!N$53,NA())</f>
        <v>279</v>
      </c>
      <c r="M50" s="173" t="e">
        <f>NA()</f>
        <v>#N/A</v>
      </c>
      <c r="N50" s="173" t="e">
        <f>NA()</f>
        <v>#N/A</v>
      </c>
      <c r="O50" s="173">
        <f>IF(ISNUMBER('実質公債費比率（分子）の構造'!O$53),'実質公債費比率（分子）の構造'!O$53,NA())</f>
        <v>282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5934</v>
      </c>
      <c r="E56" s="172"/>
      <c r="F56" s="172"/>
      <c r="G56" s="172">
        <f>'将来負担比率（分子）の構造'!J$52</f>
        <v>5825</v>
      </c>
      <c r="H56" s="172"/>
      <c r="I56" s="172"/>
      <c r="J56" s="172">
        <f>'将来負担比率（分子）の構造'!K$52</f>
        <v>5681</v>
      </c>
      <c r="K56" s="172"/>
      <c r="L56" s="172"/>
      <c r="M56" s="172">
        <f>'将来負担比率（分子）の構造'!L$52</f>
        <v>5505</v>
      </c>
      <c r="N56" s="172"/>
      <c r="O56" s="172"/>
      <c r="P56" s="172">
        <f>'将来負担比率（分子）の構造'!M$52</f>
        <v>5416</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2398</v>
      </c>
      <c r="E58" s="172"/>
      <c r="F58" s="172"/>
      <c r="G58" s="172">
        <f>'将来負担比率（分子）の構造'!J$50</f>
        <v>2393</v>
      </c>
      <c r="H58" s="172"/>
      <c r="I58" s="172"/>
      <c r="J58" s="172">
        <f>'将来負担比率（分子）の構造'!K$50</f>
        <v>3043</v>
      </c>
      <c r="K58" s="172"/>
      <c r="L58" s="172"/>
      <c r="M58" s="172">
        <f>'将来負担比率（分子）の構造'!L$50</f>
        <v>2651</v>
      </c>
      <c r="N58" s="172"/>
      <c r="O58" s="172"/>
      <c r="P58" s="172">
        <f>'将来負担比率（分子）の構造'!M$50</f>
        <v>2570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f>'将来負担比率（分子）の構造'!L$46</f>
        <v>1504</v>
      </c>
      <c r="L61" s="172"/>
      <c r="M61" s="172"/>
      <c r="N61" s="172">
        <f>'将来負担比率（分子）の構造'!M$46</f>
        <v>846</v>
      </c>
      <c r="O61" s="172"/>
      <c r="P61" s="172"/>
    </row>
    <row r="62" spans="1:16" x14ac:dyDescent="0.2">
      <c r="A62" s="172" t="s">
        <v>35</v>
      </c>
      <c r="B62" s="172">
        <f>'将来負担比率（分子）の構造'!I$45</f>
        <v>556</v>
      </c>
      <c r="C62" s="172"/>
      <c r="D62" s="172"/>
      <c r="E62" s="172">
        <f>'将来負担比率（分子）の構造'!J$45</f>
        <v>429</v>
      </c>
      <c r="F62" s="172"/>
      <c r="G62" s="172"/>
      <c r="H62" s="172">
        <f>'将来負担比率（分子）の構造'!K$45</f>
        <v>349</v>
      </c>
      <c r="I62" s="172"/>
      <c r="J62" s="172"/>
      <c r="K62" s="172">
        <f>'将来負担比率（分子）の構造'!L$45</f>
        <v>338</v>
      </c>
      <c r="L62" s="172"/>
      <c r="M62" s="172"/>
      <c r="N62" s="172">
        <f>'将来負担比率（分子）の構造'!M$45</f>
        <v>264</v>
      </c>
      <c r="O62" s="172"/>
      <c r="P62" s="172"/>
    </row>
    <row r="63" spans="1:16" x14ac:dyDescent="0.2">
      <c r="A63" s="172" t="s">
        <v>34</v>
      </c>
      <c r="B63" s="172">
        <f>'将来負担比率（分子）の構造'!I$44</f>
        <v>1063</v>
      </c>
      <c r="C63" s="172"/>
      <c r="D63" s="172"/>
      <c r="E63" s="172">
        <f>'将来負担比率（分子）の構造'!J$44</f>
        <v>1091</v>
      </c>
      <c r="F63" s="172"/>
      <c r="G63" s="172"/>
      <c r="H63" s="172">
        <f>'将来負担比率（分子）の構造'!K$44</f>
        <v>1126</v>
      </c>
      <c r="I63" s="172"/>
      <c r="J63" s="172"/>
      <c r="K63" s="172">
        <f>'将来負担比率（分子）の構造'!L$44</f>
        <v>1053</v>
      </c>
      <c r="L63" s="172"/>
      <c r="M63" s="172"/>
      <c r="N63" s="172">
        <f>'将来負担比率（分子）の構造'!M$44</f>
        <v>977</v>
      </c>
      <c r="O63" s="172"/>
      <c r="P63" s="172"/>
    </row>
    <row r="64" spans="1:16" x14ac:dyDescent="0.2">
      <c r="A64" s="172" t="s">
        <v>33</v>
      </c>
      <c r="B64" s="172">
        <f>'将来負担比率（分子）の構造'!I$43</f>
        <v>3321</v>
      </c>
      <c r="C64" s="172"/>
      <c r="D64" s="172"/>
      <c r="E64" s="172">
        <f>'将来負担比率（分子）の構造'!J$43</f>
        <v>3245</v>
      </c>
      <c r="F64" s="172"/>
      <c r="G64" s="172"/>
      <c r="H64" s="172">
        <f>'将来負担比率（分子）の構造'!K$43</f>
        <v>3186</v>
      </c>
      <c r="I64" s="172"/>
      <c r="J64" s="172"/>
      <c r="K64" s="172">
        <f>'将来負担比率（分子）の構造'!L$43</f>
        <v>2955</v>
      </c>
      <c r="L64" s="172"/>
      <c r="M64" s="172"/>
      <c r="N64" s="172">
        <f>'将来負担比率（分子）の構造'!M$43</f>
        <v>2927</v>
      </c>
      <c r="O64" s="172"/>
      <c r="P64" s="172"/>
    </row>
    <row r="65" spans="1:16" x14ac:dyDescent="0.2">
      <c r="A65" s="172" t="s">
        <v>32</v>
      </c>
      <c r="B65" s="172">
        <f>'将来負担比率（分子）の構造'!I$42</f>
        <v>15</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4254</v>
      </c>
      <c r="C66" s="172"/>
      <c r="D66" s="172"/>
      <c r="E66" s="172">
        <f>'将来負担比率（分子）の構造'!J$41</f>
        <v>4190</v>
      </c>
      <c r="F66" s="172"/>
      <c r="G66" s="172"/>
      <c r="H66" s="172">
        <f>'将来負担比率（分子）の構造'!K$41</f>
        <v>4083</v>
      </c>
      <c r="I66" s="172"/>
      <c r="J66" s="172"/>
      <c r="K66" s="172">
        <f>'将来負担比率（分子）の構造'!L$41</f>
        <v>4129</v>
      </c>
      <c r="L66" s="172"/>
      <c r="M66" s="172"/>
      <c r="N66" s="172">
        <f>'将来負担比率（分子）の構造'!M$41</f>
        <v>4309</v>
      </c>
      <c r="O66" s="172"/>
      <c r="P66" s="172"/>
    </row>
    <row r="67" spans="1:16" x14ac:dyDescent="0.2">
      <c r="A67" s="172" t="s">
        <v>75</v>
      </c>
      <c r="B67" s="172" t="e">
        <f>NA()</f>
        <v>#N/A</v>
      </c>
      <c r="C67" s="172">
        <f>IF(ISNUMBER('将来負担比率（分子）の構造'!I$53), IF('将来負担比率（分子）の構造'!I$53 &lt; 0, 0, '将来負担比率（分子）の構造'!I$53), NA())</f>
        <v>876</v>
      </c>
      <c r="D67" s="172" t="e">
        <f>NA()</f>
        <v>#N/A</v>
      </c>
      <c r="E67" s="172" t="e">
        <f>NA()</f>
        <v>#N/A</v>
      </c>
      <c r="F67" s="172">
        <f>IF(ISNUMBER('将来負担比率（分子）の構造'!J$53), IF('将来負担比率（分子）の構造'!J$53 &lt; 0, 0, '将来負担比率（分子）の構造'!J$53), NA())</f>
        <v>738</v>
      </c>
      <c r="G67" s="172" t="e">
        <f>NA()</f>
        <v>#N/A</v>
      </c>
      <c r="H67" s="172" t="e">
        <f>NA()</f>
        <v>#N/A</v>
      </c>
      <c r="I67" s="172">
        <f>IF(ISNUMBER('将来負担比率（分子）の構造'!K$53), IF('将来負担比率（分子）の構造'!K$53 &lt; 0, 0, '将来負担比率（分子）の構造'!K$53), NA())</f>
        <v>20</v>
      </c>
      <c r="J67" s="172" t="e">
        <f>NA()</f>
        <v>#N/A</v>
      </c>
      <c r="K67" s="172" t="e">
        <f>NA()</f>
        <v>#N/A</v>
      </c>
      <c r="L67" s="172">
        <f>IF(ISNUMBER('将来負担比率（分子）の構造'!L$53), IF('将来負担比率（分子）の構造'!L$53 &lt; 0, 0, '将来負担比率（分子）の構造'!L$53), NA())</f>
        <v>1824</v>
      </c>
      <c r="M67" s="172" t="e">
        <f>NA()</f>
        <v>#N/A</v>
      </c>
      <c r="N67" s="172" t="e">
        <f>NA()</f>
        <v>#N/A</v>
      </c>
      <c r="O67" s="172">
        <f>IF(ISNUMBER('将来負担比率（分子）の構造'!M$53), IF('将来負担比率（分子）の構造'!M$53 &lt; 0, 0, '将来負担比率（分子）の構造'!M$53), NA())</f>
        <v>1337</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2078</v>
      </c>
      <c r="C72" s="176">
        <f>基金残高に係る経年分析!G55</f>
        <v>1591</v>
      </c>
      <c r="D72" s="176">
        <f>基金残高に係る経年分析!H55</f>
        <v>1442</v>
      </c>
    </row>
    <row r="73" spans="1:16" x14ac:dyDescent="0.2">
      <c r="A73" s="175" t="s">
        <v>78</v>
      </c>
      <c r="B73" s="176">
        <f>基金残高に係る経年分析!F56</f>
        <v>9</v>
      </c>
      <c r="C73" s="176">
        <f>基金残高に係る経年分析!G56</f>
        <v>9</v>
      </c>
      <c r="D73" s="176">
        <f>基金残高に係る経年分析!H56</f>
        <v>9</v>
      </c>
    </row>
    <row r="74" spans="1:16" x14ac:dyDescent="0.2">
      <c r="A74" s="175" t="s">
        <v>79</v>
      </c>
      <c r="B74" s="176">
        <f>基金残高に係る経年分析!F57</f>
        <v>486</v>
      </c>
      <c r="C74" s="176">
        <f>基金残高に係る経年分析!G57</f>
        <v>486</v>
      </c>
      <c r="D74" s="176">
        <f>基金残高に係る経年分析!H57</f>
        <v>704</v>
      </c>
    </row>
  </sheetData>
  <sheetProtection algorithmName="SHA-512" hashValue="nKZQeOaTO7kpKcXDcLJYAXoi+sPEJ5EDkLXOAeDoYQdF/vq9qI4lG2ESxXEc3A1M3SQbRzMOfzC7cin2GJEo+w==" saltValue="we8E69HM7iz76EwJC/IU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3154A-EC30-4F67-B4D6-FDDFAC139BB1}">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205</v>
      </c>
      <c r="DI1" s="642"/>
      <c r="DJ1" s="642"/>
      <c r="DK1" s="642"/>
      <c r="DL1" s="642"/>
      <c r="DM1" s="642"/>
      <c r="DN1" s="643"/>
      <c r="DO1" s="212"/>
      <c r="DP1" s="641" t="s">
        <v>206</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207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208</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209</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210</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211</v>
      </c>
      <c r="S4" s="645"/>
      <c r="T4" s="645"/>
      <c r="U4" s="645"/>
      <c r="V4" s="645"/>
      <c r="W4" s="645"/>
      <c r="X4" s="645"/>
      <c r="Y4" s="646"/>
      <c r="Z4" s="644" t="s">
        <v>212</v>
      </c>
      <c r="AA4" s="645"/>
      <c r="AB4" s="645"/>
      <c r="AC4" s="646"/>
      <c r="AD4" s="644" t="s">
        <v>213</v>
      </c>
      <c r="AE4" s="645"/>
      <c r="AF4" s="645"/>
      <c r="AG4" s="645"/>
      <c r="AH4" s="645"/>
      <c r="AI4" s="645"/>
      <c r="AJ4" s="645"/>
      <c r="AK4" s="646"/>
      <c r="AL4" s="644" t="s">
        <v>212</v>
      </c>
      <c r="AM4" s="645"/>
      <c r="AN4" s="645"/>
      <c r="AO4" s="646"/>
      <c r="AP4" s="650" t="s">
        <v>214</v>
      </c>
      <c r="AQ4" s="650"/>
      <c r="AR4" s="650"/>
      <c r="AS4" s="650"/>
      <c r="AT4" s="650"/>
      <c r="AU4" s="650"/>
      <c r="AV4" s="650"/>
      <c r="AW4" s="650"/>
      <c r="AX4" s="650"/>
      <c r="AY4" s="650"/>
      <c r="AZ4" s="650"/>
      <c r="BA4" s="650"/>
      <c r="BB4" s="650"/>
      <c r="BC4" s="650"/>
      <c r="BD4" s="650"/>
      <c r="BE4" s="650"/>
      <c r="BF4" s="650"/>
      <c r="BG4" s="650" t="s">
        <v>215</v>
      </c>
      <c r="BH4" s="650"/>
      <c r="BI4" s="650"/>
      <c r="BJ4" s="650"/>
      <c r="BK4" s="650"/>
      <c r="BL4" s="650"/>
      <c r="BM4" s="650"/>
      <c r="BN4" s="650"/>
      <c r="BO4" s="650" t="s">
        <v>212</v>
      </c>
      <c r="BP4" s="650"/>
      <c r="BQ4" s="650"/>
      <c r="BR4" s="650"/>
      <c r="BS4" s="650" t="s">
        <v>216</v>
      </c>
      <c r="BT4" s="650"/>
      <c r="BU4" s="650"/>
      <c r="BV4" s="650"/>
      <c r="BW4" s="650"/>
      <c r="BX4" s="650"/>
      <c r="BY4" s="650"/>
      <c r="BZ4" s="650"/>
      <c r="CA4" s="650"/>
      <c r="CB4" s="650"/>
      <c r="CD4" s="647" t="s">
        <v>217</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2">
      <c r="B5" s="651" t="s">
        <v>218</v>
      </c>
      <c r="C5" s="652"/>
      <c r="D5" s="652"/>
      <c r="E5" s="652"/>
      <c r="F5" s="652"/>
      <c r="G5" s="652"/>
      <c r="H5" s="652"/>
      <c r="I5" s="652"/>
      <c r="J5" s="652"/>
      <c r="K5" s="652"/>
      <c r="L5" s="652"/>
      <c r="M5" s="652"/>
      <c r="N5" s="652"/>
      <c r="O5" s="652"/>
      <c r="P5" s="652"/>
      <c r="Q5" s="653"/>
      <c r="R5" s="654">
        <v>2463142</v>
      </c>
      <c r="S5" s="655"/>
      <c r="T5" s="655"/>
      <c r="U5" s="655"/>
      <c r="V5" s="655"/>
      <c r="W5" s="655"/>
      <c r="X5" s="655"/>
      <c r="Y5" s="656"/>
      <c r="Z5" s="657">
        <v>38</v>
      </c>
      <c r="AA5" s="657"/>
      <c r="AB5" s="657"/>
      <c r="AC5" s="657"/>
      <c r="AD5" s="658">
        <v>2463142</v>
      </c>
      <c r="AE5" s="658"/>
      <c r="AF5" s="658"/>
      <c r="AG5" s="658"/>
      <c r="AH5" s="658"/>
      <c r="AI5" s="658"/>
      <c r="AJ5" s="658"/>
      <c r="AK5" s="658"/>
      <c r="AL5" s="659">
        <v>68.8</v>
      </c>
      <c r="AM5" s="660"/>
      <c r="AN5" s="660"/>
      <c r="AO5" s="661"/>
      <c r="AP5" s="651" t="s">
        <v>219</v>
      </c>
      <c r="AQ5" s="652"/>
      <c r="AR5" s="652"/>
      <c r="AS5" s="652"/>
      <c r="AT5" s="652"/>
      <c r="AU5" s="652"/>
      <c r="AV5" s="652"/>
      <c r="AW5" s="652"/>
      <c r="AX5" s="652"/>
      <c r="AY5" s="652"/>
      <c r="AZ5" s="652"/>
      <c r="BA5" s="652"/>
      <c r="BB5" s="652"/>
      <c r="BC5" s="652"/>
      <c r="BD5" s="652"/>
      <c r="BE5" s="652"/>
      <c r="BF5" s="653"/>
      <c r="BG5" s="665">
        <v>2463142</v>
      </c>
      <c r="BH5" s="666"/>
      <c r="BI5" s="666"/>
      <c r="BJ5" s="666"/>
      <c r="BK5" s="666"/>
      <c r="BL5" s="666"/>
      <c r="BM5" s="666"/>
      <c r="BN5" s="667"/>
      <c r="BO5" s="668">
        <v>100</v>
      </c>
      <c r="BP5" s="668"/>
      <c r="BQ5" s="668"/>
      <c r="BR5" s="668"/>
      <c r="BS5" s="669">
        <v>129288</v>
      </c>
      <c r="BT5" s="669"/>
      <c r="BU5" s="669"/>
      <c r="BV5" s="669"/>
      <c r="BW5" s="669"/>
      <c r="BX5" s="669"/>
      <c r="BY5" s="669"/>
      <c r="BZ5" s="669"/>
      <c r="CA5" s="669"/>
      <c r="CB5" s="673"/>
      <c r="CD5" s="647" t="s">
        <v>214</v>
      </c>
      <c r="CE5" s="648"/>
      <c r="CF5" s="648"/>
      <c r="CG5" s="648"/>
      <c r="CH5" s="648"/>
      <c r="CI5" s="648"/>
      <c r="CJ5" s="648"/>
      <c r="CK5" s="648"/>
      <c r="CL5" s="648"/>
      <c r="CM5" s="648"/>
      <c r="CN5" s="648"/>
      <c r="CO5" s="648"/>
      <c r="CP5" s="648"/>
      <c r="CQ5" s="649"/>
      <c r="CR5" s="647" t="s">
        <v>220</v>
      </c>
      <c r="CS5" s="648"/>
      <c r="CT5" s="648"/>
      <c r="CU5" s="648"/>
      <c r="CV5" s="648"/>
      <c r="CW5" s="648"/>
      <c r="CX5" s="648"/>
      <c r="CY5" s="649"/>
      <c r="CZ5" s="647" t="s">
        <v>212</v>
      </c>
      <c r="DA5" s="648"/>
      <c r="DB5" s="648"/>
      <c r="DC5" s="649"/>
      <c r="DD5" s="647" t="s">
        <v>221</v>
      </c>
      <c r="DE5" s="648"/>
      <c r="DF5" s="648"/>
      <c r="DG5" s="648"/>
      <c r="DH5" s="648"/>
      <c r="DI5" s="648"/>
      <c r="DJ5" s="648"/>
      <c r="DK5" s="648"/>
      <c r="DL5" s="648"/>
      <c r="DM5" s="648"/>
      <c r="DN5" s="648"/>
      <c r="DO5" s="648"/>
      <c r="DP5" s="649"/>
      <c r="DQ5" s="647" t="s">
        <v>222</v>
      </c>
      <c r="DR5" s="648"/>
      <c r="DS5" s="648"/>
      <c r="DT5" s="648"/>
      <c r="DU5" s="648"/>
      <c r="DV5" s="648"/>
      <c r="DW5" s="648"/>
      <c r="DX5" s="648"/>
      <c r="DY5" s="648"/>
      <c r="DZ5" s="648"/>
      <c r="EA5" s="648"/>
      <c r="EB5" s="648"/>
      <c r="EC5" s="649"/>
    </row>
    <row r="6" spans="2:143" ht="11.25" customHeight="1" x14ac:dyDescent="0.2">
      <c r="B6" s="662" t="s">
        <v>223</v>
      </c>
      <c r="C6" s="663"/>
      <c r="D6" s="663"/>
      <c r="E6" s="663"/>
      <c r="F6" s="663"/>
      <c r="G6" s="663"/>
      <c r="H6" s="663"/>
      <c r="I6" s="663"/>
      <c r="J6" s="663"/>
      <c r="K6" s="663"/>
      <c r="L6" s="663"/>
      <c r="M6" s="663"/>
      <c r="N6" s="663"/>
      <c r="O6" s="663"/>
      <c r="P6" s="663"/>
      <c r="Q6" s="664"/>
      <c r="R6" s="665">
        <v>62176</v>
      </c>
      <c r="S6" s="666"/>
      <c r="T6" s="666"/>
      <c r="U6" s="666"/>
      <c r="V6" s="666"/>
      <c r="W6" s="666"/>
      <c r="X6" s="666"/>
      <c r="Y6" s="667"/>
      <c r="Z6" s="668">
        <v>1</v>
      </c>
      <c r="AA6" s="668"/>
      <c r="AB6" s="668"/>
      <c r="AC6" s="668"/>
      <c r="AD6" s="669">
        <v>62176</v>
      </c>
      <c r="AE6" s="669"/>
      <c r="AF6" s="669"/>
      <c r="AG6" s="669"/>
      <c r="AH6" s="669"/>
      <c r="AI6" s="669"/>
      <c r="AJ6" s="669"/>
      <c r="AK6" s="669"/>
      <c r="AL6" s="670">
        <v>1.7</v>
      </c>
      <c r="AM6" s="671"/>
      <c r="AN6" s="671"/>
      <c r="AO6" s="672"/>
      <c r="AP6" s="662" t="s">
        <v>224</v>
      </c>
      <c r="AQ6" s="663"/>
      <c r="AR6" s="663"/>
      <c r="AS6" s="663"/>
      <c r="AT6" s="663"/>
      <c r="AU6" s="663"/>
      <c r="AV6" s="663"/>
      <c r="AW6" s="663"/>
      <c r="AX6" s="663"/>
      <c r="AY6" s="663"/>
      <c r="AZ6" s="663"/>
      <c r="BA6" s="663"/>
      <c r="BB6" s="663"/>
      <c r="BC6" s="663"/>
      <c r="BD6" s="663"/>
      <c r="BE6" s="663"/>
      <c r="BF6" s="664"/>
      <c r="BG6" s="665">
        <v>2463142</v>
      </c>
      <c r="BH6" s="666"/>
      <c r="BI6" s="666"/>
      <c r="BJ6" s="666"/>
      <c r="BK6" s="666"/>
      <c r="BL6" s="666"/>
      <c r="BM6" s="666"/>
      <c r="BN6" s="667"/>
      <c r="BO6" s="668">
        <v>100</v>
      </c>
      <c r="BP6" s="668"/>
      <c r="BQ6" s="668"/>
      <c r="BR6" s="668"/>
      <c r="BS6" s="669">
        <v>129288</v>
      </c>
      <c r="BT6" s="669"/>
      <c r="BU6" s="669"/>
      <c r="BV6" s="669"/>
      <c r="BW6" s="669"/>
      <c r="BX6" s="669"/>
      <c r="BY6" s="669"/>
      <c r="BZ6" s="669"/>
      <c r="CA6" s="669"/>
      <c r="CB6" s="673"/>
      <c r="CD6" s="676" t="s">
        <v>225</v>
      </c>
      <c r="CE6" s="677"/>
      <c r="CF6" s="677"/>
      <c r="CG6" s="677"/>
      <c r="CH6" s="677"/>
      <c r="CI6" s="677"/>
      <c r="CJ6" s="677"/>
      <c r="CK6" s="677"/>
      <c r="CL6" s="677"/>
      <c r="CM6" s="677"/>
      <c r="CN6" s="677"/>
      <c r="CO6" s="677"/>
      <c r="CP6" s="677"/>
      <c r="CQ6" s="678"/>
      <c r="CR6" s="665">
        <v>80013</v>
      </c>
      <c r="CS6" s="666"/>
      <c r="CT6" s="666"/>
      <c r="CU6" s="666"/>
      <c r="CV6" s="666"/>
      <c r="CW6" s="666"/>
      <c r="CX6" s="666"/>
      <c r="CY6" s="667"/>
      <c r="CZ6" s="659">
        <v>1.3</v>
      </c>
      <c r="DA6" s="660"/>
      <c r="DB6" s="660"/>
      <c r="DC6" s="679"/>
      <c r="DD6" s="674" t="s">
        <v>126</v>
      </c>
      <c r="DE6" s="666"/>
      <c r="DF6" s="666"/>
      <c r="DG6" s="666"/>
      <c r="DH6" s="666"/>
      <c r="DI6" s="666"/>
      <c r="DJ6" s="666"/>
      <c r="DK6" s="666"/>
      <c r="DL6" s="666"/>
      <c r="DM6" s="666"/>
      <c r="DN6" s="666"/>
      <c r="DO6" s="666"/>
      <c r="DP6" s="667"/>
      <c r="DQ6" s="674">
        <v>80013</v>
      </c>
      <c r="DR6" s="666"/>
      <c r="DS6" s="666"/>
      <c r="DT6" s="666"/>
      <c r="DU6" s="666"/>
      <c r="DV6" s="666"/>
      <c r="DW6" s="666"/>
      <c r="DX6" s="666"/>
      <c r="DY6" s="666"/>
      <c r="DZ6" s="666"/>
      <c r="EA6" s="666"/>
      <c r="EB6" s="666"/>
      <c r="EC6" s="675"/>
    </row>
    <row r="7" spans="2:143" ht="11.25" customHeight="1" x14ac:dyDescent="0.2">
      <c r="B7" s="662" t="s">
        <v>226</v>
      </c>
      <c r="C7" s="663"/>
      <c r="D7" s="663"/>
      <c r="E7" s="663"/>
      <c r="F7" s="663"/>
      <c r="G7" s="663"/>
      <c r="H7" s="663"/>
      <c r="I7" s="663"/>
      <c r="J7" s="663"/>
      <c r="K7" s="663"/>
      <c r="L7" s="663"/>
      <c r="M7" s="663"/>
      <c r="N7" s="663"/>
      <c r="O7" s="663"/>
      <c r="P7" s="663"/>
      <c r="Q7" s="664"/>
      <c r="R7" s="665">
        <v>1017</v>
      </c>
      <c r="S7" s="666"/>
      <c r="T7" s="666"/>
      <c r="U7" s="666"/>
      <c r="V7" s="666"/>
      <c r="W7" s="666"/>
      <c r="X7" s="666"/>
      <c r="Y7" s="667"/>
      <c r="Z7" s="668">
        <v>0</v>
      </c>
      <c r="AA7" s="668"/>
      <c r="AB7" s="668"/>
      <c r="AC7" s="668"/>
      <c r="AD7" s="669">
        <v>1017</v>
      </c>
      <c r="AE7" s="669"/>
      <c r="AF7" s="669"/>
      <c r="AG7" s="669"/>
      <c r="AH7" s="669"/>
      <c r="AI7" s="669"/>
      <c r="AJ7" s="669"/>
      <c r="AK7" s="669"/>
      <c r="AL7" s="670">
        <v>0</v>
      </c>
      <c r="AM7" s="671"/>
      <c r="AN7" s="671"/>
      <c r="AO7" s="672"/>
      <c r="AP7" s="662" t="s">
        <v>227</v>
      </c>
      <c r="AQ7" s="663"/>
      <c r="AR7" s="663"/>
      <c r="AS7" s="663"/>
      <c r="AT7" s="663"/>
      <c r="AU7" s="663"/>
      <c r="AV7" s="663"/>
      <c r="AW7" s="663"/>
      <c r="AX7" s="663"/>
      <c r="AY7" s="663"/>
      <c r="AZ7" s="663"/>
      <c r="BA7" s="663"/>
      <c r="BB7" s="663"/>
      <c r="BC7" s="663"/>
      <c r="BD7" s="663"/>
      <c r="BE7" s="663"/>
      <c r="BF7" s="664"/>
      <c r="BG7" s="665">
        <v>1016064</v>
      </c>
      <c r="BH7" s="666"/>
      <c r="BI7" s="666"/>
      <c r="BJ7" s="666"/>
      <c r="BK7" s="666"/>
      <c r="BL7" s="666"/>
      <c r="BM7" s="666"/>
      <c r="BN7" s="667"/>
      <c r="BO7" s="668">
        <v>41.3</v>
      </c>
      <c r="BP7" s="668"/>
      <c r="BQ7" s="668"/>
      <c r="BR7" s="668"/>
      <c r="BS7" s="669">
        <v>129288</v>
      </c>
      <c r="BT7" s="669"/>
      <c r="BU7" s="669"/>
      <c r="BV7" s="669"/>
      <c r="BW7" s="669"/>
      <c r="BX7" s="669"/>
      <c r="BY7" s="669"/>
      <c r="BZ7" s="669"/>
      <c r="CA7" s="669"/>
      <c r="CB7" s="673"/>
      <c r="CD7" s="680" t="s">
        <v>228</v>
      </c>
      <c r="CE7" s="681"/>
      <c r="CF7" s="681"/>
      <c r="CG7" s="681"/>
      <c r="CH7" s="681"/>
      <c r="CI7" s="681"/>
      <c r="CJ7" s="681"/>
      <c r="CK7" s="681"/>
      <c r="CL7" s="681"/>
      <c r="CM7" s="681"/>
      <c r="CN7" s="681"/>
      <c r="CO7" s="681"/>
      <c r="CP7" s="681"/>
      <c r="CQ7" s="682"/>
      <c r="CR7" s="665">
        <v>902101</v>
      </c>
      <c r="CS7" s="666"/>
      <c r="CT7" s="666"/>
      <c r="CU7" s="666"/>
      <c r="CV7" s="666"/>
      <c r="CW7" s="666"/>
      <c r="CX7" s="666"/>
      <c r="CY7" s="667"/>
      <c r="CZ7" s="668">
        <v>15</v>
      </c>
      <c r="DA7" s="668"/>
      <c r="DB7" s="668"/>
      <c r="DC7" s="668"/>
      <c r="DD7" s="674">
        <v>38765</v>
      </c>
      <c r="DE7" s="666"/>
      <c r="DF7" s="666"/>
      <c r="DG7" s="666"/>
      <c r="DH7" s="666"/>
      <c r="DI7" s="666"/>
      <c r="DJ7" s="666"/>
      <c r="DK7" s="666"/>
      <c r="DL7" s="666"/>
      <c r="DM7" s="666"/>
      <c r="DN7" s="666"/>
      <c r="DO7" s="666"/>
      <c r="DP7" s="667"/>
      <c r="DQ7" s="674">
        <v>819519</v>
      </c>
      <c r="DR7" s="666"/>
      <c r="DS7" s="666"/>
      <c r="DT7" s="666"/>
      <c r="DU7" s="666"/>
      <c r="DV7" s="666"/>
      <c r="DW7" s="666"/>
      <c r="DX7" s="666"/>
      <c r="DY7" s="666"/>
      <c r="DZ7" s="666"/>
      <c r="EA7" s="666"/>
      <c r="EB7" s="666"/>
      <c r="EC7" s="675"/>
    </row>
    <row r="8" spans="2:143" ht="11.25" customHeight="1" x14ac:dyDescent="0.2">
      <c r="B8" s="662" t="s">
        <v>229</v>
      </c>
      <c r="C8" s="663"/>
      <c r="D8" s="663"/>
      <c r="E8" s="663"/>
      <c r="F8" s="663"/>
      <c r="G8" s="663"/>
      <c r="H8" s="663"/>
      <c r="I8" s="663"/>
      <c r="J8" s="663"/>
      <c r="K8" s="663"/>
      <c r="L8" s="663"/>
      <c r="M8" s="663"/>
      <c r="N8" s="663"/>
      <c r="O8" s="663"/>
      <c r="P8" s="663"/>
      <c r="Q8" s="664"/>
      <c r="R8" s="665">
        <v>8234</v>
      </c>
      <c r="S8" s="666"/>
      <c r="T8" s="666"/>
      <c r="U8" s="666"/>
      <c r="V8" s="666"/>
      <c r="W8" s="666"/>
      <c r="X8" s="666"/>
      <c r="Y8" s="667"/>
      <c r="Z8" s="668">
        <v>0.1</v>
      </c>
      <c r="AA8" s="668"/>
      <c r="AB8" s="668"/>
      <c r="AC8" s="668"/>
      <c r="AD8" s="669">
        <v>8234</v>
      </c>
      <c r="AE8" s="669"/>
      <c r="AF8" s="669"/>
      <c r="AG8" s="669"/>
      <c r="AH8" s="669"/>
      <c r="AI8" s="669"/>
      <c r="AJ8" s="669"/>
      <c r="AK8" s="669"/>
      <c r="AL8" s="670">
        <v>0.2</v>
      </c>
      <c r="AM8" s="671"/>
      <c r="AN8" s="671"/>
      <c r="AO8" s="672"/>
      <c r="AP8" s="662" t="s">
        <v>230</v>
      </c>
      <c r="AQ8" s="663"/>
      <c r="AR8" s="663"/>
      <c r="AS8" s="663"/>
      <c r="AT8" s="663"/>
      <c r="AU8" s="663"/>
      <c r="AV8" s="663"/>
      <c r="AW8" s="663"/>
      <c r="AX8" s="663"/>
      <c r="AY8" s="663"/>
      <c r="AZ8" s="663"/>
      <c r="BA8" s="663"/>
      <c r="BB8" s="663"/>
      <c r="BC8" s="663"/>
      <c r="BD8" s="663"/>
      <c r="BE8" s="663"/>
      <c r="BF8" s="664"/>
      <c r="BG8" s="665">
        <v>19852</v>
      </c>
      <c r="BH8" s="666"/>
      <c r="BI8" s="666"/>
      <c r="BJ8" s="666"/>
      <c r="BK8" s="666"/>
      <c r="BL8" s="666"/>
      <c r="BM8" s="666"/>
      <c r="BN8" s="667"/>
      <c r="BO8" s="668">
        <v>0.8</v>
      </c>
      <c r="BP8" s="668"/>
      <c r="BQ8" s="668"/>
      <c r="BR8" s="668"/>
      <c r="BS8" s="669" t="s">
        <v>126</v>
      </c>
      <c r="BT8" s="669"/>
      <c r="BU8" s="669"/>
      <c r="BV8" s="669"/>
      <c r="BW8" s="669"/>
      <c r="BX8" s="669"/>
      <c r="BY8" s="669"/>
      <c r="BZ8" s="669"/>
      <c r="CA8" s="669"/>
      <c r="CB8" s="673"/>
      <c r="CD8" s="680" t="s">
        <v>231</v>
      </c>
      <c r="CE8" s="681"/>
      <c r="CF8" s="681"/>
      <c r="CG8" s="681"/>
      <c r="CH8" s="681"/>
      <c r="CI8" s="681"/>
      <c r="CJ8" s="681"/>
      <c r="CK8" s="681"/>
      <c r="CL8" s="681"/>
      <c r="CM8" s="681"/>
      <c r="CN8" s="681"/>
      <c r="CO8" s="681"/>
      <c r="CP8" s="681"/>
      <c r="CQ8" s="682"/>
      <c r="CR8" s="665">
        <v>1589824</v>
      </c>
      <c r="CS8" s="666"/>
      <c r="CT8" s="666"/>
      <c r="CU8" s="666"/>
      <c r="CV8" s="666"/>
      <c r="CW8" s="666"/>
      <c r="CX8" s="666"/>
      <c r="CY8" s="667"/>
      <c r="CZ8" s="668">
        <v>26.4</v>
      </c>
      <c r="DA8" s="668"/>
      <c r="DB8" s="668"/>
      <c r="DC8" s="668"/>
      <c r="DD8" s="674">
        <v>51721</v>
      </c>
      <c r="DE8" s="666"/>
      <c r="DF8" s="666"/>
      <c r="DG8" s="666"/>
      <c r="DH8" s="666"/>
      <c r="DI8" s="666"/>
      <c r="DJ8" s="666"/>
      <c r="DK8" s="666"/>
      <c r="DL8" s="666"/>
      <c r="DM8" s="666"/>
      <c r="DN8" s="666"/>
      <c r="DO8" s="666"/>
      <c r="DP8" s="667"/>
      <c r="DQ8" s="674">
        <v>890111</v>
      </c>
      <c r="DR8" s="666"/>
      <c r="DS8" s="666"/>
      <c r="DT8" s="666"/>
      <c r="DU8" s="666"/>
      <c r="DV8" s="666"/>
      <c r="DW8" s="666"/>
      <c r="DX8" s="666"/>
      <c r="DY8" s="666"/>
      <c r="DZ8" s="666"/>
      <c r="EA8" s="666"/>
      <c r="EB8" s="666"/>
      <c r="EC8" s="675"/>
    </row>
    <row r="9" spans="2:143" ht="11.25" customHeight="1" x14ac:dyDescent="0.2">
      <c r="B9" s="662" t="s">
        <v>232</v>
      </c>
      <c r="C9" s="663"/>
      <c r="D9" s="663"/>
      <c r="E9" s="663"/>
      <c r="F9" s="663"/>
      <c r="G9" s="663"/>
      <c r="H9" s="663"/>
      <c r="I9" s="663"/>
      <c r="J9" s="663"/>
      <c r="K9" s="663"/>
      <c r="L9" s="663"/>
      <c r="M9" s="663"/>
      <c r="N9" s="663"/>
      <c r="O9" s="663"/>
      <c r="P9" s="663"/>
      <c r="Q9" s="664"/>
      <c r="R9" s="665">
        <v>9110</v>
      </c>
      <c r="S9" s="666"/>
      <c r="T9" s="666"/>
      <c r="U9" s="666"/>
      <c r="V9" s="666"/>
      <c r="W9" s="666"/>
      <c r="X9" s="666"/>
      <c r="Y9" s="667"/>
      <c r="Z9" s="668">
        <v>0.1</v>
      </c>
      <c r="AA9" s="668"/>
      <c r="AB9" s="668"/>
      <c r="AC9" s="668"/>
      <c r="AD9" s="669">
        <v>9110</v>
      </c>
      <c r="AE9" s="669"/>
      <c r="AF9" s="669"/>
      <c r="AG9" s="669"/>
      <c r="AH9" s="669"/>
      <c r="AI9" s="669"/>
      <c r="AJ9" s="669"/>
      <c r="AK9" s="669"/>
      <c r="AL9" s="670">
        <v>0.3</v>
      </c>
      <c r="AM9" s="671"/>
      <c r="AN9" s="671"/>
      <c r="AO9" s="672"/>
      <c r="AP9" s="662" t="s">
        <v>233</v>
      </c>
      <c r="AQ9" s="663"/>
      <c r="AR9" s="663"/>
      <c r="AS9" s="663"/>
      <c r="AT9" s="663"/>
      <c r="AU9" s="663"/>
      <c r="AV9" s="663"/>
      <c r="AW9" s="663"/>
      <c r="AX9" s="663"/>
      <c r="AY9" s="663"/>
      <c r="AZ9" s="663"/>
      <c r="BA9" s="663"/>
      <c r="BB9" s="663"/>
      <c r="BC9" s="663"/>
      <c r="BD9" s="663"/>
      <c r="BE9" s="663"/>
      <c r="BF9" s="664"/>
      <c r="BG9" s="665">
        <v>505001</v>
      </c>
      <c r="BH9" s="666"/>
      <c r="BI9" s="666"/>
      <c r="BJ9" s="666"/>
      <c r="BK9" s="666"/>
      <c r="BL9" s="666"/>
      <c r="BM9" s="666"/>
      <c r="BN9" s="667"/>
      <c r="BO9" s="668">
        <v>20.5</v>
      </c>
      <c r="BP9" s="668"/>
      <c r="BQ9" s="668"/>
      <c r="BR9" s="668"/>
      <c r="BS9" s="669" t="s">
        <v>126</v>
      </c>
      <c r="BT9" s="669"/>
      <c r="BU9" s="669"/>
      <c r="BV9" s="669"/>
      <c r="BW9" s="669"/>
      <c r="BX9" s="669"/>
      <c r="BY9" s="669"/>
      <c r="BZ9" s="669"/>
      <c r="CA9" s="669"/>
      <c r="CB9" s="673"/>
      <c r="CD9" s="680" t="s">
        <v>234</v>
      </c>
      <c r="CE9" s="681"/>
      <c r="CF9" s="681"/>
      <c r="CG9" s="681"/>
      <c r="CH9" s="681"/>
      <c r="CI9" s="681"/>
      <c r="CJ9" s="681"/>
      <c r="CK9" s="681"/>
      <c r="CL9" s="681"/>
      <c r="CM9" s="681"/>
      <c r="CN9" s="681"/>
      <c r="CO9" s="681"/>
      <c r="CP9" s="681"/>
      <c r="CQ9" s="682"/>
      <c r="CR9" s="665">
        <v>567705</v>
      </c>
      <c r="CS9" s="666"/>
      <c r="CT9" s="666"/>
      <c r="CU9" s="666"/>
      <c r="CV9" s="666"/>
      <c r="CW9" s="666"/>
      <c r="CX9" s="666"/>
      <c r="CY9" s="667"/>
      <c r="CZ9" s="668">
        <v>9.4</v>
      </c>
      <c r="DA9" s="668"/>
      <c r="DB9" s="668"/>
      <c r="DC9" s="668"/>
      <c r="DD9" s="674">
        <v>51816</v>
      </c>
      <c r="DE9" s="666"/>
      <c r="DF9" s="666"/>
      <c r="DG9" s="666"/>
      <c r="DH9" s="666"/>
      <c r="DI9" s="666"/>
      <c r="DJ9" s="666"/>
      <c r="DK9" s="666"/>
      <c r="DL9" s="666"/>
      <c r="DM9" s="666"/>
      <c r="DN9" s="666"/>
      <c r="DO9" s="666"/>
      <c r="DP9" s="667"/>
      <c r="DQ9" s="674">
        <v>382921</v>
      </c>
      <c r="DR9" s="666"/>
      <c r="DS9" s="666"/>
      <c r="DT9" s="666"/>
      <c r="DU9" s="666"/>
      <c r="DV9" s="666"/>
      <c r="DW9" s="666"/>
      <c r="DX9" s="666"/>
      <c r="DY9" s="666"/>
      <c r="DZ9" s="666"/>
      <c r="EA9" s="666"/>
      <c r="EB9" s="666"/>
      <c r="EC9" s="675"/>
    </row>
    <row r="10" spans="2:143" ht="11.25" customHeight="1" x14ac:dyDescent="0.2">
      <c r="B10" s="662" t="s">
        <v>235</v>
      </c>
      <c r="C10" s="663"/>
      <c r="D10" s="663"/>
      <c r="E10" s="663"/>
      <c r="F10" s="663"/>
      <c r="G10" s="663"/>
      <c r="H10" s="663"/>
      <c r="I10" s="663"/>
      <c r="J10" s="663"/>
      <c r="K10" s="663"/>
      <c r="L10" s="663"/>
      <c r="M10" s="663"/>
      <c r="N10" s="663"/>
      <c r="O10" s="663"/>
      <c r="P10" s="663"/>
      <c r="Q10" s="664"/>
      <c r="R10" s="665" t="s">
        <v>126</v>
      </c>
      <c r="S10" s="666"/>
      <c r="T10" s="666"/>
      <c r="U10" s="666"/>
      <c r="V10" s="666"/>
      <c r="W10" s="666"/>
      <c r="X10" s="666"/>
      <c r="Y10" s="667"/>
      <c r="Z10" s="668" t="s">
        <v>126</v>
      </c>
      <c r="AA10" s="668"/>
      <c r="AB10" s="668"/>
      <c r="AC10" s="668"/>
      <c r="AD10" s="669" t="s">
        <v>126</v>
      </c>
      <c r="AE10" s="669"/>
      <c r="AF10" s="669"/>
      <c r="AG10" s="669"/>
      <c r="AH10" s="669"/>
      <c r="AI10" s="669"/>
      <c r="AJ10" s="669"/>
      <c r="AK10" s="669"/>
      <c r="AL10" s="670" t="s">
        <v>126</v>
      </c>
      <c r="AM10" s="671"/>
      <c r="AN10" s="671"/>
      <c r="AO10" s="672"/>
      <c r="AP10" s="662" t="s">
        <v>236</v>
      </c>
      <c r="AQ10" s="663"/>
      <c r="AR10" s="663"/>
      <c r="AS10" s="663"/>
      <c r="AT10" s="663"/>
      <c r="AU10" s="663"/>
      <c r="AV10" s="663"/>
      <c r="AW10" s="663"/>
      <c r="AX10" s="663"/>
      <c r="AY10" s="663"/>
      <c r="AZ10" s="663"/>
      <c r="BA10" s="663"/>
      <c r="BB10" s="663"/>
      <c r="BC10" s="663"/>
      <c r="BD10" s="663"/>
      <c r="BE10" s="663"/>
      <c r="BF10" s="664"/>
      <c r="BG10" s="665">
        <v>38664</v>
      </c>
      <c r="BH10" s="666"/>
      <c r="BI10" s="666"/>
      <c r="BJ10" s="666"/>
      <c r="BK10" s="666"/>
      <c r="BL10" s="666"/>
      <c r="BM10" s="666"/>
      <c r="BN10" s="667"/>
      <c r="BO10" s="668">
        <v>1.6</v>
      </c>
      <c r="BP10" s="668"/>
      <c r="BQ10" s="668"/>
      <c r="BR10" s="668"/>
      <c r="BS10" s="669" t="s">
        <v>126</v>
      </c>
      <c r="BT10" s="669"/>
      <c r="BU10" s="669"/>
      <c r="BV10" s="669"/>
      <c r="BW10" s="669"/>
      <c r="BX10" s="669"/>
      <c r="BY10" s="669"/>
      <c r="BZ10" s="669"/>
      <c r="CA10" s="669"/>
      <c r="CB10" s="673"/>
      <c r="CD10" s="680" t="s">
        <v>237</v>
      </c>
      <c r="CE10" s="681"/>
      <c r="CF10" s="681"/>
      <c r="CG10" s="681"/>
      <c r="CH10" s="681"/>
      <c r="CI10" s="681"/>
      <c r="CJ10" s="681"/>
      <c r="CK10" s="681"/>
      <c r="CL10" s="681"/>
      <c r="CM10" s="681"/>
      <c r="CN10" s="681"/>
      <c r="CO10" s="681"/>
      <c r="CP10" s="681"/>
      <c r="CQ10" s="682"/>
      <c r="CR10" s="665">
        <v>4549</v>
      </c>
      <c r="CS10" s="666"/>
      <c r="CT10" s="666"/>
      <c r="CU10" s="666"/>
      <c r="CV10" s="666"/>
      <c r="CW10" s="666"/>
      <c r="CX10" s="666"/>
      <c r="CY10" s="667"/>
      <c r="CZ10" s="668">
        <v>0.1</v>
      </c>
      <c r="DA10" s="668"/>
      <c r="DB10" s="668"/>
      <c r="DC10" s="668"/>
      <c r="DD10" s="674" t="s">
        <v>126</v>
      </c>
      <c r="DE10" s="666"/>
      <c r="DF10" s="666"/>
      <c r="DG10" s="666"/>
      <c r="DH10" s="666"/>
      <c r="DI10" s="666"/>
      <c r="DJ10" s="666"/>
      <c r="DK10" s="666"/>
      <c r="DL10" s="666"/>
      <c r="DM10" s="666"/>
      <c r="DN10" s="666"/>
      <c r="DO10" s="666"/>
      <c r="DP10" s="667"/>
      <c r="DQ10" s="674">
        <v>1364</v>
      </c>
      <c r="DR10" s="666"/>
      <c r="DS10" s="666"/>
      <c r="DT10" s="666"/>
      <c r="DU10" s="666"/>
      <c r="DV10" s="666"/>
      <c r="DW10" s="666"/>
      <c r="DX10" s="666"/>
      <c r="DY10" s="666"/>
      <c r="DZ10" s="666"/>
      <c r="EA10" s="666"/>
      <c r="EB10" s="666"/>
      <c r="EC10" s="675"/>
    </row>
    <row r="11" spans="2:143" ht="11.25" customHeight="1" x14ac:dyDescent="0.2">
      <c r="B11" s="662" t="s">
        <v>238</v>
      </c>
      <c r="C11" s="663"/>
      <c r="D11" s="663"/>
      <c r="E11" s="663"/>
      <c r="F11" s="663"/>
      <c r="G11" s="663"/>
      <c r="H11" s="663"/>
      <c r="I11" s="663"/>
      <c r="J11" s="663"/>
      <c r="K11" s="663"/>
      <c r="L11" s="663"/>
      <c r="M11" s="663"/>
      <c r="N11" s="663"/>
      <c r="O11" s="663"/>
      <c r="P11" s="663"/>
      <c r="Q11" s="664"/>
      <c r="R11" s="665">
        <v>287368</v>
      </c>
      <c r="S11" s="666"/>
      <c r="T11" s="666"/>
      <c r="U11" s="666"/>
      <c r="V11" s="666"/>
      <c r="W11" s="666"/>
      <c r="X11" s="666"/>
      <c r="Y11" s="667"/>
      <c r="Z11" s="670">
        <v>4.4000000000000004</v>
      </c>
      <c r="AA11" s="671"/>
      <c r="AB11" s="671"/>
      <c r="AC11" s="683"/>
      <c r="AD11" s="674">
        <v>287368</v>
      </c>
      <c r="AE11" s="666"/>
      <c r="AF11" s="666"/>
      <c r="AG11" s="666"/>
      <c r="AH11" s="666"/>
      <c r="AI11" s="666"/>
      <c r="AJ11" s="666"/>
      <c r="AK11" s="667"/>
      <c r="AL11" s="670">
        <v>8</v>
      </c>
      <c r="AM11" s="671"/>
      <c r="AN11" s="671"/>
      <c r="AO11" s="672"/>
      <c r="AP11" s="662" t="s">
        <v>239</v>
      </c>
      <c r="AQ11" s="663"/>
      <c r="AR11" s="663"/>
      <c r="AS11" s="663"/>
      <c r="AT11" s="663"/>
      <c r="AU11" s="663"/>
      <c r="AV11" s="663"/>
      <c r="AW11" s="663"/>
      <c r="AX11" s="663"/>
      <c r="AY11" s="663"/>
      <c r="AZ11" s="663"/>
      <c r="BA11" s="663"/>
      <c r="BB11" s="663"/>
      <c r="BC11" s="663"/>
      <c r="BD11" s="663"/>
      <c r="BE11" s="663"/>
      <c r="BF11" s="664"/>
      <c r="BG11" s="665">
        <v>452547</v>
      </c>
      <c r="BH11" s="666"/>
      <c r="BI11" s="666"/>
      <c r="BJ11" s="666"/>
      <c r="BK11" s="666"/>
      <c r="BL11" s="666"/>
      <c r="BM11" s="666"/>
      <c r="BN11" s="667"/>
      <c r="BO11" s="668">
        <v>18.399999999999999</v>
      </c>
      <c r="BP11" s="668"/>
      <c r="BQ11" s="668"/>
      <c r="BR11" s="668"/>
      <c r="BS11" s="669">
        <v>129288</v>
      </c>
      <c r="BT11" s="669"/>
      <c r="BU11" s="669"/>
      <c r="BV11" s="669"/>
      <c r="BW11" s="669"/>
      <c r="BX11" s="669"/>
      <c r="BY11" s="669"/>
      <c r="BZ11" s="669"/>
      <c r="CA11" s="669"/>
      <c r="CB11" s="673"/>
      <c r="CD11" s="680" t="s">
        <v>240</v>
      </c>
      <c r="CE11" s="681"/>
      <c r="CF11" s="681"/>
      <c r="CG11" s="681"/>
      <c r="CH11" s="681"/>
      <c r="CI11" s="681"/>
      <c r="CJ11" s="681"/>
      <c r="CK11" s="681"/>
      <c r="CL11" s="681"/>
      <c r="CM11" s="681"/>
      <c r="CN11" s="681"/>
      <c r="CO11" s="681"/>
      <c r="CP11" s="681"/>
      <c r="CQ11" s="682"/>
      <c r="CR11" s="665">
        <v>166322</v>
      </c>
      <c r="CS11" s="666"/>
      <c r="CT11" s="666"/>
      <c r="CU11" s="666"/>
      <c r="CV11" s="666"/>
      <c r="CW11" s="666"/>
      <c r="CX11" s="666"/>
      <c r="CY11" s="667"/>
      <c r="CZ11" s="668">
        <v>2.8</v>
      </c>
      <c r="DA11" s="668"/>
      <c r="DB11" s="668"/>
      <c r="DC11" s="668"/>
      <c r="DD11" s="674">
        <v>33831</v>
      </c>
      <c r="DE11" s="666"/>
      <c r="DF11" s="666"/>
      <c r="DG11" s="666"/>
      <c r="DH11" s="666"/>
      <c r="DI11" s="666"/>
      <c r="DJ11" s="666"/>
      <c r="DK11" s="666"/>
      <c r="DL11" s="666"/>
      <c r="DM11" s="666"/>
      <c r="DN11" s="666"/>
      <c r="DO11" s="666"/>
      <c r="DP11" s="667"/>
      <c r="DQ11" s="674">
        <v>87567</v>
      </c>
      <c r="DR11" s="666"/>
      <c r="DS11" s="666"/>
      <c r="DT11" s="666"/>
      <c r="DU11" s="666"/>
      <c r="DV11" s="666"/>
      <c r="DW11" s="666"/>
      <c r="DX11" s="666"/>
      <c r="DY11" s="666"/>
      <c r="DZ11" s="666"/>
      <c r="EA11" s="666"/>
      <c r="EB11" s="666"/>
      <c r="EC11" s="675"/>
    </row>
    <row r="12" spans="2:143" ht="11.25" customHeight="1" x14ac:dyDescent="0.2">
      <c r="B12" s="662" t="s">
        <v>241</v>
      </c>
      <c r="C12" s="663"/>
      <c r="D12" s="663"/>
      <c r="E12" s="663"/>
      <c r="F12" s="663"/>
      <c r="G12" s="663"/>
      <c r="H12" s="663"/>
      <c r="I12" s="663"/>
      <c r="J12" s="663"/>
      <c r="K12" s="663"/>
      <c r="L12" s="663"/>
      <c r="M12" s="663"/>
      <c r="N12" s="663"/>
      <c r="O12" s="663"/>
      <c r="P12" s="663"/>
      <c r="Q12" s="664"/>
      <c r="R12" s="665" t="s">
        <v>126</v>
      </c>
      <c r="S12" s="666"/>
      <c r="T12" s="666"/>
      <c r="U12" s="666"/>
      <c r="V12" s="666"/>
      <c r="W12" s="666"/>
      <c r="X12" s="666"/>
      <c r="Y12" s="667"/>
      <c r="Z12" s="668" t="s">
        <v>126</v>
      </c>
      <c r="AA12" s="668"/>
      <c r="AB12" s="668"/>
      <c r="AC12" s="668"/>
      <c r="AD12" s="669" t="s">
        <v>126</v>
      </c>
      <c r="AE12" s="669"/>
      <c r="AF12" s="669"/>
      <c r="AG12" s="669"/>
      <c r="AH12" s="669"/>
      <c r="AI12" s="669"/>
      <c r="AJ12" s="669"/>
      <c r="AK12" s="669"/>
      <c r="AL12" s="670" t="s">
        <v>126</v>
      </c>
      <c r="AM12" s="671"/>
      <c r="AN12" s="671"/>
      <c r="AO12" s="672"/>
      <c r="AP12" s="662" t="s">
        <v>242</v>
      </c>
      <c r="AQ12" s="663"/>
      <c r="AR12" s="663"/>
      <c r="AS12" s="663"/>
      <c r="AT12" s="663"/>
      <c r="AU12" s="663"/>
      <c r="AV12" s="663"/>
      <c r="AW12" s="663"/>
      <c r="AX12" s="663"/>
      <c r="AY12" s="663"/>
      <c r="AZ12" s="663"/>
      <c r="BA12" s="663"/>
      <c r="BB12" s="663"/>
      <c r="BC12" s="663"/>
      <c r="BD12" s="663"/>
      <c r="BE12" s="663"/>
      <c r="BF12" s="664"/>
      <c r="BG12" s="665">
        <v>1327935</v>
      </c>
      <c r="BH12" s="666"/>
      <c r="BI12" s="666"/>
      <c r="BJ12" s="666"/>
      <c r="BK12" s="666"/>
      <c r="BL12" s="666"/>
      <c r="BM12" s="666"/>
      <c r="BN12" s="667"/>
      <c r="BO12" s="668">
        <v>53.9</v>
      </c>
      <c r="BP12" s="668"/>
      <c r="BQ12" s="668"/>
      <c r="BR12" s="668"/>
      <c r="BS12" s="669" t="s">
        <v>126</v>
      </c>
      <c r="BT12" s="669"/>
      <c r="BU12" s="669"/>
      <c r="BV12" s="669"/>
      <c r="BW12" s="669"/>
      <c r="BX12" s="669"/>
      <c r="BY12" s="669"/>
      <c r="BZ12" s="669"/>
      <c r="CA12" s="669"/>
      <c r="CB12" s="673"/>
      <c r="CD12" s="680" t="s">
        <v>243</v>
      </c>
      <c r="CE12" s="681"/>
      <c r="CF12" s="681"/>
      <c r="CG12" s="681"/>
      <c r="CH12" s="681"/>
      <c r="CI12" s="681"/>
      <c r="CJ12" s="681"/>
      <c r="CK12" s="681"/>
      <c r="CL12" s="681"/>
      <c r="CM12" s="681"/>
      <c r="CN12" s="681"/>
      <c r="CO12" s="681"/>
      <c r="CP12" s="681"/>
      <c r="CQ12" s="682"/>
      <c r="CR12" s="665">
        <v>68018</v>
      </c>
      <c r="CS12" s="666"/>
      <c r="CT12" s="666"/>
      <c r="CU12" s="666"/>
      <c r="CV12" s="666"/>
      <c r="CW12" s="666"/>
      <c r="CX12" s="666"/>
      <c r="CY12" s="667"/>
      <c r="CZ12" s="668">
        <v>1.1000000000000001</v>
      </c>
      <c r="DA12" s="668"/>
      <c r="DB12" s="668"/>
      <c r="DC12" s="668"/>
      <c r="DD12" s="674" t="s">
        <v>126</v>
      </c>
      <c r="DE12" s="666"/>
      <c r="DF12" s="666"/>
      <c r="DG12" s="666"/>
      <c r="DH12" s="666"/>
      <c r="DI12" s="666"/>
      <c r="DJ12" s="666"/>
      <c r="DK12" s="666"/>
      <c r="DL12" s="666"/>
      <c r="DM12" s="666"/>
      <c r="DN12" s="666"/>
      <c r="DO12" s="666"/>
      <c r="DP12" s="667"/>
      <c r="DQ12" s="674">
        <v>53634</v>
      </c>
      <c r="DR12" s="666"/>
      <c r="DS12" s="666"/>
      <c r="DT12" s="666"/>
      <c r="DU12" s="666"/>
      <c r="DV12" s="666"/>
      <c r="DW12" s="666"/>
      <c r="DX12" s="666"/>
      <c r="DY12" s="666"/>
      <c r="DZ12" s="666"/>
      <c r="EA12" s="666"/>
      <c r="EB12" s="666"/>
      <c r="EC12" s="675"/>
    </row>
    <row r="13" spans="2:143" ht="11.25" customHeight="1" x14ac:dyDescent="0.2">
      <c r="B13" s="662" t="s">
        <v>244</v>
      </c>
      <c r="C13" s="663"/>
      <c r="D13" s="663"/>
      <c r="E13" s="663"/>
      <c r="F13" s="663"/>
      <c r="G13" s="663"/>
      <c r="H13" s="663"/>
      <c r="I13" s="663"/>
      <c r="J13" s="663"/>
      <c r="K13" s="663"/>
      <c r="L13" s="663"/>
      <c r="M13" s="663"/>
      <c r="N13" s="663"/>
      <c r="O13" s="663"/>
      <c r="P13" s="663"/>
      <c r="Q13" s="664"/>
      <c r="R13" s="665" t="s">
        <v>126</v>
      </c>
      <c r="S13" s="666"/>
      <c r="T13" s="666"/>
      <c r="U13" s="666"/>
      <c r="V13" s="666"/>
      <c r="W13" s="666"/>
      <c r="X13" s="666"/>
      <c r="Y13" s="667"/>
      <c r="Z13" s="668" t="s">
        <v>126</v>
      </c>
      <c r="AA13" s="668"/>
      <c r="AB13" s="668"/>
      <c r="AC13" s="668"/>
      <c r="AD13" s="669" t="s">
        <v>126</v>
      </c>
      <c r="AE13" s="669"/>
      <c r="AF13" s="669"/>
      <c r="AG13" s="669"/>
      <c r="AH13" s="669"/>
      <c r="AI13" s="669"/>
      <c r="AJ13" s="669"/>
      <c r="AK13" s="669"/>
      <c r="AL13" s="670" t="s">
        <v>126</v>
      </c>
      <c r="AM13" s="671"/>
      <c r="AN13" s="671"/>
      <c r="AO13" s="672"/>
      <c r="AP13" s="662" t="s">
        <v>245</v>
      </c>
      <c r="AQ13" s="663"/>
      <c r="AR13" s="663"/>
      <c r="AS13" s="663"/>
      <c r="AT13" s="663"/>
      <c r="AU13" s="663"/>
      <c r="AV13" s="663"/>
      <c r="AW13" s="663"/>
      <c r="AX13" s="663"/>
      <c r="AY13" s="663"/>
      <c r="AZ13" s="663"/>
      <c r="BA13" s="663"/>
      <c r="BB13" s="663"/>
      <c r="BC13" s="663"/>
      <c r="BD13" s="663"/>
      <c r="BE13" s="663"/>
      <c r="BF13" s="664"/>
      <c r="BG13" s="665">
        <v>1327935</v>
      </c>
      <c r="BH13" s="666"/>
      <c r="BI13" s="666"/>
      <c r="BJ13" s="666"/>
      <c r="BK13" s="666"/>
      <c r="BL13" s="666"/>
      <c r="BM13" s="666"/>
      <c r="BN13" s="667"/>
      <c r="BO13" s="668">
        <v>53.9</v>
      </c>
      <c r="BP13" s="668"/>
      <c r="BQ13" s="668"/>
      <c r="BR13" s="668"/>
      <c r="BS13" s="669" t="s">
        <v>126</v>
      </c>
      <c r="BT13" s="669"/>
      <c r="BU13" s="669"/>
      <c r="BV13" s="669"/>
      <c r="BW13" s="669"/>
      <c r="BX13" s="669"/>
      <c r="BY13" s="669"/>
      <c r="BZ13" s="669"/>
      <c r="CA13" s="669"/>
      <c r="CB13" s="673"/>
      <c r="CD13" s="680" t="s">
        <v>246</v>
      </c>
      <c r="CE13" s="681"/>
      <c r="CF13" s="681"/>
      <c r="CG13" s="681"/>
      <c r="CH13" s="681"/>
      <c r="CI13" s="681"/>
      <c r="CJ13" s="681"/>
      <c r="CK13" s="681"/>
      <c r="CL13" s="681"/>
      <c r="CM13" s="681"/>
      <c r="CN13" s="681"/>
      <c r="CO13" s="681"/>
      <c r="CP13" s="681"/>
      <c r="CQ13" s="682"/>
      <c r="CR13" s="665">
        <v>1336459</v>
      </c>
      <c r="CS13" s="666"/>
      <c r="CT13" s="666"/>
      <c r="CU13" s="666"/>
      <c r="CV13" s="666"/>
      <c r="CW13" s="666"/>
      <c r="CX13" s="666"/>
      <c r="CY13" s="667"/>
      <c r="CZ13" s="668">
        <v>22.2</v>
      </c>
      <c r="DA13" s="668"/>
      <c r="DB13" s="668"/>
      <c r="DC13" s="668"/>
      <c r="DD13" s="674">
        <v>884623</v>
      </c>
      <c r="DE13" s="666"/>
      <c r="DF13" s="666"/>
      <c r="DG13" s="666"/>
      <c r="DH13" s="666"/>
      <c r="DI13" s="666"/>
      <c r="DJ13" s="666"/>
      <c r="DK13" s="666"/>
      <c r="DL13" s="666"/>
      <c r="DM13" s="666"/>
      <c r="DN13" s="666"/>
      <c r="DO13" s="666"/>
      <c r="DP13" s="667"/>
      <c r="DQ13" s="674">
        <v>682022</v>
      </c>
      <c r="DR13" s="666"/>
      <c r="DS13" s="666"/>
      <c r="DT13" s="666"/>
      <c r="DU13" s="666"/>
      <c r="DV13" s="666"/>
      <c r="DW13" s="666"/>
      <c r="DX13" s="666"/>
      <c r="DY13" s="666"/>
      <c r="DZ13" s="666"/>
      <c r="EA13" s="666"/>
      <c r="EB13" s="666"/>
      <c r="EC13" s="675"/>
    </row>
    <row r="14" spans="2:143" ht="11.25" customHeight="1" x14ac:dyDescent="0.2">
      <c r="B14" s="662" t="s">
        <v>247</v>
      </c>
      <c r="C14" s="663"/>
      <c r="D14" s="663"/>
      <c r="E14" s="663"/>
      <c r="F14" s="663"/>
      <c r="G14" s="663"/>
      <c r="H14" s="663"/>
      <c r="I14" s="663"/>
      <c r="J14" s="663"/>
      <c r="K14" s="663"/>
      <c r="L14" s="663"/>
      <c r="M14" s="663"/>
      <c r="N14" s="663"/>
      <c r="O14" s="663"/>
      <c r="P14" s="663"/>
      <c r="Q14" s="664"/>
      <c r="R14" s="665" t="s">
        <v>126</v>
      </c>
      <c r="S14" s="666"/>
      <c r="T14" s="666"/>
      <c r="U14" s="666"/>
      <c r="V14" s="666"/>
      <c r="W14" s="666"/>
      <c r="X14" s="666"/>
      <c r="Y14" s="667"/>
      <c r="Z14" s="668" t="s">
        <v>126</v>
      </c>
      <c r="AA14" s="668"/>
      <c r="AB14" s="668"/>
      <c r="AC14" s="668"/>
      <c r="AD14" s="669" t="s">
        <v>126</v>
      </c>
      <c r="AE14" s="669"/>
      <c r="AF14" s="669"/>
      <c r="AG14" s="669"/>
      <c r="AH14" s="669"/>
      <c r="AI14" s="669"/>
      <c r="AJ14" s="669"/>
      <c r="AK14" s="669"/>
      <c r="AL14" s="670" t="s">
        <v>126</v>
      </c>
      <c r="AM14" s="671"/>
      <c r="AN14" s="671"/>
      <c r="AO14" s="672"/>
      <c r="AP14" s="662" t="s">
        <v>248</v>
      </c>
      <c r="AQ14" s="663"/>
      <c r="AR14" s="663"/>
      <c r="AS14" s="663"/>
      <c r="AT14" s="663"/>
      <c r="AU14" s="663"/>
      <c r="AV14" s="663"/>
      <c r="AW14" s="663"/>
      <c r="AX14" s="663"/>
      <c r="AY14" s="663"/>
      <c r="AZ14" s="663"/>
      <c r="BA14" s="663"/>
      <c r="BB14" s="663"/>
      <c r="BC14" s="663"/>
      <c r="BD14" s="663"/>
      <c r="BE14" s="663"/>
      <c r="BF14" s="664"/>
      <c r="BG14" s="665">
        <v>39715</v>
      </c>
      <c r="BH14" s="666"/>
      <c r="BI14" s="666"/>
      <c r="BJ14" s="666"/>
      <c r="BK14" s="666"/>
      <c r="BL14" s="666"/>
      <c r="BM14" s="666"/>
      <c r="BN14" s="667"/>
      <c r="BO14" s="668">
        <v>1.6</v>
      </c>
      <c r="BP14" s="668"/>
      <c r="BQ14" s="668"/>
      <c r="BR14" s="668"/>
      <c r="BS14" s="669" t="s">
        <v>126</v>
      </c>
      <c r="BT14" s="669"/>
      <c r="BU14" s="669"/>
      <c r="BV14" s="669"/>
      <c r="BW14" s="669"/>
      <c r="BX14" s="669"/>
      <c r="BY14" s="669"/>
      <c r="BZ14" s="669"/>
      <c r="CA14" s="669"/>
      <c r="CB14" s="673"/>
      <c r="CD14" s="680" t="s">
        <v>249</v>
      </c>
      <c r="CE14" s="681"/>
      <c r="CF14" s="681"/>
      <c r="CG14" s="681"/>
      <c r="CH14" s="681"/>
      <c r="CI14" s="681"/>
      <c r="CJ14" s="681"/>
      <c r="CK14" s="681"/>
      <c r="CL14" s="681"/>
      <c r="CM14" s="681"/>
      <c r="CN14" s="681"/>
      <c r="CO14" s="681"/>
      <c r="CP14" s="681"/>
      <c r="CQ14" s="682"/>
      <c r="CR14" s="665">
        <v>248387</v>
      </c>
      <c r="CS14" s="666"/>
      <c r="CT14" s="666"/>
      <c r="CU14" s="666"/>
      <c r="CV14" s="666"/>
      <c r="CW14" s="666"/>
      <c r="CX14" s="666"/>
      <c r="CY14" s="667"/>
      <c r="CZ14" s="668">
        <v>4.0999999999999996</v>
      </c>
      <c r="DA14" s="668"/>
      <c r="DB14" s="668"/>
      <c r="DC14" s="668"/>
      <c r="DD14" s="674">
        <v>882</v>
      </c>
      <c r="DE14" s="666"/>
      <c r="DF14" s="666"/>
      <c r="DG14" s="666"/>
      <c r="DH14" s="666"/>
      <c r="DI14" s="666"/>
      <c r="DJ14" s="666"/>
      <c r="DK14" s="666"/>
      <c r="DL14" s="666"/>
      <c r="DM14" s="666"/>
      <c r="DN14" s="666"/>
      <c r="DO14" s="666"/>
      <c r="DP14" s="667"/>
      <c r="DQ14" s="674">
        <v>235520</v>
      </c>
      <c r="DR14" s="666"/>
      <c r="DS14" s="666"/>
      <c r="DT14" s="666"/>
      <c r="DU14" s="666"/>
      <c r="DV14" s="666"/>
      <c r="DW14" s="666"/>
      <c r="DX14" s="666"/>
      <c r="DY14" s="666"/>
      <c r="DZ14" s="666"/>
      <c r="EA14" s="666"/>
      <c r="EB14" s="666"/>
      <c r="EC14" s="675"/>
    </row>
    <row r="15" spans="2:143" ht="11.25" customHeight="1" x14ac:dyDescent="0.2">
      <c r="B15" s="662" t="s">
        <v>250</v>
      </c>
      <c r="C15" s="663"/>
      <c r="D15" s="663"/>
      <c r="E15" s="663"/>
      <c r="F15" s="663"/>
      <c r="G15" s="663"/>
      <c r="H15" s="663"/>
      <c r="I15" s="663"/>
      <c r="J15" s="663"/>
      <c r="K15" s="663"/>
      <c r="L15" s="663"/>
      <c r="M15" s="663"/>
      <c r="N15" s="663"/>
      <c r="O15" s="663"/>
      <c r="P15" s="663"/>
      <c r="Q15" s="664"/>
      <c r="R15" s="665" t="s">
        <v>126</v>
      </c>
      <c r="S15" s="666"/>
      <c r="T15" s="666"/>
      <c r="U15" s="666"/>
      <c r="V15" s="666"/>
      <c r="W15" s="666"/>
      <c r="X15" s="666"/>
      <c r="Y15" s="667"/>
      <c r="Z15" s="668" t="s">
        <v>126</v>
      </c>
      <c r="AA15" s="668"/>
      <c r="AB15" s="668"/>
      <c r="AC15" s="668"/>
      <c r="AD15" s="669" t="s">
        <v>126</v>
      </c>
      <c r="AE15" s="669"/>
      <c r="AF15" s="669"/>
      <c r="AG15" s="669"/>
      <c r="AH15" s="669"/>
      <c r="AI15" s="669"/>
      <c r="AJ15" s="669"/>
      <c r="AK15" s="669"/>
      <c r="AL15" s="670" t="s">
        <v>126</v>
      </c>
      <c r="AM15" s="671"/>
      <c r="AN15" s="671"/>
      <c r="AO15" s="672"/>
      <c r="AP15" s="662" t="s">
        <v>251</v>
      </c>
      <c r="AQ15" s="663"/>
      <c r="AR15" s="663"/>
      <c r="AS15" s="663"/>
      <c r="AT15" s="663"/>
      <c r="AU15" s="663"/>
      <c r="AV15" s="663"/>
      <c r="AW15" s="663"/>
      <c r="AX15" s="663"/>
      <c r="AY15" s="663"/>
      <c r="AZ15" s="663"/>
      <c r="BA15" s="663"/>
      <c r="BB15" s="663"/>
      <c r="BC15" s="663"/>
      <c r="BD15" s="663"/>
      <c r="BE15" s="663"/>
      <c r="BF15" s="664"/>
      <c r="BG15" s="665">
        <v>79428</v>
      </c>
      <c r="BH15" s="666"/>
      <c r="BI15" s="666"/>
      <c r="BJ15" s="666"/>
      <c r="BK15" s="666"/>
      <c r="BL15" s="666"/>
      <c r="BM15" s="666"/>
      <c r="BN15" s="667"/>
      <c r="BO15" s="668">
        <v>3.2</v>
      </c>
      <c r="BP15" s="668"/>
      <c r="BQ15" s="668"/>
      <c r="BR15" s="668"/>
      <c r="BS15" s="669" t="s">
        <v>126</v>
      </c>
      <c r="BT15" s="669"/>
      <c r="BU15" s="669"/>
      <c r="BV15" s="669"/>
      <c r="BW15" s="669"/>
      <c r="BX15" s="669"/>
      <c r="BY15" s="669"/>
      <c r="BZ15" s="669"/>
      <c r="CA15" s="669"/>
      <c r="CB15" s="673"/>
      <c r="CD15" s="680" t="s">
        <v>252</v>
      </c>
      <c r="CE15" s="681"/>
      <c r="CF15" s="681"/>
      <c r="CG15" s="681"/>
      <c r="CH15" s="681"/>
      <c r="CI15" s="681"/>
      <c r="CJ15" s="681"/>
      <c r="CK15" s="681"/>
      <c r="CL15" s="681"/>
      <c r="CM15" s="681"/>
      <c r="CN15" s="681"/>
      <c r="CO15" s="681"/>
      <c r="CP15" s="681"/>
      <c r="CQ15" s="682"/>
      <c r="CR15" s="665">
        <v>643277</v>
      </c>
      <c r="CS15" s="666"/>
      <c r="CT15" s="666"/>
      <c r="CU15" s="666"/>
      <c r="CV15" s="666"/>
      <c r="CW15" s="666"/>
      <c r="CX15" s="666"/>
      <c r="CY15" s="667"/>
      <c r="CZ15" s="668">
        <v>10.7</v>
      </c>
      <c r="DA15" s="668"/>
      <c r="DB15" s="668"/>
      <c r="DC15" s="668"/>
      <c r="DD15" s="674">
        <v>28991</v>
      </c>
      <c r="DE15" s="666"/>
      <c r="DF15" s="666"/>
      <c r="DG15" s="666"/>
      <c r="DH15" s="666"/>
      <c r="DI15" s="666"/>
      <c r="DJ15" s="666"/>
      <c r="DK15" s="666"/>
      <c r="DL15" s="666"/>
      <c r="DM15" s="666"/>
      <c r="DN15" s="666"/>
      <c r="DO15" s="666"/>
      <c r="DP15" s="667"/>
      <c r="DQ15" s="674">
        <v>564258</v>
      </c>
      <c r="DR15" s="666"/>
      <c r="DS15" s="666"/>
      <c r="DT15" s="666"/>
      <c r="DU15" s="666"/>
      <c r="DV15" s="666"/>
      <c r="DW15" s="666"/>
      <c r="DX15" s="666"/>
      <c r="DY15" s="666"/>
      <c r="DZ15" s="666"/>
      <c r="EA15" s="666"/>
      <c r="EB15" s="666"/>
      <c r="EC15" s="675"/>
    </row>
    <row r="16" spans="2:143" ht="11.25" customHeight="1" x14ac:dyDescent="0.2">
      <c r="B16" s="662" t="s">
        <v>253</v>
      </c>
      <c r="C16" s="663"/>
      <c r="D16" s="663"/>
      <c r="E16" s="663"/>
      <c r="F16" s="663"/>
      <c r="G16" s="663"/>
      <c r="H16" s="663"/>
      <c r="I16" s="663"/>
      <c r="J16" s="663"/>
      <c r="K16" s="663"/>
      <c r="L16" s="663"/>
      <c r="M16" s="663"/>
      <c r="N16" s="663"/>
      <c r="O16" s="663"/>
      <c r="P16" s="663"/>
      <c r="Q16" s="664"/>
      <c r="R16" s="665">
        <v>6794</v>
      </c>
      <c r="S16" s="666"/>
      <c r="T16" s="666"/>
      <c r="U16" s="666"/>
      <c r="V16" s="666"/>
      <c r="W16" s="666"/>
      <c r="X16" s="666"/>
      <c r="Y16" s="667"/>
      <c r="Z16" s="668">
        <v>0.1</v>
      </c>
      <c r="AA16" s="668"/>
      <c r="AB16" s="668"/>
      <c r="AC16" s="668"/>
      <c r="AD16" s="669">
        <v>6794</v>
      </c>
      <c r="AE16" s="669"/>
      <c r="AF16" s="669"/>
      <c r="AG16" s="669"/>
      <c r="AH16" s="669"/>
      <c r="AI16" s="669"/>
      <c r="AJ16" s="669"/>
      <c r="AK16" s="669"/>
      <c r="AL16" s="670">
        <v>0.2</v>
      </c>
      <c r="AM16" s="671"/>
      <c r="AN16" s="671"/>
      <c r="AO16" s="672"/>
      <c r="AP16" s="662" t="s">
        <v>254</v>
      </c>
      <c r="AQ16" s="663"/>
      <c r="AR16" s="663"/>
      <c r="AS16" s="663"/>
      <c r="AT16" s="663"/>
      <c r="AU16" s="663"/>
      <c r="AV16" s="663"/>
      <c r="AW16" s="663"/>
      <c r="AX16" s="663"/>
      <c r="AY16" s="663"/>
      <c r="AZ16" s="663"/>
      <c r="BA16" s="663"/>
      <c r="BB16" s="663"/>
      <c r="BC16" s="663"/>
      <c r="BD16" s="663"/>
      <c r="BE16" s="663"/>
      <c r="BF16" s="664"/>
      <c r="BG16" s="665" t="s">
        <v>126</v>
      </c>
      <c r="BH16" s="666"/>
      <c r="BI16" s="666"/>
      <c r="BJ16" s="666"/>
      <c r="BK16" s="666"/>
      <c r="BL16" s="666"/>
      <c r="BM16" s="666"/>
      <c r="BN16" s="667"/>
      <c r="BO16" s="668" t="s">
        <v>126</v>
      </c>
      <c r="BP16" s="668"/>
      <c r="BQ16" s="668"/>
      <c r="BR16" s="668"/>
      <c r="BS16" s="669" t="s">
        <v>126</v>
      </c>
      <c r="BT16" s="669"/>
      <c r="BU16" s="669"/>
      <c r="BV16" s="669"/>
      <c r="BW16" s="669"/>
      <c r="BX16" s="669"/>
      <c r="BY16" s="669"/>
      <c r="BZ16" s="669"/>
      <c r="CA16" s="669"/>
      <c r="CB16" s="673"/>
      <c r="CD16" s="680" t="s">
        <v>255</v>
      </c>
      <c r="CE16" s="681"/>
      <c r="CF16" s="681"/>
      <c r="CG16" s="681"/>
      <c r="CH16" s="681"/>
      <c r="CI16" s="681"/>
      <c r="CJ16" s="681"/>
      <c r="CK16" s="681"/>
      <c r="CL16" s="681"/>
      <c r="CM16" s="681"/>
      <c r="CN16" s="681"/>
      <c r="CO16" s="681"/>
      <c r="CP16" s="681"/>
      <c r="CQ16" s="682"/>
      <c r="CR16" s="665" t="s">
        <v>126</v>
      </c>
      <c r="CS16" s="666"/>
      <c r="CT16" s="666"/>
      <c r="CU16" s="666"/>
      <c r="CV16" s="666"/>
      <c r="CW16" s="666"/>
      <c r="CX16" s="666"/>
      <c r="CY16" s="667"/>
      <c r="CZ16" s="668" t="s">
        <v>126</v>
      </c>
      <c r="DA16" s="668"/>
      <c r="DB16" s="668"/>
      <c r="DC16" s="668"/>
      <c r="DD16" s="674" t="s">
        <v>126</v>
      </c>
      <c r="DE16" s="666"/>
      <c r="DF16" s="666"/>
      <c r="DG16" s="666"/>
      <c r="DH16" s="666"/>
      <c r="DI16" s="666"/>
      <c r="DJ16" s="666"/>
      <c r="DK16" s="666"/>
      <c r="DL16" s="666"/>
      <c r="DM16" s="666"/>
      <c r="DN16" s="666"/>
      <c r="DO16" s="666"/>
      <c r="DP16" s="667"/>
      <c r="DQ16" s="674" t="s">
        <v>126</v>
      </c>
      <c r="DR16" s="666"/>
      <c r="DS16" s="666"/>
      <c r="DT16" s="666"/>
      <c r="DU16" s="666"/>
      <c r="DV16" s="666"/>
      <c r="DW16" s="666"/>
      <c r="DX16" s="666"/>
      <c r="DY16" s="666"/>
      <c r="DZ16" s="666"/>
      <c r="EA16" s="666"/>
      <c r="EB16" s="666"/>
      <c r="EC16" s="675"/>
    </row>
    <row r="17" spans="2:133" ht="11.25" customHeight="1" x14ac:dyDescent="0.2">
      <c r="B17" s="662" t="s">
        <v>256</v>
      </c>
      <c r="C17" s="663"/>
      <c r="D17" s="663"/>
      <c r="E17" s="663"/>
      <c r="F17" s="663"/>
      <c r="G17" s="663"/>
      <c r="H17" s="663"/>
      <c r="I17" s="663"/>
      <c r="J17" s="663"/>
      <c r="K17" s="663"/>
      <c r="L17" s="663"/>
      <c r="M17" s="663"/>
      <c r="N17" s="663"/>
      <c r="O17" s="663"/>
      <c r="P17" s="663"/>
      <c r="Q17" s="664"/>
      <c r="R17" s="665">
        <v>71745</v>
      </c>
      <c r="S17" s="666"/>
      <c r="T17" s="666"/>
      <c r="U17" s="666"/>
      <c r="V17" s="666"/>
      <c r="W17" s="666"/>
      <c r="X17" s="666"/>
      <c r="Y17" s="667"/>
      <c r="Z17" s="668">
        <v>1.1000000000000001</v>
      </c>
      <c r="AA17" s="668"/>
      <c r="AB17" s="668"/>
      <c r="AC17" s="668"/>
      <c r="AD17" s="669">
        <v>71745</v>
      </c>
      <c r="AE17" s="669"/>
      <c r="AF17" s="669"/>
      <c r="AG17" s="669"/>
      <c r="AH17" s="669"/>
      <c r="AI17" s="669"/>
      <c r="AJ17" s="669"/>
      <c r="AK17" s="669"/>
      <c r="AL17" s="670">
        <v>2</v>
      </c>
      <c r="AM17" s="671"/>
      <c r="AN17" s="671"/>
      <c r="AO17" s="672"/>
      <c r="AP17" s="662" t="s">
        <v>257</v>
      </c>
      <c r="AQ17" s="663"/>
      <c r="AR17" s="663"/>
      <c r="AS17" s="663"/>
      <c r="AT17" s="663"/>
      <c r="AU17" s="663"/>
      <c r="AV17" s="663"/>
      <c r="AW17" s="663"/>
      <c r="AX17" s="663"/>
      <c r="AY17" s="663"/>
      <c r="AZ17" s="663"/>
      <c r="BA17" s="663"/>
      <c r="BB17" s="663"/>
      <c r="BC17" s="663"/>
      <c r="BD17" s="663"/>
      <c r="BE17" s="663"/>
      <c r="BF17" s="664"/>
      <c r="BG17" s="665" t="s">
        <v>126</v>
      </c>
      <c r="BH17" s="666"/>
      <c r="BI17" s="666"/>
      <c r="BJ17" s="666"/>
      <c r="BK17" s="666"/>
      <c r="BL17" s="666"/>
      <c r="BM17" s="666"/>
      <c r="BN17" s="667"/>
      <c r="BO17" s="668" t="s">
        <v>126</v>
      </c>
      <c r="BP17" s="668"/>
      <c r="BQ17" s="668"/>
      <c r="BR17" s="668"/>
      <c r="BS17" s="669" t="s">
        <v>126</v>
      </c>
      <c r="BT17" s="669"/>
      <c r="BU17" s="669"/>
      <c r="BV17" s="669"/>
      <c r="BW17" s="669"/>
      <c r="BX17" s="669"/>
      <c r="BY17" s="669"/>
      <c r="BZ17" s="669"/>
      <c r="CA17" s="669"/>
      <c r="CB17" s="673"/>
      <c r="CD17" s="680" t="s">
        <v>258</v>
      </c>
      <c r="CE17" s="681"/>
      <c r="CF17" s="681"/>
      <c r="CG17" s="681"/>
      <c r="CH17" s="681"/>
      <c r="CI17" s="681"/>
      <c r="CJ17" s="681"/>
      <c r="CK17" s="681"/>
      <c r="CL17" s="681"/>
      <c r="CM17" s="681"/>
      <c r="CN17" s="681"/>
      <c r="CO17" s="681"/>
      <c r="CP17" s="681"/>
      <c r="CQ17" s="682"/>
      <c r="CR17" s="665">
        <v>415337</v>
      </c>
      <c r="CS17" s="666"/>
      <c r="CT17" s="666"/>
      <c r="CU17" s="666"/>
      <c r="CV17" s="666"/>
      <c r="CW17" s="666"/>
      <c r="CX17" s="666"/>
      <c r="CY17" s="667"/>
      <c r="CZ17" s="668">
        <v>6.9</v>
      </c>
      <c r="DA17" s="668"/>
      <c r="DB17" s="668"/>
      <c r="DC17" s="668"/>
      <c r="DD17" s="674" t="s">
        <v>126</v>
      </c>
      <c r="DE17" s="666"/>
      <c r="DF17" s="666"/>
      <c r="DG17" s="666"/>
      <c r="DH17" s="666"/>
      <c r="DI17" s="666"/>
      <c r="DJ17" s="666"/>
      <c r="DK17" s="666"/>
      <c r="DL17" s="666"/>
      <c r="DM17" s="666"/>
      <c r="DN17" s="666"/>
      <c r="DO17" s="666"/>
      <c r="DP17" s="667"/>
      <c r="DQ17" s="674">
        <v>415337</v>
      </c>
      <c r="DR17" s="666"/>
      <c r="DS17" s="666"/>
      <c r="DT17" s="666"/>
      <c r="DU17" s="666"/>
      <c r="DV17" s="666"/>
      <c r="DW17" s="666"/>
      <c r="DX17" s="666"/>
      <c r="DY17" s="666"/>
      <c r="DZ17" s="666"/>
      <c r="EA17" s="666"/>
      <c r="EB17" s="666"/>
      <c r="EC17" s="675"/>
    </row>
    <row r="18" spans="2:133" ht="11.25" customHeight="1" x14ac:dyDescent="0.2">
      <c r="B18" s="662" t="s">
        <v>259</v>
      </c>
      <c r="C18" s="663"/>
      <c r="D18" s="663"/>
      <c r="E18" s="663"/>
      <c r="F18" s="663"/>
      <c r="G18" s="663"/>
      <c r="H18" s="663"/>
      <c r="I18" s="663"/>
      <c r="J18" s="663"/>
      <c r="K18" s="663"/>
      <c r="L18" s="663"/>
      <c r="M18" s="663"/>
      <c r="N18" s="663"/>
      <c r="O18" s="663"/>
      <c r="P18" s="663"/>
      <c r="Q18" s="664"/>
      <c r="R18" s="665">
        <v>29019</v>
      </c>
      <c r="S18" s="666"/>
      <c r="T18" s="666"/>
      <c r="U18" s="666"/>
      <c r="V18" s="666"/>
      <c r="W18" s="666"/>
      <c r="X18" s="666"/>
      <c r="Y18" s="667"/>
      <c r="Z18" s="668">
        <v>0.4</v>
      </c>
      <c r="AA18" s="668"/>
      <c r="AB18" s="668"/>
      <c r="AC18" s="668"/>
      <c r="AD18" s="669">
        <v>29019</v>
      </c>
      <c r="AE18" s="669"/>
      <c r="AF18" s="669"/>
      <c r="AG18" s="669"/>
      <c r="AH18" s="669"/>
      <c r="AI18" s="669"/>
      <c r="AJ18" s="669"/>
      <c r="AK18" s="669"/>
      <c r="AL18" s="670">
        <v>0.80000001192092896</v>
      </c>
      <c r="AM18" s="671"/>
      <c r="AN18" s="671"/>
      <c r="AO18" s="672"/>
      <c r="AP18" s="662" t="s">
        <v>260</v>
      </c>
      <c r="AQ18" s="663"/>
      <c r="AR18" s="663"/>
      <c r="AS18" s="663"/>
      <c r="AT18" s="663"/>
      <c r="AU18" s="663"/>
      <c r="AV18" s="663"/>
      <c r="AW18" s="663"/>
      <c r="AX18" s="663"/>
      <c r="AY18" s="663"/>
      <c r="AZ18" s="663"/>
      <c r="BA18" s="663"/>
      <c r="BB18" s="663"/>
      <c r="BC18" s="663"/>
      <c r="BD18" s="663"/>
      <c r="BE18" s="663"/>
      <c r="BF18" s="664"/>
      <c r="BG18" s="665" t="s">
        <v>126</v>
      </c>
      <c r="BH18" s="666"/>
      <c r="BI18" s="666"/>
      <c r="BJ18" s="666"/>
      <c r="BK18" s="666"/>
      <c r="BL18" s="666"/>
      <c r="BM18" s="666"/>
      <c r="BN18" s="667"/>
      <c r="BO18" s="668" t="s">
        <v>126</v>
      </c>
      <c r="BP18" s="668"/>
      <c r="BQ18" s="668"/>
      <c r="BR18" s="668"/>
      <c r="BS18" s="669" t="s">
        <v>126</v>
      </c>
      <c r="BT18" s="669"/>
      <c r="BU18" s="669"/>
      <c r="BV18" s="669"/>
      <c r="BW18" s="669"/>
      <c r="BX18" s="669"/>
      <c r="BY18" s="669"/>
      <c r="BZ18" s="669"/>
      <c r="CA18" s="669"/>
      <c r="CB18" s="673"/>
      <c r="CD18" s="680" t="s">
        <v>261</v>
      </c>
      <c r="CE18" s="681"/>
      <c r="CF18" s="681"/>
      <c r="CG18" s="681"/>
      <c r="CH18" s="681"/>
      <c r="CI18" s="681"/>
      <c r="CJ18" s="681"/>
      <c r="CK18" s="681"/>
      <c r="CL18" s="681"/>
      <c r="CM18" s="681"/>
      <c r="CN18" s="681"/>
      <c r="CO18" s="681"/>
      <c r="CP18" s="681"/>
      <c r="CQ18" s="682"/>
      <c r="CR18" s="665" t="s">
        <v>126</v>
      </c>
      <c r="CS18" s="666"/>
      <c r="CT18" s="666"/>
      <c r="CU18" s="666"/>
      <c r="CV18" s="666"/>
      <c r="CW18" s="666"/>
      <c r="CX18" s="666"/>
      <c r="CY18" s="667"/>
      <c r="CZ18" s="668" t="s">
        <v>126</v>
      </c>
      <c r="DA18" s="668"/>
      <c r="DB18" s="668"/>
      <c r="DC18" s="668"/>
      <c r="DD18" s="674" t="s">
        <v>126</v>
      </c>
      <c r="DE18" s="666"/>
      <c r="DF18" s="666"/>
      <c r="DG18" s="666"/>
      <c r="DH18" s="666"/>
      <c r="DI18" s="666"/>
      <c r="DJ18" s="666"/>
      <c r="DK18" s="666"/>
      <c r="DL18" s="666"/>
      <c r="DM18" s="666"/>
      <c r="DN18" s="666"/>
      <c r="DO18" s="666"/>
      <c r="DP18" s="667"/>
      <c r="DQ18" s="674" t="s">
        <v>126</v>
      </c>
      <c r="DR18" s="666"/>
      <c r="DS18" s="666"/>
      <c r="DT18" s="666"/>
      <c r="DU18" s="666"/>
      <c r="DV18" s="666"/>
      <c r="DW18" s="666"/>
      <c r="DX18" s="666"/>
      <c r="DY18" s="666"/>
      <c r="DZ18" s="666"/>
      <c r="EA18" s="666"/>
      <c r="EB18" s="666"/>
      <c r="EC18" s="675"/>
    </row>
    <row r="19" spans="2:133" ht="11.25" customHeight="1" x14ac:dyDescent="0.2">
      <c r="B19" s="662" t="s">
        <v>262</v>
      </c>
      <c r="C19" s="663"/>
      <c r="D19" s="663"/>
      <c r="E19" s="663"/>
      <c r="F19" s="663"/>
      <c r="G19" s="663"/>
      <c r="H19" s="663"/>
      <c r="I19" s="663"/>
      <c r="J19" s="663"/>
      <c r="K19" s="663"/>
      <c r="L19" s="663"/>
      <c r="M19" s="663"/>
      <c r="N19" s="663"/>
      <c r="O19" s="663"/>
      <c r="P19" s="663"/>
      <c r="Q19" s="664"/>
      <c r="R19" s="665">
        <v>10877</v>
      </c>
      <c r="S19" s="666"/>
      <c r="T19" s="666"/>
      <c r="U19" s="666"/>
      <c r="V19" s="666"/>
      <c r="W19" s="666"/>
      <c r="X19" s="666"/>
      <c r="Y19" s="667"/>
      <c r="Z19" s="668">
        <v>0.2</v>
      </c>
      <c r="AA19" s="668"/>
      <c r="AB19" s="668"/>
      <c r="AC19" s="668"/>
      <c r="AD19" s="669">
        <v>10877</v>
      </c>
      <c r="AE19" s="669"/>
      <c r="AF19" s="669"/>
      <c r="AG19" s="669"/>
      <c r="AH19" s="669"/>
      <c r="AI19" s="669"/>
      <c r="AJ19" s="669"/>
      <c r="AK19" s="669"/>
      <c r="AL19" s="670">
        <v>0.3</v>
      </c>
      <c r="AM19" s="671"/>
      <c r="AN19" s="671"/>
      <c r="AO19" s="672"/>
      <c r="AP19" s="662" t="s">
        <v>263</v>
      </c>
      <c r="AQ19" s="663"/>
      <c r="AR19" s="663"/>
      <c r="AS19" s="663"/>
      <c r="AT19" s="663"/>
      <c r="AU19" s="663"/>
      <c r="AV19" s="663"/>
      <c r="AW19" s="663"/>
      <c r="AX19" s="663"/>
      <c r="AY19" s="663"/>
      <c r="AZ19" s="663"/>
      <c r="BA19" s="663"/>
      <c r="BB19" s="663"/>
      <c r="BC19" s="663"/>
      <c r="BD19" s="663"/>
      <c r="BE19" s="663"/>
      <c r="BF19" s="664"/>
      <c r="BG19" s="665" t="s">
        <v>126</v>
      </c>
      <c r="BH19" s="666"/>
      <c r="BI19" s="666"/>
      <c r="BJ19" s="666"/>
      <c r="BK19" s="666"/>
      <c r="BL19" s="666"/>
      <c r="BM19" s="666"/>
      <c r="BN19" s="667"/>
      <c r="BO19" s="668" t="s">
        <v>126</v>
      </c>
      <c r="BP19" s="668"/>
      <c r="BQ19" s="668"/>
      <c r="BR19" s="668"/>
      <c r="BS19" s="669" t="s">
        <v>126</v>
      </c>
      <c r="BT19" s="669"/>
      <c r="BU19" s="669"/>
      <c r="BV19" s="669"/>
      <c r="BW19" s="669"/>
      <c r="BX19" s="669"/>
      <c r="BY19" s="669"/>
      <c r="BZ19" s="669"/>
      <c r="CA19" s="669"/>
      <c r="CB19" s="673"/>
      <c r="CD19" s="680" t="s">
        <v>264</v>
      </c>
      <c r="CE19" s="681"/>
      <c r="CF19" s="681"/>
      <c r="CG19" s="681"/>
      <c r="CH19" s="681"/>
      <c r="CI19" s="681"/>
      <c r="CJ19" s="681"/>
      <c r="CK19" s="681"/>
      <c r="CL19" s="681"/>
      <c r="CM19" s="681"/>
      <c r="CN19" s="681"/>
      <c r="CO19" s="681"/>
      <c r="CP19" s="681"/>
      <c r="CQ19" s="682"/>
      <c r="CR19" s="665" t="s">
        <v>126</v>
      </c>
      <c r="CS19" s="666"/>
      <c r="CT19" s="666"/>
      <c r="CU19" s="666"/>
      <c r="CV19" s="666"/>
      <c r="CW19" s="666"/>
      <c r="CX19" s="666"/>
      <c r="CY19" s="667"/>
      <c r="CZ19" s="668" t="s">
        <v>126</v>
      </c>
      <c r="DA19" s="668"/>
      <c r="DB19" s="668"/>
      <c r="DC19" s="668"/>
      <c r="DD19" s="674" t="s">
        <v>126</v>
      </c>
      <c r="DE19" s="666"/>
      <c r="DF19" s="666"/>
      <c r="DG19" s="666"/>
      <c r="DH19" s="666"/>
      <c r="DI19" s="666"/>
      <c r="DJ19" s="666"/>
      <c r="DK19" s="666"/>
      <c r="DL19" s="666"/>
      <c r="DM19" s="666"/>
      <c r="DN19" s="666"/>
      <c r="DO19" s="666"/>
      <c r="DP19" s="667"/>
      <c r="DQ19" s="674" t="s">
        <v>126</v>
      </c>
      <c r="DR19" s="666"/>
      <c r="DS19" s="666"/>
      <c r="DT19" s="666"/>
      <c r="DU19" s="666"/>
      <c r="DV19" s="666"/>
      <c r="DW19" s="666"/>
      <c r="DX19" s="666"/>
      <c r="DY19" s="666"/>
      <c r="DZ19" s="666"/>
      <c r="EA19" s="666"/>
      <c r="EB19" s="666"/>
      <c r="EC19" s="675"/>
    </row>
    <row r="20" spans="2:133" ht="11.25" customHeight="1" x14ac:dyDescent="0.2">
      <c r="B20" s="662" t="s">
        <v>265</v>
      </c>
      <c r="C20" s="663"/>
      <c r="D20" s="663"/>
      <c r="E20" s="663"/>
      <c r="F20" s="663"/>
      <c r="G20" s="663"/>
      <c r="H20" s="663"/>
      <c r="I20" s="663"/>
      <c r="J20" s="663"/>
      <c r="K20" s="663"/>
      <c r="L20" s="663"/>
      <c r="M20" s="663"/>
      <c r="N20" s="663"/>
      <c r="O20" s="663"/>
      <c r="P20" s="663"/>
      <c r="Q20" s="664"/>
      <c r="R20" s="665">
        <v>1938</v>
      </c>
      <c r="S20" s="666"/>
      <c r="T20" s="666"/>
      <c r="U20" s="666"/>
      <c r="V20" s="666"/>
      <c r="W20" s="666"/>
      <c r="X20" s="666"/>
      <c r="Y20" s="667"/>
      <c r="Z20" s="668">
        <v>0</v>
      </c>
      <c r="AA20" s="668"/>
      <c r="AB20" s="668"/>
      <c r="AC20" s="668"/>
      <c r="AD20" s="669">
        <v>1938</v>
      </c>
      <c r="AE20" s="669"/>
      <c r="AF20" s="669"/>
      <c r="AG20" s="669"/>
      <c r="AH20" s="669"/>
      <c r="AI20" s="669"/>
      <c r="AJ20" s="669"/>
      <c r="AK20" s="669"/>
      <c r="AL20" s="670">
        <v>0.1</v>
      </c>
      <c r="AM20" s="671"/>
      <c r="AN20" s="671"/>
      <c r="AO20" s="672"/>
      <c r="AP20" s="662" t="s">
        <v>266</v>
      </c>
      <c r="AQ20" s="663"/>
      <c r="AR20" s="663"/>
      <c r="AS20" s="663"/>
      <c r="AT20" s="663"/>
      <c r="AU20" s="663"/>
      <c r="AV20" s="663"/>
      <c r="AW20" s="663"/>
      <c r="AX20" s="663"/>
      <c r="AY20" s="663"/>
      <c r="AZ20" s="663"/>
      <c r="BA20" s="663"/>
      <c r="BB20" s="663"/>
      <c r="BC20" s="663"/>
      <c r="BD20" s="663"/>
      <c r="BE20" s="663"/>
      <c r="BF20" s="664"/>
      <c r="BG20" s="665" t="s">
        <v>126</v>
      </c>
      <c r="BH20" s="666"/>
      <c r="BI20" s="666"/>
      <c r="BJ20" s="666"/>
      <c r="BK20" s="666"/>
      <c r="BL20" s="666"/>
      <c r="BM20" s="666"/>
      <c r="BN20" s="667"/>
      <c r="BO20" s="668" t="s">
        <v>126</v>
      </c>
      <c r="BP20" s="668"/>
      <c r="BQ20" s="668"/>
      <c r="BR20" s="668"/>
      <c r="BS20" s="669" t="s">
        <v>126</v>
      </c>
      <c r="BT20" s="669"/>
      <c r="BU20" s="669"/>
      <c r="BV20" s="669"/>
      <c r="BW20" s="669"/>
      <c r="BX20" s="669"/>
      <c r="BY20" s="669"/>
      <c r="BZ20" s="669"/>
      <c r="CA20" s="669"/>
      <c r="CB20" s="673"/>
      <c r="CD20" s="680" t="s">
        <v>267</v>
      </c>
      <c r="CE20" s="681"/>
      <c r="CF20" s="681"/>
      <c r="CG20" s="681"/>
      <c r="CH20" s="681"/>
      <c r="CI20" s="681"/>
      <c r="CJ20" s="681"/>
      <c r="CK20" s="681"/>
      <c r="CL20" s="681"/>
      <c r="CM20" s="681"/>
      <c r="CN20" s="681"/>
      <c r="CO20" s="681"/>
      <c r="CP20" s="681"/>
      <c r="CQ20" s="682"/>
      <c r="CR20" s="665">
        <v>6021992</v>
      </c>
      <c r="CS20" s="666"/>
      <c r="CT20" s="666"/>
      <c r="CU20" s="666"/>
      <c r="CV20" s="666"/>
      <c r="CW20" s="666"/>
      <c r="CX20" s="666"/>
      <c r="CY20" s="667"/>
      <c r="CZ20" s="668">
        <v>100</v>
      </c>
      <c r="DA20" s="668"/>
      <c r="DB20" s="668"/>
      <c r="DC20" s="668"/>
      <c r="DD20" s="674">
        <v>1090629</v>
      </c>
      <c r="DE20" s="666"/>
      <c r="DF20" s="666"/>
      <c r="DG20" s="666"/>
      <c r="DH20" s="666"/>
      <c r="DI20" s="666"/>
      <c r="DJ20" s="666"/>
      <c r="DK20" s="666"/>
      <c r="DL20" s="666"/>
      <c r="DM20" s="666"/>
      <c r="DN20" s="666"/>
      <c r="DO20" s="666"/>
      <c r="DP20" s="667"/>
      <c r="DQ20" s="674">
        <v>4212266</v>
      </c>
      <c r="DR20" s="666"/>
      <c r="DS20" s="666"/>
      <c r="DT20" s="666"/>
      <c r="DU20" s="666"/>
      <c r="DV20" s="666"/>
      <c r="DW20" s="666"/>
      <c r="DX20" s="666"/>
      <c r="DY20" s="666"/>
      <c r="DZ20" s="666"/>
      <c r="EA20" s="666"/>
      <c r="EB20" s="666"/>
      <c r="EC20" s="675"/>
    </row>
    <row r="21" spans="2:133" ht="11.25" customHeight="1" x14ac:dyDescent="0.2">
      <c r="B21" s="662" t="s">
        <v>268</v>
      </c>
      <c r="C21" s="663"/>
      <c r="D21" s="663"/>
      <c r="E21" s="663"/>
      <c r="F21" s="663"/>
      <c r="G21" s="663"/>
      <c r="H21" s="663"/>
      <c r="I21" s="663"/>
      <c r="J21" s="663"/>
      <c r="K21" s="663"/>
      <c r="L21" s="663"/>
      <c r="M21" s="663"/>
      <c r="N21" s="663"/>
      <c r="O21" s="663"/>
      <c r="P21" s="663"/>
      <c r="Q21" s="664"/>
      <c r="R21" s="665">
        <v>675</v>
      </c>
      <c r="S21" s="666"/>
      <c r="T21" s="666"/>
      <c r="U21" s="666"/>
      <c r="V21" s="666"/>
      <c r="W21" s="666"/>
      <c r="X21" s="666"/>
      <c r="Y21" s="667"/>
      <c r="Z21" s="668">
        <v>0</v>
      </c>
      <c r="AA21" s="668"/>
      <c r="AB21" s="668"/>
      <c r="AC21" s="668"/>
      <c r="AD21" s="669">
        <v>675</v>
      </c>
      <c r="AE21" s="669"/>
      <c r="AF21" s="669"/>
      <c r="AG21" s="669"/>
      <c r="AH21" s="669"/>
      <c r="AI21" s="669"/>
      <c r="AJ21" s="669"/>
      <c r="AK21" s="669"/>
      <c r="AL21" s="670">
        <v>0</v>
      </c>
      <c r="AM21" s="671"/>
      <c r="AN21" s="671"/>
      <c r="AO21" s="672"/>
      <c r="AP21" s="684" t="s">
        <v>269</v>
      </c>
      <c r="AQ21" s="685"/>
      <c r="AR21" s="685"/>
      <c r="AS21" s="685"/>
      <c r="AT21" s="685"/>
      <c r="AU21" s="685"/>
      <c r="AV21" s="685"/>
      <c r="AW21" s="685"/>
      <c r="AX21" s="685"/>
      <c r="AY21" s="685"/>
      <c r="AZ21" s="685"/>
      <c r="BA21" s="685"/>
      <c r="BB21" s="685"/>
      <c r="BC21" s="685"/>
      <c r="BD21" s="685"/>
      <c r="BE21" s="685"/>
      <c r="BF21" s="686"/>
      <c r="BG21" s="665" t="s">
        <v>126</v>
      </c>
      <c r="BH21" s="666"/>
      <c r="BI21" s="666"/>
      <c r="BJ21" s="666"/>
      <c r="BK21" s="666"/>
      <c r="BL21" s="666"/>
      <c r="BM21" s="666"/>
      <c r="BN21" s="667"/>
      <c r="BO21" s="668" t="s">
        <v>126</v>
      </c>
      <c r="BP21" s="668"/>
      <c r="BQ21" s="668"/>
      <c r="BR21" s="668"/>
      <c r="BS21" s="669" t="s">
        <v>126</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2">
      <c r="B22" s="703" t="s">
        <v>270</v>
      </c>
      <c r="C22" s="704"/>
      <c r="D22" s="704"/>
      <c r="E22" s="704"/>
      <c r="F22" s="704"/>
      <c r="G22" s="704"/>
      <c r="H22" s="704"/>
      <c r="I22" s="704"/>
      <c r="J22" s="704"/>
      <c r="K22" s="704"/>
      <c r="L22" s="704"/>
      <c r="M22" s="704"/>
      <c r="N22" s="704"/>
      <c r="O22" s="704"/>
      <c r="P22" s="704"/>
      <c r="Q22" s="705"/>
      <c r="R22" s="665">
        <v>15529</v>
      </c>
      <c r="S22" s="666"/>
      <c r="T22" s="666"/>
      <c r="U22" s="666"/>
      <c r="V22" s="666"/>
      <c r="W22" s="666"/>
      <c r="X22" s="666"/>
      <c r="Y22" s="667"/>
      <c r="Z22" s="668">
        <v>0.2</v>
      </c>
      <c r="AA22" s="668"/>
      <c r="AB22" s="668"/>
      <c r="AC22" s="668"/>
      <c r="AD22" s="669">
        <v>15529</v>
      </c>
      <c r="AE22" s="669"/>
      <c r="AF22" s="669"/>
      <c r="AG22" s="669"/>
      <c r="AH22" s="669"/>
      <c r="AI22" s="669"/>
      <c r="AJ22" s="669"/>
      <c r="AK22" s="669"/>
      <c r="AL22" s="670">
        <v>0.40000000596046448</v>
      </c>
      <c r="AM22" s="671"/>
      <c r="AN22" s="671"/>
      <c r="AO22" s="672"/>
      <c r="AP22" s="684" t="s">
        <v>271</v>
      </c>
      <c r="AQ22" s="685"/>
      <c r="AR22" s="685"/>
      <c r="AS22" s="685"/>
      <c r="AT22" s="685"/>
      <c r="AU22" s="685"/>
      <c r="AV22" s="685"/>
      <c r="AW22" s="685"/>
      <c r="AX22" s="685"/>
      <c r="AY22" s="685"/>
      <c r="AZ22" s="685"/>
      <c r="BA22" s="685"/>
      <c r="BB22" s="685"/>
      <c r="BC22" s="685"/>
      <c r="BD22" s="685"/>
      <c r="BE22" s="685"/>
      <c r="BF22" s="686"/>
      <c r="BG22" s="665" t="s">
        <v>126</v>
      </c>
      <c r="BH22" s="666"/>
      <c r="BI22" s="666"/>
      <c r="BJ22" s="666"/>
      <c r="BK22" s="666"/>
      <c r="BL22" s="666"/>
      <c r="BM22" s="666"/>
      <c r="BN22" s="667"/>
      <c r="BO22" s="668" t="s">
        <v>126</v>
      </c>
      <c r="BP22" s="668"/>
      <c r="BQ22" s="668"/>
      <c r="BR22" s="668"/>
      <c r="BS22" s="669" t="s">
        <v>126</v>
      </c>
      <c r="BT22" s="669"/>
      <c r="BU22" s="669"/>
      <c r="BV22" s="669"/>
      <c r="BW22" s="669"/>
      <c r="BX22" s="669"/>
      <c r="BY22" s="669"/>
      <c r="BZ22" s="669"/>
      <c r="CA22" s="669"/>
      <c r="CB22" s="673"/>
      <c r="CD22" s="647" t="s">
        <v>272</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273</v>
      </c>
      <c r="C23" s="663"/>
      <c r="D23" s="663"/>
      <c r="E23" s="663"/>
      <c r="F23" s="663"/>
      <c r="G23" s="663"/>
      <c r="H23" s="663"/>
      <c r="I23" s="663"/>
      <c r="J23" s="663"/>
      <c r="K23" s="663"/>
      <c r="L23" s="663"/>
      <c r="M23" s="663"/>
      <c r="N23" s="663"/>
      <c r="O23" s="663"/>
      <c r="P23" s="663"/>
      <c r="Q23" s="664"/>
      <c r="R23" s="665">
        <v>715938</v>
      </c>
      <c r="S23" s="666"/>
      <c r="T23" s="666"/>
      <c r="U23" s="666"/>
      <c r="V23" s="666"/>
      <c r="W23" s="666"/>
      <c r="X23" s="666"/>
      <c r="Y23" s="667"/>
      <c r="Z23" s="668">
        <v>11</v>
      </c>
      <c r="AA23" s="668"/>
      <c r="AB23" s="668"/>
      <c r="AC23" s="668"/>
      <c r="AD23" s="669">
        <v>636367</v>
      </c>
      <c r="AE23" s="669"/>
      <c r="AF23" s="669"/>
      <c r="AG23" s="669"/>
      <c r="AH23" s="669"/>
      <c r="AI23" s="669"/>
      <c r="AJ23" s="669"/>
      <c r="AK23" s="669"/>
      <c r="AL23" s="670">
        <v>17.8</v>
      </c>
      <c r="AM23" s="671"/>
      <c r="AN23" s="671"/>
      <c r="AO23" s="672"/>
      <c r="AP23" s="684" t="s">
        <v>274</v>
      </c>
      <c r="AQ23" s="685"/>
      <c r="AR23" s="685"/>
      <c r="AS23" s="685"/>
      <c r="AT23" s="685"/>
      <c r="AU23" s="685"/>
      <c r="AV23" s="685"/>
      <c r="AW23" s="685"/>
      <c r="AX23" s="685"/>
      <c r="AY23" s="685"/>
      <c r="AZ23" s="685"/>
      <c r="BA23" s="685"/>
      <c r="BB23" s="685"/>
      <c r="BC23" s="685"/>
      <c r="BD23" s="685"/>
      <c r="BE23" s="685"/>
      <c r="BF23" s="686"/>
      <c r="BG23" s="665" t="s">
        <v>126</v>
      </c>
      <c r="BH23" s="666"/>
      <c r="BI23" s="666"/>
      <c r="BJ23" s="666"/>
      <c r="BK23" s="666"/>
      <c r="BL23" s="666"/>
      <c r="BM23" s="666"/>
      <c r="BN23" s="667"/>
      <c r="BO23" s="668" t="s">
        <v>126</v>
      </c>
      <c r="BP23" s="668"/>
      <c r="BQ23" s="668"/>
      <c r="BR23" s="668"/>
      <c r="BS23" s="669" t="s">
        <v>126</v>
      </c>
      <c r="BT23" s="669"/>
      <c r="BU23" s="669"/>
      <c r="BV23" s="669"/>
      <c r="BW23" s="669"/>
      <c r="BX23" s="669"/>
      <c r="BY23" s="669"/>
      <c r="BZ23" s="669"/>
      <c r="CA23" s="669"/>
      <c r="CB23" s="673"/>
      <c r="CD23" s="647" t="s">
        <v>214</v>
      </c>
      <c r="CE23" s="648"/>
      <c r="CF23" s="648"/>
      <c r="CG23" s="648"/>
      <c r="CH23" s="648"/>
      <c r="CI23" s="648"/>
      <c r="CJ23" s="648"/>
      <c r="CK23" s="648"/>
      <c r="CL23" s="648"/>
      <c r="CM23" s="648"/>
      <c r="CN23" s="648"/>
      <c r="CO23" s="648"/>
      <c r="CP23" s="648"/>
      <c r="CQ23" s="649"/>
      <c r="CR23" s="647" t="s">
        <v>275</v>
      </c>
      <c r="CS23" s="648"/>
      <c r="CT23" s="648"/>
      <c r="CU23" s="648"/>
      <c r="CV23" s="648"/>
      <c r="CW23" s="648"/>
      <c r="CX23" s="648"/>
      <c r="CY23" s="649"/>
      <c r="CZ23" s="647" t="s">
        <v>276</v>
      </c>
      <c r="DA23" s="648"/>
      <c r="DB23" s="648"/>
      <c r="DC23" s="649"/>
      <c r="DD23" s="647" t="s">
        <v>277</v>
      </c>
      <c r="DE23" s="648"/>
      <c r="DF23" s="648"/>
      <c r="DG23" s="648"/>
      <c r="DH23" s="648"/>
      <c r="DI23" s="648"/>
      <c r="DJ23" s="648"/>
      <c r="DK23" s="649"/>
      <c r="DL23" s="696" t="s">
        <v>278</v>
      </c>
      <c r="DM23" s="697"/>
      <c r="DN23" s="697"/>
      <c r="DO23" s="697"/>
      <c r="DP23" s="697"/>
      <c r="DQ23" s="697"/>
      <c r="DR23" s="697"/>
      <c r="DS23" s="697"/>
      <c r="DT23" s="697"/>
      <c r="DU23" s="697"/>
      <c r="DV23" s="698"/>
      <c r="DW23" s="647" t="s">
        <v>279</v>
      </c>
      <c r="DX23" s="648"/>
      <c r="DY23" s="648"/>
      <c r="DZ23" s="648"/>
      <c r="EA23" s="648"/>
      <c r="EB23" s="648"/>
      <c r="EC23" s="649"/>
    </row>
    <row r="24" spans="2:133" ht="11.25" customHeight="1" x14ac:dyDescent="0.2">
      <c r="B24" s="662" t="s">
        <v>280</v>
      </c>
      <c r="C24" s="663"/>
      <c r="D24" s="663"/>
      <c r="E24" s="663"/>
      <c r="F24" s="663"/>
      <c r="G24" s="663"/>
      <c r="H24" s="663"/>
      <c r="I24" s="663"/>
      <c r="J24" s="663"/>
      <c r="K24" s="663"/>
      <c r="L24" s="663"/>
      <c r="M24" s="663"/>
      <c r="N24" s="663"/>
      <c r="O24" s="663"/>
      <c r="P24" s="663"/>
      <c r="Q24" s="664"/>
      <c r="R24" s="665">
        <v>636367</v>
      </c>
      <c r="S24" s="666"/>
      <c r="T24" s="666"/>
      <c r="U24" s="666"/>
      <c r="V24" s="666"/>
      <c r="W24" s="666"/>
      <c r="X24" s="666"/>
      <c r="Y24" s="667"/>
      <c r="Z24" s="668">
        <v>9.8000000000000007</v>
      </c>
      <c r="AA24" s="668"/>
      <c r="AB24" s="668"/>
      <c r="AC24" s="668"/>
      <c r="AD24" s="669">
        <v>636367</v>
      </c>
      <c r="AE24" s="669"/>
      <c r="AF24" s="669"/>
      <c r="AG24" s="669"/>
      <c r="AH24" s="669"/>
      <c r="AI24" s="669"/>
      <c r="AJ24" s="669"/>
      <c r="AK24" s="669"/>
      <c r="AL24" s="670">
        <v>17.8</v>
      </c>
      <c r="AM24" s="671"/>
      <c r="AN24" s="671"/>
      <c r="AO24" s="672"/>
      <c r="AP24" s="684" t="s">
        <v>281</v>
      </c>
      <c r="AQ24" s="685"/>
      <c r="AR24" s="685"/>
      <c r="AS24" s="685"/>
      <c r="AT24" s="685"/>
      <c r="AU24" s="685"/>
      <c r="AV24" s="685"/>
      <c r="AW24" s="685"/>
      <c r="AX24" s="685"/>
      <c r="AY24" s="685"/>
      <c r="AZ24" s="685"/>
      <c r="BA24" s="685"/>
      <c r="BB24" s="685"/>
      <c r="BC24" s="685"/>
      <c r="BD24" s="685"/>
      <c r="BE24" s="685"/>
      <c r="BF24" s="686"/>
      <c r="BG24" s="665" t="s">
        <v>126</v>
      </c>
      <c r="BH24" s="666"/>
      <c r="BI24" s="666"/>
      <c r="BJ24" s="666"/>
      <c r="BK24" s="666"/>
      <c r="BL24" s="666"/>
      <c r="BM24" s="666"/>
      <c r="BN24" s="667"/>
      <c r="BO24" s="668" t="s">
        <v>126</v>
      </c>
      <c r="BP24" s="668"/>
      <c r="BQ24" s="668"/>
      <c r="BR24" s="668"/>
      <c r="BS24" s="669" t="s">
        <v>126</v>
      </c>
      <c r="BT24" s="669"/>
      <c r="BU24" s="669"/>
      <c r="BV24" s="669"/>
      <c r="BW24" s="669"/>
      <c r="BX24" s="669"/>
      <c r="BY24" s="669"/>
      <c r="BZ24" s="669"/>
      <c r="CA24" s="669"/>
      <c r="CB24" s="673"/>
      <c r="CD24" s="676" t="s">
        <v>282</v>
      </c>
      <c r="CE24" s="677"/>
      <c r="CF24" s="677"/>
      <c r="CG24" s="677"/>
      <c r="CH24" s="677"/>
      <c r="CI24" s="677"/>
      <c r="CJ24" s="677"/>
      <c r="CK24" s="677"/>
      <c r="CL24" s="677"/>
      <c r="CM24" s="677"/>
      <c r="CN24" s="677"/>
      <c r="CO24" s="677"/>
      <c r="CP24" s="677"/>
      <c r="CQ24" s="678"/>
      <c r="CR24" s="654">
        <v>2422115</v>
      </c>
      <c r="CS24" s="655"/>
      <c r="CT24" s="655"/>
      <c r="CU24" s="655"/>
      <c r="CV24" s="655"/>
      <c r="CW24" s="655"/>
      <c r="CX24" s="655"/>
      <c r="CY24" s="656"/>
      <c r="CZ24" s="659">
        <v>40.200000000000003</v>
      </c>
      <c r="DA24" s="660"/>
      <c r="DB24" s="660"/>
      <c r="DC24" s="679"/>
      <c r="DD24" s="706">
        <v>1758342</v>
      </c>
      <c r="DE24" s="655"/>
      <c r="DF24" s="655"/>
      <c r="DG24" s="655"/>
      <c r="DH24" s="655"/>
      <c r="DI24" s="655"/>
      <c r="DJ24" s="655"/>
      <c r="DK24" s="656"/>
      <c r="DL24" s="706">
        <v>1756287</v>
      </c>
      <c r="DM24" s="655"/>
      <c r="DN24" s="655"/>
      <c r="DO24" s="655"/>
      <c r="DP24" s="655"/>
      <c r="DQ24" s="655"/>
      <c r="DR24" s="655"/>
      <c r="DS24" s="655"/>
      <c r="DT24" s="655"/>
      <c r="DU24" s="655"/>
      <c r="DV24" s="656"/>
      <c r="DW24" s="659">
        <v>45.2</v>
      </c>
      <c r="DX24" s="660"/>
      <c r="DY24" s="660"/>
      <c r="DZ24" s="660"/>
      <c r="EA24" s="660"/>
      <c r="EB24" s="660"/>
      <c r="EC24" s="661"/>
    </row>
    <row r="25" spans="2:133" ht="11.25" customHeight="1" x14ac:dyDescent="0.2">
      <c r="B25" s="662" t="s">
        <v>283</v>
      </c>
      <c r="C25" s="663"/>
      <c r="D25" s="663"/>
      <c r="E25" s="663"/>
      <c r="F25" s="663"/>
      <c r="G25" s="663"/>
      <c r="H25" s="663"/>
      <c r="I25" s="663"/>
      <c r="J25" s="663"/>
      <c r="K25" s="663"/>
      <c r="L25" s="663"/>
      <c r="M25" s="663"/>
      <c r="N25" s="663"/>
      <c r="O25" s="663"/>
      <c r="P25" s="663"/>
      <c r="Q25" s="664"/>
      <c r="R25" s="665">
        <v>79571</v>
      </c>
      <c r="S25" s="666"/>
      <c r="T25" s="666"/>
      <c r="U25" s="666"/>
      <c r="V25" s="666"/>
      <c r="W25" s="666"/>
      <c r="X25" s="666"/>
      <c r="Y25" s="667"/>
      <c r="Z25" s="668">
        <v>1.2</v>
      </c>
      <c r="AA25" s="668"/>
      <c r="AB25" s="668"/>
      <c r="AC25" s="668"/>
      <c r="AD25" s="669" t="s">
        <v>126</v>
      </c>
      <c r="AE25" s="669"/>
      <c r="AF25" s="669"/>
      <c r="AG25" s="669"/>
      <c r="AH25" s="669"/>
      <c r="AI25" s="669"/>
      <c r="AJ25" s="669"/>
      <c r="AK25" s="669"/>
      <c r="AL25" s="670" t="s">
        <v>126</v>
      </c>
      <c r="AM25" s="671"/>
      <c r="AN25" s="671"/>
      <c r="AO25" s="672"/>
      <c r="AP25" s="684" t="s">
        <v>284</v>
      </c>
      <c r="AQ25" s="685"/>
      <c r="AR25" s="685"/>
      <c r="AS25" s="685"/>
      <c r="AT25" s="685"/>
      <c r="AU25" s="685"/>
      <c r="AV25" s="685"/>
      <c r="AW25" s="685"/>
      <c r="AX25" s="685"/>
      <c r="AY25" s="685"/>
      <c r="AZ25" s="685"/>
      <c r="BA25" s="685"/>
      <c r="BB25" s="685"/>
      <c r="BC25" s="685"/>
      <c r="BD25" s="685"/>
      <c r="BE25" s="685"/>
      <c r="BF25" s="686"/>
      <c r="BG25" s="665" t="s">
        <v>126</v>
      </c>
      <c r="BH25" s="666"/>
      <c r="BI25" s="666"/>
      <c r="BJ25" s="666"/>
      <c r="BK25" s="666"/>
      <c r="BL25" s="666"/>
      <c r="BM25" s="666"/>
      <c r="BN25" s="667"/>
      <c r="BO25" s="668" t="s">
        <v>126</v>
      </c>
      <c r="BP25" s="668"/>
      <c r="BQ25" s="668"/>
      <c r="BR25" s="668"/>
      <c r="BS25" s="669" t="s">
        <v>126</v>
      </c>
      <c r="BT25" s="669"/>
      <c r="BU25" s="669"/>
      <c r="BV25" s="669"/>
      <c r="BW25" s="669"/>
      <c r="BX25" s="669"/>
      <c r="BY25" s="669"/>
      <c r="BZ25" s="669"/>
      <c r="CA25" s="669"/>
      <c r="CB25" s="673"/>
      <c r="CD25" s="680" t="s">
        <v>285</v>
      </c>
      <c r="CE25" s="681"/>
      <c r="CF25" s="681"/>
      <c r="CG25" s="681"/>
      <c r="CH25" s="681"/>
      <c r="CI25" s="681"/>
      <c r="CJ25" s="681"/>
      <c r="CK25" s="681"/>
      <c r="CL25" s="681"/>
      <c r="CM25" s="681"/>
      <c r="CN25" s="681"/>
      <c r="CO25" s="681"/>
      <c r="CP25" s="681"/>
      <c r="CQ25" s="682"/>
      <c r="CR25" s="665">
        <v>1227057</v>
      </c>
      <c r="CS25" s="699"/>
      <c r="CT25" s="699"/>
      <c r="CU25" s="699"/>
      <c r="CV25" s="699"/>
      <c r="CW25" s="699"/>
      <c r="CX25" s="699"/>
      <c r="CY25" s="700"/>
      <c r="CZ25" s="670">
        <v>20.399999999999999</v>
      </c>
      <c r="DA25" s="701"/>
      <c r="DB25" s="701"/>
      <c r="DC25" s="707"/>
      <c r="DD25" s="674">
        <v>1150460</v>
      </c>
      <c r="DE25" s="699"/>
      <c r="DF25" s="699"/>
      <c r="DG25" s="699"/>
      <c r="DH25" s="699"/>
      <c r="DI25" s="699"/>
      <c r="DJ25" s="699"/>
      <c r="DK25" s="700"/>
      <c r="DL25" s="674">
        <v>1148427</v>
      </c>
      <c r="DM25" s="699"/>
      <c r="DN25" s="699"/>
      <c r="DO25" s="699"/>
      <c r="DP25" s="699"/>
      <c r="DQ25" s="699"/>
      <c r="DR25" s="699"/>
      <c r="DS25" s="699"/>
      <c r="DT25" s="699"/>
      <c r="DU25" s="699"/>
      <c r="DV25" s="700"/>
      <c r="DW25" s="670">
        <v>29.5</v>
      </c>
      <c r="DX25" s="701"/>
      <c r="DY25" s="701"/>
      <c r="DZ25" s="701"/>
      <c r="EA25" s="701"/>
      <c r="EB25" s="701"/>
      <c r="EC25" s="702"/>
    </row>
    <row r="26" spans="2:133" ht="11.25" customHeight="1" x14ac:dyDescent="0.2">
      <c r="B26" s="662" t="s">
        <v>286</v>
      </c>
      <c r="C26" s="663"/>
      <c r="D26" s="663"/>
      <c r="E26" s="663"/>
      <c r="F26" s="663"/>
      <c r="G26" s="663"/>
      <c r="H26" s="663"/>
      <c r="I26" s="663"/>
      <c r="J26" s="663"/>
      <c r="K26" s="663"/>
      <c r="L26" s="663"/>
      <c r="M26" s="663"/>
      <c r="N26" s="663"/>
      <c r="O26" s="663"/>
      <c r="P26" s="663"/>
      <c r="Q26" s="664"/>
      <c r="R26" s="665" t="s">
        <v>126</v>
      </c>
      <c r="S26" s="666"/>
      <c r="T26" s="666"/>
      <c r="U26" s="666"/>
      <c r="V26" s="666"/>
      <c r="W26" s="666"/>
      <c r="X26" s="666"/>
      <c r="Y26" s="667"/>
      <c r="Z26" s="668" t="s">
        <v>126</v>
      </c>
      <c r="AA26" s="668"/>
      <c r="AB26" s="668"/>
      <c r="AC26" s="668"/>
      <c r="AD26" s="669" t="s">
        <v>126</v>
      </c>
      <c r="AE26" s="669"/>
      <c r="AF26" s="669"/>
      <c r="AG26" s="669"/>
      <c r="AH26" s="669"/>
      <c r="AI26" s="669"/>
      <c r="AJ26" s="669"/>
      <c r="AK26" s="669"/>
      <c r="AL26" s="670" t="s">
        <v>126</v>
      </c>
      <c r="AM26" s="671"/>
      <c r="AN26" s="671"/>
      <c r="AO26" s="672"/>
      <c r="AP26" s="684" t="s">
        <v>287</v>
      </c>
      <c r="AQ26" s="708"/>
      <c r="AR26" s="708"/>
      <c r="AS26" s="708"/>
      <c r="AT26" s="708"/>
      <c r="AU26" s="708"/>
      <c r="AV26" s="708"/>
      <c r="AW26" s="708"/>
      <c r="AX26" s="708"/>
      <c r="AY26" s="708"/>
      <c r="AZ26" s="708"/>
      <c r="BA26" s="708"/>
      <c r="BB26" s="708"/>
      <c r="BC26" s="708"/>
      <c r="BD26" s="708"/>
      <c r="BE26" s="708"/>
      <c r="BF26" s="686"/>
      <c r="BG26" s="665" t="s">
        <v>126</v>
      </c>
      <c r="BH26" s="666"/>
      <c r="BI26" s="666"/>
      <c r="BJ26" s="666"/>
      <c r="BK26" s="666"/>
      <c r="BL26" s="666"/>
      <c r="BM26" s="666"/>
      <c r="BN26" s="667"/>
      <c r="BO26" s="668" t="s">
        <v>126</v>
      </c>
      <c r="BP26" s="668"/>
      <c r="BQ26" s="668"/>
      <c r="BR26" s="668"/>
      <c r="BS26" s="669" t="s">
        <v>126</v>
      </c>
      <c r="BT26" s="669"/>
      <c r="BU26" s="669"/>
      <c r="BV26" s="669"/>
      <c r="BW26" s="669"/>
      <c r="BX26" s="669"/>
      <c r="BY26" s="669"/>
      <c r="BZ26" s="669"/>
      <c r="CA26" s="669"/>
      <c r="CB26" s="673"/>
      <c r="CD26" s="680" t="s">
        <v>288</v>
      </c>
      <c r="CE26" s="681"/>
      <c r="CF26" s="681"/>
      <c r="CG26" s="681"/>
      <c r="CH26" s="681"/>
      <c r="CI26" s="681"/>
      <c r="CJ26" s="681"/>
      <c r="CK26" s="681"/>
      <c r="CL26" s="681"/>
      <c r="CM26" s="681"/>
      <c r="CN26" s="681"/>
      <c r="CO26" s="681"/>
      <c r="CP26" s="681"/>
      <c r="CQ26" s="682"/>
      <c r="CR26" s="665">
        <v>668958</v>
      </c>
      <c r="CS26" s="666"/>
      <c r="CT26" s="666"/>
      <c r="CU26" s="666"/>
      <c r="CV26" s="666"/>
      <c r="CW26" s="666"/>
      <c r="CX26" s="666"/>
      <c r="CY26" s="667"/>
      <c r="CZ26" s="670">
        <v>11.1</v>
      </c>
      <c r="DA26" s="701"/>
      <c r="DB26" s="701"/>
      <c r="DC26" s="707"/>
      <c r="DD26" s="674">
        <v>628238</v>
      </c>
      <c r="DE26" s="666"/>
      <c r="DF26" s="666"/>
      <c r="DG26" s="666"/>
      <c r="DH26" s="666"/>
      <c r="DI26" s="666"/>
      <c r="DJ26" s="666"/>
      <c r="DK26" s="667"/>
      <c r="DL26" s="674" t="s">
        <v>126</v>
      </c>
      <c r="DM26" s="666"/>
      <c r="DN26" s="666"/>
      <c r="DO26" s="666"/>
      <c r="DP26" s="666"/>
      <c r="DQ26" s="666"/>
      <c r="DR26" s="666"/>
      <c r="DS26" s="666"/>
      <c r="DT26" s="666"/>
      <c r="DU26" s="666"/>
      <c r="DV26" s="667"/>
      <c r="DW26" s="670" t="s">
        <v>126</v>
      </c>
      <c r="DX26" s="701"/>
      <c r="DY26" s="701"/>
      <c r="DZ26" s="701"/>
      <c r="EA26" s="701"/>
      <c r="EB26" s="701"/>
      <c r="EC26" s="702"/>
    </row>
    <row r="27" spans="2:133" ht="11.25" customHeight="1" x14ac:dyDescent="0.2">
      <c r="B27" s="662" t="s">
        <v>289</v>
      </c>
      <c r="C27" s="663"/>
      <c r="D27" s="663"/>
      <c r="E27" s="663"/>
      <c r="F27" s="663"/>
      <c r="G27" s="663"/>
      <c r="H27" s="663"/>
      <c r="I27" s="663"/>
      <c r="J27" s="663"/>
      <c r="K27" s="663"/>
      <c r="L27" s="663"/>
      <c r="M27" s="663"/>
      <c r="N27" s="663"/>
      <c r="O27" s="663"/>
      <c r="P27" s="663"/>
      <c r="Q27" s="664"/>
      <c r="R27" s="665">
        <v>3654543</v>
      </c>
      <c r="S27" s="666"/>
      <c r="T27" s="666"/>
      <c r="U27" s="666"/>
      <c r="V27" s="666"/>
      <c r="W27" s="666"/>
      <c r="X27" s="666"/>
      <c r="Y27" s="667"/>
      <c r="Z27" s="668">
        <v>56.3</v>
      </c>
      <c r="AA27" s="668"/>
      <c r="AB27" s="668"/>
      <c r="AC27" s="668"/>
      <c r="AD27" s="669">
        <v>3574972</v>
      </c>
      <c r="AE27" s="669"/>
      <c r="AF27" s="669"/>
      <c r="AG27" s="669"/>
      <c r="AH27" s="669"/>
      <c r="AI27" s="669"/>
      <c r="AJ27" s="669"/>
      <c r="AK27" s="669"/>
      <c r="AL27" s="670">
        <v>99.800003051757813</v>
      </c>
      <c r="AM27" s="671"/>
      <c r="AN27" s="671"/>
      <c r="AO27" s="672"/>
      <c r="AP27" s="662" t="s">
        <v>290</v>
      </c>
      <c r="AQ27" s="663"/>
      <c r="AR27" s="663"/>
      <c r="AS27" s="663"/>
      <c r="AT27" s="663"/>
      <c r="AU27" s="663"/>
      <c r="AV27" s="663"/>
      <c r="AW27" s="663"/>
      <c r="AX27" s="663"/>
      <c r="AY27" s="663"/>
      <c r="AZ27" s="663"/>
      <c r="BA27" s="663"/>
      <c r="BB27" s="663"/>
      <c r="BC27" s="663"/>
      <c r="BD27" s="663"/>
      <c r="BE27" s="663"/>
      <c r="BF27" s="664"/>
      <c r="BG27" s="665">
        <v>2463142</v>
      </c>
      <c r="BH27" s="666"/>
      <c r="BI27" s="666"/>
      <c r="BJ27" s="666"/>
      <c r="BK27" s="666"/>
      <c r="BL27" s="666"/>
      <c r="BM27" s="666"/>
      <c r="BN27" s="667"/>
      <c r="BO27" s="668">
        <v>100</v>
      </c>
      <c r="BP27" s="668"/>
      <c r="BQ27" s="668"/>
      <c r="BR27" s="668"/>
      <c r="BS27" s="669">
        <v>129288</v>
      </c>
      <c r="BT27" s="669"/>
      <c r="BU27" s="669"/>
      <c r="BV27" s="669"/>
      <c r="BW27" s="669"/>
      <c r="BX27" s="669"/>
      <c r="BY27" s="669"/>
      <c r="BZ27" s="669"/>
      <c r="CA27" s="669"/>
      <c r="CB27" s="673"/>
      <c r="CD27" s="680" t="s">
        <v>291</v>
      </c>
      <c r="CE27" s="681"/>
      <c r="CF27" s="681"/>
      <c r="CG27" s="681"/>
      <c r="CH27" s="681"/>
      <c r="CI27" s="681"/>
      <c r="CJ27" s="681"/>
      <c r="CK27" s="681"/>
      <c r="CL27" s="681"/>
      <c r="CM27" s="681"/>
      <c r="CN27" s="681"/>
      <c r="CO27" s="681"/>
      <c r="CP27" s="681"/>
      <c r="CQ27" s="682"/>
      <c r="CR27" s="665">
        <v>779721</v>
      </c>
      <c r="CS27" s="699"/>
      <c r="CT27" s="699"/>
      <c r="CU27" s="699"/>
      <c r="CV27" s="699"/>
      <c r="CW27" s="699"/>
      <c r="CX27" s="699"/>
      <c r="CY27" s="700"/>
      <c r="CZ27" s="670">
        <v>12.9</v>
      </c>
      <c r="DA27" s="701"/>
      <c r="DB27" s="701"/>
      <c r="DC27" s="707"/>
      <c r="DD27" s="674">
        <v>192545</v>
      </c>
      <c r="DE27" s="699"/>
      <c r="DF27" s="699"/>
      <c r="DG27" s="699"/>
      <c r="DH27" s="699"/>
      <c r="DI27" s="699"/>
      <c r="DJ27" s="699"/>
      <c r="DK27" s="700"/>
      <c r="DL27" s="674">
        <v>192523</v>
      </c>
      <c r="DM27" s="699"/>
      <c r="DN27" s="699"/>
      <c r="DO27" s="699"/>
      <c r="DP27" s="699"/>
      <c r="DQ27" s="699"/>
      <c r="DR27" s="699"/>
      <c r="DS27" s="699"/>
      <c r="DT27" s="699"/>
      <c r="DU27" s="699"/>
      <c r="DV27" s="700"/>
      <c r="DW27" s="670">
        <v>5</v>
      </c>
      <c r="DX27" s="701"/>
      <c r="DY27" s="701"/>
      <c r="DZ27" s="701"/>
      <c r="EA27" s="701"/>
      <c r="EB27" s="701"/>
      <c r="EC27" s="702"/>
    </row>
    <row r="28" spans="2:133" ht="11.25" customHeight="1" x14ac:dyDescent="0.2">
      <c r="B28" s="662" t="s">
        <v>292</v>
      </c>
      <c r="C28" s="663"/>
      <c r="D28" s="663"/>
      <c r="E28" s="663"/>
      <c r="F28" s="663"/>
      <c r="G28" s="663"/>
      <c r="H28" s="663"/>
      <c r="I28" s="663"/>
      <c r="J28" s="663"/>
      <c r="K28" s="663"/>
      <c r="L28" s="663"/>
      <c r="M28" s="663"/>
      <c r="N28" s="663"/>
      <c r="O28" s="663"/>
      <c r="P28" s="663"/>
      <c r="Q28" s="664"/>
      <c r="R28" s="665">
        <v>1885</v>
      </c>
      <c r="S28" s="666"/>
      <c r="T28" s="666"/>
      <c r="U28" s="666"/>
      <c r="V28" s="666"/>
      <c r="W28" s="666"/>
      <c r="X28" s="666"/>
      <c r="Y28" s="667"/>
      <c r="Z28" s="668">
        <v>0</v>
      </c>
      <c r="AA28" s="668"/>
      <c r="AB28" s="668"/>
      <c r="AC28" s="668"/>
      <c r="AD28" s="669">
        <v>1885</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293</v>
      </c>
      <c r="CE28" s="681"/>
      <c r="CF28" s="681"/>
      <c r="CG28" s="681"/>
      <c r="CH28" s="681"/>
      <c r="CI28" s="681"/>
      <c r="CJ28" s="681"/>
      <c r="CK28" s="681"/>
      <c r="CL28" s="681"/>
      <c r="CM28" s="681"/>
      <c r="CN28" s="681"/>
      <c r="CO28" s="681"/>
      <c r="CP28" s="681"/>
      <c r="CQ28" s="682"/>
      <c r="CR28" s="665">
        <v>415337</v>
      </c>
      <c r="CS28" s="666"/>
      <c r="CT28" s="666"/>
      <c r="CU28" s="666"/>
      <c r="CV28" s="666"/>
      <c r="CW28" s="666"/>
      <c r="CX28" s="666"/>
      <c r="CY28" s="667"/>
      <c r="CZ28" s="670">
        <v>6.9</v>
      </c>
      <c r="DA28" s="701"/>
      <c r="DB28" s="701"/>
      <c r="DC28" s="707"/>
      <c r="DD28" s="674">
        <v>415337</v>
      </c>
      <c r="DE28" s="666"/>
      <c r="DF28" s="666"/>
      <c r="DG28" s="666"/>
      <c r="DH28" s="666"/>
      <c r="DI28" s="666"/>
      <c r="DJ28" s="666"/>
      <c r="DK28" s="667"/>
      <c r="DL28" s="674">
        <v>415337</v>
      </c>
      <c r="DM28" s="666"/>
      <c r="DN28" s="666"/>
      <c r="DO28" s="666"/>
      <c r="DP28" s="666"/>
      <c r="DQ28" s="666"/>
      <c r="DR28" s="666"/>
      <c r="DS28" s="666"/>
      <c r="DT28" s="666"/>
      <c r="DU28" s="666"/>
      <c r="DV28" s="667"/>
      <c r="DW28" s="670">
        <v>10.7</v>
      </c>
      <c r="DX28" s="701"/>
      <c r="DY28" s="701"/>
      <c r="DZ28" s="701"/>
      <c r="EA28" s="701"/>
      <c r="EB28" s="701"/>
      <c r="EC28" s="702"/>
    </row>
    <row r="29" spans="2:133" ht="11.25" customHeight="1" x14ac:dyDescent="0.2">
      <c r="B29" s="662" t="s">
        <v>294</v>
      </c>
      <c r="C29" s="663"/>
      <c r="D29" s="663"/>
      <c r="E29" s="663"/>
      <c r="F29" s="663"/>
      <c r="G29" s="663"/>
      <c r="H29" s="663"/>
      <c r="I29" s="663"/>
      <c r="J29" s="663"/>
      <c r="K29" s="663"/>
      <c r="L29" s="663"/>
      <c r="M29" s="663"/>
      <c r="N29" s="663"/>
      <c r="O29" s="663"/>
      <c r="P29" s="663"/>
      <c r="Q29" s="664"/>
      <c r="R29" s="665">
        <v>90</v>
      </c>
      <c r="S29" s="666"/>
      <c r="T29" s="666"/>
      <c r="U29" s="666"/>
      <c r="V29" s="666"/>
      <c r="W29" s="666"/>
      <c r="X29" s="666"/>
      <c r="Y29" s="667"/>
      <c r="Z29" s="668">
        <v>0</v>
      </c>
      <c r="AA29" s="668"/>
      <c r="AB29" s="668"/>
      <c r="AC29" s="668"/>
      <c r="AD29" s="669" t="s">
        <v>126</v>
      </c>
      <c r="AE29" s="669"/>
      <c r="AF29" s="669"/>
      <c r="AG29" s="669"/>
      <c r="AH29" s="669"/>
      <c r="AI29" s="669"/>
      <c r="AJ29" s="669"/>
      <c r="AK29" s="669"/>
      <c r="AL29" s="670" t="s">
        <v>126</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295</v>
      </c>
      <c r="CE29" s="715"/>
      <c r="CF29" s="680" t="s">
        <v>70</v>
      </c>
      <c r="CG29" s="681"/>
      <c r="CH29" s="681"/>
      <c r="CI29" s="681"/>
      <c r="CJ29" s="681"/>
      <c r="CK29" s="681"/>
      <c r="CL29" s="681"/>
      <c r="CM29" s="681"/>
      <c r="CN29" s="681"/>
      <c r="CO29" s="681"/>
      <c r="CP29" s="681"/>
      <c r="CQ29" s="682"/>
      <c r="CR29" s="665">
        <v>415337</v>
      </c>
      <c r="CS29" s="699"/>
      <c r="CT29" s="699"/>
      <c r="CU29" s="699"/>
      <c r="CV29" s="699"/>
      <c r="CW29" s="699"/>
      <c r="CX29" s="699"/>
      <c r="CY29" s="700"/>
      <c r="CZ29" s="670">
        <v>6.9</v>
      </c>
      <c r="DA29" s="701"/>
      <c r="DB29" s="701"/>
      <c r="DC29" s="707"/>
      <c r="DD29" s="674">
        <v>415337</v>
      </c>
      <c r="DE29" s="699"/>
      <c r="DF29" s="699"/>
      <c r="DG29" s="699"/>
      <c r="DH29" s="699"/>
      <c r="DI29" s="699"/>
      <c r="DJ29" s="699"/>
      <c r="DK29" s="700"/>
      <c r="DL29" s="674">
        <v>415337</v>
      </c>
      <c r="DM29" s="699"/>
      <c r="DN29" s="699"/>
      <c r="DO29" s="699"/>
      <c r="DP29" s="699"/>
      <c r="DQ29" s="699"/>
      <c r="DR29" s="699"/>
      <c r="DS29" s="699"/>
      <c r="DT29" s="699"/>
      <c r="DU29" s="699"/>
      <c r="DV29" s="700"/>
      <c r="DW29" s="670">
        <v>10.7</v>
      </c>
      <c r="DX29" s="701"/>
      <c r="DY29" s="701"/>
      <c r="DZ29" s="701"/>
      <c r="EA29" s="701"/>
      <c r="EB29" s="701"/>
      <c r="EC29" s="702"/>
    </row>
    <row r="30" spans="2:133" ht="11.25" customHeight="1" x14ac:dyDescent="0.2">
      <c r="B30" s="662" t="s">
        <v>296</v>
      </c>
      <c r="C30" s="663"/>
      <c r="D30" s="663"/>
      <c r="E30" s="663"/>
      <c r="F30" s="663"/>
      <c r="G30" s="663"/>
      <c r="H30" s="663"/>
      <c r="I30" s="663"/>
      <c r="J30" s="663"/>
      <c r="K30" s="663"/>
      <c r="L30" s="663"/>
      <c r="M30" s="663"/>
      <c r="N30" s="663"/>
      <c r="O30" s="663"/>
      <c r="P30" s="663"/>
      <c r="Q30" s="664"/>
      <c r="R30" s="665">
        <v>43567</v>
      </c>
      <c r="S30" s="666"/>
      <c r="T30" s="666"/>
      <c r="U30" s="666"/>
      <c r="V30" s="666"/>
      <c r="W30" s="666"/>
      <c r="X30" s="666"/>
      <c r="Y30" s="667"/>
      <c r="Z30" s="668">
        <v>0.7</v>
      </c>
      <c r="AA30" s="668"/>
      <c r="AB30" s="668"/>
      <c r="AC30" s="668"/>
      <c r="AD30" s="669">
        <v>3665</v>
      </c>
      <c r="AE30" s="669"/>
      <c r="AF30" s="669"/>
      <c r="AG30" s="669"/>
      <c r="AH30" s="669"/>
      <c r="AI30" s="669"/>
      <c r="AJ30" s="669"/>
      <c r="AK30" s="669"/>
      <c r="AL30" s="670">
        <v>0.1</v>
      </c>
      <c r="AM30" s="671"/>
      <c r="AN30" s="671"/>
      <c r="AO30" s="672"/>
      <c r="AP30" s="644" t="s">
        <v>214</v>
      </c>
      <c r="AQ30" s="645"/>
      <c r="AR30" s="645"/>
      <c r="AS30" s="645"/>
      <c r="AT30" s="645"/>
      <c r="AU30" s="645"/>
      <c r="AV30" s="645"/>
      <c r="AW30" s="645"/>
      <c r="AX30" s="645"/>
      <c r="AY30" s="645"/>
      <c r="AZ30" s="645"/>
      <c r="BA30" s="645"/>
      <c r="BB30" s="645"/>
      <c r="BC30" s="645"/>
      <c r="BD30" s="645"/>
      <c r="BE30" s="645"/>
      <c r="BF30" s="646"/>
      <c r="BG30" s="644" t="s">
        <v>297</v>
      </c>
      <c r="BH30" s="712"/>
      <c r="BI30" s="712"/>
      <c r="BJ30" s="712"/>
      <c r="BK30" s="712"/>
      <c r="BL30" s="712"/>
      <c r="BM30" s="712"/>
      <c r="BN30" s="712"/>
      <c r="BO30" s="712"/>
      <c r="BP30" s="712"/>
      <c r="BQ30" s="713"/>
      <c r="BR30" s="644" t="s">
        <v>298</v>
      </c>
      <c r="BS30" s="712"/>
      <c r="BT30" s="712"/>
      <c r="BU30" s="712"/>
      <c r="BV30" s="712"/>
      <c r="BW30" s="712"/>
      <c r="BX30" s="712"/>
      <c r="BY30" s="712"/>
      <c r="BZ30" s="712"/>
      <c r="CA30" s="712"/>
      <c r="CB30" s="713"/>
      <c r="CD30" s="716"/>
      <c r="CE30" s="717"/>
      <c r="CF30" s="680" t="s">
        <v>299</v>
      </c>
      <c r="CG30" s="681"/>
      <c r="CH30" s="681"/>
      <c r="CI30" s="681"/>
      <c r="CJ30" s="681"/>
      <c r="CK30" s="681"/>
      <c r="CL30" s="681"/>
      <c r="CM30" s="681"/>
      <c r="CN30" s="681"/>
      <c r="CO30" s="681"/>
      <c r="CP30" s="681"/>
      <c r="CQ30" s="682"/>
      <c r="CR30" s="665">
        <v>400770</v>
      </c>
      <c r="CS30" s="666"/>
      <c r="CT30" s="666"/>
      <c r="CU30" s="666"/>
      <c r="CV30" s="666"/>
      <c r="CW30" s="666"/>
      <c r="CX30" s="666"/>
      <c r="CY30" s="667"/>
      <c r="CZ30" s="670">
        <v>6.7</v>
      </c>
      <c r="DA30" s="701"/>
      <c r="DB30" s="701"/>
      <c r="DC30" s="707"/>
      <c r="DD30" s="674">
        <v>400770</v>
      </c>
      <c r="DE30" s="666"/>
      <c r="DF30" s="666"/>
      <c r="DG30" s="666"/>
      <c r="DH30" s="666"/>
      <c r="DI30" s="666"/>
      <c r="DJ30" s="666"/>
      <c r="DK30" s="667"/>
      <c r="DL30" s="674">
        <v>400770</v>
      </c>
      <c r="DM30" s="666"/>
      <c r="DN30" s="666"/>
      <c r="DO30" s="666"/>
      <c r="DP30" s="666"/>
      <c r="DQ30" s="666"/>
      <c r="DR30" s="666"/>
      <c r="DS30" s="666"/>
      <c r="DT30" s="666"/>
      <c r="DU30" s="666"/>
      <c r="DV30" s="667"/>
      <c r="DW30" s="670">
        <v>10.3</v>
      </c>
      <c r="DX30" s="701"/>
      <c r="DY30" s="701"/>
      <c r="DZ30" s="701"/>
      <c r="EA30" s="701"/>
      <c r="EB30" s="701"/>
      <c r="EC30" s="702"/>
    </row>
    <row r="31" spans="2:133" ht="11.25" customHeight="1" x14ac:dyDescent="0.2">
      <c r="B31" s="662" t="s">
        <v>300</v>
      </c>
      <c r="C31" s="663"/>
      <c r="D31" s="663"/>
      <c r="E31" s="663"/>
      <c r="F31" s="663"/>
      <c r="G31" s="663"/>
      <c r="H31" s="663"/>
      <c r="I31" s="663"/>
      <c r="J31" s="663"/>
      <c r="K31" s="663"/>
      <c r="L31" s="663"/>
      <c r="M31" s="663"/>
      <c r="N31" s="663"/>
      <c r="O31" s="663"/>
      <c r="P31" s="663"/>
      <c r="Q31" s="664"/>
      <c r="R31" s="665">
        <v>11478</v>
      </c>
      <c r="S31" s="666"/>
      <c r="T31" s="666"/>
      <c r="U31" s="666"/>
      <c r="V31" s="666"/>
      <c r="W31" s="666"/>
      <c r="X31" s="666"/>
      <c r="Y31" s="667"/>
      <c r="Z31" s="668">
        <v>0.2</v>
      </c>
      <c r="AA31" s="668"/>
      <c r="AB31" s="668"/>
      <c r="AC31" s="668"/>
      <c r="AD31" s="669" t="s">
        <v>126</v>
      </c>
      <c r="AE31" s="669"/>
      <c r="AF31" s="669"/>
      <c r="AG31" s="669"/>
      <c r="AH31" s="669"/>
      <c r="AI31" s="669"/>
      <c r="AJ31" s="669"/>
      <c r="AK31" s="669"/>
      <c r="AL31" s="670" t="s">
        <v>126</v>
      </c>
      <c r="AM31" s="671"/>
      <c r="AN31" s="671"/>
      <c r="AO31" s="672"/>
      <c r="AP31" s="725" t="s">
        <v>301</v>
      </c>
      <c r="AQ31" s="726"/>
      <c r="AR31" s="726"/>
      <c r="AS31" s="726"/>
      <c r="AT31" s="731" t="s">
        <v>302</v>
      </c>
      <c r="AU31" s="366"/>
      <c r="AV31" s="366"/>
      <c r="AW31" s="366"/>
      <c r="AX31" s="651" t="s">
        <v>181</v>
      </c>
      <c r="AY31" s="652"/>
      <c r="AZ31" s="652"/>
      <c r="BA31" s="652"/>
      <c r="BB31" s="652"/>
      <c r="BC31" s="652"/>
      <c r="BD31" s="652"/>
      <c r="BE31" s="652"/>
      <c r="BF31" s="653"/>
      <c r="BG31" s="724">
        <v>99.7</v>
      </c>
      <c r="BH31" s="720"/>
      <c r="BI31" s="720"/>
      <c r="BJ31" s="720"/>
      <c r="BK31" s="720"/>
      <c r="BL31" s="720"/>
      <c r="BM31" s="660">
        <v>99.2</v>
      </c>
      <c r="BN31" s="720"/>
      <c r="BO31" s="720"/>
      <c r="BP31" s="720"/>
      <c r="BQ31" s="721"/>
      <c r="BR31" s="724">
        <v>99.4</v>
      </c>
      <c r="BS31" s="720"/>
      <c r="BT31" s="720"/>
      <c r="BU31" s="720"/>
      <c r="BV31" s="720"/>
      <c r="BW31" s="720"/>
      <c r="BX31" s="660">
        <v>98.9</v>
      </c>
      <c r="BY31" s="720"/>
      <c r="BZ31" s="720"/>
      <c r="CA31" s="720"/>
      <c r="CB31" s="721"/>
      <c r="CD31" s="716"/>
      <c r="CE31" s="717"/>
      <c r="CF31" s="680" t="s">
        <v>303</v>
      </c>
      <c r="CG31" s="681"/>
      <c r="CH31" s="681"/>
      <c r="CI31" s="681"/>
      <c r="CJ31" s="681"/>
      <c r="CK31" s="681"/>
      <c r="CL31" s="681"/>
      <c r="CM31" s="681"/>
      <c r="CN31" s="681"/>
      <c r="CO31" s="681"/>
      <c r="CP31" s="681"/>
      <c r="CQ31" s="682"/>
      <c r="CR31" s="665">
        <v>14567</v>
      </c>
      <c r="CS31" s="699"/>
      <c r="CT31" s="699"/>
      <c r="CU31" s="699"/>
      <c r="CV31" s="699"/>
      <c r="CW31" s="699"/>
      <c r="CX31" s="699"/>
      <c r="CY31" s="700"/>
      <c r="CZ31" s="670">
        <v>0.2</v>
      </c>
      <c r="DA31" s="701"/>
      <c r="DB31" s="701"/>
      <c r="DC31" s="707"/>
      <c r="DD31" s="674">
        <v>14567</v>
      </c>
      <c r="DE31" s="699"/>
      <c r="DF31" s="699"/>
      <c r="DG31" s="699"/>
      <c r="DH31" s="699"/>
      <c r="DI31" s="699"/>
      <c r="DJ31" s="699"/>
      <c r="DK31" s="700"/>
      <c r="DL31" s="674">
        <v>14567</v>
      </c>
      <c r="DM31" s="699"/>
      <c r="DN31" s="699"/>
      <c r="DO31" s="699"/>
      <c r="DP31" s="699"/>
      <c r="DQ31" s="699"/>
      <c r="DR31" s="699"/>
      <c r="DS31" s="699"/>
      <c r="DT31" s="699"/>
      <c r="DU31" s="699"/>
      <c r="DV31" s="700"/>
      <c r="DW31" s="670">
        <v>0.4</v>
      </c>
      <c r="DX31" s="701"/>
      <c r="DY31" s="701"/>
      <c r="DZ31" s="701"/>
      <c r="EA31" s="701"/>
      <c r="EB31" s="701"/>
      <c r="EC31" s="702"/>
    </row>
    <row r="32" spans="2:133" ht="11.25" customHeight="1" x14ac:dyDescent="0.2">
      <c r="B32" s="662" t="s">
        <v>304</v>
      </c>
      <c r="C32" s="663"/>
      <c r="D32" s="663"/>
      <c r="E32" s="663"/>
      <c r="F32" s="663"/>
      <c r="G32" s="663"/>
      <c r="H32" s="663"/>
      <c r="I32" s="663"/>
      <c r="J32" s="663"/>
      <c r="K32" s="663"/>
      <c r="L32" s="663"/>
      <c r="M32" s="663"/>
      <c r="N32" s="663"/>
      <c r="O32" s="663"/>
      <c r="P32" s="663"/>
      <c r="Q32" s="664"/>
      <c r="R32" s="665">
        <v>1124086</v>
      </c>
      <c r="S32" s="666"/>
      <c r="T32" s="666"/>
      <c r="U32" s="666"/>
      <c r="V32" s="666"/>
      <c r="W32" s="666"/>
      <c r="X32" s="666"/>
      <c r="Y32" s="667"/>
      <c r="Z32" s="668">
        <v>17.3</v>
      </c>
      <c r="AA32" s="668"/>
      <c r="AB32" s="668"/>
      <c r="AC32" s="668"/>
      <c r="AD32" s="669" t="s">
        <v>126</v>
      </c>
      <c r="AE32" s="669"/>
      <c r="AF32" s="669"/>
      <c r="AG32" s="669"/>
      <c r="AH32" s="669"/>
      <c r="AI32" s="669"/>
      <c r="AJ32" s="669"/>
      <c r="AK32" s="669"/>
      <c r="AL32" s="670" t="s">
        <v>126</v>
      </c>
      <c r="AM32" s="671"/>
      <c r="AN32" s="671"/>
      <c r="AO32" s="672"/>
      <c r="AP32" s="727"/>
      <c r="AQ32" s="728"/>
      <c r="AR32" s="728"/>
      <c r="AS32" s="728"/>
      <c r="AT32" s="732"/>
      <c r="AU32" s="362" t="s">
        <v>305</v>
      </c>
      <c r="AV32" s="362"/>
      <c r="AW32" s="362"/>
      <c r="AX32" s="662" t="s">
        <v>306</v>
      </c>
      <c r="AY32" s="663"/>
      <c r="AZ32" s="663"/>
      <c r="BA32" s="663"/>
      <c r="BB32" s="663"/>
      <c r="BC32" s="663"/>
      <c r="BD32" s="663"/>
      <c r="BE32" s="663"/>
      <c r="BF32" s="664"/>
      <c r="BG32" s="734">
        <v>99.7</v>
      </c>
      <c r="BH32" s="699"/>
      <c r="BI32" s="699"/>
      <c r="BJ32" s="699"/>
      <c r="BK32" s="699"/>
      <c r="BL32" s="699"/>
      <c r="BM32" s="671">
        <v>99.1</v>
      </c>
      <c r="BN32" s="722"/>
      <c r="BO32" s="722"/>
      <c r="BP32" s="722"/>
      <c r="BQ32" s="723"/>
      <c r="BR32" s="734">
        <v>99.5</v>
      </c>
      <c r="BS32" s="699"/>
      <c r="BT32" s="699"/>
      <c r="BU32" s="699"/>
      <c r="BV32" s="699"/>
      <c r="BW32" s="699"/>
      <c r="BX32" s="671">
        <v>99</v>
      </c>
      <c r="BY32" s="722"/>
      <c r="BZ32" s="722"/>
      <c r="CA32" s="722"/>
      <c r="CB32" s="723"/>
      <c r="CD32" s="718"/>
      <c r="CE32" s="719"/>
      <c r="CF32" s="680" t="s">
        <v>307</v>
      </c>
      <c r="CG32" s="681"/>
      <c r="CH32" s="681"/>
      <c r="CI32" s="681"/>
      <c r="CJ32" s="681"/>
      <c r="CK32" s="681"/>
      <c r="CL32" s="681"/>
      <c r="CM32" s="681"/>
      <c r="CN32" s="681"/>
      <c r="CO32" s="681"/>
      <c r="CP32" s="681"/>
      <c r="CQ32" s="682"/>
      <c r="CR32" s="665" t="s">
        <v>126</v>
      </c>
      <c r="CS32" s="666"/>
      <c r="CT32" s="666"/>
      <c r="CU32" s="666"/>
      <c r="CV32" s="666"/>
      <c r="CW32" s="666"/>
      <c r="CX32" s="666"/>
      <c r="CY32" s="667"/>
      <c r="CZ32" s="670" t="s">
        <v>126</v>
      </c>
      <c r="DA32" s="701"/>
      <c r="DB32" s="701"/>
      <c r="DC32" s="707"/>
      <c r="DD32" s="674" t="s">
        <v>126</v>
      </c>
      <c r="DE32" s="666"/>
      <c r="DF32" s="666"/>
      <c r="DG32" s="666"/>
      <c r="DH32" s="666"/>
      <c r="DI32" s="666"/>
      <c r="DJ32" s="666"/>
      <c r="DK32" s="667"/>
      <c r="DL32" s="674" t="s">
        <v>126</v>
      </c>
      <c r="DM32" s="666"/>
      <c r="DN32" s="666"/>
      <c r="DO32" s="666"/>
      <c r="DP32" s="666"/>
      <c r="DQ32" s="666"/>
      <c r="DR32" s="666"/>
      <c r="DS32" s="666"/>
      <c r="DT32" s="666"/>
      <c r="DU32" s="666"/>
      <c r="DV32" s="667"/>
      <c r="DW32" s="670" t="s">
        <v>126</v>
      </c>
      <c r="DX32" s="701"/>
      <c r="DY32" s="701"/>
      <c r="DZ32" s="701"/>
      <c r="EA32" s="701"/>
      <c r="EB32" s="701"/>
      <c r="EC32" s="702"/>
    </row>
    <row r="33" spans="2:133" ht="11.25" customHeight="1" x14ac:dyDescent="0.2">
      <c r="B33" s="703" t="s">
        <v>308</v>
      </c>
      <c r="C33" s="704"/>
      <c r="D33" s="704"/>
      <c r="E33" s="704"/>
      <c r="F33" s="704"/>
      <c r="G33" s="704"/>
      <c r="H33" s="704"/>
      <c r="I33" s="704"/>
      <c r="J33" s="704"/>
      <c r="K33" s="704"/>
      <c r="L33" s="704"/>
      <c r="M33" s="704"/>
      <c r="N33" s="704"/>
      <c r="O33" s="704"/>
      <c r="P33" s="704"/>
      <c r="Q33" s="705"/>
      <c r="R33" s="665" t="s">
        <v>126</v>
      </c>
      <c r="S33" s="666"/>
      <c r="T33" s="666"/>
      <c r="U33" s="666"/>
      <c r="V33" s="666"/>
      <c r="W33" s="666"/>
      <c r="X33" s="666"/>
      <c r="Y33" s="667"/>
      <c r="Z33" s="668" t="s">
        <v>126</v>
      </c>
      <c r="AA33" s="668"/>
      <c r="AB33" s="668"/>
      <c r="AC33" s="668"/>
      <c r="AD33" s="669" t="s">
        <v>126</v>
      </c>
      <c r="AE33" s="669"/>
      <c r="AF33" s="669"/>
      <c r="AG33" s="669"/>
      <c r="AH33" s="669"/>
      <c r="AI33" s="669"/>
      <c r="AJ33" s="669"/>
      <c r="AK33" s="669"/>
      <c r="AL33" s="670" t="s">
        <v>126</v>
      </c>
      <c r="AM33" s="671"/>
      <c r="AN33" s="671"/>
      <c r="AO33" s="672"/>
      <c r="AP33" s="729"/>
      <c r="AQ33" s="730"/>
      <c r="AR33" s="730"/>
      <c r="AS33" s="730"/>
      <c r="AT33" s="733"/>
      <c r="AU33" s="360"/>
      <c r="AV33" s="360"/>
      <c r="AW33" s="360"/>
      <c r="AX33" s="709" t="s">
        <v>309</v>
      </c>
      <c r="AY33" s="710"/>
      <c r="AZ33" s="710"/>
      <c r="BA33" s="710"/>
      <c r="BB33" s="710"/>
      <c r="BC33" s="710"/>
      <c r="BD33" s="710"/>
      <c r="BE33" s="710"/>
      <c r="BF33" s="711"/>
      <c r="BG33" s="735">
        <v>99.8</v>
      </c>
      <c r="BH33" s="736"/>
      <c r="BI33" s="736"/>
      <c r="BJ33" s="736"/>
      <c r="BK33" s="736"/>
      <c r="BL33" s="736"/>
      <c r="BM33" s="737">
        <v>99.3</v>
      </c>
      <c r="BN33" s="736"/>
      <c r="BO33" s="736"/>
      <c r="BP33" s="736"/>
      <c r="BQ33" s="738"/>
      <c r="BR33" s="735">
        <v>99.4</v>
      </c>
      <c r="BS33" s="736"/>
      <c r="BT33" s="736"/>
      <c r="BU33" s="736"/>
      <c r="BV33" s="736"/>
      <c r="BW33" s="736"/>
      <c r="BX33" s="737">
        <v>98.9</v>
      </c>
      <c r="BY33" s="736"/>
      <c r="BZ33" s="736"/>
      <c r="CA33" s="736"/>
      <c r="CB33" s="738"/>
      <c r="CD33" s="680" t="s">
        <v>310</v>
      </c>
      <c r="CE33" s="681"/>
      <c r="CF33" s="681"/>
      <c r="CG33" s="681"/>
      <c r="CH33" s="681"/>
      <c r="CI33" s="681"/>
      <c r="CJ33" s="681"/>
      <c r="CK33" s="681"/>
      <c r="CL33" s="681"/>
      <c r="CM33" s="681"/>
      <c r="CN33" s="681"/>
      <c r="CO33" s="681"/>
      <c r="CP33" s="681"/>
      <c r="CQ33" s="682"/>
      <c r="CR33" s="665">
        <v>2509248</v>
      </c>
      <c r="CS33" s="699"/>
      <c r="CT33" s="699"/>
      <c r="CU33" s="699"/>
      <c r="CV33" s="699"/>
      <c r="CW33" s="699"/>
      <c r="CX33" s="699"/>
      <c r="CY33" s="700"/>
      <c r="CZ33" s="670">
        <v>41.7</v>
      </c>
      <c r="DA33" s="701"/>
      <c r="DB33" s="701"/>
      <c r="DC33" s="707"/>
      <c r="DD33" s="674">
        <v>2060766</v>
      </c>
      <c r="DE33" s="699"/>
      <c r="DF33" s="699"/>
      <c r="DG33" s="699"/>
      <c r="DH33" s="699"/>
      <c r="DI33" s="699"/>
      <c r="DJ33" s="699"/>
      <c r="DK33" s="700"/>
      <c r="DL33" s="674">
        <v>1711967</v>
      </c>
      <c r="DM33" s="699"/>
      <c r="DN33" s="699"/>
      <c r="DO33" s="699"/>
      <c r="DP33" s="699"/>
      <c r="DQ33" s="699"/>
      <c r="DR33" s="699"/>
      <c r="DS33" s="699"/>
      <c r="DT33" s="699"/>
      <c r="DU33" s="699"/>
      <c r="DV33" s="700"/>
      <c r="DW33" s="670">
        <v>44</v>
      </c>
      <c r="DX33" s="701"/>
      <c r="DY33" s="701"/>
      <c r="DZ33" s="701"/>
      <c r="EA33" s="701"/>
      <c r="EB33" s="701"/>
      <c r="EC33" s="702"/>
    </row>
    <row r="34" spans="2:133" ht="11.25" customHeight="1" x14ac:dyDescent="0.2">
      <c r="B34" s="662" t="s">
        <v>311</v>
      </c>
      <c r="C34" s="663"/>
      <c r="D34" s="663"/>
      <c r="E34" s="663"/>
      <c r="F34" s="663"/>
      <c r="G34" s="663"/>
      <c r="H34" s="663"/>
      <c r="I34" s="663"/>
      <c r="J34" s="663"/>
      <c r="K34" s="663"/>
      <c r="L34" s="663"/>
      <c r="M34" s="663"/>
      <c r="N34" s="663"/>
      <c r="O34" s="663"/>
      <c r="P34" s="663"/>
      <c r="Q34" s="664"/>
      <c r="R34" s="665">
        <v>284713</v>
      </c>
      <c r="S34" s="666"/>
      <c r="T34" s="666"/>
      <c r="U34" s="666"/>
      <c r="V34" s="666"/>
      <c r="W34" s="666"/>
      <c r="X34" s="666"/>
      <c r="Y34" s="667"/>
      <c r="Z34" s="668">
        <v>4.4000000000000004</v>
      </c>
      <c r="AA34" s="668"/>
      <c r="AB34" s="668"/>
      <c r="AC34" s="668"/>
      <c r="AD34" s="669" t="s">
        <v>126</v>
      </c>
      <c r="AE34" s="669"/>
      <c r="AF34" s="669"/>
      <c r="AG34" s="669"/>
      <c r="AH34" s="669"/>
      <c r="AI34" s="669"/>
      <c r="AJ34" s="669"/>
      <c r="AK34" s="669"/>
      <c r="AL34" s="670" t="s">
        <v>126</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312</v>
      </c>
      <c r="CE34" s="681"/>
      <c r="CF34" s="681"/>
      <c r="CG34" s="681"/>
      <c r="CH34" s="681"/>
      <c r="CI34" s="681"/>
      <c r="CJ34" s="681"/>
      <c r="CK34" s="681"/>
      <c r="CL34" s="681"/>
      <c r="CM34" s="681"/>
      <c r="CN34" s="681"/>
      <c r="CO34" s="681"/>
      <c r="CP34" s="681"/>
      <c r="CQ34" s="682"/>
      <c r="CR34" s="665">
        <v>844073</v>
      </c>
      <c r="CS34" s="666"/>
      <c r="CT34" s="666"/>
      <c r="CU34" s="666"/>
      <c r="CV34" s="666"/>
      <c r="CW34" s="666"/>
      <c r="CX34" s="666"/>
      <c r="CY34" s="667"/>
      <c r="CZ34" s="670">
        <v>14</v>
      </c>
      <c r="DA34" s="701"/>
      <c r="DB34" s="701"/>
      <c r="DC34" s="707"/>
      <c r="DD34" s="674">
        <v>593835</v>
      </c>
      <c r="DE34" s="666"/>
      <c r="DF34" s="666"/>
      <c r="DG34" s="666"/>
      <c r="DH34" s="666"/>
      <c r="DI34" s="666"/>
      <c r="DJ34" s="666"/>
      <c r="DK34" s="667"/>
      <c r="DL34" s="674">
        <v>579871</v>
      </c>
      <c r="DM34" s="666"/>
      <c r="DN34" s="666"/>
      <c r="DO34" s="666"/>
      <c r="DP34" s="666"/>
      <c r="DQ34" s="666"/>
      <c r="DR34" s="666"/>
      <c r="DS34" s="666"/>
      <c r="DT34" s="666"/>
      <c r="DU34" s="666"/>
      <c r="DV34" s="667"/>
      <c r="DW34" s="670">
        <v>14.9</v>
      </c>
      <c r="DX34" s="701"/>
      <c r="DY34" s="701"/>
      <c r="DZ34" s="701"/>
      <c r="EA34" s="701"/>
      <c r="EB34" s="701"/>
      <c r="EC34" s="702"/>
    </row>
    <row r="35" spans="2:133" ht="11.25" customHeight="1" x14ac:dyDescent="0.2">
      <c r="B35" s="662" t="s">
        <v>313</v>
      </c>
      <c r="C35" s="663"/>
      <c r="D35" s="663"/>
      <c r="E35" s="663"/>
      <c r="F35" s="663"/>
      <c r="G35" s="663"/>
      <c r="H35" s="663"/>
      <c r="I35" s="663"/>
      <c r="J35" s="663"/>
      <c r="K35" s="663"/>
      <c r="L35" s="663"/>
      <c r="M35" s="663"/>
      <c r="N35" s="663"/>
      <c r="O35" s="663"/>
      <c r="P35" s="663"/>
      <c r="Q35" s="664"/>
      <c r="R35" s="665">
        <v>2300</v>
      </c>
      <c r="S35" s="666"/>
      <c r="T35" s="666"/>
      <c r="U35" s="666"/>
      <c r="V35" s="666"/>
      <c r="W35" s="666"/>
      <c r="X35" s="666"/>
      <c r="Y35" s="667"/>
      <c r="Z35" s="668">
        <v>0</v>
      </c>
      <c r="AA35" s="668"/>
      <c r="AB35" s="668"/>
      <c r="AC35" s="668"/>
      <c r="AD35" s="669">
        <v>1914</v>
      </c>
      <c r="AE35" s="669"/>
      <c r="AF35" s="669"/>
      <c r="AG35" s="669"/>
      <c r="AH35" s="669"/>
      <c r="AI35" s="669"/>
      <c r="AJ35" s="669"/>
      <c r="AK35" s="669"/>
      <c r="AL35" s="670">
        <v>0.1</v>
      </c>
      <c r="AM35" s="671"/>
      <c r="AN35" s="671"/>
      <c r="AO35" s="672"/>
      <c r="AP35" s="218"/>
      <c r="AQ35" s="644" t="s">
        <v>314</v>
      </c>
      <c r="AR35" s="645"/>
      <c r="AS35" s="645"/>
      <c r="AT35" s="645"/>
      <c r="AU35" s="645"/>
      <c r="AV35" s="645"/>
      <c r="AW35" s="645"/>
      <c r="AX35" s="645"/>
      <c r="AY35" s="645"/>
      <c r="AZ35" s="645"/>
      <c r="BA35" s="645"/>
      <c r="BB35" s="645"/>
      <c r="BC35" s="645"/>
      <c r="BD35" s="645"/>
      <c r="BE35" s="645"/>
      <c r="BF35" s="646"/>
      <c r="BG35" s="644" t="s">
        <v>315</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316</v>
      </c>
      <c r="CE35" s="681"/>
      <c r="CF35" s="681"/>
      <c r="CG35" s="681"/>
      <c r="CH35" s="681"/>
      <c r="CI35" s="681"/>
      <c r="CJ35" s="681"/>
      <c r="CK35" s="681"/>
      <c r="CL35" s="681"/>
      <c r="CM35" s="681"/>
      <c r="CN35" s="681"/>
      <c r="CO35" s="681"/>
      <c r="CP35" s="681"/>
      <c r="CQ35" s="682"/>
      <c r="CR35" s="665">
        <v>123401</v>
      </c>
      <c r="CS35" s="699"/>
      <c r="CT35" s="699"/>
      <c r="CU35" s="699"/>
      <c r="CV35" s="699"/>
      <c r="CW35" s="699"/>
      <c r="CX35" s="699"/>
      <c r="CY35" s="700"/>
      <c r="CZ35" s="670">
        <v>2</v>
      </c>
      <c r="DA35" s="701"/>
      <c r="DB35" s="701"/>
      <c r="DC35" s="707"/>
      <c r="DD35" s="674">
        <v>116071</v>
      </c>
      <c r="DE35" s="699"/>
      <c r="DF35" s="699"/>
      <c r="DG35" s="699"/>
      <c r="DH35" s="699"/>
      <c r="DI35" s="699"/>
      <c r="DJ35" s="699"/>
      <c r="DK35" s="700"/>
      <c r="DL35" s="674">
        <v>116071</v>
      </c>
      <c r="DM35" s="699"/>
      <c r="DN35" s="699"/>
      <c r="DO35" s="699"/>
      <c r="DP35" s="699"/>
      <c r="DQ35" s="699"/>
      <c r="DR35" s="699"/>
      <c r="DS35" s="699"/>
      <c r="DT35" s="699"/>
      <c r="DU35" s="699"/>
      <c r="DV35" s="700"/>
      <c r="DW35" s="670">
        <v>3</v>
      </c>
      <c r="DX35" s="701"/>
      <c r="DY35" s="701"/>
      <c r="DZ35" s="701"/>
      <c r="EA35" s="701"/>
      <c r="EB35" s="701"/>
      <c r="EC35" s="702"/>
    </row>
    <row r="36" spans="2:133" ht="11.25" customHeight="1" x14ac:dyDescent="0.2">
      <c r="B36" s="662" t="s">
        <v>317</v>
      </c>
      <c r="C36" s="663"/>
      <c r="D36" s="663"/>
      <c r="E36" s="663"/>
      <c r="F36" s="663"/>
      <c r="G36" s="663"/>
      <c r="H36" s="663"/>
      <c r="I36" s="663"/>
      <c r="J36" s="663"/>
      <c r="K36" s="663"/>
      <c r="L36" s="663"/>
      <c r="M36" s="663"/>
      <c r="N36" s="663"/>
      <c r="O36" s="663"/>
      <c r="P36" s="663"/>
      <c r="Q36" s="664"/>
      <c r="R36" s="665">
        <v>116527</v>
      </c>
      <c r="S36" s="666"/>
      <c r="T36" s="666"/>
      <c r="U36" s="666"/>
      <c r="V36" s="666"/>
      <c r="W36" s="666"/>
      <c r="X36" s="666"/>
      <c r="Y36" s="667"/>
      <c r="Z36" s="668">
        <v>1.8</v>
      </c>
      <c r="AA36" s="668"/>
      <c r="AB36" s="668"/>
      <c r="AC36" s="668"/>
      <c r="AD36" s="669" t="s">
        <v>126</v>
      </c>
      <c r="AE36" s="669"/>
      <c r="AF36" s="669"/>
      <c r="AG36" s="669"/>
      <c r="AH36" s="669"/>
      <c r="AI36" s="669"/>
      <c r="AJ36" s="669"/>
      <c r="AK36" s="669"/>
      <c r="AL36" s="670" t="s">
        <v>126</v>
      </c>
      <c r="AM36" s="671"/>
      <c r="AN36" s="671"/>
      <c r="AO36" s="672"/>
      <c r="AP36" s="218"/>
      <c r="AQ36" s="739" t="s">
        <v>318</v>
      </c>
      <c r="AR36" s="740"/>
      <c r="AS36" s="740"/>
      <c r="AT36" s="740"/>
      <c r="AU36" s="740"/>
      <c r="AV36" s="740"/>
      <c r="AW36" s="740"/>
      <c r="AX36" s="740"/>
      <c r="AY36" s="741"/>
      <c r="AZ36" s="654">
        <v>644932</v>
      </c>
      <c r="BA36" s="655"/>
      <c r="BB36" s="655"/>
      <c r="BC36" s="655"/>
      <c r="BD36" s="655"/>
      <c r="BE36" s="655"/>
      <c r="BF36" s="742"/>
      <c r="BG36" s="676" t="s">
        <v>319</v>
      </c>
      <c r="BH36" s="677"/>
      <c r="BI36" s="677"/>
      <c r="BJ36" s="677"/>
      <c r="BK36" s="677"/>
      <c r="BL36" s="677"/>
      <c r="BM36" s="677"/>
      <c r="BN36" s="677"/>
      <c r="BO36" s="677"/>
      <c r="BP36" s="677"/>
      <c r="BQ36" s="677"/>
      <c r="BR36" s="677"/>
      <c r="BS36" s="677"/>
      <c r="BT36" s="677"/>
      <c r="BU36" s="678"/>
      <c r="BV36" s="654">
        <v>54125</v>
      </c>
      <c r="BW36" s="655"/>
      <c r="BX36" s="655"/>
      <c r="BY36" s="655"/>
      <c r="BZ36" s="655"/>
      <c r="CA36" s="655"/>
      <c r="CB36" s="742"/>
      <c r="CD36" s="680" t="s">
        <v>320</v>
      </c>
      <c r="CE36" s="681"/>
      <c r="CF36" s="681"/>
      <c r="CG36" s="681"/>
      <c r="CH36" s="681"/>
      <c r="CI36" s="681"/>
      <c r="CJ36" s="681"/>
      <c r="CK36" s="681"/>
      <c r="CL36" s="681"/>
      <c r="CM36" s="681"/>
      <c r="CN36" s="681"/>
      <c r="CO36" s="681"/>
      <c r="CP36" s="681"/>
      <c r="CQ36" s="682"/>
      <c r="CR36" s="665">
        <v>673245</v>
      </c>
      <c r="CS36" s="666"/>
      <c r="CT36" s="666"/>
      <c r="CU36" s="666"/>
      <c r="CV36" s="666"/>
      <c r="CW36" s="666"/>
      <c r="CX36" s="666"/>
      <c r="CY36" s="667"/>
      <c r="CZ36" s="670">
        <v>11.2</v>
      </c>
      <c r="DA36" s="701"/>
      <c r="DB36" s="701"/>
      <c r="DC36" s="707"/>
      <c r="DD36" s="674">
        <v>563832</v>
      </c>
      <c r="DE36" s="666"/>
      <c r="DF36" s="666"/>
      <c r="DG36" s="666"/>
      <c r="DH36" s="666"/>
      <c r="DI36" s="666"/>
      <c r="DJ36" s="666"/>
      <c r="DK36" s="667"/>
      <c r="DL36" s="674">
        <v>502342</v>
      </c>
      <c r="DM36" s="666"/>
      <c r="DN36" s="666"/>
      <c r="DO36" s="666"/>
      <c r="DP36" s="666"/>
      <c r="DQ36" s="666"/>
      <c r="DR36" s="666"/>
      <c r="DS36" s="666"/>
      <c r="DT36" s="666"/>
      <c r="DU36" s="666"/>
      <c r="DV36" s="667"/>
      <c r="DW36" s="670">
        <v>12.9</v>
      </c>
      <c r="DX36" s="701"/>
      <c r="DY36" s="701"/>
      <c r="DZ36" s="701"/>
      <c r="EA36" s="701"/>
      <c r="EB36" s="701"/>
      <c r="EC36" s="702"/>
    </row>
    <row r="37" spans="2:133" ht="11.25" customHeight="1" x14ac:dyDescent="0.2">
      <c r="B37" s="662" t="s">
        <v>321</v>
      </c>
      <c r="C37" s="663"/>
      <c r="D37" s="663"/>
      <c r="E37" s="663"/>
      <c r="F37" s="663"/>
      <c r="G37" s="663"/>
      <c r="H37" s="663"/>
      <c r="I37" s="663"/>
      <c r="J37" s="663"/>
      <c r="K37" s="663"/>
      <c r="L37" s="663"/>
      <c r="M37" s="663"/>
      <c r="N37" s="663"/>
      <c r="O37" s="663"/>
      <c r="P37" s="663"/>
      <c r="Q37" s="664"/>
      <c r="R37" s="665">
        <v>404714</v>
      </c>
      <c r="S37" s="666"/>
      <c r="T37" s="666"/>
      <c r="U37" s="666"/>
      <c r="V37" s="666"/>
      <c r="W37" s="666"/>
      <c r="X37" s="666"/>
      <c r="Y37" s="667"/>
      <c r="Z37" s="668">
        <v>6.2</v>
      </c>
      <c r="AA37" s="668"/>
      <c r="AB37" s="668"/>
      <c r="AC37" s="668"/>
      <c r="AD37" s="669" t="s">
        <v>126</v>
      </c>
      <c r="AE37" s="669"/>
      <c r="AF37" s="669"/>
      <c r="AG37" s="669"/>
      <c r="AH37" s="669"/>
      <c r="AI37" s="669"/>
      <c r="AJ37" s="669"/>
      <c r="AK37" s="669"/>
      <c r="AL37" s="670" t="s">
        <v>126</v>
      </c>
      <c r="AM37" s="671"/>
      <c r="AN37" s="671"/>
      <c r="AO37" s="672"/>
      <c r="AQ37" s="743" t="s">
        <v>322</v>
      </c>
      <c r="AR37" s="744"/>
      <c r="AS37" s="744"/>
      <c r="AT37" s="744"/>
      <c r="AU37" s="744"/>
      <c r="AV37" s="744"/>
      <c r="AW37" s="744"/>
      <c r="AX37" s="744"/>
      <c r="AY37" s="745"/>
      <c r="AZ37" s="665">
        <v>222751</v>
      </c>
      <c r="BA37" s="666"/>
      <c r="BB37" s="666"/>
      <c r="BC37" s="666"/>
      <c r="BD37" s="699"/>
      <c r="BE37" s="699"/>
      <c r="BF37" s="723"/>
      <c r="BG37" s="680" t="s">
        <v>323</v>
      </c>
      <c r="BH37" s="681"/>
      <c r="BI37" s="681"/>
      <c r="BJ37" s="681"/>
      <c r="BK37" s="681"/>
      <c r="BL37" s="681"/>
      <c r="BM37" s="681"/>
      <c r="BN37" s="681"/>
      <c r="BO37" s="681"/>
      <c r="BP37" s="681"/>
      <c r="BQ37" s="681"/>
      <c r="BR37" s="681"/>
      <c r="BS37" s="681"/>
      <c r="BT37" s="681"/>
      <c r="BU37" s="682"/>
      <c r="BV37" s="665">
        <v>49872</v>
      </c>
      <c r="BW37" s="666"/>
      <c r="BX37" s="666"/>
      <c r="BY37" s="666"/>
      <c r="BZ37" s="666"/>
      <c r="CA37" s="666"/>
      <c r="CB37" s="675"/>
      <c r="CD37" s="680" t="s">
        <v>324</v>
      </c>
      <c r="CE37" s="681"/>
      <c r="CF37" s="681"/>
      <c r="CG37" s="681"/>
      <c r="CH37" s="681"/>
      <c r="CI37" s="681"/>
      <c r="CJ37" s="681"/>
      <c r="CK37" s="681"/>
      <c r="CL37" s="681"/>
      <c r="CM37" s="681"/>
      <c r="CN37" s="681"/>
      <c r="CO37" s="681"/>
      <c r="CP37" s="681"/>
      <c r="CQ37" s="682"/>
      <c r="CR37" s="665">
        <v>357784</v>
      </c>
      <c r="CS37" s="699"/>
      <c r="CT37" s="699"/>
      <c r="CU37" s="699"/>
      <c r="CV37" s="699"/>
      <c r="CW37" s="699"/>
      <c r="CX37" s="699"/>
      <c r="CY37" s="700"/>
      <c r="CZ37" s="670">
        <v>5.9</v>
      </c>
      <c r="DA37" s="701"/>
      <c r="DB37" s="701"/>
      <c r="DC37" s="707"/>
      <c r="DD37" s="674">
        <v>353231</v>
      </c>
      <c r="DE37" s="699"/>
      <c r="DF37" s="699"/>
      <c r="DG37" s="699"/>
      <c r="DH37" s="699"/>
      <c r="DI37" s="699"/>
      <c r="DJ37" s="699"/>
      <c r="DK37" s="700"/>
      <c r="DL37" s="674">
        <v>350883</v>
      </c>
      <c r="DM37" s="699"/>
      <c r="DN37" s="699"/>
      <c r="DO37" s="699"/>
      <c r="DP37" s="699"/>
      <c r="DQ37" s="699"/>
      <c r="DR37" s="699"/>
      <c r="DS37" s="699"/>
      <c r="DT37" s="699"/>
      <c r="DU37" s="699"/>
      <c r="DV37" s="700"/>
      <c r="DW37" s="670">
        <v>9</v>
      </c>
      <c r="DX37" s="701"/>
      <c r="DY37" s="701"/>
      <c r="DZ37" s="701"/>
      <c r="EA37" s="701"/>
      <c r="EB37" s="701"/>
      <c r="EC37" s="702"/>
    </row>
    <row r="38" spans="2:133" ht="11.25" customHeight="1" x14ac:dyDescent="0.2">
      <c r="B38" s="662" t="s">
        <v>325</v>
      </c>
      <c r="C38" s="663"/>
      <c r="D38" s="663"/>
      <c r="E38" s="663"/>
      <c r="F38" s="663"/>
      <c r="G38" s="663"/>
      <c r="H38" s="663"/>
      <c r="I38" s="663"/>
      <c r="J38" s="663"/>
      <c r="K38" s="663"/>
      <c r="L38" s="663"/>
      <c r="M38" s="663"/>
      <c r="N38" s="663"/>
      <c r="O38" s="663"/>
      <c r="P38" s="663"/>
      <c r="Q38" s="664"/>
      <c r="R38" s="665">
        <v>164693</v>
      </c>
      <c r="S38" s="666"/>
      <c r="T38" s="666"/>
      <c r="U38" s="666"/>
      <c r="V38" s="666"/>
      <c r="W38" s="666"/>
      <c r="X38" s="666"/>
      <c r="Y38" s="667"/>
      <c r="Z38" s="668">
        <v>2.5</v>
      </c>
      <c r="AA38" s="668"/>
      <c r="AB38" s="668"/>
      <c r="AC38" s="668"/>
      <c r="AD38" s="669" t="s">
        <v>126</v>
      </c>
      <c r="AE38" s="669"/>
      <c r="AF38" s="669"/>
      <c r="AG38" s="669"/>
      <c r="AH38" s="669"/>
      <c r="AI38" s="669"/>
      <c r="AJ38" s="669"/>
      <c r="AK38" s="669"/>
      <c r="AL38" s="670" t="s">
        <v>126</v>
      </c>
      <c r="AM38" s="671"/>
      <c r="AN38" s="671"/>
      <c r="AO38" s="672"/>
      <c r="AQ38" s="743" t="s">
        <v>326</v>
      </c>
      <c r="AR38" s="744"/>
      <c r="AS38" s="744"/>
      <c r="AT38" s="744"/>
      <c r="AU38" s="744"/>
      <c r="AV38" s="744"/>
      <c r="AW38" s="744"/>
      <c r="AX38" s="744"/>
      <c r="AY38" s="745"/>
      <c r="AZ38" s="665">
        <v>46132</v>
      </c>
      <c r="BA38" s="666"/>
      <c r="BB38" s="666"/>
      <c r="BC38" s="666"/>
      <c r="BD38" s="699"/>
      <c r="BE38" s="699"/>
      <c r="BF38" s="723"/>
      <c r="BG38" s="680" t="s">
        <v>327</v>
      </c>
      <c r="BH38" s="681"/>
      <c r="BI38" s="681"/>
      <c r="BJ38" s="681"/>
      <c r="BK38" s="681"/>
      <c r="BL38" s="681"/>
      <c r="BM38" s="681"/>
      <c r="BN38" s="681"/>
      <c r="BO38" s="681"/>
      <c r="BP38" s="681"/>
      <c r="BQ38" s="681"/>
      <c r="BR38" s="681"/>
      <c r="BS38" s="681"/>
      <c r="BT38" s="681"/>
      <c r="BU38" s="682"/>
      <c r="BV38" s="665">
        <v>1562</v>
      </c>
      <c r="BW38" s="666"/>
      <c r="BX38" s="666"/>
      <c r="BY38" s="666"/>
      <c r="BZ38" s="666"/>
      <c r="CA38" s="666"/>
      <c r="CB38" s="675"/>
      <c r="CD38" s="680" t="s">
        <v>328</v>
      </c>
      <c r="CE38" s="681"/>
      <c r="CF38" s="681"/>
      <c r="CG38" s="681"/>
      <c r="CH38" s="681"/>
      <c r="CI38" s="681"/>
      <c r="CJ38" s="681"/>
      <c r="CK38" s="681"/>
      <c r="CL38" s="681"/>
      <c r="CM38" s="681"/>
      <c r="CN38" s="681"/>
      <c r="CO38" s="681"/>
      <c r="CP38" s="681"/>
      <c r="CQ38" s="682"/>
      <c r="CR38" s="665">
        <v>598800</v>
      </c>
      <c r="CS38" s="666"/>
      <c r="CT38" s="666"/>
      <c r="CU38" s="666"/>
      <c r="CV38" s="666"/>
      <c r="CW38" s="666"/>
      <c r="CX38" s="666"/>
      <c r="CY38" s="667"/>
      <c r="CZ38" s="670">
        <v>9.9</v>
      </c>
      <c r="DA38" s="701"/>
      <c r="DB38" s="701"/>
      <c r="DC38" s="707"/>
      <c r="DD38" s="674">
        <v>525485</v>
      </c>
      <c r="DE38" s="666"/>
      <c r="DF38" s="666"/>
      <c r="DG38" s="666"/>
      <c r="DH38" s="666"/>
      <c r="DI38" s="666"/>
      <c r="DJ38" s="666"/>
      <c r="DK38" s="667"/>
      <c r="DL38" s="674">
        <v>513683</v>
      </c>
      <c r="DM38" s="666"/>
      <c r="DN38" s="666"/>
      <c r="DO38" s="666"/>
      <c r="DP38" s="666"/>
      <c r="DQ38" s="666"/>
      <c r="DR38" s="666"/>
      <c r="DS38" s="666"/>
      <c r="DT38" s="666"/>
      <c r="DU38" s="666"/>
      <c r="DV38" s="667"/>
      <c r="DW38" s="670">
        <v>13.2</v>
      </c>
      <c r="DX38" s="701"/>
      <c r="DY38" s="701"/>
      <c r="DZ38" s="701"/>
      <c r="EA38" s="701"/>
      <c r="EB38" s="701"/>
      <c r="EC38" s="702"/>
    </row>
    <row r="39" spans="2:133" ht="11.25" customHeight="1" x14ac:dyDescent="0.2">
      <c r="B39" s="662" t="s">
        <v>329</v>
      </c>
      <c r="C39" s="663"/>
      <c r="D39" s="663"/>
      <c r="E39" s="663"/>
      <c r="F39" s="663"/>
      <c r="G39" s="663"/>
      <c r="H39" s="663"/>
      <c r="I39" s="663"/>
      <c r="J39" s="663"/>
      <c r="K39" s="663"/>
      <c r="L39" s="663"/>
      <c r="M39" s="663"/>
      <c r="N39" s="663"/>
      <c r="O39" s="663"/>
      <c r="P39" s="663"/>
      <c r="Q39" s="664"/>
      <c r="R39" s="665">
        <v>100231</v>
      </c>
      <c r="S39" s="666"/>
      <c r="T39" s="666"/>
      <c r="U39" s="666"/>
      <c r="V39" s="666"/>
      <c r="W39" s="666"/>
      <c r="X39" s="666"/>
      <c r="Y39" s="667"/>
      <c r="Z39" s="668">
        <v>1.5</v>
      </c>
      <c r="AA39" s="668"/>
      <c r="AB39" s="668"/>
      <c r="AC39" s="668"/>
      <c r="AD39" s="669">
        <v>89</v>
      </c>
      <c r="AE39" s="669"/>
      <c r="AF39" s="669"/>
      <c r="AG39" s="669"/>
      <c r="AH39" s="669"/>
      <c r="AI39" s="669"/>
      <c r="AJ39" s="669"/>
      <c r="AK39" s="669"/>
      <c r="AL39" s="670">
        <v>0</v>
      </c>
      <c r="AM39" s="671"/>
      <c r="AN39" s="671"/>
      <c r="AO39" s="672"/>
      <c r="AQ39" s="743" t="s">
        <v>330</v>
      </c>
      <c r="AR39" s="744"/>
      <c r="AS39" s="744"/>
      <c r="AT39" s="744"/>
      <c r="AU39" s="744"/>
      <c r="AV39" s="744"/>
      <c r="AW39" s="744"/>
      <c r="AX39" s="744"/>
      <c r="AY39" s="745"/>
      <c r="AZ39" s="665" t="s">
        <v>126</v>
      </c>
      <c r="BA39" s="666"/>
      <c r="BB39" s="666"/>
      <c r="BC39" s="666"/>
      <c r="BD39" s="699"/>
      <c r="BE39" s="699"/>
      <c r="BF39" s="723"/>
      <c r="BG39" s="680" t="s">
        <v>331</v>
      </c>
      <c r="BH39" s="681"/>
      <c r="BI39" s="681"/>
      <c r="BJ39" s="681"/>
      <c r="BK39" s="681"/>
      <c r="BL39" s="681"/>
      <c r="BM39" s="681"/>
      <c r="BN39" s="681"/>
      <c r="BO39" s="681"/>
      <c r="BP39" s="681"/>
      <c r="BQ39" s="681"/>
      <c r="BR39" s="681"/>
      <c r="BS39" s="681"/>
      <c r="BT39" s="681"/>
      <c r="BU39" s="682"/>
      <c r="BV39" s="665">
        <v>2519</v>
      </c>
      <c r="BW39" s="666"/>
      <c r="BX39" s="666"/>
      <c r="BY39" s="666"/>
      <c r="BZ39" s="666"/>
      <c r="CA39" s="666"/>
      <c r="CB39" s="675"/>
      <c r="CD39" s="680" t="s">
        <v>332</v>
      </c>
      <c r="CE39" s="681"/>
      <c r="CF39" s="681"/>
      <c r="CG39" s="681"/>
      <c r="CH39" s="681"/>
      <c r="CI39" s="681"/>
      <c r="CJ39" s="681"/>
      <c r="CK39" s="681"/>
      <c r="CL39" s="681"/>
      <c r="CM39" s="681"/>
      <c r="CN39" s="681"/>
      <c r="CO39" s="681"/>
      <c r="CP39" s="681"/>
      <c r="CQ39" s="682"/>
      <c r="CR39" s="665">
        <v>247852</v>
      </c>
      <c r="CS39" s="699"/>
      <c r="CT39" s="699"/>
      <c r="CU39" s="699"/>
      <c r="CV39" s="699"/>
      <c r="CW39" s="699"/>
      <c r="CX39" s="699"/>
      <c r="CY39" s="700"/>
      <c r="CZ39" s="670">
        <v>4.0999999999999996</v>
      </c>
      <c r="DA39" s="701"/>
      <c r="DB39" s="701"/>
      <c r="DC39" s="707"/>
      <c r="DD39" s="674">
        <v>247466</v>
      </c>
      <c r="DE39" s="699"/>
      <c r="DF39" s="699"/>
      <c r="DG39" s="699"/>
      <c r="DH39" s="699"/>
      <c r="DI39" s="699"/>
      <c r="DJ39" s="699"/>
      <c r="DK39" s="700"/>
      <c r="DL39" s="674" t="s">
        <v>126</v>
      </c>
      <c r="DM39" s="699"/>
      <c r="DN39" s="699"/>
      <c r="DO39" s="699"/>
      <c r="DP39" s="699"/>
      <c r="DQ39" s="699"/>
      <c r="DR39" s="699"/>
      <c r="DS39" s="699"/>
      <c r="DT39" s="699"/>
      <c r="DU39" s="699"/>
      <c r="DV39" s="700"/>
      <c r="DW39" s="670" t="s">
        <v>126</v>
      </c>
      <c r="DX39" s="701"/>
      <c r="DY39" s="701"/>
      <c r="DZ39" s="701"/>
      <c r="EA39" s="701"/>
      <c r="EB39" s="701"/>
      <c r="EC39" s="702"/>
    </row>
    <row r="40" spans="2:133" ht="11.25" customHeight="1" x14ac:dyDescent="0.2">
      <c r="B40" s="662" t="s">
        <v>333</v>
      </c>
      <c r="C40" s="663"/>
      <c r="D40" s="663"/>
      <c r="E40" s="663"/>
      <c r="F40" s="663"/>
      <c r="G40" s="663"/>
      <c r="H40" s="663"/>
      <c r="I40" s="663"/>
      <c r="J40" s="663"/>
      <c r="K40" s="663"/>
      <c r="L40" s="663"/>
      <c r="M40" s="663"/>
      <c r="N40" s="663"/>
      <c r="O40" s="663"/>
      <c r="P40" s="663"/>
      <c r="Q40" s="664"/>
      <c r="R40" s="665">
        <v>580100</v>
      </c>
      <c r="S40" s="666"/>
      <c r="T40" s="666"/>
      <c r="U40" s="666"/>
      <c r="V40" s="666"/>
      <c r="W40" s="666"/>
      <c r="X40" s="666"/>
      <c r="Y40" s="667"/>
      <c r="Z40" s="668">
        <v>8.9</v>
      </c>
      <c r="AA40" s="668"/>
      <c r="AB40" s="668"/>
      <c r="AC40" s="668"/>
      <c r="AD40" s="669" t="s">
        <v>126</v>
      </c>
      <c r="AE40" s="669"/>
      <c r="AF40" s="669"/>
      <c r="AG40" s="669"/>
      <c r="AH40" s="669"/>
      <c r="AI40" s="669"/>
      <c r="AJ40" s="669"/>
      <c r="AK40" s="669"/>
      <c r="AL40" s="670" t="s">
        <v>126</v>
      </c>
      <c r="AM40" s="671"/>
      <c r="AN40" s="671"/>
      <c r="AO40" s="672"/>
      <c r="AQ40" s="743" t="s">
        <v>334</v>
      </c>
      <c r="AR40" s="744"/>
      <c r="AS40" s="744"/>
      <c r="AT40" s="744"/>
      <c r="AU40" s="744"/>
      <c r="AV40" s="744"/>
      <c r="AW40" s="744"/>
      <c r="AX40" s="744"/>
      <c r="AY40" s="745"/>
      <c r="AZ40" s="665" t="s">
        <v>126</v>
      </c>
      <c r="BA40" s="666"/>
      <c r="BB40" s="666"/>
      <c r="BC40" s="666"/>
      <c r="BD40" s="699"/>
      <c r="BE40" s="699"/>
      <c r="BF40" s="723"/>
      <c r="BG40" s="746" t="s">
        <v>335</v>
      </c>
      <c r="BH40" s="747"/>
      <c r="BI40" s="747"/>
      <c r="BJ40" s="747"/>
      <c r="BK40" s="747"/>
      <c r="BL40" s="364"/>
      <c r="BM40" s="681" t="s">
        <v>336</v>
      </c>
      <c r="BN40" s="681"/>
      <c r="BO40" s="681"/>
      <c r="BP40" s="681"/>
      <c r="BQ40" s="681"/>
      <c r="BR40" s="681"/>
      <c r="BS40" s="681"/>
      <c r="BT40" s="681"/>
      <c r="BU40" s="682"/>
      <c r="BV40" s="665">
        <v>100</v>
      </c>
      <c r="BW40" s="666"/>
      <c r="BX40" s="666"/>
      <c r="BY40" s="666"/>
      <c r="BZ40" s="666"/>
      <c r="CA40" s="666"/>
      <c r="CB40" s="675"/>
      <c r="CD40" s="680" t="s">
        <v>337</v>
      </c>
      <c r="CE40" s="681"/>
      <c r="CF40" s="681"/>
      <c r="CG40" s="681"/>
      <c r="CH40" s="681"/>
      <c r="CI40" s="681"/>
      <c r="CJ40" s="681"/>
      <c r="CK40" s="681"/>
      <c r="CL40" s="681"/>
      <c r="CM40" s="681"/>
      <c r="CN40" s="681"/>
      <c r="CO40" s="681"/>
      <c r="CP40" s="681"/>
      <c r="CQ40" s="682"/>
      <c r="CR40" s="665">
        <v>21877</v>
      </c>
      <c r="CS40" s="666"/>
      <c r="CT40" s="666"/>
      <c r="CU40" s="666"/>
      <c r="CV40" s="666"/>
      <c r="CW40" s="666"/>
      <c r="CX40" s="666"/>
      <c r="CY40" s="667"/>
      <c r="CZ40" s="670">
        <v>0.4</v>
      </c>
      <c r="DA40" s="701"/>
      <c r="DB40" s="701"/>
      <c r="DC40" s="707"/>
      <c r="DD40" s="674">
        <v>14077</v>
      </c>
      <c r="DE40" s="666"/>
      <c r="DF40" s="666"/>
      <c r="DG40" s="666"/>
      <c r="DH40" s="666"/>
      <c r="DI40" s="666"/>
      <c r="DJ40" s="666"/>
      <c r="DK40" s="667"/>
      <c r="DL40" s="674" t="s">
        <v>126</v>
      </c>
      <c r="DM40" s="666"/>
      <c r="DN40" s="666"/>
      <c r="DO40" s="666"/>
      <c r="DP40" s="666"/>
      <c r="DQ40" s="666"/>
      <c r="DR40" s="666"/>
      <c r="DS40" s="666"/>
      <c r="DT40" s="666"/>
      <c r="DU40" s="666"/>
      <c r="DV40" s="667"/>
      <c r="DW40" s="670" t="s">
        <v>126</v>
      </c>
      <c r="DX40" s="701"/>
      <c r="DY40" s="701"/>
      <c r="DZ40" s="701"/>
      <c r="EA40" s="701"/>
      <c r="EB40" s="701"/>
      <c r="EC40" s="702"/>
    </row>
    <row r="41" spans="2:133" ht="11.25" customHeight="1" x14ac:dyDescent="0.2">
      <c r="B41" s="662" t="s">
        <v>338</v>
      </c>
      <c r="C41" s="663"/>
      <c r="D41" s="663"/>
      <c r="E41" s="663"/>
      <c r="F41" s="663"/>
      <c r="G41" s="663"/>
      <c r="H41" s="663"/>
      <c r="I41" s="663"/>
      <c r="J41" s="663"/>
      <c r="K41" s="663"/>
      <c r="L41" s="663"/>
      <c r="M41" s="663"/>
      <c r="N41" s="663"/>
      <c r="O41" s="663"/>
      <c r="P41" s="663"/>
      <c r="Q41" s="664"/>
      <c r="R41" s="665" t="s">
        <v>126</v>
      </c>
      <c r="S41" s="666"/>
      <c r="T41" s="666"/>
      <c r="U41" s="666"/>
      <c r="V41" s="666"/>
      <c r="W41" s="666"/>
      <c r="X41" s="666"/>
      <c r="Y41" s="667"/>
      <c r="Z41" s="668" t="s">
        <v>126</v>
      </c>
      <c r="AA41" s="668"/>
      <c r="AB41" s="668"/>
      <c r="AC41" s="668"/>
      <c r="AD41" s="669" t="s">
        <v>126</v>
      </c>
      <c r="AE41" s="669"/>
      <c r="AF41" s="669"/>
      <c r="AG41" s="669"/>
      <c r="AH41" s="669"/>
      <c r="AI41" s="669"/>
      <c r="AJ41" s="669"/>
      <c r="AK41" s="669"/>
      <c r="AL41" s="670" t="s">
        <v>126</v>
      </c>
      <c r="AM41" s="671"/>
      <c r="AN41" s="671"/>
      <c r="AO41" s="672"/>
      <c r="AQ41" s="743" t="s">
        <v>339</v>
      </c>
      <c r="AR41" s="744"/>
      <c r="AS41" s="744"/>
      <c r="AT41" s="744"/>
      <c r="AU41" s="744"/>
      <c r="AV41" s="744"/>
      <c r="AW41" s="744"/>
      <c r="AX41" s="744"/>
      <c r="AY41" s="745"/>
      <c r="AZ41" s="665">
        <v>88004</v>
      </c>
      <c r="BA41" s="666"/>
      <c r="BB41" s="666"/>
      <c r="BC41" s="666"/>
      <c r="BD41" s="699"/>
      <c r="BE41" s="699"/>
      <c r="BF41" s="723"/>
      <c r="BG41" s="746"/>
      <c r="BH41" s="747"/>
      <c r="BI41" s="747"/>
      <c r="BJ41" s="747"/>
      <c r="BK41" s="747"/>
      <c r="BL41" s="364"/>
      <c r="BM41" s="681" t="s">
        <v>340</v>
      </c>
      <c r="BN41" s="681"/>
      <c r="BO41" s="681"/>
      <c r="BP41" s="681"/>
      <c r="BQ41" s="681"/>
      <c r="BR41" s="681"/>
      <c r="BS41" s="681"/>
      <c r="BT41" s="681"/>
      <c r="BU41" s="682"/>
      <c r="BV41" s="665" t="s">
        <v>126</v>
      </c>
      <c r="BW41" s="666"/>
      <c r="BX41" s="666"/>
      <c r="BY41" s="666"/>
      <c r="BZ41" s="666"/>
      <c r="CA41" s="666"/>
      <c r="CB41" s="675"/>
      <c r="CD41" s="680" t="s">
        <v>341</v>
      </c>
      <c r="CE41" s="681"/>
      <c r="CF41" s="681"/>
      <c r="CG41" s="681"/>
      <c r="CH41" s="681"/>
      <c r="CI41" s="681"/>
      <c r="CJ41" s="681"/>
      <c r="CK41" s="681"/>
      <c r="CL41" s="681"/>
      <c r="CM41" s="681"/>
      <c r="CN41" s="681"/>
      <c r="CO41" s="681"/>
      <c r="CP41" s="681"/>
      <c r="CQ41" s="682"/>
      <c r="CR41" s="665" t="s">
        <v>126</v>
      </c>
      <c r="CS41" s="699"/>
      <c r="CT41" s="699"/>
      <c r="CU41" s="699"/>
      <c r="CV41" s="699"/>
      <c r="CW41" s="699"/>
      <c r="CX41" s="699"/>
      <c r="CY41" s="700"/>
      <c r="CZ41" s="670" t="s">
        <v>126</v>
      </c>
      <c r="DA41" s="701"/>
      <c r="DB41" s="701"/>
      <c r="DC41" s="707"/>
      <c r="DD41" s="674" t="s">
        <v>126</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2">
      <c r="B42" s="662" t="s">
        <v>342</v>
      </c>
      <c r="C42" s="663"/>
      <c r="D42" s="663"/>
      <c r="E42" s="663"/>
      <c r="F42" s="663"/>
      <c r="G42" s="663"/>
      <c r="H42" s="663"/>
      <c r="I42" s="663"/>
      <c r="J42" s="663"/>
      <c r="K42" s="663"/>
      <c r="L42" s="663"/>
      <c r="M42" s="663"/>
      <c r="N42" s="663"/>
      <c r="O42" s="663"/>
      <c r="P42" s="663"/>
      <c r="Q42" s="664"/>
      <c r="R42" s="665" t="s">
        <v>126</v>
      </c>
      <c r="S42" s="666"/>
      <c r="T42" s="666"/>
      <c r="U42" s="666"/>
      <c r="V42" s="666"/>
      <c r="W42" s="666"/>
      <c r="X42" s="666"/>
      <c r="Y42" s="667"/>
      <c r="Z42" s="668" t="s">
        <v>126</v>
      </c>
      <c r="AA42" s="668"/>
      <c r="AB42" s="668"/>
      <c r="AC42" s="668"/>
      <c r="AD42" s="669" t="s">
        <v>126</v>
      </c>
      <c r="AE42" s="669"/>
      <c r="AF42" s="669"/>
      <c r="AG42" s="669"/>
      <c r="AH42" s="669"/>
      <c r="AI42" s="669"/>
      <c r="AJ42" s="669"/>
      <c r="AK42" s="669"/>
      <c r="AL42" s="670" t="s">
        <v>126</v>
      </c>
      <c r="AM42" s="671"/>
      <c r="AN42" s="671"/>
      <c r="AO42" s="672"/>
      <c r="AQ42" s="753" t="s">
        <v>343</v>
      </c>
      <c r="AR42" s="754"/>
      <c r="AS42" s="754"/>
      <c r="AT42" s="754"/>
      <c r="AU42" s="754"/>
      <c r="AV42" s="754"/>
      <c r="AW42" s="754"/>
      <c r="AX42" s="754"/>
      <c r="AY42" s="755"/>
      <c r="AZ42" s="759">
        <v>288045</v>
      </c>
      <c r="BA42" s="760"/>
      <c r="BB42" s="760"/>
      <c r="BC42" s="760"/>
      <c r="BD42" s="736"/>
      <c r="BE42" s="736"/>
      <c r="BF42" s="738"/>
      <c r="BG42" s="748"/>
      <c r="BH42" s="749"/>
      <c r="BI42" s="749"/>
      <c r="BJ42" s="749"/>
      <c r="BK42" s="749"/>
      <c r="BL42" s="365"/>
      <c r="BM42" s="691" t="s">
        <v>344</v>
      </c>
      <c r="BN42" s="691"/>
      <c r="BO42" s="691"/>
      <c r="BP42" s="691"/>
      <c r="BQ42" s="691"/>
      <c r="BR42" s="691"/>
      <c r="BS42" s="691"/>
      <c r="BT42" s="691"/>
      <c r="BU42" s="692"/>
      <c r="BV42" s="759">
        <v>318</v>
      </c>
      <c r="BW42" s="760"/>
      <c r="BX42" s="760"/>
      <c r="BY42" s="760"/>
      <c r="BZ42" s="760"/>
      <c r="CA42" s="760"/>
      <c r="CB42" s="772"/>
      <c r="CD42" s="662" t="s">
        <v>345</v>
      </c>
      <c r="CE42" s="663"/>
      <c r="CF42" s="663"/>
      <c r="CG42" s="663"/>
      <c r="CH42" s="663"/>
      <c r="CI42" s="663"/>
      <c r="CJ42" s="663"/>
      <c r="CK42" s="663"/>
      <c r="CL42" s="663"/>
      <c r="CM42" s="663"/>
      <c r="CN42" s="663"/>
      <c r="CO42" s="663"/>
      <c r="CP42" s="663"/>
      <c r="CQ42" s="664"/>
      <c r="CR42" s="665">
        <v>1090629</v>
      </c>
      <c r="CS42" s="699"/>
      <c r="CT42" s="699"/>
      <c r="CU42" s="699"/>
      <c r="CV42" s="699"/>
      <c r="CW42" s="699"/>
      <c r="CX42" s="699"/>
      <c r="CY42" s="700"/>
      <c r="CZ42" s="670">
        <v>18.100000000000001</v>
      </c>
      <c r="DA42" s="701"/>
      <c r="DB42" s="701"/>
      <c r="DC42" s="707"/>
      <c r="DD42" s="674">
        <v>393158</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2">
      <c r="B43" s="662" t="s">
        <v>346</v>
      </c>
      <c r="C43" s="663"/>
      <c r="D43" s="663"/>
      <c r="E43" s="663"/>
      <c r="F43" s="663"/>
      <c r="G43" s="663"/>
      <c r="H43" s="663"/>
      <c r="I43" s="663"/>
      <c r="J43" s="663"/>
      <c r="K43" s="663"/>
      <c r="L43" s="663"/>
      <c r="M43" s="663"/>
      <c r="N43" s="663"/>
      <c r="O43" s="663"/>
      <c r="P43" s="663"/>
      <c r="Q43" s="664"/>
      <c r="R43" s="665">
        <v>306000</v>
      </c>
      <c r="S43" s="666"/>
      <c r="T43" s="666"/>
      <c r="U43" s="666"/>
      <c r="V43" s="666"/>
      <c r="W43" s="666"/>
      <c r="X43" s="666"/>
      <c r="Y43" s="667"/>
      <c r="Z43" s="668">
        <v>4.7</v>
      </c>
      <c r="AA43" s="668"/>
      <c r="AB43" s="668"/>
      <c r="AC43" s="668"/>
      <c r="AD43" s="669" t="s">
        <v>126</v>
      </c>
      <c r="AE43" s="669"/>
      <c r="AF43" s="669"/>
      <c r="AG43" s="669"/>
      <c r="AH43" s="669"/>
      <c r="AI43" s="669"/>
      <c r="AJ43" s="669"/>
      <c r="AK43" s="669"/>
      <c r="AL43" s="670" t="s">
        <v>126</v>
      </c>
      <c r="AM43" s="671"/>
      <c r="AN43" s="671"/>
      <c r="AO43" s="672"/>
      <c r="BV43" s="219"/>
      <c r="BW43" s="219"/>
      <c r="BX43" s="219"/>
      <c r="BY43" s="219"/>
      <c r="BZ43" s="219"/>
      <c r="CA43" s="219"/>
      <c r="CB43" s="219"/>
      <c r="CD43" s="662" t="s">
        <v>347</v>
      </c>
      <c r="CE43" s="663"/>
      <c r="CF43" s="663"/>
      <c r="CG43" s="663"/>
      <c r="CH43" s="663"/>
      <c r="CI43" s="663"/>
      <c r="CJ43" s="663"/>
      <c r="CK43" s="663"/>
      <c r="CL43" s="663"/>
      <c r="CM43" s="663"/>
      <c r="CN43" s="663"/>
      <c r="CO43" s="663"/>
      <c r="CP43" s="663"/>
      <c r="CQ43" s="664"/>
      <c r="CR43" s="665">
        <v>12346</v>
      </c>
      <c r="CS43" s="699"/>
      <c r="CT43" s="699"/>
      <c r="CU43" s="699"/>
      <c r="CV43" s="699"/>
      <c r="CW43" s="699"/>
      <c r="CX43" s="699"/>
      <c r="CY43" s="700"/>
      <c r="CZ43" s="670">
        <v>0.2</v>
      </c>
      <c r="DA43" s="701"/>
      <c r="DB43" s="701"/>
      <c r="DC43" s="707"/>
      <c r="DD43" s="674">
        <v>12346</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2">
      <c r="B44" s="709" t="s">
        <v>348</v>
      </c>
      <c r="C44" s="710"/>
      <c r="D44" s="710"/>
      <c r="E44" s="710"/>
      <c r="F44" s="710"/>
      <c r="G44" s="710"/>
      <c r="H44" s="710"/>
      <c r="I44" s="710"/>
      <c r="J44" s="710"/>
      <c r="K44" s="710"/>
      <c r="L44" s="710"/>
      <c r="M44" s="710"/>
      <c r="N44" s="710"/>
      <c r="O44" s="710"/>
      <c r="P44" s="710"/>
      <c r="Q44" s="711"/>
      <c r="R44" s="759">
        <v>6488927</v>
      </c>
      <c r="S44" s="760"/>
      <c r="T44" s="760"/>
      <c r="U44" s="760"/>
      <c r="V44" s="760"/>
      <c r="W44" s="760"/>
      <c r="X44" s="760"/>
      <c r="Y44" s="761"/>
      <c r="Z44" s="762">
        <v>100</v>
      </c>
      <c r="AA44" s="762"/>
      <c r="AB44" s="762"/>
      <c r="AC44" s="762"/>
      <c r="AD44" s="763">
        <v>3582525</v>
      </c>
      <c r="AE44" s="763"/>
      <c r="AF44" s="763"/>
      <c r="AG44" s="763"/>
      <c r="AH44" s="763"/>
      <c r="AI44" s="763"/>
      <c r="AJ44" s="763"/>
      <c r="AK44" s="763"/>
      <c r="AL44" s="764">
        <v>100</v>
      </c>
      <c r="AM44" s="737"/>
      <c r="AN44" s="737"/>
      <c r="AO44" s="765"/>
      <c r="CD44" s="766" t="s">
        <v>295</v>
      </c>
      <c r="CE44" s="767"/>
      <c r="CF44" s="662" t="s">
        <v>349</v>
      </c>
      <c r="CG44" s="663"/>
      <c r="CH44" s="663"/>
      <c r="CI44" s="663"/>
      <c r="CJ44" s="663"/>
      <c r="CK44" s="663"/>
      <c r="CL44" s="663"/>
      <c r="CM44" s="663"/>
      <c r="CN44" s="663"/>
      <c r="CO44" s="663"/>
      <c r="CP44" s="663"/>
      <c r="CQ44" s="664"/>
      <c r="CR44" s="665">
        <v>1090629</v>
      </c>
      <c r="CS44" s="666"/>
      <c r="CT44" s="666"/>
      <c r="CU44" s="666"/>
      <c r="CV44" s="666"/>
      <c r="CW44" s="666"/>
      <c r="CX44" s="666"/>
      <c r="CY44" s="667"/>
      <c r="CZ44" s="670">
        <v>18.100000000000001</v>
      </c>
      <c r="DA44" s="671"/>
      <c r="DB44" s="671"/>
      <c r="DC44" s="683"/>
      <c r="DD44" s="674">
        <v>393158</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350</v>
      </c>
      <c r="CG45" s="663"/>
      <c r="CH45" s="663"/>
      <c r="CI45" s="663"/>
      <c r="CJ45" s="663"/>
      <c r="CK45" s="663"/>
      <c r="CL45" s="663"/>
      <c r="CM45" s="663"/>
      <c r="CN45" s="663"/>
      <c r="CO45" s="663"/>
      <c r="CP45" s="663"/>
      <c r="CQ45" s="664"/>
      <c r="CR45" s="665">
        <v>604890</v>
      </c>
      <c r="CS45" s="699"/>
      <c r="CT45" s="699"/>
      <c r="CU45" s="699"/>
      <c r="CV45" s="699"/>
      <c r="CW45" s="699"/>
      <c r="CX45" s="699"/>
      <c r="CY45" s="700"/>
      <c r="CZ45" s="670">
        <v>10</v>
      </c>
      <c r="DA45" s="701"/>
      <c r="DB45" s="701"/>
      <c r="DC45" s="707"/>
      <c r="DD45" s="674">
        <v>64401</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2">
      <c r="B46" s="221" t="s">
        <v>351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352</v>
      </c>
      <c r="CG46" s="663"/>
      <c r="CH46" s="663"/>
      <c r="CI46" s="663"/>
      <c r="CJ46" s="663"/>
      <c r="CK46" s="663"/>
      <c r="CL46" s="663"/>
      <c r="CM46" s="663"/>
      <c r="CN46" s="663"/>
      <c r="CO46" s="663"/>
      <c r="CP46" s="663"/>
      <c r="CQ46" s="664"/>
      <c r="CR46" s="665">
        <v>380775</v>
      </c>
      <c r="CS46" s="666"/>
      <c r="CT46" s="666"/>
      <c r="CU46" s="666"/>
      <c r="CV46" s="666"/>
      <c r="CW46" s="666"/>
      <c r="CX46" s="666"/>
      <c r="CY46" s="667"/>
      <c r="CZ46" s="670">
        <v>6.3</v>
      </c>
      <c r="DA46" s="671"/>
      <c r="DB46" s="671"/>
      <c r="DC46" s="683"/>
      <c r="DD46" s="674">
        <v>278793</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2">
      <c r="B47" s="784" t="s">
        <v>353</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354</v>
      </c>
      <c r="CG47" s="663"/>
      <c r="CH47" s="663"/>
      <c r="CI47" s="663"/>
      <c r="CJ47" s="663"/>
      <c r="CK47" s="663"/>
      <c r="CL47" s="663"/>
      <c r="CM47" s="663"/>
      <c r="CN47" s="663"/>
      <c r="CO47" s="663"/>
      <c r="CP47" s="663"/>
      <c r="CQ47" s="664"/>
      <c r="CR47" s="665" t="s">
        <v>126</v>
      </c>
      <c r="CS47" s="699"/>
      <c r="CT47" s="699"/>
      <c r="CU47" s="699"/>
      <c r="CV47" s="699"/>
      <c r="CW47" s="699"/>
      <c r="CX47" s="699"/>
      <c r="CY47" s="700"/>
      <c r="CZ47" s="670" t="s">
        <v>126</v>
      </c>
      <c r="DA47" s="701"/>
      <c r="DB47" s="701"/>
      <c r="DC47" s="707"/>
      <c r="DD47" s="674" t="s">
        <v>126</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ht="11" x14ac:dyDescent="0.2">
      <c r="B48" s="783" t="s">
        <v>355</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356</v>
      </c>
      <c r="CG48" s="663"/>
      <c r="CH48" s="663"/>
      <c r="CI48" s="663"/>
      <c r="CJ48" s="663"/>
      <c r="CK48" s="663"/>
      <c r="CL48" s="663"/>
      <c r="CM48" s="663"/>
      <c r="CN48" s="663"/>
      <c r="CO48" s="663"/>
      <c r="CP48" s="663"/>
      <c r="CQ48" s="664"/>
      <c r="CR48" s="665" t="s">
        <v>126</v>
      </c>
      <c r="CS48" s="666"/>
      <c r="CT48" s="666"/>
      <c r="CU48" s="666"/>
      <c r="CV48" s="666"/>
      <c r="CW48" s="666"/>
      <c r="CX48" s="666"/>
      <c r="CY48" s="667"/>
      <c r="CZ48" s="670" t="s">
        <v>126</v>
      </c>
      <c r="DA48" s="671"/>
      <c r="DB48" s="671"/>
      <c r="DC48" s="683"/>
      <c r="DD48" s="674" t="s">
        <v>126</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357</v>
      </c>
      <c r="CE49" s="710"/>
      <c r="CF49" s="710"/>
      <c r="CG49" s="710"/>
      <c r="CH49" s="710"/>
      <c r="CI49" s="710"/>
      <c r="CJ49" s="710"/>
      <c r="CK49" s="710"/>
      <c r="CL49" s="710"/>
      <c r="CM49" s="710"/>
      <c r="CN49" s="710"/>
      <c r="CO49" s="710"/>
      <c r="CP49" s="710"/>
      <c r="CQ49" s="711"/>
      <c r="CR49" s="759">
        <v>6021992</v>
      </c>
      <c r="CS49" s="736"/>
      <c r="CT49" s="736"/>
      <c r="CU49" s="736"/>
      <c r="CV49" s="736"/>
      <c r="CW49" s="736"/>
      <c r="CX49" s="736"/>
      <c r="CY49" s="773"/>
      <c r="CZ49" s="764">
        <v>100</v>
      </c>
      <c r="DA49" s="774"/>
      <c r="DB49" s="774"/>
      <c r="DC49" s="775"/>
      <c r="DD49" s="776">
        <v>4212266</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1"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nt6ZXJsU9kG3IXMc5fwSP/mWYTF/y+7aLhGEUs8PqPBAivoPyGCTblS/T4DpyPXUHuhfOw9SylI+jBdf3pHHCg==" saltValue="EenRiUoPow4siwyunD0pc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4E50B-9A52-4A9C-949C-787D1371A533}">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7" t="s">
        <v>358</v>
      </c>
      <c r="B2" s="1157"/>
      <c r="C2" s="1157"/>
      <c r="D2" s="1157"/>
      <c r="E2" s="1157"/>
      <c r="F2" s="1157"/>
      <c r="G2" s="1157"/>
      <c r="H2" s="1157"/>
      <c r="I2" s="1157"/>
      <c r="J2" s="1157"/>
      <c r="K2" s="1157"/>
      <c r="L2" s="1157"/>
      <c r="M2" s="1157"/>
      <c r="N2" s="1157"/>
      <c r="O2" s="1157"/>
      <c r="P2" s="1157"/>
      <c r="Q2" s="1157"/>
      <c r="R2" s="1157"/>
      <c r="S2" s="1157"/>
      <c r="T2" s="1157"/>
      <c r="U2" s="1157"/>
      <c r="V2" s="1157"/>
      <c r="W2" s="1157"/>
      <c r="X2" s="1157"/>
      <c r="Y2" s="1157"/>
      <c r="Z2" s="1157"/>
      <c r="AA2" s="1157"/>
      <c r="AB2" s="1157"/>
      <c r="AC2" s="1157"/>
      <c r="AD2" s="1157"/>
      <c r="AE2" s="1157"/>
      <c r="AF2" s="1157"/>
      <c r="AG2" s="1157"/>
      <c r="AH2" s="1157"/>
      <c r="AI2" s="1157"/>
      <c r="AJ2" s="1157"/>
      <c r="AK2" s="1157"/>
      <c r="AL2" s="1157"/>
      <c r="AM2" s="1157"/>
      <c r="AN2" s="1157"/>
      <c r="AO2" s="1157"/>
      <c r="AP2" s="1157"/>
      <c r="AQ2" s="1157"/>
      <c r="AR2" s="1157"/>
      <c r="AS2" s="1157"/>
      <c r="AT2" s="1157"/>
      <c r="AU2" s="1157"/>
      <c r="AV2" s="1157"/>
      <c r="AW2" s="1157"/>
      <c r="AX2" s="1157"/>
      <c r="AY2" s="1157"/>
      <c r="AZ2" s="1157"/>
      <c r="BA2" s="1157"/>
      <c r="BB2" s="1157"/>
      <c r="BC2" s="1157"/>
      <c r="BD2" s="1157"/>
      <c r="BE2" s="1157"/>
      <c r="BF2" s="1157"/>
      <c r="BG2" s="1157"/>
      <c r="BH2" s="1157"/>
      <c r="BI2" s="1157"/>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8" t="s">
        <v>359</v>
      </c>
      <c r="DK2" s="1159"/>
      <c r="DL2" s="1159"/>
      <c r="DM2" s="1159"/>
      <c r="DN2" s="1159"/>
      <c r="DO2" s="1160"/>
      <c r="DP2" s="224"/>
      <c r="DQ2" s="1158" t="s">
        <v>360</v>
      </c>
      <c r="DR2" s="1159"/>
      <c r="DS2" s="1159"/>
      <c r="DT2" s="1159"/>
      <c r="DU2" s="1159"/>
      <c r="DV2" s="1159"/>
      <c r="DW2" s="1159"/>
      <c r="DX2" s="1159"/>
      <c r="DY2" s="1159"/>
      <c r="DZ2" s="1160"/>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0" customFormat="1" ht="26.25" customHeight="1" thickBot="1" x14ac:dyDescent="0.25">
      <c r="A4" s="1126" t="s">
        <v>361</v>
      </c>
      <c r="B4" s="1126"/>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c r="AD4" s="1126"/>
      <c r="AE4" s="1126"/>
      <c r="AF4" s="1126"/>
      <c r="AG4" s="1126"/>
      <c r="AH4" s="1126"/>
      <c r="AI4" s="1126"/>
      <c r="AJ4" s="1126"/>
      <c r="AK4" s="1126"/>
      <c r="AL4" s="1126"/>
      <c r="AM4" s="1126"/>
      <c r="AN4" s="1126"/>
      <c r="AO4" s="1126"/>
      <c r="AP4" s="1126"/>
      <c r="AQ4" s="1126"/>
      <c r="AR4" s="1126"/>
      <c r="AS4" s="1126"/>
      <c r="AT4" s="1126"/>
      <c r="AU4" s="1126"/>
      <c r="AV4" s="1126"/>
      <c r="AW4" s="1126"/>
      <c r="AX4" s="1126"/>
      <c r="AY4" s="1126"/>
      <c r="AZ4" s="245"/>
      <c r="BA4" s="245"/>
      <c r="BB4" s="245"/>
      <c r="BC4" s="245"/>
      <c r="BD4" s="245"/>
      <c r="BE4" s="228"/>
      <c r="BF4" s="228"/>
      <c r="BG4" s="228"/>
      <c r="BH4" s="228"/>
      <c r="BI4" s="228"/>
      <c r="BJ4" s="228"/>
      <c r="BK4" s="228"/>
      <c r="BL4" s="228"/>
      <c r="BM4" s="228"/>
      <c r="BN4" s="228"/>
      <c r="BO4" s="228"/>
      <c r="BP4" s="228"/>
      <c r="BQ4" s="794" t="s">
        <v>362</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29"/>
    </row>
    <row r="5" spans="1:131" s="230" customFormat="1" ht="26.25" customHeight="1" x14ac:dyDescent="0.2">
      <c r="A5" s="1061" t="s">
        <v>363</v>
      </c>
      <c r="B5" s="1062"/>
      <c r="C5" s="1062"/>
      <c r="D5" s="1062"/>
      <c r="E5" s="1062"/>
      <c r="F5" s="1062"/>
      <c r="G5" s="1062"/>
      <c r="H5" s="1062"/>
      <c r="I5" s="1062"/>
      <c r="J5" s="1062"/>
      <c r="K5" s="1062"/>
      <c r="L5" s="1062"/>
      <c r="M5" s="1062"/>
      <c r="N5" s="1062"/>
      <c r="O5" s="1062"/>
      <c r="P5" s="1063"/>
      <c r="Q5" s="1067" t="s">
        <v>364</v>
      </c>
      <c r="R5" s="1068"/>
      <c r="S5" s="1068"/>
      <c r="T5" s="1068"/>
      <c r="U5" s="1069"/>
      <c r="V5" s="1067" t="s">
        <v>365</v>
      </c>
      <c r="W5" s="1068"/>
      <c r="X5" s="1068"/>
      <c r="Y5" s="1068"/>
      <c r="Z5" s="1069"/>
      <c r="AA5" s="1067" t="s">
        <v>366</v>
      </c>
      <c r="AB5" s="1068"/>
      <c r="AC5" s="1068"/>
      <c r="AD5" s="1068"/>
      <c r="AE5" s="1068"/>
      <c r="AF5" s="1161" t="s">
        <v>367</v>
      </c>
      <c r="AG5" s="1068"/>
      <c r="AH5" s="1068"/>
      <c r="AI5" s="1068"/>
      <c r="AJ5" s="1081"/>
      <c r="AK5" s="1068" t="s">
        <v>368</v>
      </c>
      <c r="AL5" s="1068"/>
      <c r="AM5" s="1068"/>
      <c r="AN5" s="1068"/>
      <c r="AO5" s="1069"/>
      <c r="AP5" s="1067" t="s">
        <v>369</v>
      </c>
      <c r="AQ5" s="1068"/>
      <c r="AR5" s="1068"/>
      <c r="AS5" s="1068"/>
      <c r="AT5" s="1069"/>
      <c r="AU5" s="1067" t="s">
        <v>370</v>
      </c>
      <c r="AV5" s="1068"/>
      <c r="AW5" s="1068"/>
      <c r="AX5" s="1068"/>
      <c r="AY5" s="1081"/>
      <c r="AZ5" s="245"/>
      <c r="BA5" s="245"/>
      <c r="BB5" s="245"/>
      <c r="BC5" s="245"/>
      <c r="BD5" s="245"/>
      <c r="BE5" s="228"/>
      <c r="BF5" s="228"/>
      <c r="BG5" s="228"/>
      <c r="BH5" s="228"/>
      <c r="BI5" s="228"/>
      <c r="BJ5" s="228"/>
      <c r="BK5" s="228"/>
      <c r="BL5" s="228"/>
      <c r="BM5" s="228"/>
      <c r="BN5" s="228"/>
      <c r="BO5" s="228"/>
      <c r="BP5" s="228"/>
      <c r="BQ5" s="1061" t="s">
        <v>371</v>
      </c>
      <c r="BR5" s="1062"/>
      <c r="BS5" s="1062"/>
      <c r="BT5" s="1062"/>
      <c r="BU5" s="1062"/>
      <c r="BV5" s="1062"/>
      <c r="BW5" s="1062"/>
      <c r="BX5" s="1062"/>
      <c r="BY5" s="1062"/>
      <c r="BZ5" s="1062"/>
      <c r="CA5" s="1062"/>
      <c r="CB5" s="1062"/>
      <c r="CC5" s="1062"/>
      <c r="CD5" s="1062"/>
      <c r="CE5" s="1062"/>
      <c r="CF5" s="1062"/>
      <c r="CG5" s="1063"/>
      <c r="CH5" s="1067" t="s">
        <v>372</v>
      </c>
      <c r="CI5" s="1068"/>
      <c r="CJ5" s="1068"/>
      <c r="CK5" s="1068"/>
      <c r="CL5" s="1069"/>
      <c r="CM5" s="1067" t="s">
        <v>373</v>
      </c>
      <c r="CN5" s="1068"/>
      <c r="CO5" s="1068"/>
      <c r="CP5" s="1068"/>
      <c r="CQ5" s="1069"/>
      <c r="CR5" s="1067" t="s">
        <v>374</v>
      </c>
      <c r="CS5" s="1068"/>
      <c r="CT5" s="1068"/>
      <c r="CU5" s="1068"/>
      <c r="CV5" s="1069"/>
      <c r="CW5" s="1067" t="s">
        <v>375</v>
      </c>
      <c r="CX5" s="1068"/>
      <c r="CY5" s="1068"/>
      <c r="CZ5" s="1068"/>
      <c r="DA5" s="1069"/>
      <c r="DB5" s="1067" t="s">
        <v>376</v>
      </c>
      <c r="DC5" s="1068"/>
      <c r="DD5" s="1068"/>
      <c r="DE5" s="1068"/>
      <c r="DF5" s="1069"/>
      <c r="DG5" s="1151" t="s">
        <v>377</v>
      </c>
      <c r="DH5" s="1152"/>
      <c r="DI5" s="1152"/>
      <c r="DJ5" s="1152"/>
      <c r="DK5" s="1153"/>
      <c r="DL5" s="1151" t="s">
        <v>378</v>
      </c>
      <c r="DM5" s="1152"/>
      <c r="DN5" s="1152"/>
      <c r="DO5" s="1152"/>
      <c r="DP5" s="1153"/>
      <c r="DQ5" s="1067" t="s">
        <v>379</v>
      </c>
      <c r="DR5" s="1068"/>
      <c r="DS5" s="1068"/>
      <c r="DT5" s="1068"/>
      <c r="DU5" s="1069"/>
      <c r="DV5" s="1067" t="s">
        <v>370</v>
      </c>
      <c r="DW5" s="1068"/>
      <c r="DX5" s="1068"/>
      <c r="DY5" s="1068"/>
      <c r="DZ5" s="1081"/>
      <c r="EA5" s="229"/>
    </row>
    <row r="6" spans="1:131" s="230" customFormat="1" ht="26.25" customHeight="1" thickBot="1" x14ac:dyDescent="0.25">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62"/>
      <c r="AG6" s="1071"/>
      <c r="AH6" s="1071"/>
      <c r="AI6" s="1071"/>
      <c r="AJ6" s="1082"/>
      <c r="AK6" s="1071"/>
      <c r="AL6" s="1071"/>
      <c r="AM6" s="1071"/>
      <c r="AN6" s="1071"/>
      <c r="AO6" s="1072"/>
      <c r="AP6" s="1070"/>
      <c r="AQ6" s="1071"/>
      <c r="AR6" s="1071"/>
      <c r="AS6" s="1071"/>
      <c r="AT6" s="1072"/>
      <c r="AU6" s="1070"/>
      <c r="AV6" s="1071"/>
      <c r="AW6" s="1071"/>
      <c r="AX6" s="1071"/>
      <c r="AY6" s="1082"/>
      <c r="AZ6" s="245"/>
      <c r="BA6" s="245"/>
      <c r="BB6" s="245"/>
      <c r="BC6" s="245"/>
      <c r="BD6" s="245"/>
      <c r="BE6" s="228"/>
      <c r="BF6" s="228"/>
      <c r="BG6" s="228"/>
      <c r="BH6" s="228"/>
      <c r="BI6" s="228"/>
      <c r="BJ6" s="228"/>
      <c r="BK6" s="228"/>
      <c r="BL6" s="228"/>
      <c r="BM6" s="228"/>
      <c r="BN6" s="228"/>
      <c r="BO6" s="228"/>
      <c r="BP6" s="228"/>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54"/>
      <c r="DH6" s="1155"/>
      <c r="DI6" s="1155"/>
      <c r="DJ6" s="1155"/>
      <c r="DK6" s="1156"/>
      <c r="DL6" s="1154"/>
      <c r="DM6" s="1155"/>
      <c r="DN6" s="1155"/>
      <c r="DO6" s="1155"/>
      <c r="DP6" s="1156"/>
      <c r="DQ6" s="1070"/>
      <c r="DR6" s="1071"/>
      <c r="DS6" s="1071"/>
      <c r="DT6" s="1071"/>
      <c r="DU6" s="1072"/>
      <c r="DV6" s="1070"/>
      <c r="DW6" s="1071"/>
      <c r="DX6" s="1071"/>
      <c r="DY6" s="1071"/>
      <c r="DZ6" s="1082"/>
      <c r="EA6" s="229"/>
    </row>
    <row r="7" spans="1:131" s="230" customFormat="1" ht="26.25" customHeight="1" thickTop="1" x14ac:dyDescent="0.2">
      <c r="A7" s="231">
        <v>1</v>
      </c>
      <c r="B7" s="1114" t="s">
        <v>380</v>
      </c>
      <c r="C7" s="1115"/>
      <c r="D7" s="1115"/>
      <c r="E7" s="1115"/>
      <c r="F7" s="1115"/>
      <c r="G7" s="1115"/>
      <c r="H7" s="1115"/>
      <c r="I7" s="1115"/>
      <c r="J7" s="1115"/>
      <c r="K7" s="1115"/>
      <c r="L7" s="1115"/>
      <c r="M7" s="1115"/>
      <c r="N7" s="1115"/>
      <c r="O7" s="1115"/>
      <c r="P7" s="1116"/>
      <c r="Q7" s="1172">
        <v>6495</v>
      </c>
      <c r="R7" s="1173"/>
      <c r="S7" s="1173"/>
      <c r="T7" s="1173"/>
      <c r="U7" s="1173"/>
      <c r="V7" s="1173">
        <v>6028</v>
      </c>
      <c r="W7" s="1173"/>
      <c r="X7" s="1173"/>
      <c r="Y7" s="1173"/>
      <c r="Z7" s="1173"/>
      <c r="AA7" s="1173">
        <v>467</v>
      </c>
      <c r="AB7" s="1173"/>
      <c r="AC7" s="1173"/>
      <c r="AD7" s="1173"/>
      <c r="AE7" s="1174"/>
      <c r="AF7" s="1175">
        <v>374</v>
      </c>
      <c r="AG7" s="1176"/>
      <c r="AH7" s="1176"/>
      <c r="AI7" s="1176"/>
      <c r="AJ7" s="1177"/>
      <c r="AK7" s="1178">
        <v>186</v>
      </c>
      <c r="AL7" s="1179"/>
      <c r="AM7" s="1179"/>
      <c r="AN7" s="1179"/>
      <c r="AO7" s="1179"/>
      <c r="AP7" s="1179">
        <v>4309</v>
      </c>
      <c r="AQ7" s="1179"/>
      <c r="AR7" s="1179"/>
      <c r="AS7" s="1179"/>
      <c r="AT7" s="1179"/>
      <c r="AU7" s="1180"/>
      <c r="AV7" s="1180"/>
      <c r="AW7" s="1180"/>
      <c r="AX7" s="1180"/>
      <c r="AY7" s="1181"/>
      <c r="AZ7" s="245"/>
      <c r="BA7" s="245"/>
      <c r="BB7" s="245"/>
      <c r="BC7" s="245"/>
      <c r="BD7" s="245"/>
      <c r="BE7" s="228"/>
      <c r="BF7" s="228"/>
      <c r="BG7" s="228"/>
      <c r="BH7" s="228"/>
      <c r="BI7" s="228"/>
      <c r="BJ7" s="228"/>
      <c r="BK7" s="228"/>
      <c r="BL7" s="228"/>
      <c r="BM7" s="228"/>
      <c r="BN7" s="228"/>
      <c r="BO7" s="228"/>
      <c r="BP7" s="228"/>
      <c r="BQ7" s="231">
        <v>1</v>
      </c>
      <c r="BR7" s="232" t="s">
        <v>550</v>
      </c>
      <c r="BS7" s="1166" t="s">
        <v>551</v>
      </c>
      <c r="BT7" s="1167"/>
      <c r="BU7" s="1167"/>
      <c r="BV7" s="1167"/>
      <c r="BW7" s="1167"/>
      <c r="BX7" s="1167"/>
      <c r="BY7" s="1167"/>
      <c r="BZ7" s="1167"/>
      <c r="CA7" s="1167"/>
      <c r="CB7" s="1167"/>
      <c r="CC7" s="1167"/>
      <c r="CD7" s="1167"/>
      <c r="CE7" s="1167"/>
      <c r="CF7" s="1167"/>
      <c r="CG7" s="1182"/>
      <c r="CH7" s="1163">
        <v>849</v>
      </c>
      <c r="CI7" s="1164"/>
      <c r="CJ7" s="1164"/>
      <c r="CK7" s="1164"/>
      <c r="CL7" s="1165"/>
      <c r="CM7" s="1169">
        <v>2984</v>
      </c>
      <c r="CN7" s="1170"/>
      <c r="CO7" s="1170"/>
      <c r="CP7" s="1170"/>
      <c r="CQ7" s="1171"/>
      <c r="CR7" s="1163">
        <v>5</v>
      </c>
      <c r="CS7" s="1164"/>
      <c r="CT7" s="1164"/>
      <c r="CU7" s="1164"/>
      <c r="CV7" s="1165"/>
      <c r="CW7" s="1163" t="s">
        <v>552</v>
      </c>
      <c r="CX7" s="1164"/>
      <c r="CY7" s="1164"/>
      <c r="CZ7" s="1164"/>
      <c r="DA7" s="1165"/>
      <c r="DB7" s="1163">
        <v>500</v>
      </c>
      <c r="DC7" s="1164"/>
      <c r="DD7" s="1164"/>
      <c r="DE7" s="1164"/>
      <c r="DF7" s="1165"/>
      <c r="DG7" s="1163" t="s">
        <v>552</v>
      </c>
      <c r="DH7" s="1164"/>
      <c r="DI7" s="1164"/>
      <c r="DJ7" s="1164"/>
      <c r="DK7" s="1165"/>
      <c r="DL7" s="1163">
        <v>2500</v>
      </c>
      <c r="DM7" s="1164"/>
      <c r="DN7" s="1164"/>
      <c r="DO7" s="1164"/>
      <c r="DP7" s="1165"/>
      <c r="DQ7" s="1163">
        <v>846</v>
      </c>
      <c r="DR7" s="1164"/>
      <c r="DS7" s="1164"/>
      <c r="DT7" s="1164"/>
      <c r="DU7" s="1165"/>
      <c r="DV7" s="1166"/>
      <c r="DW7" s="1167"/>
      <c r="DX7" s="1167"/>
      <c r="DY7" s="1167"/>
      <c r="DZ7" s="1168"/>
      <c r="EA7" s="229"/>
    </row>
    <row r="8" spans="1:131" s="230" customFormat="1" ht="26.25" customHeight="1" x14ac:dyDescent="0.2">
      <c r="A8" s="233">
        <v>2</v>
      </c>
      <c r="B8" s="1096"/>
      <c r="C8" s="1097"/>
      <c r="D8" s="1097"/>
      <c r="E8" s="1097"/>
      <c r="F8" s="1097"/>
      <c r="G8" s="1097"/>
      <c r="H8" s="1097"/>
      <c r="I8" s="1097"/>
      <c r="J8" s="1097"/>
      <c r="K8" s="1097"/>
      <c r="L8" s="1097"/>
      <c r="M8" s="1097"/>
      <c r="N8" s="1097"/>
      <c r="O8" s="1097"/>
      <c r="P8" s="1098"/>
      <c r="Q8" s="1104"/>
      <c r="R8" s="1105"/>
      <c r="S8" s="1105"/>
      <c r="T8" s="1105"/>
      <c r="U8" s="1105"/>
      <c r="V8" s="1105"/>
      <c r="W8" s="1105"/>
      <c r="X8" s="1105"/>
      <c r="Y8" s="1105"/>
      <c r="Z8" s="1105"/>
      <c r="AA8" s="1105"/>
      <c r="AB8" s="1105"/>
      <c r="AC8" s="1105"/>
      <c r="AD8" s="1105"/>
      <c r="AE8" s="1106"/>
      <c r="AF8" s="1101"/>
      <c r="AG8" s="1102"/>
      <c r="AH8" s="1102"/>
      <c r="AI8" s="1102"/>
      <c r="AJ8" s="1103"/>
      <c r="AK8" s="1147"/>
      <c r="AL8" s="1148"/>
      <c r="AM8" s="1148"/>
      <c r="AN8" s="1148"/>
      <c r="AO8" s="1148"/>
      <c r="AP8" s="1148"/>
      <c r="AQ8" s="1148"/>
      <c r="AR8" s="1148"/>
      <c r="AS8" s="1148"/>
      <c r="AT8" s="1148"/>
      <c r="AU8" s="1149"/>
      <c r="AV8" s="1149"/>
      <c r="AW8" s="1149"/>
      <c r="AX8" s="1149"/>
      <c r="AY8" s="1150"/>
      <c r="AZ8" s="245"/>
      <c r="BA8" s="245"/>
      <c r="BB8" s="245"/>
      <c r="BC8" s="245"/>
      <c r="BD8" s="245"/>
      <c r="BE8" s="228"/>
      <c r="BF8" s="228"/>
      <c r="BG8" s="228"/>
      <c r="BH8" s="228"/>
      <c r="BI8" s="228"/>
      <c r="BJ8" s="228"/>
      <c r="BK8" s="228"/>
      <c r="BL8" s="228"/>
      <c r="BM8" s="228"/>
      <c r="BN8" s="228"/>
      <c r="BO8" s="228"/>
      <c r="BP8" s="228"/>
      <c r="BQ8" s="233">
        <v>2</v>
      </c>
      <c r="BR8" s="234"/>
      <c r="BS8" s="1058" t="s">
        <v>553</v>
      </c>
      <c r="BT8" s="1059"/>
      <c r="BU8" s="1059"/>
      <c r="BV8" s="1059"/>
      <c r="BW8" s="1059"/>
      <c r="BX8" s="1059"/>
      <c r="BY8" s="1059"/>
      <c r="BZ8" s="1059"/>
      <c r="CA8" s="1059"/>
      <c r="CB8" s="1059"/>
      <c r="CC8" s="1059"/>
      <c r="CD8" s="1059"/>
      <c r="CE8" s="1059"/>
      <c r="CF8" s="1059"/>
      <c r="CG8" s="1080"/>
      <c r="CH8" s="1055">
        <v>-2</v>
      </c>
      <c r="CI8" s="1056"/>
      <c r="CJ8" s="1056"/>
      <c r="CK8" s="1056"/>
      <c r="CL8" s="1057"/>
      <c r="CM8" s="1055">
        <v>235</v>
      </c>
      <c r="CN8" s="1056"/>
      <c r="CO8" s="1056"/>
      <c r="CP8" s="1056"/>
      <c r="CQ8" s="1057"/>
      <c r="CR8" s="1055">
        <v>100</v>
      </c>
      <c r="CS8" s="1056"/>
      <c r="CT8" s="1056"/>
      <c r="CU8" s="1056"/>
      <c r="CV8" s="1057"/>
      <c r="CW8" s="1055" t="s">
        <v>552</v>
      </c>
      <c r="CX8" s="1056"/>
      <c r="CY8" s="1056"/>
      <c r="CZ8" s="1056"/>
      <c r="DA8" s="1057"/>
      <c r="DB8" s="1055" t="s">
        <v>552</v>
      </c>
      <c r="DC8" s="1056"/>
      <c r="DD8" s="1056"/>
      <c r="DE8" s="1056"/>
      <c r="DF8" s="1057"/>
      <c r="DG8" s="1055" t="s">
        <v>552</v>
      </c>
      <c r="DH8" s="1056"/>
      <c r="DI8" s="1056"/>
      <c r="DJ8" s="1056"/>
      <c r="DK8" s="1057"/>
      <c r="DL8" s="1055" t="s">
        <v>552</v>
      </c>
      <c r="DM8" s="1056"/>
      <c r="DN8" s="1056"/>
      <c r="DO8" s="1056"/>
      <c r="DP8" s="1057"/>
      <c r="DQ8" s="1055" t="s">
        <v>552</v>
      </c>
      <c r="DR8" s="1056"/>
      <c r="DS8" s="1056"/>
      <c r="DT8" s="1056"/>
      <c r="DU8" s="1057"/>
      <c r="DV8" s="1058"/>
      <c r="DW8" s="1059"/>
      <c r="DX8" s="1059"/>
      <c r="DY8" s="1059"/>
      <c r="DZ8" s="1060"/>
      <c r="EA8" s="229"/>
    </row>
    <row r="9" spans="1:131" s="230" customFormat="1" ht="26.25" customHeight="1" x14ac:dyDescent="0.2">
      <c r="A9" s="233">
        <v>3</v>
      </c>
      <c r="B9" s="1096"/>
      <c r="C9" s="1097"/>
      <c r="D9" s="1097"/>
      <c r="E9" s="1097"/>
      <c r="F9" s="1097"/>
      <c r="G9" s="1097"/>
      <c r="H9" s="1097"/>
      <c r="I9" s="1097"/>
      <c r="J9" s="1097"/>
      <c r="K9" s="1097"/>
      <c r="L9" s="1097"/>
      <c r="M9" s="1097"/>
      <c r="N9" s="1097"/>
      <c r="O9" s="1097"/>
      <c r="P9" s="1098"/>
      <c r="Q9" s="1104"/>
      <c r="R9" s="1105"/>
      <c r="S9" s="1105"/>
      <c r="T9" s="1105"/>
      <c r="U9" s="1105"/>
      <c r="V9" s="1105"/>
      <c r="W9" s="1105"/>
      <c r="X9" s="1105"/>
      <c r="Y9" s="1105"/>
      <c r="Z9" s="1105"/>
      <c r="AA9" s="1105"/>
      <c r="AB9" s="1105"/>
      <c r="AC9" s="1105"/>
      <c r="AD9" s="1105"/>
      <c r="AE9" s="1106"/>
      <c r="AF9" s="1101"/>
      <c r="AG9" s="1102"/>
      <c r="AH9" s="1102"/>
      <c r="AI9" s="1102"/>
      <c r="AJ9" s="1103"/>
      <c r="AK9" s="1147"/>
      <c r="AL9" s="1148"/>
      <c r="AM9" s="1148"/>
      <c r="AN9" s="1148"/>
      <c r="AO9" s="1148"/>
      <c r="AP9" s="1148"/>
      <c r="AQ9" s="1148"/>
      <c r="AR9" s="1148"/>
      <c r="AS9" s="1148"/>
      <c r="AT9" s="1148"/>
      <c r="AU9" s="1149"/>
      <c r="AV9" s="1149"/>
      <c r="AW9" s="1149"/>
      <c r="AX9" s="1149"/>
      <c r="AY9" s="1150"/>
      <c r="AZ9" s="245"/>
      <c r="BA9" s="245"/>
      <c r="BB9" s="245"/>
      <c r="BC9" s="245"/>
      <c r="BD9" s="245"/>
      <c r="BE9" s="228"/>
      <c r="BF9" s="228"/>
      <c r="BG9" s="228"/>
      <c r="BH9" s="228"/>
      <c r="BI9" s="228"/>
      <c r="BJ9" s="228"/>
      <c r="BK9" s="228"/>
      <c r="BL9" s="228"/>
      <c r="BM9" s="228"/>
      <c r="BN9" s="228"/>
      <c r="BO9" s="228"/>
      <c r="BP9" s="228"/>
      <c r="BQ9" s="233">
        <v>3</v>
      </c>
      <c r="BR9" s="234"/>
      <c r="BS9" s="1058"/>
      <c r="BT9" s="1059"/>
      <c r="BU9" s="1059"/>
      <c r="BV9" s="1059"/>
      <c r="BW9" s="1059"/>
      <c r="BX9" s="1059"/>
      <c r="BY9" s="1059"/>
      <c r="BZ9" s="1059"/>
      <c r="CA9" s="1059"/>
      <c r="CB9" s="1059"/>
      <c r="CC9" s="1059"/>
      <c r="CD9" s="1059"/>
      <c r="CE9" s="1059"/>
      <c r="CF9" s="1059"/>
      <c r="CG9" s="1080"/>
      <c r="CH9" s="1055"/>
      <c r="CI9" s="1056"/>
      <c r="CJ9" s="1056"/>
      <c r="CK9" s="1056"/>
      <c r="CL9" s="1057"/>
      <c r="CM9" s="1055"/>
      <c r="CN9" s="1056"/>
      <c r="CO9" s="1056"/>
      <c r="CP9" s="1056"/>
      <c r="CQ9" s="1057"/>
      <c r="CR9" s="1055"/>
      <c r="CS9" s="1056"/>
      <c r="CT9" s="1056"/>
      <c r="CU9" s="1056"/>
      <c r="CV9" s="1057"/>
      <c r="CW9" s="1055"/>
      <c r="CX9" s="1056"/>
      <c r="CY9" s="1056"/>
      <c r="CZ9" s="1056"/>
      <c r="DA9" s="1057"/>
      <c r="DB9" s="1055"/>
      <c r="DC9" s="1056"/>
      <c r="DD9" s="1056"/>
      <c r="DE9" s="1056"/>
      <c r="DF9" s="1057"/>
      <c r="DG9" s="1055"/>
      <c r="DH9" s="1056"/>
      <c r="DI9" s="1056"/>
      <c r="DJ9" s="1056"/>
      <c r="DK9" s="1057"/>
      <c r="DL9" s="1055"/>
      <c r="DM9" s="1056"/>
      <c r="DN9" s="1056"/>
      <c r="DO9" s="1056"/>
      <c r="DP9" s="1057"/>
      <c r="DQ9" s="1055"/>
      <c r="DR9" s="1056"/>
      <c r="DS9" s="1056"/>
      <c r="DT9" s="1056"/>
      <c r="DU9" s="1057"/>
      <c r="DV9" s="1058"/>
      <c r="DW9" s="1059"/>
      <c r="DX9" s="1059"/>
      <c r="DY9" s="1059"/>
      <c r="DZ9" s="1060"/>
      <c r="EA9" s="229"/>
    </row>
    <row r="10" spans="1:131" s="230" customFormat="1" ht="26.25" customHeight="1" x14ac:dyDescent="0.2">
      <c r="A10" s="233">
        <v>4</v>
      </c>
      <c r="B10" s="1096"/>
      <c r="C10" s="1097"/>
      <c r="D10" s="1097"/>
      <c r="E10" s="1097"/>
      <c r="F10" s="1097"/>
      <c r="G10" s="1097"/>
      <c r="H10" s="1097"/>
      <c r="I10" s="1097"/>
      <c r="J10" s="1097"/>
      <c r="K10" s="1097"/>
      <c r="L10" s="1097"/>
      <c r="M10" s="1097"/>
      <c r="N10" s="1097"/>
      <c r="O10" s="1097"/>
      <c r="P10" s="1098"/>
      <c r="Q10" s="1104"/>
      <c r="R10" s="1105"/>
      <c r="S10" s="1105"/>
      <c r="T10" s="1105"/>
      <c r="U10" s="1105"/>
      <c r="V10" s="1105"/>
      <c r="W10" s="1105"/>
      <c r="X10" s="1105"/>
      <c r="Y10" s="1105"/>
      <c r="Z10" s="1105"/>
      <c r="AA10" s="1105"/>
      <c r="AB10" s="1105"/>
      <c r="AC10" s="1105"/>
      <c r="AD10" s="1105"/>
      <c r="AE10" s="1106"/>
      <c r="AF10" s="1101"/>
      <c r="AG10" s="1102"/>
      <c r="AH10" s="1102"/>
      <c r="AI10" s="1102"/>
      <c r="AJ10" s="1103"/>
      <c r="AK10" s="1147"/>
      <c r="AL10" s="1148"/>
      <c r="AM10" s="1148"/>
      <c r="AN10" s="1148"/>
      <c r="AO10" s="1148"/>
      <c r="AP10" s="1148"/>
      <c r="AQ10" s="1148"/>
      <c r="AR10" s="1148"/>
      <c r="AS10" s="1148"/>
      <c r="AT10" s="1148"/>
      <c r="AU10" s="1149"/>
      <c r="AV10" s="1149"/>
      <c r="AW10" s="1149"/>
      <c r="AX10" s="1149"/>
      <c r="AY10" s="1150"/>
      <c r="AZ10" s="245"/>
      <c r="BA10" s="245"/>
      <c r="BB10" s="245"/>
      <c r="BC10" s="245"/>
      <c r="BD10" s="245"/>
      <c r="BE10" s="228"/>
      <c r="BF10" s="228"/>
      <c r="BG10" s="228"/>
      <c r="BH10" s="228"/>
      <c r="BI10" s="228"/>
      <c r="BJ10" s="228"/>
      <c r="BK10" s="228"/>
      <c r="BL10" s="228"/>
      <c r="BM10" s="228"/>
      <c r="BN10" s="228"/>
      <c r="BO10" s="228"/>
      <c r="BP10" s="228"/>
      <c r="BQ10" s="233">
        <v>4</v>
      </c>
      <c r="BR10" s="234"/>
      <c r="BS10" s="1058"/>
      <c r="BT10" s="1059"/>
      <c r="BU10" s="1059"/>
      <c r="BV10" s="1059"/>
      <c r="BW10" s="1059"/>
      <c r="BX10" s="1059"/>
      <c r="BY10" s="1059"/>
      <c r="BZ10" s="1059"/>
      <c r="CA10" s="1059"/>
      <c r="CB10" s="1059"/>
      <c r="CC10" s="1059"/>
      <c r="CD10" s="1059"/>
      <c r="CE10" s="1059"/>
      <c r="CF10" s="1059"/>
      <c r="CG10" s="1080"/>
      <c r="CH10" s="1055"/>
      <c r="CI10" s="1056"/>
      <c r="CJ10" s="1056"/>
      <c r="CK10" s="1056"/>
      <c r="CL10" s="1057"/>
      <c r="CM10" s="1055"/>
      <c r="CN10" s="1056"/>
      <c r="CO10" s="1056"/>
      <c r="CP10" s="1056"/>
      <c r="CQ10" s="1057"/>
      <c r="CR10" s="1055"/>
      <c r="CS10" s="1056"/>
      <c r="CT10" s="1056"/>
      <c r="CU10" s="1056"/>
      <c r="CV10" s="1057"/>
      <c r="CW10" s="1055"/>
      <c r="CX10" s="1056"/>
      <c r="CY10" s="1056"/>
      <c r="CZ10" s="1056"/>
      <c r="DA10" s="1057"/>
      <c r="DB10" s="1055"/>
      <c r="DC10" s="1056"/>
      <c r="DD10" s="1056"/>
      <c r="DE10" s="1056"/>
      <c r="DF10" s="1057"/>
      <c r="DG10" s="1055"/>
      <c r="DH10" s="1056"/>
      <c r="DI10" s="1056"/>
      <c r="DJ10" s="1056"/>
      <c r="DK10" s="1057"/>
      <c r="DL10" s="1055"/>
      <c r="DM10" s="1056"/>
      <c r="DN10" s="1056"/>
      <c r="DO10" s="1056"/>
      <c r="DP10" s="1057"/>
      <c r="DQ10" s="1055"/>
      <c r="DR10" s="1056"/>
      <c r="DS10" s="1056"/>
      <c r="DT10" s="1056"/>
      <c r="DU10" s="1057"/>
      <c r="DV10" s="1058"/>
      <c r="DW10" s="1059"/>
      <c r="DX10" s="1059"/>
      <c r="DY10" s="1059"/>
      <c r="DZ10" s="1060"/>
      <c r="EA10" s="229"/>
    </row>
    <row r="11" spans="1:131" s="230" customFormat="1" ht="26.25" customHeight="1" x14ac:dyDescent="0.2">
      <c r="A11" s="233">
        <v>5</v>
      </c>
      <c r="B11" s="1096"/>
      <c r="C11" s="1097"/>
      <c r="D11" s="1097"/>
      <c r="E11" s="1097"/>
      <c r="F11" s="1097"/>
      <c r="G11" s="1097"/>
      <c r="H11" s="1097"/>
      <c r="I11" s="1097"/>
      <c r="J11" s="1097"/>
      <c r="K11" s="1097"/>
      <c r="L11" s="1097"/>
      <c r="M11" s="1097"/>
      <c r="N11" s="1097"/>
      <c r="O11" s="1097"/>
      <c r="P11" s="1098"/>
      <c r="Q11" s="1104"/>
      <c r="R11" s="1105"/>
      <c r="S11" s="1105"/>
      <c r="T11" s="1105"/>
      <c r="U11" s="1105"/>
      <c r="V11" s="1105"/>
      <c r="W11" s="1105"/>
      <c r="X11" s="1105"/>
      <c r="Y11" s="1105"/>
      <c r="Z11" s="1105"/>
      <c r="AA11" s="1105"/>
      <c r="AB11" s="1105"/>
      <c r="AC11" s="1105"/>
      <c r="AD11" s="1105"/>
      <c r="AE11" s="1106"/>
      <c r="AF11" s="1101"/>
      <c r="AG11" s="1102"/>
      <c r="AH11" s="1102"/>
      <c r="AI11" s="1102"/>
      <c r="AJ11" s="1103"/>
      <c r="AK11" s="1147"/>
      <c r="AL11" s="1148"/>
      <c r="AM11" s="1148"/>
      <c r="AN11" s="1148"/>
      <c r="AO11" s="1148"/>
      <c r="AP11" s="1148"/>
      <c r="AQ11" s="1148"/>
      <c r="AR11" s="1148"/>
      <c r="AS11" s="1148"/>
      <c r="AT11" s="1148"/>
      <c r="AU11" s="1149"/>
      <c r="AV11" s="1149"/>
      <c r="AW11" s="1149"/>
      <c r="AX11" s="1149"/>
      <c r="AY11" s="1150"/>
      <c r="AZ11" s="245"/>
      <c r="BA11" s="245"/>
      <c r="BB11" s="245"/>
      <c r="BC11" s="245"/>
      <c r="BD11" s="245"/>
      <c r="BE11" s="228"/>
      <c r="BF11" s="228"/>
      <c r="BG11" s="228"/>
      <c r="BH11" s="228"/>
      <c r="BI11" s="228"/>
      <c r="BJ11" s="228"/>
      <c r="BK11" s="228"/>
      <c r="BL11" s="228"/>
      <c r="BM11" s="228"/>
      <c r="BN11" s="228"/>
      <c r="BO11" s="228"/>
      <c r="BP11" s="228"/>
      <c r="BQ11" s="233">
        <v>5</v>
      </c>
      <c r="BR11" s="234"/>
      <c r="BS11" s="1058"/>
      <c r="BT11" s="1059"/>
      <c r="BU11" s="1059"/>
      <c r="BV11" s="1059"/>
      <c r="BW11" s="1059"/>
      <c r="BX11" s="1059"/>
      <c r="BY11" s="1059"/>
      <c r="BZ11" s="1059"/>
      <c r="CA11" s="1059"/>
      <c r="CB11" s="1059"/>
      <c r="CC11" s="1059"/>
      <c r="CD11" s="1059"/>
      <c r="CE11" s="1059"/>
      <c r="CF11" s="1059"/>
      <c r="CG11" s="1080"/>
      <c r="CH11" s="1055"/>
      <c r="CI11" s="1056"/>
      <c r="CJ11" s="1056"/>
      <c r="CK11" s="1056"/>
      <c r="CL11" s="1057"/>
      <c r="CM11" s="1055"/>
      <c r="CN11" s="1056"/>
      <c r="CO11" s="1056"/>
      <c r="CP11" s="1056"/>
      <c r="CQ11" s="1057"/>
      <c r="CR11" s="1055"/>
      <c r="CS11" s="1056"/>
      <c r="CT11" s="1056"/>
      <c r="CU11" s="1056"/>
      <c r="CV11" s="1057"/>
      <c r="CW11" s="1055"/>
      <c r="CX11" s="1056"/>
      <c r="CY11" s="1056"/>
      <c r="CZ11" s="1056"/>
      <c r="DA11" s="1057"/>
      <c r="DB11" s="1055"/>
      <c r="DC11" s="1056"/>
      <c r="DD11" s="1056"/>
      <c r="DE11" s="1056"/>
      <c r="DF11" s="1057"/>
      <c r="DG11" s="1055"/>
      <c r="DH11" s="1056"/>
      <c r="DI11" s="1056"/>
      <c r="DJ11" s="1056"/>
      <c r="DK11" s="1057"/>
      <c r="DL11" s="1055"/>
      <c r="DM11" s="1056"/>
      <c r="DN11" s="1056"/>
      <c r="DO11" s="1056"/>
      <c r="DP11" s="1057"/>
      <c r="DQ11" s="1055"/>
      <c r="DR11" s="1056"/>
      <c r="DS11" s="1056"/>
      <c r="DT11" s="1056"/>
      <c r="DU11" s="1057"/>
      <c r="DV11" s="1058"/>
      <c r="DW11" s="1059"/>
      <c r="DX11" s="1059"/>
      <c r="DY11" s="1059"/>
      <c r="DZ11" s="1060"/>
      <c r="EA11" s="229"/>
    </row>
    <row r="12" spans="1:131" s="230" customFormat="1" ht="26.25" customHeight="1" x14ac:dyDescent="0.2">
      <c r="A12" s="233">
        <v>6</v>
      </c>
      <c r="B12" s="1096"/>
      <c r="C12" s="1097"/>
      <c r="D12" s="1097"/>
      <c r="E12" s="1097"/>
      <c r="F12" s="1097"/>
      <c r="G12" s="1097"/>
      <c r="H12" s="1097"/>
      <c r="I12" s="1097"/>
      <c r="J12" s="1097"/>
      <c r="K12" s="1097"/>
      <c r="L12" s="1097"/>
      <c r="M12" s="1097"/>
      <c r="N12" s="1097"/>
      <c r="O12" s="1097"/>
      <c r="P12" s="1098"/>
      <c r="Q12" s="1104"/>
      <c r="R12" s="1105"/>
      <c r="S12" s="1105"/>
      <c r="T12" s="1105"/>
      <c r="U12" s="1105"/>
      <c r="V12" s="1105"/>
      <c r="W12" s="1105"/>
      <c r="X12" s="1105"/>
      <c r="Y12" s="1105"/>
      <c r="Z12" s="1105"/>
      <c r="AA12" s="1105"/>
      <c r="AB12" s="1105"/>
      <c r="AC12" s="1105"/>
      <c r="AD12" s="1105"/>
      <c r="AE12" s="1106"/>
      <c r="AF12" s="1101"/>
      <c r="AG12" s="1102"/>
      <c r="AH12" s="1102"/>
      <c r="AI12" s="1102"/>
      <c r="AJ12" s="1103"/>
      <c r="AK12" s="1147"/>
      <c r="AL12" s="1148"/>
      <c r="AM12" s="1148"/>
      <c r="AN12" s="1148"/>
      <c r="AO12" s="1148"/>
      <c r="AP12" s="1148"/>
      <c r="AQ12" s="1148"/>
      <c r="AR12" s="1148"/>
      <c r="AS12" s="1148"/>
      <c r="AT12" s="1148"/>
      <c r="AU12" s="1149"/>
      <c r="AV12" s="1149"/>
      <c r="AW12" s="1149"/>
      <c r="AX12" s="1149"/>
      <c r="AY12" s="1150"/>
      <c r="AZ12" s="245"/>
      <c r="BA12" s="245"/>
      <c r="BB12" s="245"/>
      <c r="BC12" s="245"/>
      <c r="BD12" s="245"/>
      <c r="BE12" s="228"/>
      <c r="BF12" s="228"/>
      <c r="BG12" s="228"/>
      <c r="BH12" s="228"/>
      <c r="BI12" s="228"/>
      <c r="BJ12" s="228"/>
      <c r="BK12" s="228"/>
      <c r="BL12" s="228"/>
      <c r="BM12" s="228"/>
      <c r="BN12" s="228"/>
      <c r="BO12" s="228"/>
      <c r="BP12" s="228"/>
      <c r="BQ12" s="233">
        <v>6</v>
      </c>
      <c r="BR12" s="234"/>
      <c r="BS12" s="1058"/>
      <c r="BT12" s="1059"/>
      <c r="BU12" s="1059"/>
      <c r="BV12" s="1059"/>
      <c r="BW12" s="1059"/>
      <c r="BX12" s="1059"/>
      <c r="BY12" s="1059"/>
      <c r="BZ12" s="1059"/>
      <c r="CA12" s="1059"/>
      <c r="CB12" s="1059"/>
      <c r="CC12" s="1059"/>
      <c r="CD12" s="1059"/>
      <c r="CE12" s="1059"/>
      <c r="CF12" s="1059"/>
      <c r="CG12" s="1080"/>
      <c r="CH12" s="1055"/>
      <c r="CI12" s="1056"/>
      <c r="CJ12" s="1056"/>
      <c r="CK12" s="1056"/>
      <c r="CL12" s="1057"/>
      <c r="CM12" s="1055"/>
      <c r="CN12" s="1056"/>
      <c r="CO12" s="1056"/>
      <c r="CP12" s="1056"/>
      <c r="CQ12" s="1057"/>
      <c r="CR12" s="1055"/>
      <c r="CS12" s="1056"/>
      <c r="CT12" s="1056"/>
      <c r="CU12" s="1056"/>
      <c r="CV12" s="1057"/>
      <c r="CW12" s="1055"/>
      <c r="CX12" s="1056"/>
      <c r="CY12" s="1056"/>
      <c r="CZ12" s="1056"/>
      <c r="DA12" s="1057"/>
      <c r="DB12" s="1055"/>
      <c r="DC12" s="1056"/>
      <c r="DD12" s="1056"/>
      <c r="DE12" s="1056"/>
      <c r="DF12" s="1057"/>
      <c r="DG12" s="1055"/>
      <c r="DH12" s="1056"/>
      <c r="DI12" s="1056"/>
      <c r="DJ12" s="1056"/>
      <c r="DK12" s="1057"/>
      <c r="DL12" s="1055"/>
      <c r="DM12" s="1056"/>
      <c r="DN12" s="1056"/>
      <c r="DO12" s="1056"/>
      <c r="DP12" s="1057"/>
      <c r="DQ12" s="1055"/>
      <c r="DR12" s="1056"/>
      <c r="DS12" s="1056"/>
      <c r="DT12" s="1056"/>
      <c r="DU12" s="1057"/>
      <c r="DV12" s="1058"/>
      <c r="DW12" s="1059"/>
      <c r="DX12" s="1059"/>
      <c r="DY12" s="1059"/>
      <c r="DZ12" s="1060"/>
      <c r="EA12" s="229"/>
    </row>
    <row r="13" spans="1:131" s="230" customFormat="1" ht="26.25" customHeight="1" x14ac:dyDescent="0.2">
      <c r="A13" s="233">
        <v>7</v>
      </c>
      <c r="B13" s="1096"/>
      <c r="C13" s="1097"/>
      <c r="D13" s="1097"/>
      <c r="E13" s="1097"/>
      <c r="F13" s="1097"/>
      <c r="G13" s="1097"/>
      <c r="H13" s="1097"/>
      <c r="I13" s="1097"/>
      <c r="J13" s="1097"/>
      <c r="K13" s="1097"/>
      <c r="L13" s="1097"/>
      <c r="M13" s="1097"/>
      <c r="N13" s="1097"/>
      <c r="O13" s="1097"/>
      <c r="P13" s="1098"/>
      <c r="Q13" s="1104"/>
      <c r="R13" s="1105"/>
      <c r="S13" s="1105"/>
      <c r="T13" s="1105"/>
      <c r="U13" s="1105"/>
      <c r="V13" s="1105"/>
      <c r="W13" s="1105"/>
      <c r="X13" s="1105"/>
      <c r="Y13" s="1105"/>
      <c r="Z13" s="1105"/>
      <c r="AA13" s="1105"/>
      <c r="AB13" s="1105"/>
      <c r="AC13" s="1105"/>
      <c r="AD13" s="1105"/>
      <c r="AE13" s="1106"/>
      <c r="AF13" s="1101"/>
      <c r="AG13" s="1102"/>
      <c r="AH13" s="1102"/>
      <c r="AI13" s="1102"/>
      <c r="AJ13" s="1103"/>
      <c r="AK13" s="1147"/>
      <c r="AL13" s="1148"/>
      <c r="AM13" s="1148"/>
      <c r="AN13" s="1148"/>
      <c r="AO13" s="1148"/>
      <c r="AP13" s="1148"/>
      <c r="AQ13" s="1148"/>
      <c r="AR13" s="1148"/>
      <c r="AS13" s="1148"/>
      <c r="AT13" s="1148"/>
      <c r="AU13" s="1149"/>
      <c r="AV13" s="1149"/>
      <c r="AW13" s="1149"/>
      <c r="AX13" s="1149"/>
      <c r="AY13" s="1150"/>
      <c r="AZ13" s="245"/>
      <c r="BA13" s="245"/>
      <c r="BB13" s="245"/>
      <c r="BC13" s="245"/>
      <c r="BD13" s="245"/>
      <c r="BE13" s="228"/>
      <c r="BF13" s="228"/>
      <c r="BG13" s="228"/>
      <c r="BH13" s="228"/>
      <c r="BI13" s="228"/>
      <c r="BJ13" s="228"/>
      <c r="BK13" s="228"/>
      <c r="BL13" s="228"/>
      <c r="BM13" s="228"/>
      <c r="BN13" s="228"/>
      <c r="BO13" s="228"/>
      <c r="BP13" s="228"/>
      <c r="BQ13" s="233">
        <v>7</v>
      </c>
      <c r="BR13" s="234"/>
      <c r="BS13" s="1058"/>
      <c r="BT13" s="1059"/>
      <c r="BU13" s="1059"/>
      <c r="BV13" s="1059"/>
      <c r="BW13" s="1059"/>
      <c r="BX13" s="1059"/>
      <c r="BY13" s="1059"/>
      <c r="BZ13" s="1059"/>
      <c r="CA13" s="1059"/>
      <c r="CB13" s="1059"/>
      <c r="CC13" s="1059"/>
      <c r="CD13" s="1059"/>
      <c r="CE13" s="1059"/>
      <c r="CF13" s="1059"/>
      <c r="CG13" s="1080"/>
      <c r="CH13" s="1055"/>
      <c r="CI13" s="1056"/>
      <c r="CJ13" s="1056"/>
      <c r="CK13" s="1056"/>
      <c r="CL13" s="1057"/>
      <c r="CM13" s="1055"/>
      <c r="CN13" s="1056"/>
      <c r="CO13" s="1056"/>
      <c r="CP13" s="1056"/>
      <c r="CQ13" s="1057"/>
      <c r="CR13" s="1055"/>
      <c r="CS13" s="1056"/>
      <c r="CT13" s="1056"/>
      <c r="CU13" s="1056"/>
      <c r="CV13" s="1057"/>
      <c r="CW13" s="1055"/>
      <c r="CX13" s="1056"/>
      <c r="CY13" s="1056"/>
      <c r="CZ13" s="1056"/>
      <c r="DA13" s="1057"/>
      <c r="DB13" s="1055"/>
      <c r="DC13" s="1056"/>
      <c r="DD13" s="1056"/>
      <c r="DE13" s="1056"/>
      <c r="DF13" s="1057"/>
      <c r="DG13" s="1055"/>
      <c r="DH13" s="1056"/>
      <c r="DI13" s="1056"/>
      <c r="DJ13" s="1056"/>
      <c r="DK13" s="1057"/>
      <c r="DL13" s="1055"/>
      <c r="DM13" s="1056"/>
      <c r="DN13" s="1056"/>
      <c r="DO13" s="1056"/>
      <c r="DP13" s="1057"/>
      <c r="DQ13" s="1055"/>
      <c r="DR13" s="1056"/>
      <c r="DS13" s="1056"/>
      <c r="DT13" s="1056"/>
      <c r="DU13" s="1057"/>
      <c r="DV13" s="1058"/>
      <c r="DW13" s="1059"/>
      <c r="DX13" s="1059"/>
      <c r="DY13" s="1059"/>
      <c r="DZ13" s="1060"/>
      <c r="EA13" s="229"/>
    </row>
    <row r="14" spans="1:131" s="230" customFormat="1" ht="26.25" customHeight="1" x14ac:dyDescent="0.2">
      <c r="A14" s="233">
        <v>8</v>
      </c>
      <c r="B14" s="1096"/>
      <c r="C14" s="1097"/>
      <c r="D14" s="1097"/>
      <c r="E14" s="1097"/>
      <c r="F14" s="1097"/>
      <c r="G14" s="1097"/>
      <c r="H14" s="1097"/>
      <c r="I14" s="1097"/>
      <c r="J14" s="1097"/>
      <c r="K14" s="1097"/>
      <c r="L14" s="1097"/>
      <c r="M14" s="1097"/>
      <c r="N14" s="1097"/>
      <c r="O14" s="1097"/>
      <c r="P14" s="1098"/>
      <c r="Q14" s="1104"/>
      <c r="R14" s="1105"/>
      <c r="S14" s="1105"/>
      <c r="T14" s="1105"/>
      <c r="U14" s="1105"/>
      <c r="V14" s="1105"/>
      <c r="W14" s="1105"/>
      <c r="X14" s="1105"/>
      <c r="Y14" s="1105"/>
      <c r="Z14" s="1105"/>
      <c r="AA14" s="1105"/>
      <c r="AB14" s="1105"/>
      <c r="AC14" s="1105"/>
      <c r="AD14" s="1105"/>
      <c r="AE14" s="1106"/>
      <c r="AF14" s="1101"/>
      <c r="AG14" s="1102"/>
      <c r="AH14" s="1102"/>
      <c r="AI14" s="1102"/>
      <c r="AJ14" s="1103"/>
      <c r="AK14" s="1147"/>
      <c r="AL14" s="1148"/>
      <c r="AM14" s="1148"/>
      <c r="AN14" s="1148"/>
      <c r="AO14" s="1148"/>
      <c r="AP14" s="1148"/>
      <c r="AQ14" s="1148"/>
      <c r="AR14" s="1148"/>
      <c r="AS14" s="1148"/>
      <c r="AT14" s="1148"/>
      <c r="AU14" s="1149"/>
      <c r="AV14" s="1149"/>
      <c r="AW14" s="1149"/>
      <c r="AX14" s="1149"/>
      <c r="AY14" s="1150"/>
      <c r="AZ14" s="245"/>
      <c r="BA14" s="245"/>
      <c r="BB14" s="245"/>
      <c r="BC14" s="245"/>
      <c r="BD14" s="245"/>
      <c r="BE14" s="228"/>
      <c r="BF14" s="228"/>
      <c r="BG14" s="228"/>
      <c r="BH14" s="228"/>
      <c r="BI14" s="228"/>
      <c r="BJ14" s="228"/>
      <c r="BK14" s="228"/>
      <c r="BL14" s="228"/>
      <c r="BM14" s="228"/>
      <c r="BN14" s="228"/>
      <c r="BO14" s="228"/>
      <c r="BP14" s="228"/>
      <c r="BQ14" s="233">
        <v>8</v>
      </c>
      <c r="BR14" s="234"/>
      <c r="BS14" s="1058"/>
      <c r="BT14" s="1059"/>
      <c r="BU14" s="1059"/>
      <c r="BV14" s="1059"/>
      <c r="BW14" s="1059"/>
      <c r="BX14" s="1059"/>
      <c r="BY14" s="1059"/>
      <c r="BZ14" s="1059"/>
      <c r="CA14" s="1059"/>
      <c r="CB14" s="1059"/>
      <c r="CC14" s="1059"/>
      <c r="CD14" s="1059"/>
      <c r="CE14" s="1059"/>
      <c r="CF14" s="1059"/>
      <c r="CG14" s="1080"/>
      <c r="CH14" s="1055"/>
      <c r="CI14" s="1056"/>
      <c r="CJ14" s="1056"/>
      <c r="CK14" s="1056"/>
      <c r="CL14" s="1057"/>
      <c r="CM14" s="1055"/>
      <c r="CN14" s="1056"/>
      <c r="CO14" s="1056"/>
      <c r="CP14" s="1056"/>
      <c r="CQ14" s="1057"/>
      <c r="CR14" s="1055"/>
      <c r="CS14" s="1056"/>
      <c r="CT14" s="1056"/>
      <c r="CU14" s="1056"/>
      <c r="CV14" s="1057"/>
      <c r="CW14" s="1055"/>
      <c r="CX14" s="1056"/>
      <c r="CY14" s="1056"/>
      <c r="CZ14" s="1056"/>
      <c r="DA14" s="1057"/>
      <c r="DB14" s="1055"/>
      <c r="DC14" s="1056"/>
      <c r="DD14" s="1056"/>
      <c r="DE14" s="1056"/>
      <c r="DF14" s="1057"/>
      <c r="DG14" s="1055"/>
      <c r="DH14" s="1056"/>
      <c r="DI14" s="1056"/>
      <c r="DJ14" s="1056"/>
      <c r="DK14" s="1057"/>
      <c r="DL14" s="1055"/>
      <c r="DM14" s="1056"/>
      <c r="DN14" s="1056"/>
      <c r="DO14" s="1056"/>
      <c r="DP14" s="1057"/>
      <c r="DQ14" s="1055"/>
      <c r="DR14" s="1056"/>
      <c r="DS14" s="1056"/>
      <c r="DT14" s="1056"/>
      <c r="DU14" s="1057"/>
      <c r="DV14" s="1058"/>
      <c r="DW14" s="1059"/>
      <c r="DX14" s="1059"/>
      <c r="DY14" s="1059"/>
      <c r="DZ14" s="1060"/>
      <c r="EA14" s="229"/>
    </row>
    <row r="15" spans="1:131" s="230" customFormat="1" ht="26.25" customHeight="1" x14ac:dyDescent="0.2">
      <c r="A15" s="233">
        <v>9</v>
      </c>
      <c r="B15" s="1096"/>
      <c r="C15" s="1097"/>
      <c r="D15" s="1097"/>
      <c r="E15" s="1097"/>
      <c r="F15" s="1097"/>
      <c r="G15" s="1097"/>
      <c r="H15" s="1097"/>
      <c r="I15" s="1097"/>
      <c r="J15" s="1097"/>
      <c r="K15" s="1097"/>
      <c r="L15" s="1097"/>
      <c r="M15" s="1097"/>
      <c r="N15" s="1097"/>
      <c r="O15" s="1097"/>
      <c r="P15" s="1098"/>
      <c r="Q15" s="1104"/>
      <c r="R15" s="1105"/>
      <c r="S15" s="1105"/>
      <c r="T15" s="1105"/>
      <c r="U15" s="1105"/>
      <c r="V15" s="1105"/>
      <c r="W15" s="1105"/>
      <c r="X15" s="1105"/>
      <c r="Y15" s="1105"/>
      <c r="Z15" s="1105"/>
      <c r="AA15" s="1105"/>
      <c r="AB15" s="1105"/>
      <c r="AC15" s="1105"/>
      <c r="AD15" s="1105"/>
      <c r="AE15" s="1106"/>
      <c r="AF15" s="1101"/>
      <c r="AG15" s="1102"/>
      <c r="AH15" s="1102"/>
      <c r="AI15" s="1102"/>
      <c r="AJ15" s="1103"/>
      <c r="AK15" s="1147"/>
      <c r="AL15" s="1148"/>
      <c r="AM15" s="1148"/>
      <c r="AN15" s="1148"/>
      <c r="AO15" s="1148"/>
      <c r="AP15" s="1148"/>
      <c r="AQ15" s="1148"/>
      <c r="AR15" s="1148"/>
      <c r="AS15" s="1148"/>
      <c r="AT15" s="1148"/>
      <c r="AU15" s="1149"/>
      <c r="AV15" s="1149"/>
      <c r="AW15" s="1149"/>
      <c r="AX15" s="1149"/>
      <c r="AY15" s="1150"/>
      <c r="AZ15" s="245"/>
      <c r="BA15" s="245"/>
      <c r="BB15" s="245"/>
      <c r="BC15" s="245"/>
      <c r="BD15" s="245"/>
      <c r="BE15" s="228"/>
      <c r="BF15" s="228"/>
      <c r="BG15" s="228"/>
      <c r="BH15" s="228"/>
      <c r="BI15" s="228"/>
      <c r="BJ15" s="228"/>
      <c r="BK15" s="228"/>
      <c r="BL15" s="228"/>
      <c r="BM15" s="228"/>
      <c r="BN15" s="228"/>
      <c r="BO15" s="228"/>
      <c r="BP15" s="228"/>
      <c r="BQ15" s="233">
        <v>9</v>
      </c>
      <c r="BR15" s="234"/>
      <c r="BS15" s="1058"/>
      <c r="BT15" s="1059"/>
      <c r="BU15" s="1059"/>
      <c r="BV15" s="1059"/>
      <c r="BW15" s="1059"/>
      <c r="BX15" s="1059"/>
      <c r="BY15" s="1059"/>
      <c r="BZ15" s="1059"/>
      <c r="CA15" s="1059"/>
      <c r="CB15" s="1059"/>
      <c r="CC15" s="1059"/>
      <c r="CD15" s="1059"/>
      <c r="CE15" s="1059"/>
      <c r="CF15" s="1059"/>
      <c r="CG15" s="1080"/>
      <c r="CH15" s="1055"/>
      <c r="CI15" s="1056"/>
      <c r="CJ15" s="1056"/>
      <c r="CK15" s="1056"/>
      <c r="CL15" s="1057"/>
      <c r="CM15" s="1055"/>
      <c r="CN15" s="1056"/>
      <c r="CO15" s="1056"/>
      <c r="CP15" s="1056"/>
      <c r="CQ15" s="1057"/>
      <c r="CR15" s="1055"/>
      <c r="CS15" s="1056"/>
      <c r="CT15" s="1056"/>
      <c r="CU15" s="1056"/>
      <c r="CV15" s="1057"/>
      <c r="CW15" s="1055"/>
      <c r="CX15" s="1056"/>
      <c r="CY15" s="1056"/>
      <c r="CZ15" s="1056"/>
      <c r="DA15" s="1057"/>
      <c r="DB15" s="1055"/>
      <c r="DC15" s="1056"/>
      <c r="DD15" s="1056"/>
      <c r="DE15" s="1056"/>
      <c r="DF15" s="1057"/>
      <c r="DG15" s="1055"/>
      <c r="DH15" s="1056"/>
      <c r="DI15" s="1056"/>
      <c r="DJ15" s="1056"/>
      <c r="DK15" s="1057"/>
      <c r="DL15" s="1055"/>
      <c r="DM15" s="1056"/>
      <c r="DN15" s="1056"/>
      <c r="DO15" s="1056"/>
      <c r="DP15" s="1057"/>
      <c r="DQ15" s="1055"/>
      <c r="DR15" s="1056"/>
      <c r="DS15" s="1056"/>
      <c r="DT15" s="1056"/>
      <c r="DU15" s="1057"/>
      <c r="DV15" s="1058"/>
      <c r="DW15" s="1059"/>
      <c r="DX15" s="1059"/>
      <c r="DY15" s="1059"/>
      <c r="DZ15" s="1060"/>
      <c r="EA15" s="229"/>
    </row>
    <row r="16" spans="1:131" s="230" customFormat="1" ht="26.25" customHeight="1" x14ac:dyDescent="0.2">
      <c r="A16" s="233">
        <v>10</v>
      </c>
      <c r="B16" s="1096"/>
      <c r="C16" s="1097"/>
      <c r="D16" s="1097"/>
      <c r="E16" s="1097"/>
      <c r="F16" s="1097"/>
      <c r="G16" s="1097"/>
      <c r="H16" s="1097"/>
      <c r="I16" s="1097"/>
      <c r="J16" s="1097"/>
      <c r="K16" s="1097"/>
      <c r="L16" s="1097"/>
      <c r="M16" s="1097"/>
      <c r="N16" s="1097"/>
      <c r="O16" s="1097"/>
      <c r="P16" s="1098"/>
      <c r="Q16" s="1104"/>
      <c r="R16" s="1105"/>
      <c r="S16" s="1105"/>
      <c r="T16" s="1105"/>
      <c r="U16" s="1105"/>
      <c r="V16" s="1105"/>
      <c r="W16" s="1105"/>
      <c r="X16" s="1105"/>
      <c r="Y16" s="1105"/>
      <c r="Z16" s="1105"/>
      <c r="AA16" s="1105"/>
      <c r="AB16" s="1105"/>
      <c r="AC16" s="1105"/>
      <c r="AD16" s="1105"/>
      <c r="AE16" s="1106"/>
      <c r="AF16" s="1101"/>
      <c r="AG16" s="1102"/>
      <c r="AH16" s="1102"/>
      <c r="AI16" s="1102"/>
      <c r="AJ16" s="1103"/>
      <c r="AK16" s="1147"/>
      <c r="AL16" s="1148"/>
      <c r="AM16" s="1148"/>
      <c r="AN16" s="1148"/>
      <c r="AO16" s="1148"/>
      <c r="AP16" s="1148"/>
      <c r="AQ16" s="1148"/>
      <c r="AR16" s="1148"/>
      <c r="AS16" s="1148"/>
      <c r="AT16" s="1148"/>
      <c r="AU16" s="1149"/>
      <c r="AV16" s="1149"/>
      <c r="AW16" s="1149"/>
      <c r="AX16" s="1149"/>
      <c r="AY16" s="1150"/>
      <c r="AZ16" s="245"/>
      <c r="BA16" s="245"/>
      <c r="BB16" s="245"/>
      <c r="BC16" s="245"/>
      <c r="BD16" s="245"/>
      <c r="BE16" s="228"/>
      <c r="BF16" s="228"/>
      <c r="BG16" s="228"/>
      <c r="BH16" s="228"/>
      <c r="BI16" s="228"/>
      <c r="BJ16" s="228"/>
      <c r="BK16" s="228"/>
      <c r="BL16" s="228"/>
      <c r="BM16" s="228"/>
      <c r="BN16" s="228"/>
      <c r="BO16" s="228"/>
      <c r="BP16" s="228"/>
      <c r="BQ16" s="233">
        <v>10</v>
      </c>
      <c r="BR16" s="234"/>
      <c r="BS16" s="1058"/>
      <c r="BT16" s="1059"/>
      <c r="BU16" s="1059"/>
      <c r="BV16" s="1059"/>
      <c r="BW16" s="1059"/>
      <c r="BX16" s="1059"/>
      <c r="BY16" s="1059"/>
      <c r="BZ16" s="1059"/>
      <c r="CA16" s="1059"/>
      <c r="CB16" s="1059"/>
      <c r="CC16" s="1059"/>
      <c r="CD16" s="1059"/>
      <c r="CE16" s="1059"/>
      <c r="CF16" s="1059"/>
      <c r="CG16" s="1080"/>
      <c r="CH16" s="1055"/>
      <c r="CI16" s="1056"/>
      <c r="CJ16" s="1056"/>
      <c r="CK16" s="1056"/>
      <c r="CL16" s="1057"/>
      <c r="CM16" s="1055"/>
      <c r="CN16" s="1056"/>
      <c r="CO16" s="1056"/>
      <c r="CP16" s="1056"/>
      <c r="CQ16" s="1057"/>
      <c r="CR16" s="1055"/>
      <c r="CS16" s="1056"/>
      <c r="CT16" s="1056"/>
      <c r="CU16" s="1056"/>
      <c r="CV16" s="1057"/>
      <c r="CW16" s="1055"/>
      <c r="CX16" s="1056"/>
      <c r="CY16" s="1056"/>
      <c r="CZ16" s="1056"/>
      <c r="DA16" s="1057"/>
      <c r="DB16" s="1055"/>
      <c r="DC16" s="1056"/>
      <c r="DD16" s="1056"/>
      <c r="DE16" s="1056"/>
      <c r="DF16" s="1057"/>
      <c r="DG16" s="1055"/>
      <c r="DH16" s="1056"/>
      <c r="DI16" s="1056"/>
      <c r="DJ16" s="1056"/>
      <c r="DK16" s="1057"/>
      <c r="DL16" s="1055"/>
      <c r="DM16" s="1056"/>
      <c r="DN16" s="1056"/>
      <c r="DO16" s="1056"/>
      <c r="DP16" s="1057"/>
      <c r="DQ16" s="1055"/>
      <c r="DR16" s="1056"/>
      <c r="DS16" s="1056"/>
      <c r="DT16" s="1056"/>
      <c r="DU16" s="1057"/>
      <c r="DV16" s="1058"/>
      <c r="DW16" s="1059"/>
      <c r="DX16" s="1059"/>
      <c r="DY16" s="1059"/>
      <c r="DZ16" s="1060"/>
      <c r="EA16" s="229"/>
    </row>
    <row r="17" spans="1:131" s="230" customFormat="1" ht="26.25" customHeight="1" x14ac:dyDescent="0.2">
      <c r="A17" s="233">
        <v>11</v>
      </c>
      <c r="B17" s="1096"/>
      <c r="C17" s="1097"/>
      <c r="D17" s="1097"/>
      <c r="E17" s="1097"/>
      <c r="F17" s="1097"/>
      <c r="G17" s="1097"/>
      <c r="H17" s="1097"/>
      <c r="I17" s="1097"/>
      <c r="J17" s="1097"/>
      <c r="K17" s="1097"/>
      <c r="L17" s="1097"/>
      <c r="M17" s="1097"/>
      <c r="N17" s="1097"/>
      <c r="O17" s="1097"/>
      <c r="P17" s="1098"/>
      <c r="Q17" s="1104"/>
      <c r="R17" s="1105"/>
      <c r="S17" s="1105"/>
      <c r="T17" s="1105"/>
      <c r="U17" s="1105"/>
      <c r="V17" s="1105"/>
      <c r="W17" s="1105"/>
      <c r="X17" s="1105"/>
      <c r="Y17" s="1105"/>
      <c r="Z17" s="1105"/>
      <c r="AA17" s="1105"/>
      <c r="AB17" s="1105"/>
      <c r="AC17" s="1105"/>
      <c r="AD17" s="1105"/>
      <c r="AE17" s="1106"/>
      <c r="AF17" s="1101"/>
      <c r="AG17" s="1102"/>
      <c r="AH17" s="1102"/>
      <c r="AI17" s="1102"/>
      <c r="AJ17" s="1103"/>
      <c r="AK17" s="1147"/>
      <c r="AL17" s="1148"/>
      <c r="AM17" s="1148"/>
      <c r="AN17" s="1148"/>
      <c r="AO17" s="1148"/>
      <c r="AP17" s="1148"/>
      <c r="AQ17" s="1148"/>
      <c r="AR17" s="1148"/>
      <c r="AS17" s="1148"/>
      <c r="AT17" s="1148"/>
      <c r="AU17" s="1149"/>
      <c r="AV17" s="1149"/>
      <c r="AW17" s="1149"/>
      <c r="AX17" s="1149"/>
      <c r="AY17" s="1150"/>
      <c r="AZ17" s="245"/>
      <c r="BA17" s="245"/>
      <c r="BB17" s="245"/>
      <c r="BC17" s="245"/>
      <c r="BD17" s="245"/>
      <c r="BE17" s="228"/>
      <c r="BF17" s="228"/>
      <c r="BG17" s="228"/>
      <c r="BH17" s="228"/>
      <c r="BI17" s="228"/>
      <c r="BJ17" s="228"/>
      <c r="BK17" s="228"/>
      <c r="BL17" s="228"/>
      <c r="BM17" s="228"/>
      <c r="BN17" s="228"/>
      <c r="BO17" s="228"/>
      <c r="BP17" s="228"/>
      <c r="BQ17" s="233">
        <v>11</v>
      </c>
      <c r="BR17" s="234"/>
      <c r="BS17" s="1058"/>
      <c r="BT17" s="1059"/>
      <c r="BU17" s="1059"/>
      <c r="BV17" s="1059"/>
      <c r="BW17" s="1059"/>
      <c r="BX17" s="1059"/>
      <c r="BY17" s="1059"/>
      <c r="BZ17" s="1059"/>
      <c r="CA17" s="1059"/>
      <c r="CB17" s="1059"/>
      <c r="CC17" s="1059"/>
      <c r="CD17" s="1059"/>
      <c r="CE17" s="1059"/>
      <c r="CF17" s="1059"/>
      <c r="CG17" s="1080"/>
      <c r="CH17" s="1055"/>
      <c r="CI17" s="1056"/>
      <c r="CJ17" s="1056"/>
      <c r="CK17" s="1056"/>
      <c r="CL17" s="1057"/>
      <c r="CM17" s="1055"/>
      <c r="CN17" s="1056"/>
      <c r="CO17" s="1056"/>
      <c r="CP17" s="1056"/>
      <c r="CQ17" s="1057"/>
      <c r="CR17" s="1055"/>
      <c r="CS17" s="1056"/>
      <c r="CT17" s="1056"/>
      <c r="CU17" s="1056"/>
      <c r="CV17" s="1057"/>
      <c r="CW17" s="1055"/>
      <c r="CX17" s="1056"/>
      <c r="CY17" s="1056"/>
      <c r="CZ17" s="1056"/>
      <c r="DA17" s="1057"/>
      <c r="DB17" s="1055"/>
      <c r="DC17" s="1056"/>
      <c r="DD17" s="1056"/>
      <c r="DE17" s="1056"/>
      <c r="DF17" s="1057"/>
      <c r="DG17" s="1055"/>
      <c r="DH17" s="1056"/>
      <c r="DI17" s="1056"/>
      <c r="DJ17" s="1056"/>
      <c r="DK17" s="1057"/>
      <c r="DL17" s="1055"/>
      <c r="DM17" s="1056"/>
      <c r="DN17" s="1056"/>
      <c r="DO17" s="1056"/>
      <c r="DP17" s="1057"/>
      <c r="DQ17" s="1055"/>
      <c r="DR17" s="1056"/>
      <c r="DS17" s="1056"/>
      <c r="DT17" s="1056"/>
      <c r="DU17" s="1057"/>
      <c r="DV17" s="1058"/>
      <c r="DW17" s="1059"/>
      <c r="DX17" s="1059"/>
      <c r="DY17" s="1059"/>
      <c r="DZ17" s="1060"/>
      <c r="EA17" s="229"/>
    </row>
    <row r="18" spans="1:131" s="230" customFormat="1" ht="26.25" customHeight="1" x14ac:dyDescent="0.2">
      <c r="A18" s="233">
        <v>12</v>
      </c>
      <c r="B18" s="1096"/>
      <c r="C18" s="1097"/>
      <c r="D18" s="1097"/>
      <c r="E18" s="1097"/>
      <c r="F18" s="1097"/>
      <c r="G18" s="1097"/>
      <c r="H18" s="1097"/>
      <c r="I18" s="1097"/>
      <c r="J18" s="1097"/>
      <c r="K18" s="1097"/>
      <c r="L18" s="1097"/>
      <c r="M18" s="1097"/>
      <c r="N18" s="1097"/>
      <c r="O18" s="1097"/>
      <c r="P18" s="1098"/>
      <c r="Q18" s="1104"/>
      <c r="R18" s="1105"/>
      <c r="S18" s="1105"/>
      <c r="T18" s="1105"/>
      <c r="U18" s="1105"/>
      <c r="V18" s="1105"/>
      <c r="W18" s="1105"/>
      <c r="X18" s="1105"/>
      <c r="Y18" s="1105"/>
      <c r="Z18" s="1105"/>
      <c r="AA18" s="1105"/>
      <c r="AB18" s="1105"/>
      <c r="AC18" s="1105"/>
      <c r="AD18" s="1105"/>
      <c r="AE18" s="1106"/>
      <c r="AF18" s="1101"/>
      <c r="AG18" s="1102"/>
      <c r="AH18" s="1102"/>
      <c r="AI18" s="1102"/>
      <c r="AJ18" s="1103"/>
      <c r="AK18" s="1147"/>
      <c r="AL18" s="1148"/>
      <c r="AM18" s="1148"/>
      <c r="AN18" s="1148"/>
      <c r="AO18" s="1148"/>
      <c r="AP18" s="1148"/>
      <c r="AQ18" s="1148"/>
      <c r="AR18" s="1148"/>
      <c r="AS18" s="1148"/>
      <c r="AT18" s="1148"/>
      <c r="AU18" s="1149"/>
      <c r="AV18" s="1149"/>
      <c r="AW18" s="1149"/>
      <c r="AX18" s="1149"/>
      <c r="AY18" s="1150"/>
      <c r="AZ18" s="245"/>
      <c r="BA18" s="245"/>
      <c r="BB18" s="245"/>
      <c r="BC18" s="245"/>
      <c r="BD18" s="245"/>
      <c r="BE18" s="228"/>
      <c r="BF18" s="228"/>
      <c r="BG18" s="228"/>
      <c r="BH18" s="228"/>
      <c r="BI18" s="228"/>
      <c r="BJ18" s="228"/>
      <c r="BK18" s="228"/>
      <c r="BL18" s="228"/>
      <c r="BM18" s="228"/>
      <c r="BN18" s="228"/>
      <c r="BO18" s="228"/>
      <c r="BP18" s="228"/>
      <c r="BQ18" s="233">
        <v>12</v>
      </c>
      <c r="BR18" s="234"/>
      <c r="BS18" s="1058"/>
      <c r="BT18" s="1059"/>
      <c r="BU18" s="1059"/>
      <c r="BV18" s="1059"/>
      <c r="BW18" s="1059"/>
      <c r="BX18" s="1059"/>
      <c r="BY18" s="1059"/>
      <c r="BZ18" s="1059"/>
      <c r="CA18" s="1059"/>
      <c r="CB18" s="1059"/>
      <c r="CC18" s="1059"/>
      <c r="CD18" s="1059"/>
      <c r="CE18" s="1059"/>
      <c r="CF18" s="1059"/>
      <c r="CG18" s="1080"/>
      <c r="CH18" s="1055"/>
      <c r="CI18" s="1056"/>
      <c r="CJ18" s="1056"/>
      <c r="CK18" s="1056"/>
      <c r="CL18" s="1057"/>
      <c r="CM18" s="1055"/>
      <c r="CN18" s="1056"/>
      <c r="CO18" s="1056"/>
      <c r="CP18" s="1056"/>
      <c r="CQ18" s="1057"/>
      <c r="CR18" s="1055"/>
      <c r="CS18" s="1056"/>
      <c r="CT18" s="1056"/>
      <c r="CU18" s="1056"/>
      <c r="CV18" s="1057"/>
      <c r="CW18" s="1055"/>
      <c r="CX18" s="1056"/>
      <c r="CY18" s="1056"/>
      <c r="CZ18" s="1056"/>
      <c r="DA18" s="1057"/>
      <c r="DB18" s="1055"/>
      <c r="DC18" s="1056"/>
      <c r="DD18" s="1056"/>
      <c r="DE18" s="1056"/>
      <c r="DF18" s="1057"/>
      <c r="DG18" s="1055"/>
      <c r="DH18" s="1056"/>
      <c r="DI18" s="1056"/>
      <c r="DJ18" s="1056"/>
      <c r="DK18" s="1057"/>
      <c r="DL18" s="1055"/>
      <c r="DM18" s="1056"/>
      <c r="DN18" s="1056"/>
      <c r="DO18" s="1056"/>
      <c r="DP18" s="1057"/>
      <c r="DQ18" s="1055"/>
      <c r="DR18" s="1056"/>
      <c r="DS18" s="1056"/>
      <c r="DT18" s="1056"/>
      <c r="DU18" s="1057"/>
      <c r="DV18" s="1058"/>
      <c r="DW18" s="1059"/>
      <c r="DX18" s="1059"/>
      <c r="DY18" s="1059"/>
      <c r="DZ18" s="1060"/>
      <c r="EA18" s="229"/>
    </row>
    <row r="19" spans="1:131" s="230" customFormat="1" ht="26.25" customHeight="1" x14ac:dyDescent="0.2">
      <c r="A19" s="233">
        <v>13</v>
      </c>
      <c r="B19" s="1096"/>
      <c r="C19" s="1097"/>
      <c r="D19" s="1097"/>
      <c r="E19" s="1097"/>
      <c r="F19" s="1097"/>
      <c r="G19" s="1097"/>
      <c r="H19" s="1097"/>
      <c r="I19" s="1097"/>
      <c r="J19" s="1097"/>
      <c r="K19" s="1097"/>
      <c r="L19" s="1097"/>
      <c r="M19" s="1097"/>
      <c r="N19" s="1097"/>
      <c r="O19" s="1097"/>
      <c r="P19" s="1098"/>
      <c r="Q19" s="1104"/>
      <c r="R19" s="1105"/>
      <c r="S19" s="1105"/>
      <c r="T19" s="1105"/>
      <c r="U19" s="1105"/>
      <c r="V19" s="1105"/>
      <c r="W19" s="1105"/>
      <c r="X19" s="1105"/>
      <c r="Y19" s="1105"/>
      <c r="Z19" s="1105"/>
      <c r="AA19" s="1105"/>
      <c r="AB19" s="1105"/>
      <c r="AC19" s="1105"/>
      <c r="AD19" s="1105"/>
      <c r="AE19" s="1106"/>
      <c r="AF19" s="1101"/>
      <c r="AG19" s="1102"/>
      <c r="AH19" s="1102"/>
      <c r="AI19" s="1102"/>
      <c r="AJ19" s="1103"/>
      <c r="AK19" s="1147"/>
      <c r="AL19" s="1148"/>
      <c r="AM19" s="1148"/>
      <c r="AN19" s="1148"/>
      <c r="AO19" s="1148"/>
      <c r="AP19" s="1148"/>
      <c r="AQ19" s="1148"/>
      <c r="AR19" s="1148"/>
      <c r="AS19" s="1148"/>
      <c r="AT19" s="1148"/>
      <c r="AU19" s="1149"/>
      <c r="AV19" s="1149"/>
      <c r="AW19" s="1149"/>
      <c r="AX19" s="1149"/>
      <c r="AY19" s="1150"/>
      <c r="AZ19" s="245"/>
      <c r="BA19" s="245"/>
      <c r="BB19" s="245"/>
      <c r="BC19" s="245"/>
      <c r="BD19" s="245"/>
      <c r="BE19" s="228"/>
      <c r="BF19" s="228"/>
      <c r="BG19" s="228"/>
      <c r="BH19" s="228"/>
      <c r="BI19" s="228"/>
      <c r="BJ19" s="228"/>
      <c r="BK19" s="228"/>
      <c r="BL19" s="228"/>
      <c r="BM19" s="228"/>
      <c r="BN19" s="228"/>
      <c r="BO19" s="228"/>
      <c r="BP19" s="228"/>
      <c r="BQ19" s="233">
        <v>13</v>
      </c>
      <c r="BR19" s="234"/>
      <c r="BS19" s="1058"/>
      <c r="BT19" s="1059"/>
      <c r="BU19" s="1059"/>
      <c r="BV19" s="1059"/>
      <c r="BW19" s="1059"/>
      <c r="BX19" s="1059"/>
      <c r="BY19" s="1059"/>
      <c r="BZ19" s="1059"/>
      <c r="CA19" s="1059"/>
      <c r="CB19" s="1059"/>
      <c r="CC19" s="1059"/>
      <c r="CD19" s="1059"/>
      <c r="CE19" s="1059"/>
      <c r="CF19" s="1059"/>
      <c r="CG19" s="1080"/>
      <c r="CH19" s="1055"/>
      <c r="CI19" s="1056"/>
      <c r="CJ19" s="1056"/>
      <c r="CK19" s="1056"/>
      <c r="CL19" s="1057"/>
      <c r="CM19" s="1055"/>
      <c r="CN19" s="1056"/>
      <c r="CO19" s="1056"/>
      <c r="CP19" s="1056"/>
      <c r="CQ19" s="1057"/>
      <c r="CR19" s="1055"/>
      <c r="CS19" s="1056"/>
      <c r="CT19" s="1056"/>
      <c r="CU19" s="1056"/>
      <c r="CV19" s="1057"/>
      <c r="CW19" s="1055"/>
      <c r="CX19" s="1056"/>
      <c r="CY19" s="1056"/>
      <c r="CZ19" s="1056"/>
      <c r="DA19" s="1057"/>
      <c r="DB19" s="1055"/>
      <c r="DC19" s="1056"/>
      <c r="DD19" s="1056"/>
      <c r="DE19" s="1056"/>
      <c r="DF19" s="1057"/>
      <c r="DG19" s="1055"/>
      <c r="DH19" s="1056"/>
      <c r="DI19" s="1056"/>
      <c r="DJ19" s="1056"/>
      <c r="DK19" s="1057"/>
      <c r="DL19" s="1055"/>
      <c r="DM19" s="1056"/>
      <c r="DN19" s="1056"/>
      <c r="DO19" s="1056"/>
      <c r="DP19" s="1057"/>
      <c r="DQ19" s="1055"/>
      <c r="DR19" s="1056"/>
      <c r="DS19" s="1056"/>
      <c r="DT19" s="1056"/>
      <c r="DU19" s="1057"/>
      <c r="DV19" s="1058"/>
      <c r="DW19" s="1059"/>
      <c r="DX19" s="1059"/>
      <c r="DY19" s="1059"/>
      <c r="DZ19" s="1060"/>
      <c r="EA19" s="229"/>
    </row>
    <row r="20" spans="1:131" s="230" customFormat="1" ht="26.25" customHeight="1" x14ac:dyDescent="0.2">
      <c r="A20" s="233">
        <v>14</v>
      </c>
      <c r="B20" s="1096"/>
      <c r="C20" s="1097"/>
      <c r="D20" s="1097"/>
      <c r="E20" s="1097"/>
      <c r="F20" s="1097"/>
      <c r="G20" s="1097"/>
      <c r="H20" s="1097"/>
      <c r="I20" s="1097"/>
      <c r="J20" s="1097"/>
      <c r="K20" s="1097"/>
      <c r="L20" s="1097"/>
      <c r="M20" s="1097"/>
      <c r="N20" s="1097"/>
      <c r="O20" s="1097"/>
      <c r="P20" s="1098"/>
      <c r="Q20" s="1104"/>
      <c r="R20" s="1105"/>
      <c r="S20" s="1105"/>
      <c r="T20" s="1105"/>
      <c r="U20" s="1105"/>
      <c r="V20" s="1105"/>
      <c r="W20" s="1105"/>
      <c r="X20" s="1105"/>
      <c r="Y20" s="1105"/>
      <c r="Z20" s="1105"/>
      <c r="AA20" s="1105"/>
      <c r="AB20" s="1105"/>
      <c r="AC20" s="1105"/>
      <c r="AD20" s="1105"/>
      <c r="AE20" s="1106"/>
      <c r="AF20" s="1101"/>
      <c r="AG20" s="1102"/>
      <c r="AH20" s="1102"/>
      <c r="AI20" s="1102"/>
      <c r="AJ20" s="1103"/>
      <c r="AK20" s="1147"/>
      <c r="AL20" s="1148"/>
      <c r="AM20" s="1148"/>
      <c r="AN20" s="1148"/>
      <c r="AO20" s="1148"/>
      <c r="AP20" s="1148"/>
      <c r="AQ20" s="1148"/>
      <c r="AR20" s="1148"/>
      <c r="AS20" s="1148"/>
      <c r="AT20" s="1148"/>
      <c r="AU20" s="1149"/>
      <c r="AV20" s="1149"/>
      <c r="AW20" s="1149"/>
      <c r="AX20" s="1149"/>
      <c r="AY20" s="1150"/>
      <c r="AZ20" s="245"/>
      <c r="BA20" s="245"/>
      <c r="BB20" s="245"/>
      <c r="BC20" s="245"/>
      <c r="BD20" s="245"/>
      <c r="BE20" s="228"/>
      <c r="BF20" s="228"/>
      <c r="BG20" s="228"/>
      <c r="BH20" s="228"/>
      <c r="BI20" s="228"/>
      <c r="BJ20" s="228"/>
      <c r="BK20" s="228"/>
      <c r="BL20" s="228"/>
      <c r="BM20" s="228"/>
      <c r="BN20" s="228"/>
      <c r="BO20" s="228"/>
      <c r="BP20" s="228"/>
      <c r="BQ20" s="233">
        <v>14</v>
      </c>
      <c r="BR20" s="234"/>
      <c r="BS20" s="1058"/>
      <c r="BT20" s="1059"/>
      <c r="BU20" s="1059"/>
      <c r="BV20" s="1059"/>
      <c r="BW20" s="1059"/>
      <c r="BX20" s="1059"/>
      <c r="BY20" s="1059"/>
      <c r="BZ20" s="1059"/>
      <c r="CA20" s="1059"/>
      <c r="CB20" s="1059"/>
      <c r="CC20" s="1059"/>
      <c r="CD20" s="1059"/>
      <c r="CE20" s="1059"/>
      <c r="CF20" s="1059"/>
      <c r="CG20" s="1080"/>
      <c r="CH20" s="1055"/>
      <c r="CI20" s="1056"/>
      <c r="CJ20" s="1056"/>
      <c r="CK20" s="1056"/>
      <c r="CL20" s="1057"/>
      <c r="CM20" s="1055"/>
      <c r="CN20" s="1056"/>
      <c r="CO20" s="1056"/>
      <c r="CP20" s="1056"/>
      <c r="CQ20" s="1057"/>
      <c r="CR20" s="1055"/>
      <c r="CS20" s="1056"/>
      <c r="CT20" s="1056"/>
      <c r="CU20" s="1056"/>
      <c r="CV20" s="1057"/>
      <c r="CW20" s="1055"/>
      <c r="CX20" s="1056"/>
      <c r="CY20" s="1056"/>
      <c r="CZ20" s="1056"/>
      <c r="DA20" s="1057"/>
      <c r="DB20" s="1055"/>
      <c r="DC20" s="1056"/>
      <c r="DD20" s="1056"/>
      <c r="DE20" s="1056"/>
      <c r="DF20" s="1057"/>
      <c r="DG20" s="1055"/>
      <c r="DH20" s="1056"/>
      <c r="DI20" s="1056"/>
      <c r="DJ20" s="1056"/>
      <c r="DK20" s="1057"/>
      <c r="DL20" s="1055"/>
      <c r="DM20" s="1056"/>
      <c r="DN20" s="1056"/>
      <c r="DO20" s="1056"/>
      <c r="DP20" s="1057"/>
      <c r="DQ20" s="1055"/>
      <c r="DR20" s="1056"/>
      <c r="DS20" s="1056"/>
      <c r="DT20" s="1056"/>
      <c r="DU20" s="1057"/>
      <c r="DV20" s="1058"/>
      <c r="DW20" s="1059"/>
      <c r="DX20" s="1059"/>
      <c r="DY20" s="1059"/>
      <c r="DZ20" s="1060"/>
      <c r="EA20" s="229"/>
    </row>
    <row r="21" spans="1:131" s="230" customFormat="1" ht="26.25" customHeight="1" thickBot="1" x14ac:dyDescent="0.25">
      <c r="A21" s="233">
        <v>15</v>
      </c>
      <c r="B21" s="1096"/>
      <c r="C21" s="1097"/>
      <c r="D21" s="1097"/>
      <c r="E21" s="1097"/>
      <c r="F21" s="1097"/>
      <c r="G21" s="1097"/>
      <c r="H21" s="1097"/>
      <c r="I21" s="1097"/>
      <c r="J21" s="1097"/>
      <c r="K21" s="1097"/>
      <c r="L21" s="1097"/>
      <c r="M21" s="1097"/>
      <c r="N21" s="1097"/>
      <c r="O21" s="1097"/>
      <c r="P21" s="1098"/>
      <c r="Q21" s="1104"/>
      <c r="R21" s="1105"/>
      <c r="S21" s="1105"/>
      <c r="T21" s="1105"/>
      <c r="U21" s="1105"/>
      <c r="V21" s="1105"/>
      <c r="W21" s="1105"/>
      <c r="X21" s="1105"/>
      <c r="Y21" s="1105"/>
      <c r="Z21" s="1105"/>
      <c r="AA21" s="1105"/>
      <c r="AB21" s="1105"/>
      <c r="AC21" s="1105"/>
      <c r="AD21" s="1105"/>
      <c r="AE21" s="1106"/>
      <c r="AF21" s="1101"/>
      <c r="AG21" s="1102"/>
      <c r="AH21" s="1102"/>
      <c r="AI21" s="1102"/>
      <c r="AJ21" s="1103"/>
      <c r="AK21" s="1147"/>
      <c r="AL21" s="1148"/>
      <c r="AM21" s="1148"/>
      <c r="AN21" s="1148"/>
      <c r="AO21" s="1148"/>
      <c r="AP21" s="1148"/>
      <c r="AQ21" s="1148"/>
      <c r="AR21" s="1148"/>
      <c r="AS21" s="1148"/>
      <c r="AT21" s="1148"/>
      <c r="AU21" s="1149"/>
      <c r="AV21" s="1149"/>
      <c r="AW21" s="1149"/>
      <c r="AX21" s="1149"/>
      <c r="AY21" s="1150"/>
      <c r="AZ21" s="245"/>
      <c r="BA21" s="245"/>
      <c r="BB21" s="245"/>
      <c r="BC21" s="245"/>
      <c r="BD21" s="245"/>
      <c r="BE21" s="228"/>
      <c r="BF21" s="228"/>
      <c r="BG21" s="228"/>
      <c r="BH21" s="228"/>
      <c r="BI21" s="228"/>
      <c r="BJ21" s="228"/>
      <c r="BK21" s="228"/>
      <c r="BL21" s="228"/>
      <c r="BM21" s="228"/>
      <c r="BN21" s="228"/>
      <c r="BO21" s="228"/>
      <c r="BP21" s="228"/>
      <c r="BQ21" s="233">
        <v>15</v>
      </c>
      <c r="BR21" s="234"/>
      <c r="BS21" s="1058"/>
      <c r="BT21" s="1059"/>
      <c r="BU21" s="1059"/>
      <c r="BV21" s="1059"/>
      <c r="BW21" s="1059"/>
      <c r="BX21" s="1059"/>
      <c r="BY21" s="1059"/>
      <c r="BZ21" s="1059"/>
      <c r="CA21" s="1059"/>
      <c r="CB21" s="1059"/>
      <c r="CC21" s="1059"/>
      <c r="CD21" s="1059"/>
      <c r="CE21" s="1059"/>
      <c r="CF21" s="1059"/>
      <c r="CG21" s="1080"/>
      <c r="CH21" s="1055"/>
      <c r="CI21" s="1056"/>
      <c r="CJ21" s="1056"/>
      <c r="CK21" s="1056"/>
      <c r="CL21" s="1057"/>
      <c r="CM21" s="1055"/>
      <c r="CN21" s="1056"/>
      <c r="CO21" s="1056"/>
      <c r="CP21" s="1056"/>
      <c r="CQ21" s="1057"/>
      <c r="CR21" s="1055"/>
      <c r="CS21" s="1056"/>
      <c r="CT21" s="1056"/>
      <c r="CU21" s="1056"/>
      <c r="CV21" s="1057"/>
      <c r="CW21" s="1055"/>
      <c r="CX21" s="1056"/>
      <c r="CY21" s="1056"/>
      <c r="CZ21" s="1056"/>
      <c r="DA21" s="1057"/>
      <c r="DB21" s="1055"/>
      <c r="DC21" s="1056"/>
      <c r="DD21" s="1056"/>
      <c r="DE21" s="1056"/>
      <c r="DF21" s="1057"/>
      <c r="DG21" s="1055"/>
      <c r="DH21" s="1056"/>
      <c r="DI21" s="1056"/>
      <c r="DJ21" s="1056"/>
      <c r="DK21" s="1057"/>
      <c r="DL21" s="1055"/>
      <c r="DM21" s="1056"/>
      <c r="DN21" s="1056"/>
      <c r="DO21" s="1056"/>
      <c r="DP21" s="1057"/>
      <c r="DQ21" s="1055"/>
      <c r="DR21" s="1056"/>
      <c r="DS21" s="1056"/>
      <c r="DT21" s="1056"/>
      <c r="DU21" s="1057"/>
      <c r="DV21" s="1058"/>
      <c r="DW21" s="1059"/>
      <c r="DX21" s="1059"/>
      <c r="DY21" s="1059"/>
      <c r="DZ21" s="1060"/>
      <c r="EA21" s="229"/>
    </row>
    <row r="22" spans="1:131" s="230" customFormat="1" ht="26.25" customHeight="1" x14ac:dyDescent="0.2">
      <c r="A22" s="233">
        <v>16</v>
      </c>
      <c r="B22" s="1096"/>
      <c r="C22" s="1097"/>
      <c r="D22" s="1097"/>
      <c r="E22" s="1097"/>
      <c r="F22" s="1097"/>
      <c r="G22" s="1097"/>
      <c r="H22" s="1097"/>
      <c r="I22" s="1097"/>
      <c r="J22" s="1097"/>
      <c r="K22" s="1097"/>
      <c r="L22" s="1097"/>
      <c r="M22" s="1097"/>
      <c r="N22" s="1097"/>
      <c r="O22" s="1097"/>
      <c r="P22" s="1098"/>
      <c r="Q22" s="1140"/>
      <c r="R22" s="1141"/>
      <c r="S22" s="1141"/>
      <c r="T22" s="1141"/>
      <c r="U22" s="1141"/>
      <c r="V22" s="1141"/>
      <c r="W22" s="1141"/>
      <c r="X22" s="1141"/>
      <c r="Y22" s="1141"/>
      <c r="Z22" s="1141"/>
      <c r="AA22" s="1141"/>
      <c r="AB22" s="1141"/>
      <c r="AC22" s="1141"/>
      <c r="AD22" s="1141"/>
      <c r="AE22" s="1142"/>
      <c r="AF22" s="1101"/>
      <c r="AG22" s="1102"/>
      <c r="AH22" s="1102"/>
      <c r="AI22" s="1102"/>
      <c r="AJ22" s="1103"/>
      <c r="AK22" s="1143"/>
      <c r="AL22" s="1144"/>
      <c r="AM22" s="1144"/>
      <c r="AN22" s="1144"/>
      <c r="AO22" s="1144"/>
      <c r="AP22" s="1144"/>
      <c r="AQ22" s="1144"/>
      <c r="AR22" s="1144"/>
      <c r="AS22" s="1144"/>
      <c r="AT22" s="1144"/>
      <c r="AU22" s="1145"/>
      <c r="AV22" s="1145"/>
      <c r="AW22" s="1145"/>
      <c r="AX22" s="1145"/>
      <c r="AY22" s="1146"/>
      <c r="AZ22" s="1094" t="s">
        <v>381</v>
      </c>
      <c r="BA22" s="1094"/>
      <c r="BB22" s="1094"/>
      <c r="BC22" s="1094"/>
      <c r="BD22" s="1095"/>
      <c r="BE22" s="228"/>
      <c r="BF22" s="228"/>
      <c r="BG22" s="228"/>
      <c r="BH22" s="228"/>
      <c r="BI22" s="228"/>
      <c r="BJ22" s="228"/>
      <c r="BK22" s="228"/>
      <c r="BL22" s="228"/>
      <c r="BM22" s="228"/>
      <c r="BN22" s="228"/>
      <c r="BO22" s="228"/>
      <c r="BP22" s="228"/>
      <c r="BQ22" s="233">
        <v>16</v>
      </c>
      <c r="BR22" s="234"/>
      <c r="BS22" s="1058"/>
      <c r="BT22" s="1059"/>
      <c r="BU22" s="1059"/>
      <c r="BV22" s="1059"/>
      <c r="BW22" s="1059"/>
      <c r="BX22" s="1059"/>
      <c r="BY22" s="1059"/>
      <c r="BZ22" s="1059"/>
      <c r="CA22" s="1059"/>
      <c r="CB22" s="1059"/>
      <c r="CC22" s="1059"/>
      <c r="CD22" s="1059"/>
      <c r="CE22" s="1059"/>
      <c r="CF22" s="1059"/>
      <c r="CG22" s="1080"/>
      <c r="CH22" s="1055"/>
      <c r="CI22" s="1056"/>
      <c r="CJ22" s="1056"/>
      <c r="CK22" s="1056"/>
      <c r="CL22" s="1057"/>
      <c r="CM22" s="1055"/>
      <c r="CN22" s="1056"/>
      <c r="CO22" s="1056"/>
      <c r="CP22" s="1056"/>
      <c r="CQ22" s="1057"/>
      <c r="CR22" s="1055"/>
      <c r="CS22" s="1056"/>
      <c r="CT22" s="1056"/>
      <c r="CU22" s="1056"/>
      <c r="CV22" s="1057"/>
      <c r="CW22" s="1055"/>
      <c r="CX22" s="1056"/>
      <c r="CY22" s="1056"/>
      <c r="CZ22" s="1056"/>
      <c r="DA22" s="1057"/>
      <c r="DB22" s="1055"/>
      <c r="DC22" s="1056"/>
      <c r="DD22" s="1056"/>
      <c r="DE22" s="1056"/>
      <c r="DF22" s="1057"/>
      <c r="DG22" s="1055"/>
      <c r="DH22" s="1056"/>
      <c r="DI22" s="1056"/>
      <c r="DJ22" s="1056"/>
      <c r="DK22" s="1057"/>
      <c r="DL22" s="1055"/>
      <c r="DM22" s="1056"/>
      <c r="DN22" s="1056"/>
      <c r="DO22" s="1056"/>
      <c r="DP22" s="1057"/>
      <c r="DQ22" s="1055"/>
      <c r="DR22" s="1056"/>
      <c r="DS22" s="1056"/>
      <c r="DT22" s="1056"/>
      <c r="DU22" s="1057"/>
      <c r="DV22" s="1058"/>
      <c r="DW22" s="1059"/>
      <c r="DX22" s="1059"/>
      <c r="DY22" s="1059"/>
      <c r="DZ22" s="1060"/>
      <c r="EA22" s="229"/>
    </row>
    <row r="23" spans="1:131" s="230" customFormat="1" ht="26.25" customHeight="1" thickBot="1" x14ac:dyDescent="0.25">
      <c r="A23" s="235" t="s">
        <v>382</v>
      </c>
      <c r="B23" s="1001" t="s">
        <v>383</v>
      </c>
      <c r="C23" s="1002"/>
      <c r="D23" s="1002"/>
      <c r="E23" s="1002"/>
      <c r="F23" s="1002"/>
      <c r="G23" s="1002"/>
      <c r="H23" s="1002"/>
      <c r="I23" s="1002"/>
      <c r="J23" s="1002"/>
      <c r="K23" s="1002"/>
      <c r="L23" s="1002"/>
      <c r="M23" s="1002"/>
      <c r="N23" s="1002"/>
      <c r="O23" s="1002"/>
      <c r="P23" s="1012"/>
      <c r="Q23" s="1134">
        <v>6489</v>
      </c>
      <c r="R23" s="1128"/>
      <c r="S23" s="1128"/>
      <c r="T23" s="1128"/>
      <c r="U23" s="1128"/>
      <c r="V23" s="1128">
        <v>6022</v>
      </c>
      <c r="W23" s="1128"/>
      <c r="X23" s="1128"/>
      <c r="Y23" s="1128"/>
      <c r="Z23" s="1128"/>
      <c r="AA23" s="1128">
        <v>467</v>
      </c>
      <c r="AB23" s="1128"/>
      <c r="AC23" s="1128"/>
      <c r="AD23" s="1128"/>
      <c r="AE23" s="1135"/>
      <c r="AF23" s="1136">
        <v>374</v>
      </c>
      <c r="AG23" s="1128"/>
      <c r="AH23" s="1128"/>
      <c r="AI23" s="1128"/>
      <c r="AJ23" s="1137"/>
      <c r="AK23" s="1138"/>
      <c r="AL23" s="1139"/>
      <c r="AM23" s="1139"/>
      <c r="AN23" s="1139"/>
      <c r="AO23" s="1139"/>
      <c r="AP23" s="1128">
        <v>4309</v>
      </c>
      <c r="AQ23" s="1128"/>
      <c r="AR23" s="1128"/>
      <c r="AS23" s="1128"/>
      <c r="AT23" s="1128"/>
      <c r="AU23" s="1129"/>
      <c r="AV23" s="1129"/>
      <c r="AW23" s="1129"/>
      <c r="AX23" s="1129"/>
      <c r="AY23" s="1130"/>
      <c r="AZ23" s="1131" t="s">
        <v>126</v>
      </c>
      <c r="BA23" s="1132"/>
      <c r="BB23" s="1132"/>
      <c r="BC23" s="1132"/>
      <c r="BD23" s="1133"/>
      <c r="BE23" s="228"/>
      <c r="BF23" s="228"/>
      <c r="BG23" s="228"/>
      <c r="BH23" s="228"/>
      <c r="BI23" s="228"/>
      <c r="BJ23" s="228"/>
      <c r="BK23" s="228"/>
      <c r="BL23" s="228"/>
      <c r="BM23" s="228"/>
      <c r="BN23" s="228"/>
      <c r="BO23" s="228"/>
      <c r="BP23" s="228"/>
      <c r="BQ23" s="233">
        <v>17</v>
      </c>
      <c r="BR23" s="234"/>
      <c r="BS23" s="1058"/>
      <c r="BT23" s="1059"/>
      <c r="BU23" s="1059"/>
      <c r="BV23" s="1059"/>
      <c r="BW23" s="1059"/>
      <c r="BX23" s="1059"/>
      <c r="BY23" s="1059"/>
      <c r="BZ23" s="1059"/>
      <c r="CA23" s="1059"/>
      <c r="CB23" s="1059"/>
      <c r="CC23" s="1059"/>
      <c r="CD23" s="1059"/>
      <c r="CE23" s="1059"/>
      <c r="CF23" s="1059"/>
      <c r="CG23" s="1080"/>
      <c r="CH23" s="1055"/>
      <c r="CI23" s="1056"/>
      <c r="CJ23" s="1056"/>
      <c r="CK23" s="1056"/>
      <c r="CL23" s="1057"/>
      <c r="CM23" s="1055"/>
      <c r="CN23" s="1056"/>
      <c r="CO23" s="1056"/>
      <c r="CP23" s="1056"/>
      <c r="CQ23" s="1057"/>
      <c r="CR23" s="1055"/>
      <c r="CS23" s="1056"/>
      <c r="CT23" s="1056"/>
      <c r="CU23" s="1056"/>
      <c r="CV23" s="1057"/>
      <c r="CW23" s="1055"/>
      <c r="CX23" s="1056"/>
      <c r="CY23" s="1056"/>
      <c r="CZ23" s="1056"/>
      <c r="DA23" s="1057"/>
      <c r="DB23" s="1055"/>
      <c r="DC23" s="1056"/>
      <c r="DD23" s="1056"/>
      <c r="DE23" s="1056"/>
      <c r="DF23" s="1057"/>
      <c r="DG23" s="1055"/>
      <c r="DH23" s="1056"/>
      <c r="DI23" s="1056"/>
      <c r="DJ23" s="1056"/>
      <c r="DK23" s="1057"/>
      <c r="DL23" s="1055"/>
      <c r="DM23" s="1056"/>
      <c r="DN23" s="1056"/>
      <c r="DO23" s="1056"/>
      <c r="DP23" s="1057"/>
      <c r="DQ23" s="1055"/>
      <c r="DR23" s="1056"/>
      <c r="DS23" s="1056"/>
      <c r="DT23" s="1056"/>
      <c r="DU23" s="1057"/>
      <c r="DV23" s="1058"/>
      <c r="DW23" s="1059"/>
      <c r="DX23" s="1059"/>
      <c r="DY23" s="1059"/>
      <c r="DZ23" s="1060"/>
      <c r="EA23" s="229"/>
    </row>
    <row r="24" spans="1:131" s="230" customFormat="1" ht="26.25" customHeight="1" x14ac:dyDescent="0.2">
      <c r="A24" s="1127" t="s">
        <v>384</v>
      </c>
      <c r="B24" s="1127"/>
      <c r="C24" s="1127"/>
      <c r="D24" s="1127"/>
      <c r="E24" s="1127"/>
      <c r="F24" s="1127"/>
      <c r="G24" s="1127"/>
      <c r="H24" s="1127"/>
      <c r="I24" s="1127"/>
      <c r="J24" s="1127"/>
      <c r="K24" s="1127"/>
      <c r="L24" s="1127"/>
      <c r="M24" s="1127"/>
      <c r="N24" s="1127"/>
      <c r="O24" s="1127"/>
      <c r="P24" s="1127"/>
      <c r="Q24" s="1127"/>
      <c r="R24" s="1127"/>
      <c r="S24" s="1127"/>
      <c r="T24" s="1127"/>
      <c r="U24" s="1127"/>
      <c r="V24" s="1127"/>
      <c r="W24" s="1127"/>
      <c r="X24" s="1127"/>
      <c r="Y24" s="1127"/>
      <c r="Z24" s="1127"/>
      <c r="AA24" s="1127"/>
      <c r="AB24" s="1127"/>
      <c r="AC24" s="1127"/>
      <c r="AD24" s="1127"/>
      <c r="AE24" s="1127"/>
      <c r="AF24" s="1127"/>
      <c r="AG24" s="1127"/>
      <c r="AH24" s="1127"/>
      <c r="AI24" s="1127"/>
      <c r="AJ24" s="1127"/>
      <c r="AK24" s="1127"/>
      <c r="AL24" s="1127"/>
      <c r="AM24" s="1127"/>
      <c r="AN24" s="1127"/>
      <c r="AO24" s="1127"/>
      <c r="AP24" s="1127"/>
      <c r="AQ24" s="1127"/>
      <c r="AR24" s="1127"/>
      <c r="AS24" s="1127"/>
      <c r="AT24" s="1127"/>
      <c r="AU24" s="1127"/>
      <c r="AV24" s="1127"/>
      <c r="AW24" s="1127"/>
      <c r="AX24" s="1127"/>
      <c r="AY24" s="1127"/>
      <c r="AZ24" s="245"/>
      <c r="BA24" s="245"/>
      <c r="BB24" s="245"/>
      <c r="BC24" s="245"/>
      <c r="BD24" s="245"/>
      <c r="BE24" s="228"/>
      <c r="BF24" s="228"/>
      <c r="BG24" s="228"/>
      <c r="BH24" s="228"/>
      <c r="BI24" s="228"/>
      <c r="BJ24" s="228"/>
      <c r="BK24" s="228"/>
      <c r="BL24" s="228"/>
      <c r="BM24" s="228"/>
      <c r="BN24" s="228"/>
      <c r="BO24" s="228"/>
      <c r="BP24" s="228"/>
      <c r="BQ24" s="233">
        <v>18</v>
      </c>
      <c r="BR24" s="234"/>
      <c r="BS24" s="1058"/>
      <c r="BT24" s="1059"/>
      <c r="BU24" s="1059"/>
      <c r="BV24" s="1059"/>
      <c r="BW24" s="1059"/>
      <c r="BX24" s="1059"/>
      <c r="BY24" s="1059"/>
      <c r="BZ24" s="1059"/>
      <c r="CA24" s="1059"/>
      <c r="CB24" s="1059"/>
      <c r="CC24" s="1059"/>
      <c r="CD24" s="1059"/>
      <c r="CE24" s="1059"/>
      <c r="CF24" s="1059"/>
      <c r="CG24" s="1080"/>
      <c r="CH24" s="1055"/>
      <c r="CI24" s="1056"/>
      <c r="CJ24" s="1056"/>
      <c r="CK24" s="1056"/>
      <c r="CL24" s="1057"/>
      <c r="CM24" s="1055"/>
      <c r="CN24" s="1056"/>
      <c r="CO24" s="1056"/>
      <c r="CP24" s="1056"/>
      <c r="CQ24" s="1057"/>
      <c r="CR24" s="1055"/>
      <c r="CS24" s="1056"/>
      <c r="CT24" s="1056"/>
      <c r="CU24" s="1056"/>
      <c r="CV24" s="1057"/>
      <c r="CW24" s="1055"/>
      <c r="CX24" s="1056"/>
      <c r="CY24" s="1056"/>
      <c r="CZ24" s="1056"/>
      <c r="DA24" s="1057"/>
      <c r="DB24" s="1055"/>
      <c r="DC24" s="1056"/>
      <c r="DD24" s="1056"/>
      <c r="DE24" s="1056"/>
      <c r="DF24" s="1057"/>
      <c r="DG24" s="1055"/>
      <c r="DH24" s="1056"/>
      <c r="DI24" s="1056"/>
      <c r="DJ24" s="1056"/>
      <c r="DK24" s="1057"/>
      <c r="DL24" s="1055"/>
      <c r="DM24" s="1056"/>
      <c r="DN24" s="1056"/>
      <c r="DO24" s="1056"/>
      <c r="DP24" s="1057"/>
      <c r="DQ24" s="1055"/>
      <c r="DR24" s="1056"/>
      <c r="DS24" s="1056"/>
      <c r="DT24" s="1056"/>
      <c r="DU24" s="1057"/>
      <c r="DV24" s="1058"/>
      <c r="DW24" s="1059"/>
      <c r="DX24" s="1059"/>
      <c r="DY24" s="1059"/>
      <c r="DZ24" s="1060"/>
      <c r="EA24" s="229"/>
    </row>
    <row r="25" spans="1:131" ht="26.25" customHeight="1" thickBot="1" x14ac:dyDescent="0.25">
      <c r="A25" s="1126" t="s">
        <v>385</v>
      </c>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1126"/>
      <c r="AL25" s="1126"/>
      <c r="AM25" s="1126"/>
      <c r="AN25" s="1126"/>
      <c r="AO25" s="1126"/>
      <c r="AP25" s="1126"/>
      <c r="AQ25" s="1126"/>
      <c r="AR25" s="1126"/>
      <c r="AS25" s="1126"/>
      <c r="AT25" s="1126"/>
      <c r="AU25" s="1126"/>
      <c r="AV25" s="1126"/>
      <c r="AW25" s="1126"/>
      <c r="AX25" s="1126"/>
      <c r="AY25" s="1126"/>
      <c r="AZ25" s="1126"/>
      <c r="BA25" s="1126"/>
      <c r="BB25" s="1126"/>
      <c r="BC25" s="1126"/>
      <c r="BD25" s="1126"/>
      <c r="BE25" s="1126"/>
      <c r="BF25" s="1126"/>
      <c r="BG25" s="1126"/>
      <c r="BH25" s="1126"/>
      <c r="BI25" s="1126"/>
      <c r="BJ25" s="245"/>
      <c r="BK25" s="245"/>
      <c r="BL25" s="245"/>
      <c r="BM25" s="245"/>
      <c r="BN25" s="245"/>
      <c r="BO25" s="236"/>
      <c r="BP25" s="236"/>
      <c r="BQ25" s="233">
        <v>19</v>
      </c>
      <c r="BR25" s="234"/>
      <c r="BS25" s="1058"/>
      <c r="BT25" s="1059"/>
      <c r="BU25" s="1059"/>
      <c r="BV25" s="1059"/>
      <c r="BW25" s="1059"/>
      <c r="BX25" s="1059"/>
      <c r="BY25" s="1059"/>
      <c r="BZ25" s="1059"/>
      <c r="CA25" s="1059"/>
      <c r="CB25" s="1059"/>
      <c r="CC25" s="1059"/>
      <c r="CD25" s="1059"/>
      <c r="CE25" s="1059"/>
      <c r="CF25" s="1059"/>
      <c r="CG25" s="1080"/>
      <c r="CH25" s="1055"/>
      <c r="CI25" s="1056"/>
      <c r="CJ25" s="1056"/>
      <c r="CK25" s="1056"/>
      <c r="CL25" s="1057"/>
      <c r="CM25" s="1055"/>
      <c r="CN25" s="1056"/>
      <c r="CO25" s="1056"/>
      <c r="CP25" s="1056"/>
      <c r="CQ25" s="1057"/>
      <c r="CR25" s="1055"/>
      <c r="CS25" s="1056"/>
      <c r="CT25" s="1056"/>
      <c r="CU25" s="1056"/>
      <c r="CV25" s="1057"/>
      <c r="CW25" s="1055"/>
      <c r="CX25" s="1056"/>
      <c r="CY25" s="1056"/>
      <c r="CZ25" s="1056"/>
      <c r="DA25" s="1057"/>
      <c r="DB25" s="1055"/>
      <c r="DC25" s="1056"/>
      <c r="DD25" s="1056"/>
      <c r="DE25" s="1056"/>
      <c r="DF25" s="1057"/>
      <c r="DG25" s="1055"/>
      <c r="DH25" s="1056"/>
      <c r="DI25" s="1056"/>
      <c r="DJ25" s="1056"/>
      <c r="DK25" s="1057"/>
      <c r="DL25" s="1055"/>
      <c r="DM25" s="1056"/>
      <c r="DN25" s="1056"/>
      <c r="DO25" s="1056"/>
      <c r="DP25" s="1057"/>
      <c r="DQ25" s="1055"/>
      <c r="DR25" s="1056"/>
      <c r="DS25" s="1056"/>
      <c r="DT25" s="1056"/>
      <c r="DU25" s="1057"/>
      <c r="DV25" s="1058"/>
      <c r="DW25" s="1059"/>
      <c r="DX25" s="1059"/>
      <c r="DY25" s="1059"/>
      <c r="DZ25" s="1060"/>
      <c r="EA25" s="226"/>
    </row>
    <row r="26" spans="1:131" ht="26.25" customHeight="1" x14ac:dyDescent="0.2">
      <c r="A26" s="1061" t="s">
        <v>363</v>
      </c>
      <c r="B26" s="1062"/>
      <c r="C26" s="1062"/>
      <c r="D26" s="1062"/>
      <c r="E26" s="1062"/>
      <c r="F26" s="1062"/>
      <c r="G26" s="1062"/>
      <c r="H26" s="1062"/>
      <c r="I26" s="1062"/>
      <c r="J26" s="1062"/>
      <c r="K26" s="1062"/>
      <c r="L26" s="1062"/>
      <c r="M26" s="1062"/>
      <c r="N26" s="1062"/>
      <c r="O26" s="1062"/>
      <c r="P26" s="1063"/>
      <c r="Q26" s="1067" t="s">
        <v>386</v>
      </c>
      <c r="R26" s="1068"/>
      <c r="S26" s="1068"/>
      <c r="T26" s="1068"/>
      <c r="U26" s="1069"/>
      <c r="V26" s="1067" t="s">
        <v>387</v>
      </c>
      <c r="W26" s="1068"/>
      <c r="X26" s="1068"/>
      <c r="Y26" s="1068"/>
      <c r="Z26" s="1069"/>
      <c r="AA26" s="1067" t="s">
        <v>388</v>
      </c>
      <c r="AB26" s="1068"/>
      <c r="AC26" s="1068"/>
      <c r="AD26" s="1068"/>
      <c r="AE26" s="1068"/>
      <c r="AF26" s="1122" t="s">
        <v>389</v>
      </c>
      <c r="AG26" s="1074"/>
      <c r="AH26" s="1074"/>
      <c r="AI26" s="1074"/>
      <c r="AJ26" s="1123"/>
      <c r="AK26" s="1068" t="s">
        <v>390</v>
      </c>
      <c r="AL26" s="1068"/>
      <c r="AM26" s="1068"/>
      <c r="AN26" s="1068"/>
      <c r="AO26" s="1069"/>
      <c r="AP26" s="1067" t="s">
        <v>391</v>
      </c>
      <c r="AQ26" s="1068"/>
      <c r="AR26" s="1068"/>
      <c r="AS26" s="1068"/>
      <c r="AT26" s="1069"/>
      <c r="AU26" s="1067" t="s">
        <v>392</v>
      </c>
      <c r="AV26" s="1068"/>
      <c r="AW26" s="1068"/>
      <c r="AX26" s="1068"/>
      <c r="AY26" s="1069"/>
      <c r="AZ26" s="1067" t="s">
        <v>393</v>
      </c>
      <c r="BA26" s="1068"/>
      <c r="BB26" s="1068"/>
      <c r="BC26" s="1068"/>
      <c r="BD26" s="1069"/>
      <c r="BE26" s="1067" t="s">
        <v>370</v>
      </c>
      <c r="BF26" s="1068"/>
      <c r="BG26" s="1068"/>
      <c r="BH26" s="1068"/>
      <c r="BI26" s="1081"/>
      <c r="BJ26" s="245"/>
      <c r="BK26" s="245"/>
      <c r="BL26" s="245"/>
      <c r="BM26" s="245"/>
      <c r="BN26" s="245"/>
      <c r="BO26" s="236"/>
      <c r="BP26" s="236"/>
      <c r="BQ26" s="233">
        <v>20</v>
      </c>
      <c r="BR26" s="234"/>
      <c r="BS26" s="1058"/>
      <c r="BT26" s="1059"/>
      <c r="BU26" s="1059"/>
      <c r="BV26" s="1059"/>
      <c r="BW26" s="1059"/>
      <c r="BX26" s="1059"/>
      <c r="BY26" s="1059"/>
      <c r="BZ26" s="1059"/>
      <c r="CA26" s="1059"/>
      <c r="CB26" s="1059"/>
      <c r="CC26" s="1059"/>
      <c r="CD26" s="1059"/>
      <c r="CE26" s="1059"/>
      <c r="CF26" s="1059"/>
      <c r="CG26" s="1080"/>
      <c r="CH26" s="1055"/>
      <c r="CI26" s="1056"/>
      <c r="CJ26" s="1056"/>
      <c r="CK26" s="1056"/>
      <c r="CL26" s="1057"/>
      <c r="CM26" s="1055"/>
      <c r="CN26" s="1056"/>
      <c r="CO26" s="1056"/>
      <c r="CP26" s="1056"/>
      <c r="CQ26" s="1057"/>
      <c r="CR26" s="1055"/>
      <c r="CS26" s="1056"/>
      <c r="CT26" s="1056"/>
      <c r="CU26" s="1056"/>
      <c r="CV26" s="1057"/>
      <c r="CW26" s="1055"/>
      <c r="CX26" s="1056"/>
      <c r="CY26" s="1056"/>
      <c r="CZ26" s="1056"/>
      <c r="DA26" s="1057"/>
      <c r="DB26" s="1055"/>
      <c r="DC26" s="1056"/>
      <c r="DD26" s="1056"/>
      <c r="DE26" s="1056"/>
      <c r="DF26" s="1057"/>
      <c r="DG26" s="1055"/>
      <c r="DH26" s="1056"/>
      <c r="DI26" s="1056"/>
      <c r="DJ26" s="1056"/>
      <c r="DK26" s="1057"/>
      <c r="DL26" s="1055"/>
      <c r="DM26" s="1056"/>
      <c r="DN26" s="1056"/>
      <c r="DO26" s="1056"/>
      <c r="DP26" s="1057"/>
      <c r="DQ26" s="1055"/>
      <c r="DR26" s="1056"/>
      <c r="DS26" s="1056"/>
      <c r="DT26" s="1056"/>
      <c r="DU26" s="1057"/>
      <c r="DV26" s="1058"/>
      <c r="DW26" s="1059"/>
      <c r="DX26" s="1059"/>
      <c r="DY26" s="1059"/>
      <c r="DZ26" s="1060"/>
      <c r="EA26" s="226"/>
    </row>
    <row r="27" spans="1:131" ht="26.25" customHeight="1" thickBot="1" x14ac:dyDescent="0.25">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4"/>
      <c r="AG27" s="1077"/>
      <c r="AH27" s="1077"/>
      <c r="AI27" s="1077"/>
      <c r="AJ27" s="1125"/>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2"/>
      <c r="BJ27" s="245"/>
      <c r="BK27" s="245"/>
      <c r="BL27" s="245"/>
      <c r="BM27" s="245"/>
      <c r="BN27" s="245"/>
      <c r="BO27" s="236"/>
      <c r="BP27" s="236"/>
      <c r="BQ27" s="233">
        <v>21</v>
      </c>
      <c r="BR27" s="234"/>
      <c r="BS27" s="1058"/>
      <c r="BT27" s="1059"/>
      <c r="BU27" s="1059"/>
      <c r="BV27" s="1059"/>
      <c r="BW27" s="1059"/>
      <c r="BX27" s="1059"/>
      <c r="BY27" s="1059"/>
      <c r="BZ27" s="1059"/>
      <c r="CA27" s="1059"/>
      <c r="CB27" s="1059"/>
      <c r="CC27" s="1059"/>
      <c r="CD27" s="1059"/>
      <c r="CE27" s="1059"/>
      <c r="CF27" s="1059"/>
      <c r="CG27" s="1080"/>
      <c r="CH27" s="1055"/>
      <c r="CI27" s="1056"/>
      <c r="CJ27" s="1056"/>
      <c r="CK27" s="1056"/>
      <c r="CL27" s="1057"/>
      <c r="CM27" s="1055"/>
      <c r="CN27" s="1056"/>
      <c r="CO27" s="1056"/>
      <c r="CP27" s="1056"/>
      <c r="CQ27" s="1057"/>
      <c r="CR27" s="1055"/>
      <c r="CS27" s="1056"/>
      <c r="CT27" s="1056"/>
      <c r="CU27" s="1056"/>
      <c r="CV27" s="1057"/>
      <c r="CW27" s="1055"/>
      <c r="CX27" s="1056"/>
      <c r="CY27" s="1056"/>
      <c r="CZ27" s="1056"/>
      <c r="DA27" s="1057"/>
      <c r="DB27" s="1055"/>
      <c r="DC27" s="1056"/>
      <c r="DD27" s="1056"/>
      <c r="DE27" s="1056"/>
      <c r="DF27" s="1057"/>
      <c r="DG27" s="1055"/>
      <c r="DH27" s="1056"/>
      <c r="DI27" s="1056"/>
      <c r="DJ27" s="1056"/>
      <c r="DK27" s="1057"/>
      <c r="DL27" s="1055"/>
      <c r="DM27" s="1056"/>
      <c r="DN27" s="1056"/>
      <c r="DO27" s="1056"/>
      <c r="DP27" s="1057"/>
      <c r="DQ27" s="1055"/>
      <c r="DR27" s="1056"/>
      <c r="DS27" s="1056"/>
      <c r="DT27" s="1056"/>
      <c r="DU27" s="1057"/>
      <c r="DV27" s="1058"/>
      <c r="DW27" s="1059"/>
      <c r="DX27" s="1059"/>
      <c r="DY27" s="1059"/>
      <c r="DZ27" s="1060"/>
      <c r="EA27" s="226"/>
    </row>
    <row r="28" spans="1:131" ht="26.25" customHeight="1" thickTop="1" x14ac:dyDescent="0.2">
      <c r="A28" s="237">
        <v>1</v>
      </c>
      <c r="B28" s="1114" t="s">
        <v>394</v>
      </c>
      <c r="C28" s="1115"/>
      <c r="D28" s="1115"/>
      <c r="E28" s="1115"/>
      <c r="F28" s="1115"/>
      <c r="G28" s="1115"/>
      <c r="H28" s="1115"/>
      <c r="I28" s="1115"/>
      <c r="J28" s="1115"/>
      <c r="K28" s="1115"/>
      <c r="L28" s="1115"/>
      <c r="M28" s="1115"/>
      <c r="N28" s="1115"/>
      <c r="O28" s="1115"/>
      <c r="P28" s="1116"/>
      <c r="Q28" s="1117">
        <v>1258</v>
      </c>
      <c r="R28" s="1118"/>
      <c r="S28" s="1118"/>
      <c r="T28" s="1118"/>
      <c r="U28" s="1118"/>
      <c r="V28" s="1118">
        <v>1204</v>
      </c>
      <c r="W28" s="1118"/>
      <c r="X28" s="1118"/>
      <c r="Y28" s="1118"/>
      <c r="Z28" s="1118"/>
      <c r="AA28" s="1118">
        <v>54</v>
      </c>
      <c r="AB28" s="1118"/>
      <c r="AC28" s="1118"/>
      <c r="AD28" s="1118"/>
      <c r="AE28" s="1119"/>
      <c r="AF28" s="1120">
        <v>54</v>
      </c>
      <c r="AG28" s="1118"/>
      <c r="AH28" s="1118"/>
      <c r="AI28" s="1118"/>
      <c r="AJ28" s="1121"/>
      <c r="AK28" s="1109">
        <v>88</v>
      </c>
      <c r="AL28" s="1110"/>
      <c r="AM28" s="1110"/>
      <c r="AN28" s="1110"/>
      <c r="AO28" s="1110"/>
      <c r="AP28" s="1110" t="s">
        <v>552</v>
      </c>
      <c r="AQ28" s="1110"/>
      <c r="AR28" s="1110"/>
      <c r="AS28" s="1110"/>
      <c r="AT28" s="1110"/>
      <c r="AU28" s="1110" t="s">
        <v>552</v>
      </c>
      <c r="AV28" s="1110"/>
      <c r="AW28" s="1110"/>
      <c r="AX28" s="1110"/>
      <c r="AY28" s="1110"/>
      <c r="AZ28" s="1111" t="s">
        <v>552</v>
      </c>
      <c r="BA28" s="1111"/>
      <c r="BB28" s="1111"/>
      <c r="BC28" s="1111"/>
      <c r="BD28" s="1111"/>
      <c r="BE28" s="1112"/>
      <c r="BF28" s="1112"/>
      <c r="BG28" s="1112"/>
      <c r="BH28" s="1112"/>
      <c r="BI28" s="1113"/>
      <c r="BJ28" s="245"/>
      <c r="BK28" s="245"/>
      <c r="BL28" s="245"/>
      <c r="BM28" s="245"/>
      <c r="BN28" s="245"/>
      <c r="BO28" s="236"/>
      <c r="BP28" s="236"/>
      <c r="BQ28" s="233">
        <v>22</v>
      </c>
      <c r="BR28" s="234"/>
      <c r="BS28" s="1058"/>
      <c r="BT28" s="1059"/>
      <c r="BU28" s="1059"/>
      <c r="BV28" s="1059"/>
      <c r="BW28" s="1059"/>
      <c r="BX28" s="1059"/>
      <c r="BY28" s="1059"/>
      <c r="BZ28" s="1059"/>
      <c r="CA28" s="1059"/>
      <c r="CB28" s="1059"/>
      <c r="CC28" s="1059"/>
      <c r="CD28" s="1059"/>
      <c r="CE28" s="1059"/>
      <c r="CF28" s="1059"/>
      <c r="CG28" s="1080"/>
      <c r="CH28" s="1055"/>
      <c r="CI28" s="1056"/>
      <c r="CJ28" s="1056"/>
      <c r="CK28" s="1056"/>
      <c r="CL28" s="1057"/>
      <c r="CM28" s="1055"/>
      <c r="CN28" s="1056"/>
      <c r="CO28" s="1056"/>
      <c r="CP28" s="1056"/>
      <c r="CQ28" s="1057"/>
      <c r="CR28" s="1055"/>
      <c r="CS28" s="1056"/>
      <c r="CT28" s="1056"/>
      <c r="CU28" s="1056"/>
      <c r="CV28" s="1057"/>
      <c r="CW28" s="1055"/>
      <c r="CX28" s="1056"/>
      <c r="CY28" s="1056"/>
      <c r="CZ28" s="1056"/>
      <c r="DA28" s="1057"/>
      <c r="DB28" s="1055"/>
      <c r="DC28" s="1056"/>
      <c r="DD28" s="1056"/>
      <c r="DE28" s="1056"/>
      <c r="DF28" s="1057"/>
      <c r="DG28" s="1055"/>
      <c r="DH28" s="1056"/>
      <c r="DI28" s="1056"/>
      <c r="DJ28" s="1056"/>
      <c r="DK28" s="1057"/>
      <c r="DL28" s="1055"/>
      <c r="DM28" s="1056"/>
      <c r="DN28" s="1056"/>
      <c r="DO28" s="1056"/>
      <c r="DP28" s="1057"/>
      <c r="DQ28" s="1055"/>
      <c r="DR28" s="1056"/>
      <c r="DS28" s="1056"/>
      <c r="DT28" s="1056"/>
      <c r="DU28" s="1057"/>
      <c r="DV28" s="1058"/>
      <c r="DW28" s="1059"/>
      <c r="DX28" s="1059"/>
      <c r="DY28" s="1059"/>
      <c r="DZ28" s="1060"/>
      <c r="EA28" s="226"/>
    </row>
    <row r="29" spans="1:131" ht="26.25" customHeight="1" x14ac:dyDescent="0.2">
      <c r="A29" s="237">
        <v>2</v>
      </c>
      <c r="B29" s="1096" t="s">
        <v>395</v>
      </c>
      <c r="C29" s="1097"/>
      <c r="D29" s="1097"/>
      <c r="E29" s="1097"/>
      <c r="F29" s="1097"/>
      <c r="G29" s="1097"/>
      <c r="H29" s="1097"/>
      <c r="I29" s="1097"/>
      <c r="J29" s="1097"/>
      <c r="K29" s="1097"/>
      <c r="L29" s="1097"/>
      <c r="M29" s="1097"/>
      <c r="N29" s="1097"/>
      <c r="O29" s="1097"/>
      <c r="P29" s="1098"/>
      <c r="Q29" s="1104">
        <v>1020</v>
      </c>
      <c r="R29" s="1105"/>
      <c r="S29" s="1105"/>
      <c r="T29" s="1105"/>
      <c r="U29" s="1105"/>
      <c r="V29" s="1105">
        <v>971</v>
      </c>
      <c r="W29" s="1105"/>
      <c r="X29" s="1105"/>
      <c r="Y29" s="1105"/>
      <c r="Z29" s="1105"/>
      <c r="AA29" s="1105">
        <v>49</v>
      </c>
      <c r="AB29" s="1105"/>
      <c r="AC29" s="1105"/>
      <c r="AD29" s="1105"/>
      <c r="AE29" s="1106"/>
      <c r="AF29" s="1101">
        <v>49</v>
      </c>
      <c r="AG29" s="1102"/>
      <c r="AH29" s="1102"/>
      <c r="AI29" s="1102"/>
      <c r="AJ29" s="1103"/>
      <c r="AK29" s="1044">
        <v>169</v>
      </c>
      <c r="AL29" s="1035"/>
      <c r="AM29" s="1035"/>
      <c r="AN29" s="1035"/>
      <c r="AO29" s="1035"/>
      <c r="AP29" s="1035" t="s">
        <v>552</v>
      </c>
      <c r="AQ29" s="1035"/>
      <c r="AR29" s="1035"/>
      <c r="AS29" s="1035"/>
      <c r="AT29" s="1035"/>
      <c r="AU29" s="1035" t="s">
        <v>552</v>
      </c>
      <c r="AV29" s="1035"/>
      <c r="AW29" s="1035"/>
      <c r="AX29" s="1035"/>
      <c r="AY29" s="1035"/>
      <c r="AZ29" s="1107" t="s">
        <v>552</v>
      </c>
      <c r="BA29" s="1107"/>
      <c r="BB29" s="1107"/>
      <c r="BC29" s="1107"/>
      <c r="BD29" s="1107"/>
      <c r="BE29" s="1036"/>
      <c r="BF29" s="1036"/>
      <c r="BG29" s="1036"/>
      <c r="BH29" s="1036"/>
      <c r="BI29" s="1037"/>
      <c r="BJ29" s="245"/>
      <c r="BK29" s="245"/>
      <c r="BL29" s="245"/>
      <c r="BM29" s="245"/>
      <c r="BN29" s="245"/>
      <c r="BO29" s="236"/>
      <c r="BP29" s="236"/>
      <c r="BQ29" s="233">
        <v>23</v>
      </c>
      <c r="BR29" s="234"/>
      <c r="BS29" s="1058"/>
      <c r="BT29" s="1059"/>
      <c r="BU29" s="1059"/>
      <c r="BV29" s="1059"/>
      <c r="BW29" s="1059"/>
      <c r="BX29" s="1059"/>
      <c r="BY29" s="1059"/>
      <c r="BZ29" s="1059"/>
      <c r="CA29" s="1059"/>
      <c r="CB29" s="1059"/>
      <c r="CC29" s="1059"/>
      <c r="CD29" s="1059"/>
      <c r="CE29" s="1059"/>
      <c r="CF29" s="1059"/>
      <c r="CG29" s="1080"/>
      <c r="CH29" s="1055"/>
      <c r="CI29" s="1056"/>
      <c r="CJ29" s="1056"/>
      <c r="CK29" s="1056"/>
      <c r="CL29" s="1057"/>
      <c r="CM29" s="1055"/>
      <c r="CN29" s="1056"/>
      <c r="CO29" s="1056"/>
      <c r="CP29" s="1056"/>
      <c r="CQ29" s="1057"/>
      <c r="CR29" s="1055"/>
      <c r="CS29" s="1056"/>
      <c r="CT29" s="1056"/>
      <c r="CU29" s="1056"/>
      <c r="CV29" s="1057"/>
      <c r="CW29" s="1055"/>
      <c r="CX29" s="1056"/>
      <c r="CY29" s="1056"/>
      <c r="CZ29" s="1056"/>
      <c r="DA29" s="1057"/>
      <c r="DB29" s="1055"/>
      <c r="DC29" s="1056"/>
      <c r="DD29" s="1056"/>
      <c r="DE29" s="1056"/>
      <c r="DF29" s="1057"/>
      <c r="DG29" s="1055"/>
      <c r="DH29" s="1056"/>
      <c r="DI29" s="1056"/>
      <c r="DJ29" s="1056"/>
      <c r="DK29" s="1057"/>
      <c r="DL29" s="1055"/>
      <c r="DM29" s="1056"/>
      <c r="DN29" s="1056"/>
      <c r="DO29" s="1056"/>
      <c r="DP29" s="1057"/>
      <c r="DQ29" s="1055"/>
      <c r="DR29" s="1056"/>
      <c r="DS29" s="1056"/>
      <c r="DT29" s="1056"/>
      <c r="DU29" s="1057"/>
      <c r="DV29" s="1058"/>
      <c r="DW29" s="1059"/>
      <c r="DX29" s="1059"/>
      <c r="DY29" s="1059"/>
      <c r="DZ29" s="1060"/>
      <c r="EA29" s="226"/>
    </row>
    <row r="30" spans="1:131" ht="26.25" customHeight="1" x14ac:dyDescent="0.2">
      <c r="A30" s="237">
        <v>3</v>
      </c>
      <c r="B30" s="1096" t="s">
        <v>396</v>
      </c>
      <c r="C30" s="1097"/>
      <c r="D30" s="1097"/>
      <c r="E30" s="1097"/>
      <c r="F30" s="1097"/>
      <c r="G30" s="1097"/>
      <c r="H30" s="1097"/>
      <c r="I30" s="1097"/>
      <c r="J30" s="1097"/>
      <c r="K30" s="1097"/>
      <c r="L30" s="1097"/>
      <c r="M30" s="1097"/>
      <c r="N30" s="1097"/>
      <c r="O30" s="1097"/>
      <c r="P30" s="1098"/>
      <c r="Q30" s="1104">
        <v>128</v>
      </c>
      <c r="R30" s="1105"/>
      <c r="S30" s="1105"/>
      <c r="T30" s="1105"/>
      <c r="U30" s="1105"/>
      <c r="V30" s="1105">
        <v>128</v>
      </c>
      <c r="W30" s="1105"/>
      <c r="X30" s="1105"/>
      <c r="Y30" s="1105"/>
      <c r="Z30" s="1105"/>
      <c r="AA30" s="1105">
        <v>0</v>
      </c>
      <c r="AB30" s="1105"/>
      <c r="AC30" s="1105"/>
      <c r="AD30" s="1105"/>
      <c r="AE30" s="1106"/>
      <c r="AF30" s="1101">
        <v>0</v>
      </c>
      <c r="AG30" s="1102"/>
      <c r="AH30" s="1102"/>
      <c r="AI30" s="1102"/>
      <c r="AJ30" s="1103"/>
      <c r="AK30" s="1044">
        <v>30</v>
      </c>
      <c r="AL30" s="1035"/>
      <c r="AM30" s="1035"/>
      <c r="AN30" s="1035"/>
      <c r="AO30" s="1035"/>
      <c r="AP30" s="1035" t="s">
        <v>552</v>
      </c>
      <c r="AQ30" s="1035"/>
      <c r="AR30" s="1035"/>
      <c r="AS30" s="1035"/>
      <c r="AT30" s="1035"/>
      <c r="AU30" s="1035" t="s">
        <v>552</v>
      </c>
      <c r="AV30" s="1035"/>
      <c r="AW30" s="1035"/>
      <c r="AX30" s="1035"/>
      <c r="AY30" s="1035"/>
      <c r="AZ30" s="1107" t="s">
        <v>552</v>
      </c>
      <c r="BA30" s="1107"/>
      <c r="BB30" s="1107"/>
      <c r="BC30" s="1107"/>
      <c r="BD30" s="1107"/>
      <c r="BE30" s="1036"/>
      <c r="BF30" s="1036"/>
      <c r="BG30" s="1036"/>
      <c r="BH30" s="1036"/>
      <c r="BI30" s="1037"/>
      <c r="BJ30" s="245"/>
      <c r="BK30" s="245"/>
      <c r="BL30" s="245"/>
      <c r="BM30" s="245"/>
      <c r="BN30" s="245"/>
      <c r="BO30" s="236"/>
      <c r="BP30" s="236"/>
      <c r="BQ30" s="233">
        <v>24</v>
      </c>
      <c r="BR30" s="234"/>
      <c r="BS30" s="1058"/>
      <c r="BT30" s="1059"/>
      <c r="BU30" s="1059"/>
      <c r="BV30" s="1059"/>
      <c r="BW30" s="1059"/>
      <c r="BX30" s="1059"/>
      <c r="BY30" s="1059"/>
      <c r="BZ30" s="1059"/>
      <c r="CA30" s="1059"/>
      <c r="CB30" s="1059"/>
      <c r="CC30" s="1059"/>
      <c r="CD30" s="1059"/>
      <c r="CE30" s="1059"/>
      <c r="CF30" s="1059"/>
      <c r="CG30" s="1080"/>
      <c r="CH30" s="1055"/>
      <c r="CI30" s="1056"/>
      <c r="CJ30" s="1056"/>
      <c r="CK30" s="1056"/>
      <c r="CL30" s="1057"/>
      <c r="CM30" s="1055"/>
      <c r="CN30" s="1056"/>
      <c r="CO30" s="1056"/>
      <c r="CP30" s="1056"/>
      <c r="CQ30" s="1057"/>
      <c r="CR30" s="1055"/>
      <c r="CS30" s="1056"/>
      <c r="CT30" s="1056"/>
      <c r="CU30" s="1056"/>
      <c r="CV30" s="1057"/>
      <c r="CW30" s="1055"/>
      <c r="CX30" s="1056"/>
      <c r="CY30" s="1056"/>
      <c r="CZ30" s="1056"/>
      <c r="DA30" s="1057"/>
      <c r="DB30" s="1055"/>
      <c r="DC30" s="1056"/>
      <c r="DD30" s="1056"/>
      <c r="DE30" s="1056"/>
      <c r="DF30" s="1057"/>
      <c r="DG30" s="1055"/>
      <c r="DH30" s="1056"/>
      <c r="DI30" s="1056"/>
      <c r="DJ30" s="1056"/>
      <c r="DK30" s="1057"/>
      <c r="DL30" s="1055"/>
      <c r="DM30" s="1056"/>
      <c r="DN30" s="1056"/>
      <c r="DO30" s="1056"/>
      <c r="DP30" s="1057"/>
      <c r="DQ30" s="1055"/>
      <c r="DR30" s="1056"/>
      <c r="DS30" s="1056"/>
      <c r="DT30" s="1056"/>
      <c r="DU30" s="1057"/>
      <c r="DV30" s="1058"/>
      <c r="DW30" s="1059"/>
      <c r="DX30" s="1059"/>
      <c r="DY30" s="1059"/>
      <c r="DZ30" s="1060"/>
      <c r="EA30" s="226"/>
    </row>
    <row r="31" spans="1:131" ht="26.25" customHeight="1" x14ac:dyDescent="0.2">
      <c r="A31" s="237">
        <v>4</v>
      </c>
      <c r="B31" s="1096" t="s">
        <v>397</v>
      </c>
      <c r="C31" s="1097"/>
      <c r="D31" s="1097"/>
      <c r="E31" s="1097"/>
      <c r="F31" s="1097"/>
      <c r="G31" s="1097"/>
      <c r="H31" s="1097"/>
      <c r="I31" s="1097"/>
      <c r="J31" s="1097"/>
      <c r="K31" s="1097"/>
      <c r="L31" s="1097"/>
      <c r="M31" s="1097"/>
      <c r="N31" s="1097"/>
      <c r="O31" s="1097"/>
      <c r="P31" s="1098"/>
      <c r="Q31" s="1104">
        <v>495</v>
      </c>
      <c r="R31" s="1105"/>
      <c r="S31" s="1105"/>
      <c r="T31" s="1105"/>
      <c r="U31" s="1105"/>
      <c r="V31" s="1108">
        <v>482</v>
      </c>
      <c r="W31" s="1108"/>
      <c r="X31" s="1108"/>
      <c r="Y31" s="1108"/>
      <c r="Z31" s="1108"/>
      <c r="AA31" s="1105">
        <v>13</v>
      </c>
      <c r="AB31" s="1105"/>
      <c r="AC31" s="1105"/>
      <c r="AD31" s="1105"/>
      <c r="AE31" s="1106"/>
      <c r="AF31" s="1101">
        <v>13</v>
      </c>
      <c r="AG31" s="1102"/>
      <c r="AH31" s="1102"/>
      <c r="AI31" s="1102"/>
      <c r="AJ31" s="1103"/>
      <c r="AK31" s="1044">
        <v>223</v>
      </c>
      <c r="AL31" s="1035"/>
      <c r="AM31" s="1035"/>
      <c r="AN31" s="1035"/>
      <c r="AO31" s="1035"/>
      <c r="AP31" s="1035">
        <v>3334</v>
      </c>
      <c r="AQ31" s="1035"/>
      <c r="AR31" s="1035"/>
      <c r="AS31" s="1035"/>
      <c r="AT31" s="1035"/>
      <c r="AU31" s="1035">
        <v>2927</v>
      </c>
      <c r="AV31" s="1035"/>
      <c r="AW31" s="1035"/>
      <c r="AX31" s="1035"/>
      <c r="AY31" s="1035"/>
      <c r="AZ31" s="1107" t="s">
        <v>552</v>
      </c>
      <c r="BA31" s="1107"/>
      <c r="BB31" s="1107"/>
      <c r="BC31" s="1107"/>
      <c r="BD31" s="1107"/>
      <c r="BE31" s="1036" t="s">
        <v>398</v>
      </c>
      <c r="BF31" s="1036"/>
      <c r="BG31" s="1036"/>
      <c r="BH31" s="1036"/>
      <c r="BI31" s="1037"/>
      <c r="BJ31" s="245"/>
      <c r="BK31" s="245"/>
      <c r="BL31" s="245"/>
      <c r="BM31" s="245"/>
      <c r="BN31" s="245"/>
      <c r="BO31" s="236"/>
      <c r="BP31" s="236"/>
      <c r="BQ31" s="233">
        <v>25</v>
      </c>
      <c r="BR31" s="234"/>
      <c r="BS31" s="1058"/>
      <c r="BT31" s="1059"/>
      <c r="BU31" s="1059"/>
      <c r="BV31" s="1059"/>
      <c r="BW31" s="1059"/>
      <c r="BX31" s="1059"/>
      <c r="BY31" s="1059"/>
      <c r="BZ31" s="1059"/>
      <c r="CA31" s="1059"/>
      <c r="CB31" s="1059"/>
      <c r="CC31" s="1059"/>
      <c r="CD31" s="1059"/>
      <c r="CE31" s="1059"/>
      <c r="CF31" s="1059"/>
      <c r="CG31" s="1080"/>
      <c r="CH31" s="1055"/>
      <c r="CI31" s="1056"/>
      <c r="CJ31" s="1056"/>
      <c r="CK31" s="1056"/>
      <c r="CL31" s="1057"/>
      <c r="CM31" s="1055"/>
      <c r="CN31" s="1056"/>
      <c r="CO31" s="1056"/>
      <c r="CP31" s="1056"/>
      <c r="CQ31" s="1057"/>
      <c r="CR31" s="1055"/>
      <c r="CS31" s="1056"/>
      <c r="CT31" s="1056"/>
      <c r="CU31" s="1056"/>
      <c r="CV31" s="1057"/>
      <c r="CW31" s="1055"/>
      <c r="CX31" s="1056"/>
      <c r="CY31" s="1056"/>
      <c r="CZ31" s="1056"/>
      <c r="DA31" s="1057"/>
      <c r="DB31" s="1055"/>
      <c r="DC31" s="1056"/>
      <c r="DD31" s="1056"/>
      <c r="DE31" s="1056"/>
      <c r="DF31" s="1057"/>
      <c r="DG31" s="1055"/>
      <c r="DH31" s="1056"/>
      <c r="DI31" s="1056"/>
      <c r="DJ31" s="1056"/>
      <c r="DK31" s="1057"/>
      <c r="DL31" s="1055"/>
      <c r="DM31" s="1056"/>
      <c r="DN31" s="1056"/>
      <c r="DO31" s="1056"/>
      <c r="DP31" s="1057"/>
      <c r="DQ31" s="1055"/>
      <c r="DR31" s="1056"/>
      <c r="DS31" s="1056"/>
      <c r="DT31" s="1056"/>
      <c r="DU31" s="1057"/>
      <c r="DV31" s="1058"/>
      <c r="DW31" s="1059"/>
      <c r="DX31" s="1059"/>
      <c r="DY31" s="1059"/>
      <c r="DZ31" s="1060"/>
      <c r="EA31" s="226"/>
    </row>
    <row r="32" spans="1:131" ht="26.25" customHeight="1" x14ac:dyDescent="0.2">
      <c r="A32" s="237">
        <v>5</v>
      </c>
      <c r="B32" s="1096"/>
      <c r="C32" s="1097"/>
      <c r="D32" s="1097"/>
      <c r="E32" s="1097"/>
      <c r="F32" s="1097"/>
      <c r="G32" s="1097"/>
      <c r="H32" s="1097"/>
      <c r="I32" s="1097"/>
      <c r="J32" s="1097"/>
      <c r="K32" s="1097"/>
      <c r="L32" s="1097"/>
      <c r="M32" s="1097"/>
      <c r="N32" s="1097"/>
      <c r="O32" s="1097"/>
      <c r="P32" s="1098"/>
      <c r="Q32" s="1104"/>
      <c r="R32" s="1105"/>
      <c r="S32" s="1105"/>
      <c r="T32" s="1105"/>
      <c r="U32" s="1105"/>
      <c r="V32" s="1105"/>
      <c r="W32" s="1105"/>
      <c r="X32" s="1105"/>
      <c r="Y32" s="1105"/>
      <c r="Z32" s="1105"/>
      <c r="AA32" s="1105"/>
      <c r="AB32" s="1105"/>
      <c r="AC32" s="1105"/>
      <c r="AD32" s="1105"/>
      <c r="AE32" s="1106"/>
      <c r="AF32" s="1101"/>
      <c r="AG32" s="1102"/>
      <c r="AH32" s="1102"/>
      <c r="AI32" s="1102"/>
      <c r="AJ32" s="1103"/>
      <c r="AK32" s="1044"/>
      <c r="AL32" s="1035"/>
      <c r="AM32" s="1035"/>
      <c r="AN32" s="1035"/>
      <c r="AO32" s="1035"/>
      <c r="AP32" s="1035"/>
      <c r="AQ32" s="1035"/>
      <c r="AR32" s="1035"/>
      <c r="AS32" s="1035"/>
      <c r="AT32" s="1035"/>
      <c r="AU32" s="1035"/>
      <c r="AV32" s="1035"/>
      <c r="AW32" s="1035"/>
      <c r="AX32" s="1035"/>
      <c r="AY32" s="1035"/>
      <c r="AZ32" s="1107"/>
      <c r="BA32" s="1107"/>
      <c r="BB32" s="1107"/>
      <c r="BC32" s="1107"/>
      <c r="BD32" s="1107"/>
      <c r="BE32" s="1036"/>
      <c r="BF32" s="1036"/>
      <c r="BG32" s="1036"/>
      <c r="BH32" s="1036"/>
      <c r="BI32" s="1037"/>
      <c r="BJ32" s="245"/>
      <c r="BK32" s="245"/>
      <c r="BL32" s="245"/>
      <c r="BM32" s="245"/>
      <c r="BN32" s="245"/>
      <c r="BO32" s="236"/>
      <c r="BP32" s="236"/>
      <c r="BQ32" s="233">
        <v>26</v>
      </c>
      <c r="BR32" s="234"/>
      <c r="BS32" s="1058"/>
      <c r="BT32" s="1059"/>
      <c r="BU32" s="1059"/>
      <c r="BV32" s="1059"/>
      <c r="BW32" s="1059"/>
      <c r="BX32" s="1059"/>
      <c r="BY32" s="1059"/>
      <c r="BZ32" s="1059"/>
      <c r="CA32" s="1059"/>
      <c r="CB32" s="1059"/>
      <c r="CC32" s="1059"/>
      <c r="CD32" s="1059"/>
      <c r="CE32" s="1059"/>
      <c r="CF32" s="1059"/>
      <c r="CG32" s="1080"/>
      <c r="CH32" s="1055"/>
      <c r="CI32" s="1056"/>
      <c r="CJ32" s="1056"/>
      <c r="CK32" s="1056"/>
      <c r="CL32" s="1057"/>
      <c r="CM32" s="1055"/>
      <c r="CN32" s="1056"/>
      <c r="CO32" s="1056"/>
      <c r="CP32" s="1056"/>
      <c r="CQ32" s="1057"/>
      <c r="CR32" s="1055"/>
      <c r="CS32" s="1056"/>
      <c r="CT32" s="1056"/>
      <c r="CU32" s="1056"/>
      <c r="CV32" s="1057"/>
      <c r="CW32" s="1055"/>
      <c r="CX32" s="1056"/>
      <c r="CY32" s="1056"/>
      <c r="CZ32" s="1056"/>
      <c r="DA32" s="1057"/>
      <c r="DB32" s="1055"/>
      <c r="DC32" s="1056"/>
      <c r="DD32" s="1056"/>
      <c r="DE32" s="1056"/>
      <c r="DF32" s="1057"/>
      <c r="DG32" s="1055"/>
      <c r="DH32" s="1056"/>
      <c r="DI32" s="1056"/>
      <c r="DJ32" s="1056"/>
      <c r="DK32" s="1057"/>
      <c r="DL32" s="1055"/>
      <c r="DM32" s="1056"/>
      <c r="DN32" s="1056"/>
      <c r="DO32" s="1056"/>
      <c r="DP32" s="1057"/>
      <c r="DQ32" s="1055"/>
      <c r="DR32" s="1056"/>
      <c r="DS32" s="1056"/>
      <c r="DT32" s="1056"/>
      <c r="DU32" s="1057"/>
      <c r="DV32" s="1058"/>
      <c r="DW32" s="1059"/>
      <c r="DX32" s="1059"/>
      <c r="DY32" s="1059"/>
      <c r="DZ32" s="1060"/>
      <c r="EA32" s="226"/>
    </row>
    <row r="33" spans="1:131" ht="26.25" customHeight="1" x14ac:dyDescent="0.2">
      <c r="A33" s="237">
        <v>6</v>
      </c>
      <c r="B33" s="1096"/>
      <c r="C33" s="1097"/>
      <c r="D33" s="1097"/>
      <c r="E33" s="1097"/>
      <c r="F33" s="1097"/>
      <c r="G33" s="1097"/>
      <c r="H33" s="1097"/>
      <c r="I33" s="1097"/>
      <c r="J33" s="1097"/>
      <c r="K33" s="1097"/>
      <c r="L33" s="1097"/>
      <c r="M33" s="1097"/>
      <c r="N33" s="1097"/>
      <c r="O33" s="1097"/>
      <c r="P33" s="1098"/>
      <c r="Q33" s="1104"/>
      <c r="R33" s="1105"/>
      <c r="S33" s="1105"/>
      <c r="T33" s="1105"/>
      <c r="U33" s="1105"/>
      <c r="V33" s="1105"/>
      <c r="W33" s="1105"/>
      <c r="X33" s="1105"/>
      <c r="Y33" s="1105"/>
      <c r="Z33" s="1105"/>
      <c r="AA33" s="1105"/>
      <c r="AB33" s="1105"/>
      <c r="AC33" s="1105"/>
      <c r="AD33" s="1105"/>
      <c r="AE33" s="1106"/>
      <c r="AF33" s="1101"/>
      <c r="AG33" s="1102"/>
      <c r="AH33" s="1102"/>
      <c r="AI33" s="1102"/>
      <c r="AJ33" s="1103"/>
      <c r="AK33" s="1044"/>
      <c r="AL33" s="1035"/>
      <c r="AM33" s="1035"/>
      <c r="AN33" s="1035"/>
      <c r="AO33" s="1035"/>
      <c r="AP33" s="1035"/>
      <c r="AQ33" s="1035"/>
      <c r="AR33" s="1035"/>
      <c r="AS33" s="1035"/>
      <c r="AT33" s="1035"/>
      <c r="AU33" s="1035"/>
      <c r="AV33" s="1035"/>
      <c r="AW33" s="1035"/>
      <c r="AX33" s="1035"/>
      <c r="AY33" s="1035"/>
      <c r="AZ33" s="1107"/>
      <c r="BA33" s="1107"/>
      <c r="BB33" s="1107"/>
      <c r="BC33" s="1107"/>
      <c r="BD33" s="1107"/>
      <c r="BE33" s="1036"/>
      <c r="BF33" s="1036"/>
      <c r="BG33" s="1036"/>
      <c r="BH33" s="1036"/>
      <c r="BI33" s="1037"/>
      <c r="BJ33" s="245"/>
      <c r="BK33" s="245"/>
      <c r="BL33" s="245"/>
      <c r="BM33" s="245"/>
      <c r="BN33" s="245"/>
      <c r="BO33" s="236"/>
      <c r="BP33" s="236"/>
      <c r="BQ33" s="233">
        <v>27</v>
      </c>
      <c r="BR33" s="234"/>
      <c r="BS33" s="1058"/>
      <c r="BT33" s="1059"/>
      <c r="BU33" s="1059"/>
      <c r="BV33" s="1059"/>
      <c r="BW33" s="1059"/>
      <c r="BX33" s="1059"/>
      <c r="BY33" s="1059"/>
      <c r="BZ33" s="1059"/>
      <c r="CA33" s="1059"/>
      <c r="CB33" s="1059"/>
      <c r="CC33" s="1059"/>
      <c r="CD33" s="1059"/>
      <c r="CE33" s="1059"/>
      <c r="CF33" s="1059"/>
      <c r="CG33" s="1080"/>
      <c r="CH33" s="1055"/>
      <c r="CI33" s="1056"/>
      <c r="CJ33" s="1056"/>
      <c r="CK33" s="1056"/>
      <c r="CL33" s="1057"/>
      <c r="CM33" s="1055"/>
      <c r="CN33" s="1056"/>
      <c r="CO33" s="1056"/>
      <c r="CP33" s="1056"/>
      <c r="CQ33" s="1057"/>
      <c r="CR33" s="1055"/>
      <c r="CS33" s="1056"/>
      <c r="CT33" s="1056"/>
      <c r="CU33" s="1056"/>
      <c r="CV33" s="1057"/>
      <c r="CW33" s="1055"/>
      <c r="CX33" s="1056"/>
      <c r="CY33" s="1056"/>
      <c r="CZ33" s="1056"/>
      <c r="DA33" s="1057"/>
      <c r="DB33" s="1055"/>
      <c r="DC33" s="1056"/>
      <c r="DD33" s="1056"/>
      <c r="DE33" s="1056"/>
      <c r="DF33" s="1057"/>
      <c r="DG33" s="1055"/>
      <c r="DH33" s="1056"/>
      <c r="DI33" s="1056"/>
      <c r="DJ33" s="1056"/>
      <c r="DK33" s="1057"/>
      <c r="DL33" s="1055"/>
      <c r="DM33" s="1056"/>
      <c r="DN33" s="1056"/>
      <c r="DO33" s="1056"/>
      <c r="DP33" s="1057"/>
      <c r="DQ33" s="1055"/>
      <c r="DR33" s="1056"/>
      <c r="DS33" s="1056"/>
      <c r="DT33" s="1056"/>
      <c r="DU33" s="1057"/>
      <c r="DV33" s="1058"/>
      <c r="DW33" s="1059"/>
      <c r="DX33" s="1059"/>
      <c r="DY33" s="1059"/>
      <c r="DZ33" s="1060"/>
      <c r="EA33" s="226"/>
    </row>
    <row r="34" spans="1:131" ht="26.25" customHeight="1" x14ac:dyDescent="0.2">
      <c r="A34" s="237">
        <v>7</v>
      </c>
      <c r="B34" s="1096"/>
      <c r="C34" s="1097"/>
      <c r="D34" s="1097"/>
      <c r="E34" s="1097"/>
      <c r="F34" s="1097"/>
      <c r="G34" s="1097"/>
      <c r="H34" s="1097"/>
      <c r="I34" s="1097"/>
      <c r="J34" s="1097"/>
      <c r="K34" s="1097"/>
      <c r="L34" s="1097"/>
      <c r="M34" s="1097"/>
      <c r="N34" s="1097"/>
      <c r="O34" s="1097"/>
      <c r="P34" s="1098"/>
      <c r="Q34" s="1104"/>
      <c r="R34" s="1105"/>
      <c r="S34" s="1105"/>
      <c r="T34" s="1105"/>
      <c r="U34" s="1105"/>
      <c r="V34" s="1105"/>
      <c r="W34" s="1105"/>
      <c r="X34" s="1105"/>
      <c r="Y34" s="1105"/>
      <c r="Z34" s="1105"/>
      <c r="AA34" s="1105"/>
      <c r="AB34" s="1105"/>
      <c r="AC34" s="1105"/>
      <c r="AD34" s="1105"/>
      <c r="AE34" s="1106"/>
      <c r="AF34" s="1101"/>
      <c r="AG34" s="1102"/>
      <c r="AH34" s="1102"/>
      <c r="AI34" s="1102"/>
      <c r="AJ34" s="1103"/>
      <c r="AK34" s="1044"/>
      <c r="AL34" s="1035"/>
      <c r="AM34" s="1035"/>
      <c r="AN34" s="1035"/>
      <c r="AO34" s="1035"/>
      <c r="AP34" s="1035"/>
      <c r="AQ34" s="1035"/>
      <c r="AR34" s="1035"/>
      <c r="AS34" s="1035"/>
      <c r="AT34" s="1035"/>
      <c r="AU34" s="1035"/>
      <c r="AV34" s="1035"/>
      <c r="AW34" s="1035"/>
      <c r="AX34" s="1035"/>
      <c r="AY34" s="1035"/>
      <c r="AZ34" s="1107"/>
      <c r="BA34" s="1107"/>
      <c r="BB34" s="1107"/>
      <c r="BC34" s="1107"/>
      <c r="BD34" s="1107"/>
      <c r="BE34" s="1036"/>
      <c r="BF34" s="1036"/>
      <c r="BG34" s="1036"/>
      <c r="BH34" s="1036"/>
      <c r="BI34" s="1037"/>
      <c r="BJ34" s="245"/>
      <c r="BK34" s="245"/>
      <c r="BL34" s="245"/>
      <c r="BM34" s="245"/>
      <c r="BN34" s="245"/>
      <c r="BO34" s="236"/>
      <c r="BP34" s="236"/>
      <c r="BQ34" s="233">
        <v>28</v>
      </c>
      <c r="BR34" s="234"/>
      <c r="BS34" s="1058"/>
      <c r="BT34" s="1059"/>
      <c r="BU34" s="1059"/>
      <c r="BV34" s="1059"/>
      <c r="BW34" s="1059"/>
      <c r="BX34" s="1059"/>
      <c r="BY34" s="1059"/>
      <c r="BZ34" s="1059"/>
      <c r="CA34" s="1059"/>
      <c r="CB34" s="1059"/>
      <c r="CC34" s="1059"/>
      <c r="CD34" s="1059"/>
      <c r="CE34" s="1059"/>
      <c r="CF34" s="1059"/>
      <c r="CG34" s="1080"/>
      <c r="CH34" s="1055"/>
      <c r="CI34" s="1056"/>
      <c r="CJ34" s="1056"/>
      <c r="CK34" s="1056"/>
      <c r="CL34" s="1057"/>
      <c r="CM34" s="1055"/>
      <c r="CN34" s="1056"/>
      <c r="CO34" s="1056"/>
      <c r="CP34" s="1056"/>
      <c r="CQ34" s="1057"/>
      <c r="CR34" s="1055"/>
      <c r="CS34" s="1056"/>
      <c r="CT34" s="1056"/>
      <c r="CU34" s="1056"/>
      <c r="CV34" s="1057"/>
      <c r="CW34" s="1055"/>
      <c r="CX34" s="1056"/>
      <c r="CY34" s="1056"/>
      <c r="CZ34" s="1056"/>
      <c r="DA34" s="1057"/>
      <c r="DB34" s="1055"/>
      <c r="DC34" s="1056"/>
      <c r="DD34" s="1056"/>
      <c r="DE34" s="1056"/>
      <c r="DF34" s="1057"/>
      <c r="DG34" s="1055"/>
      <c r="DH34" s="1056"/>
      <c r="DI34" s="1056"/>
      <c r="DJ34" s="1056"/>
      <c r="DK34" s="1057"/>
      <c r="DL34" s="1055"/>
      <c r="DM34" s="1056"/>
      <c r="DN34" s="1056"/>
      <c r="DO34" s="1056"/>
      <c r="DP34" s="1057"/>
      <c r="DQ34" s="1055"/>
      <c r="DR34" s="1056"/>
      <c r="DS34" s="1056"/>
      <c r="DT34" s="1056"/>
      <c r="DU34" s="1057"/>
      <c r="DV34" s="1058"/>
      <c r="DW34" s="1059"/>
      <c r="DX34" s="1059"/>
      <c r="DY34" s="1059"/>
      <c r="DZ34" s="1060"/>
      <c r="EA34" s="226"/>
    </row>
    <row r="35" spans="1:131" ht="26.25" customHeight="1" x14ac:dyDescent="0.2">
      <c r="A35" s="237">
        <v>8</v>
      </c>
      <c r="B35" s="1096"/>
      <c r="C35" s="1097"/>
      <c r="D35" s="1097"/>
      <c r="E35" s="1097"/>
      <c r="F35" s="1097"/>
      <c r="G35" s="1097"/>
      <c r="H35" s="1097"/>
      <c r="I35" s="1097"/>
      <c r="J35" s="1097"/>
      <c r="K35" s="1097"/>
      <c r="L35" s="1097"/>
      <c r="M35" s="1097"/>
      <c r="N35" s="1097"/>
      <c r="O35" s="1097"/>
      <c r="P35" s="1098"/>
      <c r="Q35" s="1104"/>
      <c r="R35" s="1105"/>
      <c r="S35" s="1105"/>
      <c r="T35" s="1105"/>
      <c r="U35" s="1105"/>
      <c r="V35" s="1105"/>
      <c r="W35" s="1105"/>
      <c r="X35" s="1105"/>
      <c r="Y35" s="1105"/>
      <c r="Z35" s="1105"/>
      <c r="AA35" s="1105"/>
      <c r="AB35" s="1105"/>
      <c r="AC35" s="1105"/>
      <c r="AD35" s="1105"/>
      <c r="AE35" s="1106"/>
      <c r="AF35" s="1101"/>
      <c r="AG35" s="1102"/>
      <c r="AH35" s="1102"/>
      <c r="AI35" s="1102"/>
      <c r="AJ35" s="1103"/>
      <c r="AK35" s="1044"/>
      <c r="AL35" s="1035"/>
      <c r="AM35" s="1035"/>
      <c r="AN35" s="1035"/>
      <c r="AO35" s="1035"/>
      <c r="AP35" s="1035"/>
      <c r="AQ35" s="1035"/>
      <c r="AR35" s="1035"/>
      <c r="AS35" s="1035"/>
      <c r="AT35" s="1035"/>
      <c r="AU35" s="1035"/>
      <c r="AV35" s="1035"/>
      <c r="AW35" s="1035"/>
      <c r="AX35" s="1035"/>
      <c r="AY35" s="1035"/>
      <c r="AZ35" s="1107"/>
      <c r="BA35" s="1107"/>
      <c r="BB35" s="1107"/>
      <c r="BC35" s="1107"/>
      <c r="BD35" s="1107"/>
      <c r="BE35" s="1036"/>
      <c r="BF35" s="1036"/>
      <c r="BG35" s="1036"/>
      <c r="BH35" s="1036"/>
      <c r="BI35" s="1037"/>
      <c r="BJ35" s="245"/>
      <c r="BK35" s="245"/>
      <c r="BL35" s="245"/>
      <c r="BM35" s="245"/>
      <c r="BN35" s="245"/>
      <c r="BO35" s="236"/>
      <c r="BP35" s="236"/>
      <c r="BQ35" s="233">
        <v>29</v>
      </c>
      <c r="BR35" s="234"/>
      <c r="BS35" s="1058"/>
      <c r="BT35" s="1059"/>
      <c r="BU35" s="1059"/>
      <c r="BV35" s="1059"/>
      <c r="BW35" s="1059"/>
      <c r="BX35" s="1059"/>
      <c r="BY35" s="1059"/>
      <c r="BZ35" s="1059"/>
      <c r="CA35" s="1059"/>
      <c r="CB35" s="1059"/>
      <c r="CC35" s="1059"/>
      <c r="CD35" s="1059"/>
      <c r="CE35" s="1059"/>
      <c r="CF35" s="1059"/>
      <c r="CG35" s="1080"/>
      <c r="CH35" s="1055"/>
      <c r="CI35" s="1056"/>
      <c r="CJ35" s="1056"/>
      <c r="CK35" s="1056"/>
      <c r="CL35" s="1057"/>
      <c r="CM35" s="1055"/>
      <c r="CN35" s="1056"/>
      <c r="CO35" s="1056"/>
      <c r="CP35" s="1056"/>
      <c r="CQ35" s="1057"/>
      <c r="CR35" s="1055"/>
      <c r="CS35" s="1056"/>
      <c r="CT35" s="1056"/>
      <c r="CU35" s="1056"/>
      <c r="CV35" s="1057"/>
      <c r="CW35" s="1055"/>
      <c r="CX35" s="1056"/>
      <c r="CY35" s="1056"/>
      <c r="CZ35" s="1056"/>
      <c r="DA35" s="1057"/>
      <c r="DB35" s="1055"/>
      <c r="DC35" s="1056"/>
      <c r="DD35" s="1056"/>
      <c r="DE35" s="1056"/>
      <c r="DF35" s="1057"/>
      <c r="DG35" s="1055"/>
      <c r="DH35" s="1056"/>
      <c r="DI35" s="1056"/>
      <c r="DJ35" s="1056"/>
      <c r="DK35" s="1057"/>
      <c r="DL35" s="1055"/>
      <c r="DM35" s="1056"/>
      <c r="DN35" s="1056"/>
      <c r="DO35" s="1056"/>
      <c r="DP35" s="1057"/>
      <c r="DQ35" s="1055"/>
      <c r="DR35" s="1056"/>
      <c r="DS35" s="1056"/>
      <c r="DT35" s="1056"/>
      <c r="DU35" s="1057"/>
      <c r="DV35" s="1058"/>
      <c r="DW35" s="1059"/>
      <c r="DX35" s="1059"/>
      <c r="DY35" s="1059"/>
      <c r="DZ35" s="1060"/>
      <c r="EA35" s="226"/>
    </row>
    <row r="36" spans="1:131" ht="26.25" customHeight="1" x14ac:dyDescent="0.2">
      <c r="A36" s="237">
        <v>9</v>
      </c>
      <c r="B36" s="1096"/>
      <c r="C36" s="1097"/>
      <c r="D36" s="1097"/>
      <c r="E36" s="1097"/>
      <c r="F36" s="1097"/>
      <c r="G36" s="1097"/>
      <c r="H36" s="1097"/>
      <c r="I36" s="1097"/>
      <c r="J36" s="1097"/>
      <c r="K36" s="1097"/>
      <c r="L36" s="1097"/>
      <c r="M36" s="1097"/>
      <c r="N36" s="1097"/>
      <c r="O36" s="1097"/>
      <c r="P36" s="1098"/>
      <c r="Q36" s="1104"/>
      <c r="R36" s="1105"/>
      <c r="S36" s="1105"/>
      <c r="T36" s="1105"/>
      <c r="U36" s="1105"/>
      <c r="V36" s="1105"/>
      <c r="W36" s="1105"/>
      <c r="X36" s="1105"/>
      <c r="Y36" s="1105"/>
      <c r="Z36" s="1105"/>
      <c r="AA36" s="1105"/>
      <c r="AB36" s="1105"/>
      <c r="AC36" s="1105"/>
      <c r="AD36" s="1105"/>
      <c r="AE36" s="1106"/>
      <c r="AF36" s="1101"/>
      <c r="AG36" s="1102"/>
      <c r="AH36" s="1102"/>
      <c r="AI36" s="1102"/>
      <c r="AJ36" s="1103"/>
      <c r="AK36" s="1044"/>
      <c r="AL36" s="1035"/>
      <c r="AM36" s="1035"/>
      <c r="AN36" s="1035"/>
      <c r="AO36" s="1035"/>
      <c r="AP36" s="1035"/>
      <c r="AQ36" s="1035"/>
      <c r="AR36" s="1035"/>
      <c r="AS36" s="1035"/>
      <c r="AT36" s="1035"/>
      <c r="AU36" s="1035"/>
      <c r="AV36" s="1035"/>
      <c r="AW36" s="1035"/>
      <c r="AX36" s="1035"/>
      <c r="AY36" s="1035"/>
      <c r="AZ36" s="1107"/>
      <c r="BA36" s="1107"/>
      <c r="BB36" s="1107"/>
      <c r="BC36" s="1107"/>
      <c r="BD36" s="1107"/>
      <c r="BE36" s="1036"/>
      <c r="BF36" s="1036"/>
      <c r="BG36" s="1036"/>
      <c r="BH36" s="1036"/>
      <c r="BI36" s="1037"/>
      <c r="BJ36" s="245"/>
      <c r="BK36" s="245"/>
      <c r="BL36" s="245"/>
      <c r="BM36" s="245"/>
      <c r="BN36" s="245"/>
      <c r="BO36" s="236"/>
      <c r="BP36" s="236"/>
      <c r="BQ36" s="233">
        <v>30</v>
      </c>
      <c r="BR36" s="234"/>
      <c r="BS36" s="1058"/>
      <c r="BT36" s="1059"/>
      <c r="BU36" s="1059"/>
      <c r="BV36" s="1059"/>
      <c r="BW36" s="1059"/>
      <c r="BX36" s="1059"/>
      <c r="BY36" s="1059"/>
      <c r="BZ36" s="1059"/>
      <c r="CA36" s="1059"/>
      <c r="CB36" s="1059"/>
      <c r="CC36" s="1059"/>
      <c r="CD36" s="1059"/>
      <c r="CE36" s="1059"/>
      <c r="CF36" s="1059"/>
      <c r="CG36" s="1080"/>
      <c r="CH36" s="1055"/>
      <c r="CI36" s="1056"/>
      <c r="CJ36" s="1056"/>
      <c r="CK36" s="1056"/>
      <c r="CL36" s="1057"/>
      <c r="CM36" s="1055"/>
      <c r="CN36" s="1056"/>
      <c r="CO36" s="1056"/>
      <c r="CP36" s="1056"/>
      <c r="CQ36" s="1057"/>
      <c r="CR36" s="1055"/>
      <c r="CS36" s="1056"/>
      <c r="CT36" s="1056"/>
      <c r="CU36" s="1056"/>
      <c r="CV36" s="1057"/>
      <c r="CW36" s="1055"/>
      <c r="CX36" s="1056"/>
      <c r="CY36" s="1056"/>
      <c r="CZ36" s="1056"/>
      <c r="DA36" s="1057"/>
      <c r="DB36" s="1055"/>
      <c r="DC36" s="1056"/>
      <c r="DD36" s="1056"/>
      <c r="DE36" s="1056"/>
      <c r="DF36" s="1057"/>
      <c r="DG36" s="1055"/>
      <c r="DH36" s="1056"/>
      <c r="DI36" s="1056"/>
      <c r="DJ36" s="1056"/>
      <c r="DK36" s="1057"/>
      <c r="DL36" s="1055"/>
      <c r="DM36" s="1056"/>
      <c r="DN36" s="1056"/>
      <c r="DO36" s="1056"/>
      <c r="DP36" s="1057"/>
      <c r="DQ36" s="1055"/>
      <c r="DR36" s="1056"/>
      <c r="DS36" s="1056"/>
      <c r="DT36" s="1056"/>
      <c r="DU36" s="1057"/>
      <c r="DV36" s="1058"/>
      <c r="DW36" s="1059"/>
      <c r="DX36" s="1059"/>
      <c r="DY36" s="1059"/>
      <c r="DZ36" s="1060"/>
      <c r="EA36" s="226"/>
    </row>
    <row r="37" spans="1:131" ht="26.25" customHeight="1" x14ac:dyDescent="0.2">
      <c r="A37" s="237">
        <v>10</v>
      </c>
      <c r="B37" s="1096"/>
      <c r="C37" s="1097"/>
      <c r="D37" s="1097"/>
      <c r="E37" s="1097"/>
      <c r="F37" s="1097"/>
      <c r="G37" s="1097"/>
      <c r="H37" s="1097"/>
      <c r="I37" s="1097"/>
      <c r="J37" s="1097"/>
      <c r="K37" s="1097"/>
      <c r="L37" s="1097"/>
      <c r="M37" s="1097"/>
      <c r="N37" s="1097"/>
      <c r="O37" s="1097"/>
      <c r="P37" s="1098"/>
      <c r="Q37" s="1104"/>
      <c r="R37" s="1105"/>
      <c r="S37" s="1105"/>
      <c r="T37" s="1105"/>
      <c r="U37" s="1105"/>
      <c r="V37" s="1105"/>
      <c r="W37" s="1105"/>
      <c r="X37" s="1105"/>
      <c r="Y37" s="1105"/>
      <c r="Z37" s="1105"/>
      <c r="AA37" s="1105"/>
      <c r="AB37" s="1105"/>
      <c r="AC37" s="1105"/>
      <c r="AD37" s="1105"/>
      <c r="AE37" s="1106"/>
      <c r="AF37" s="1101"/>
      <c r="AG37" s="1102"/>
      <c r="AH37" s="1102"/>
      <c r="AI37" s="1102"/>
      <c r="AJ37" s="1103"/>
      <c r="AK37" s="1044"/>
      <c r="AL37" s="1035"/>
      <c r="AM37" s="1035"/>
      <c r="AN37" s="1035"/>
      <c r="AO37" s="1035"/>
      <c r="AP37" s="1035"/>
      <c r="AQ37" s="1035"/>
      <c r="AR37" s="1035"/>
      <c r="AS37" s="1035"/>
      <c r="AT37" s="1035"/>
      <c r="AU37" s="1035"/>
      <c r="AV37" s="1035"/>
      <c r="AW37" s="1035"/>
      <c r="AX37" s="1035"/>
      <c r="AY37" s="1035"/>
      <c r="AZ37" s="1107"/>
      <c r="BA37" s="1107"/>
      <c r="BB37" s="1107"/>
      <c r="BC37" s="1107"/>
      <c r="BD37" s="1107"/>
      <c r="BE37" s="1036"/>
      <c r="BF37" s="1036"/>
      <c r="BG37" s="1036"/>
      <c r="BH37" s="1036"/>
      <c r="BI37" s="1037"/>
      <c r="BJ37" s="245"/>
      <c r="BK37" s="245"/>
      <c r="BL37" s="245"/>
      <c r="BM37" s="245"/>
      <c r="BN37" s="245"/>
      <c r="BO37" s="236"/>
      <c r="BP37" s="236"/>
      <c r="BQ37" s="233">
        <v>31</v>
      </c>
      <c r="BR37" s="234"/>
      <c r="BS37" s="1058"/>
      <c r="BT37" s="1059"/>
      <c r="BU37" s="1059"/>
      <c r="BV37" s="1059"/>
      <c r="BW37" s="1059"/>
      <c r="BX37" s="1059"/>
      <c r="BY37" s="1059"/>
      <c r="BZ37" s="1059"/>
      <c r="CA37" s="1059"/>
      <c r="CB37" s="1059"/>
      <c r="CC37" s="1059"/>
      <c r="CD37" s="1059"/>
      <c r="CE37" s="1059"/>
      <c r="CF37" s="1059"/>
      <c r="CG37" s="1080"/>
      <c r="CH37" s="1055"/>
      <c r="CI37" s="1056"/>
      <c r="CJ37" s="1056"/>
      <c r="CK37" s="1056"/>
      <c r="CL37" s="1057"/>
      <c r="CM37" s="1055"/>
      <c r="CN37" s="1056"/>
      <c r="CO37" s="1056"/>
      <c r="CP37" s="1056"/>
      <c r="CQ37" s="1057"/>
      <c r="CR37" s="1055"/>
      <c r="CS37" s="1056"/>
      <c r="CT37" s="1056"/>
      <c r="CU37" s="1056"/>
      <c r="CV37" s="1057"/>
      <c r="CW37" s="1055"/>
      <c r="CX37" s="1056"/>
      <c r="CY37" s="1056"/>
      <c r="CZ37" s="1056"/>
      <c r="DA37" s="1057"/>
      <c r="DB37" s="1055"/>
      <c r="DC37" s="1056"/>
      <c r="DD37" s="1056"/>
      <c r="DE37" s="1056"/>
      <c r="DF37" s="1057"/>
      <c r="DG37" s="1055"/>
      <c r="DH37" s="1056"/>
      <c r="DI37" s="1056"/>
      <c r="DJ37" s="1056"/>
      <c r="DK37" s="1057"/>
      <c r="DL37" s="1055"/>
      <c r="DM37" s="1056"/>
      <c r="DN37" s="1056"/>
      <c r="DO37" s="1056"/>
      <c r="DP37" s="1057"/>
      <c r="DQ37" s="1055"/>
      <c r="DR37" s="1056"/>
      <c r="DS37" s="1056"/>
      <c r="DT37" s="1056"/>
      <c r="DU37" s="1057"/>
      <c r="DV37" s="1058"/>
      <c r="DW37" s="1059"/>
      <c r="DX37" s="1059"/>
      <c r="DY37" s="1059"/>
      <c r="DZ37" s="1060"/>
      <c r="EA37" s="226"/>
    </row>
    <row r="38" spans="1:131" ht="26.25" customHeight="1" x14ac:dyDescent="0.2">
      <c r="A38" s="237">
        <v>11</v>
      </c>
      <c r="B38" s="1096"/>
      <c r="C38" s="1097"/>
      <c r="D38" s="1097"/>
      <c r="E38" s="1097"/>
      <c r="F38" s="1097"/>
      <c r="G38" s="1097"/>
      <c r="H38" s="1097"/>
      <c r="I38" s="1097"/>
      <c r="J38" s="1097"/>
      <c r="K38" s="1097"/>
      <c r="L38" s="1097"/>
      <c r="M38" s="1097"/>
      <c r="N38" s="1097"/>
      <c r="O38" s="1097"/>
      <c r="P38" s="1098"/>
      <c r="Q38" s="1104"/>
      <c r="R38" s="1105"/>
      <c r="S38" s="1105"/>
      <c r="T38" s="1105"/>
      <c r="U38" s="1105"/>
      <c r="V38" s="1105"/>
      <c r="W38" s="1105"/>
      <c r="X38" s="1105"/>
      <c r="Y38" s="1105"/>
      <c r="Z38" s="1105"/>
      <c r="AA38" s="1105"/>
      <c r="AB38" s="1105"/>
      <c r="AC38" s="1105"/>
      <c r="AD38" s="1105"/>
      <c r="AE38" s="1106"/>
      <c r="AF38" s="1101"/>
      <c r="AG38" s="1102"/>
      <c r="AH38" s="1102"/>
      <c r="AI38" s="1102"/>
      <c r="AJ38" s="1103"/>
      <c r="AK38" s="1044"/>
      <c r="AL38" s="1035"/>
      <c r="AM38" s="1035"/>
      <c r="AN38" s="1035"/>
      <c r="AO38" s="1035"/>
      <c r="AP38" s="1035"/>
      <c r="AQ38" s="1035"/>
      <c r="AR38" s="1035"/>
      <c r="AS38" s="1035"/>
      <c r="AT38" s="1035"/>
      <c r="AU38" s="1035"/>
      <c r="AV38" s="1035"/>
      <c r="AW38" s="1035"/>
      <c r="AX38" s="1035"/>
      <c r="AY38" s="1035"/>
      <c r="AZ38" s="1107"/>
      <c r="BA38" s="1107"/>
      <c r="BB38" s="1107"/>
      <c r="BC38" s="1107"/>
      <c r="BD38" s="1107"/>
      <c r="BE38" s="1036"/>
      <c r="BF38" s="1036"/>
      <c r="BG38" s="1036"/>
      <c r="BH38" s="1036"/>
      <c r="BI38" s="1037"/>
      <c r="BJ38" s="245"/>
      <c r="BK38" s="245"/>
      <c r="BL38" s="245"/>
      <c r="BM38" s="245"/>
      <c r="BN38" s="245"/>
      <c r="BO38" s="236"/>
      <c r="BP38" s="236"/>
      <c r="BQ38" s="233">
        <v>32</v>
      </c>
      <c r="BR38" s="234"/>
      <c r="BS38" s="1058"/>
      <c r="BT38" s="1059"/>
      <c r="BU38" s="1059"/>
      <c r="BV38" s="1059"/>
      <c r="BW38" s="1059"/>
      <c r="BX38" s="1059"/>
      <c r="BY38" s="1059"/>
      <c r="BZ38" s="1059"/>
      <c r="CA38" s="1059"/>
      <c r="CB38" s="1059"/>
      <c r="CC38" s="1059"/>
      <c r="CD38" s="1059"/>
      <c r="CE38" s="1059"/>
      <c r="CF38" s="1059"/>
      <c r="CG38" s="1080"/>
      <c r="CH38" s="1055"/>
      <c r="CI38" s="1056"/>
      <c r="CJ38" s="1056"/>
      <c r="CK38" s="1056"/>
      <c r="CL38" s="1057"/>
      <c r="CM38" s="1055"/>
      <c r="CN38" s="1056"/>
      <c r="CO38" s="1056"/>
      <c r="CP38" s="1056"/>
      <c r="CQ38" s="1057"/>
      <c r="CR38" s="1055"/>
      <c r="CS38" s="1056"/>
      <c r="CT38" s="1056"/>
      <c r="CU38" s="1056"/>
      <c r="CV38" s="1057"/>
      <c r="CW38" s="1055"/>
      <c r="CX38" s="1056"/>
      <c r="CY38" s="1056"/>
      <c r="CZ38" s="1056"/>
      <c r="DA38" s="1057"/>
      <c r="DB38" s="1055"/>
      <c r="DC38" s="1056"/>
      <c r="DD38" s="1056"/>
      <c r="DE38" s="1056"/>
      <c r="DF38" s="1057"/>
      <c r="DG38" s="1055"/>
      <c r="DH38" s="1056"/>
      <c r="DI38" s="1056"/>
      <c r="DJ38" s="1056"/>
      <c r="DK38" s="1057"/>
      <c r="DL38" s="1055"/>
      <c r="DM38" s="1056"/>
      <c r="DN38" s="1056"/>
      <c r="DO38" s="1056"/>
      <c r="DP38" s="1057"/>
      <c r="DQ38" s="1055"/>
      <c r="DR38" s="1056"/>
      <c r="DS38" s="1056"/>
      <c r="DT38" s="1056"/>
      <c r="DU38" s="1057"/>
      <c r="DV38" s="1058"/>
      <c r="DW38" s="1059"/>
      <c r="DX38" s="1059"/>
      <c r="DY38" s="1059"/>
      <c r="DZ38" s="1060"/>
      <c r="EA38" s="226"/>
    </row>
    <row r="39" spans="1:131" ht="26.25" customHeight="1" x14ac:dyDescent="0.2">
      <c r="A39" s="237">
        <v>12</v>
      </c>
      <c r="B39" s="1096"/>
      <c r="C39" s="1097"/>
      <c r="D39" s="1097"/>
      <c r="E39" s="1097"/>
      <c r="F39" s="1097"/>
      <c r="G39" s="1097"/>
      <c r="H39" s="1097"/>
      <c r="I39" s="1097"/>
      <c r="J39" s="1097"/>
      <c r="K39" s="1097"/>
      <c r="L39" s="1097"/>
      <c r="M39" s="1097"/>
      <c r="N39" s="1097"/>
      <c r="O39" s="1097"/>
      <c r="P39" s="1098"/>
      <c r="Q39" s="1104"/>
      <c r="R39" s="1105"/>
      <c r="S39" s="1105"/>
      <c r="T39" s="1105"/>
      <c r="U39" s="1105"/>
      <c r="V39" s="1105"/>
      <c r="W39" s="1105"/>
      <c r="X39" s="1105"/>
      <c r="Y39" s="1105"/>
      <c r="Z39" s="1105"/>
      <c r="AA39" s="1105"/>
      <c r="AB39" s="1105"/>
      <c r="AC39" s="1105"/>
      <c r="AD39" s="1105"/>
      <c r="AE39" s="1106"/>
      <c r="AF39" s="1101"/>
      <c r="AG39" s="1102"/>
      <c r="AH39" s="1102"/>
      <c r="AI39" s="1102"/>
      <c r="AJ39" s="1103"/>
      <c r="AK39" s="1044"/>
      <c r="AL39" s="1035"/>
      <c r="AM39" s="1035"/>
      <c r="AN39" s="1035"/>
      <c r="AO39" s="1035"/>
      <c r="AP39" s="1035"/>
      <c r="AQ39" s="1035"/>
      <c r="AR39" s="1035"/>
      <c r="AS39" s="1035"/>
      <c r="AT39" s="1035"/>
      <c r="AU39" s="1035"/>
      <c r="AV39" s="1035"/>
      <c r="AW39" s="1035"/>
      <c r="AX39" s="1035"/>
      <c r="AY39" s="1035"/>
      <c r="AZ39" s="1107"/>
      <c r="BA39" s="1107"/>
      <c r="BB39" s="1107"/>
      <c r="BC39" s="1107"/>
      <c r="BD39" s="1107"/>
      <c r="BE39" s="1036"/>
      <c r="BF39" s="1036"/>
      <c r="BG39" s="1036"/>
      <c r="BH39" s="1036"/>
      <c r="BI39" s="1037"/>
      <c r="BJ39" s="245"/>
      <c r="BK39" s="245"/>
      <c r="BL39" s="245"/>
      <c r="BM39" s="245"/>
      <c r="BN39" s="245"/>
      <c r="BO39" s="236"/>
      <c r="BP39" s="236"/>
      <c r="BQ39" s="233">
        <v>33</v>
      </c>
      <c r="BR39" s="234"/>
      <c r="BS39" s="1058"/>
      <c r="BT39" s="1059"/>
      <c r="BU39" s="1059"/>
      <c r="BV39" s="1059"/>
      <c r="BW39" s="1059"/>
      <c r="BX39" s="1059"/>
      <c r="BY39" s="1059"/>
      <c r="BZ39" s="1059"/>
      <c r="CA39" s="1059"/>
      <c r="CB39" s="1059"/>
      <c r="CC39" s="1059"/>
      <c r="CD39" s="1059"/>
      <c r="CE39" s="1059"/>
      <c r="CF39" s="1059"/>
      <c r="CG39" s="1080"/>
      <c r="CH39" s="1055"/>
      <c r="CI39" s="1056"/>
      <c r="CJ39" s="1056"/>
      <c r="CK39" s="1056"/>
      <c r="CL39" s="1057"/>
      <c r="CM39" s="1055"/>
      <c r="CN39" s="1056"/>
      <c r="CO39" s="1056"/>
      <c r="CP39" s="1056"/>
      <c r="CQ39" s="1057"/>
      <c r="CR39" s="1055"/>
      <c r="CS39" s="1056"/>
      <c r="CT39" s="1056"/>
      <c r="CU39" s="1056"/>
      <c r="CV39" s="1057"/>
      <c r="CW39" s="1055"/>
      <c r="CX39" s="1056"/>
      <c r="CY39" s="1056"/>
      <c r="CZ39" s="1056"/>
      <c r="DA39" s="1057"/>
      <c r="DB39" s="1055"/>
      <c r="DC39" s="1056"/>
      <c r="DD39" s="1056"/>
      <c r="DE39" s="1056"/>
      <c r="DF39" s="1057"/>
      <c r="DG39" s="1055"/>
      <c r="DH39" s="1056"/>
      <c r="DI39" s="1056"/>
      <c r="DJ39" s="1056"/>
      <c r="DK39" s="1057"/>
      <c r="DL39" s="1055"/>
      <c r="DM39" s="1056"/>
      <c r="DN39" s="1056"/>
      <c r="DO39" s="1056"/>
      <c r="DP39" s="1057"/>
      <c r="DQ39" s="1055"/>
      <c r="DR39" s="1056"/>
      <c r="DS39" s="1056"/>
      <c r="DT39" s="1056"/>
      <c r="DU39" s="1057"/>
      <c r="DV39" s="1058"/>
      <c r="DW39" s="1059"/>
      <c r="DX39" s="1059"/>
      <c r="DY39" s="1059"/>
      <c r="DZ39" s="1060"/>
      <c r="EA39" s="226"/>
    </row>
    <row r="40" spans="1:131" ht="26.25" customHeight="1" x14ac:dyDescent="0.2">
      <c r="A40" s="233">
        <v>13</v>
      </c>
      <c r="B40" s="1096"/>
      <c r="C40" s="1097"/>
      <c r="D40" s="1097"/>
      <c r="E40" s="1097"/>
      <c r="F40" s="1097"/>
      <c r="G40" s="1097"/>
      <c r="H40" s="1097"/>
      <c r="I40" s="1097"/>
      <c r="J40" s="1097"/>
      <c r="K40" s="1097"/>
      <c r="L40" s="1097"/>
      <c r="M40" s="1097"/>
      <c r="N40" s="1097"/>
      <c r="O40" s="1097"/>
      <c r="P40" s="1098"/>
      <c r="Q40" s="1104"/>
      <c r="R40" s="1105"/>
      <c r="S40" s="1105"/>
      <c r="T40" s="1105"/>
      <c r="U40" s="1105"/>
      <c r="V40" s="1105"/>
      <c r="W40" s="1105"/>
      <c r="X40" s="1105"/>
      <c r="Y40" s="1105"/>
      <c r="Z40" s="1105"/>
      <c r="AA40" s="1105"/>
      <c r="AB40" s="1105"/>
      <c r="AC40" s="1105"/>
      <c r="AD40" s="1105"/>
      <c r="AE40" s="1106"/>
      <c r="AF40" s="1101"/>
      <c r="AG40" s="1102"/>
      <c r="AH40" s="1102"/>
      <c r="AI40" s="1102"/>
      <c r="AJ40" s="1103"/>
      <c r="AK40" s="1044"/>
      <c r="AL40" s="1035"/>
      <c r="AM40" s="1035"/>
      <c r="AN40" s="1035"/>
      <c r="AO40" s="1035"/>
      <c r="AP40" s="1035"/>
      <c r="AQ40" s="1035"/>
      <c r="AR40" s="1035"/>
      <c r="AS40" s="1035"/>
      <c r="AT40" s="1035"/>
      <c r="AU40" s="1035"/>
      <c r="AV40" s="1035"/>
      <c r="AW40" s="1035"/>
      <c r="AX40" s="1035"/>
      <c r="AY40" s="1035"/>
      <c r="AZ40" s="1107"/>
      <c r="BA40" s="1107"/>
      <c r="BB40" s="1107"/>
      <c r="BC40" s="1107"/>
      <c r="BD40" s="1107"/>
      <c r="BE40" s="1036"/>
      <c r="BF40" s="1036"/>
      <c r="BG40" s="1036"/>
      <c r="BH40" s="1036"/>
      <c r="BI40" s="1037"/>
      <c r="BJ40" s="245"/>
      <c r="BK40" s="245"/>
      <c r="BL40" s="245"/>
      <c r="BM40" s="245"/>
      <c r="BN40" s="245"/>
      <c r="BO40" s="236"/>
      <c r="BP40" s="236"/>
      <c r="BQ40" s="233">
        <v>34</v>
      </c>
      <c r="BR40" s="234"/>
      <c r="BS40" s="1058"/>
      <c r="BT40" s="1059"/>
      <c r="BU40" s="1059"/>
      <c r="BV40" s="1059"/>
      <c r="BW40" s="1059"/>
      <c r="BX40" s="1059"/>
      <c r="BY40" s="1059"/>
      <c r="BZ40" s="1059"/>
      <c r="CA40" s="1059"/>
      <c r="CB40" s="1059"/>
      <c r="CC40" s="1059"/>
      <c r="CD40" s="1059"/>
      <c r="CE40" s="1059"/>
      <c r="CF40" s="1059"/>
      <c r="CG40" s="1080"/>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26"/>
    </row>
    <row r="41" spans="1:131" ht="26.25" customHeight="1" x14ac:dyDescent="0.2">
      <c r="A41" s="233">
        <v>14</v>
      </c>
      <c r="B41" s="1096"/>
      <c r="C41" s="1097"/>
      <c r="D41" s="1097"/>
      <c r="E41" s="1097"/>
      <c r="F41" s="1097"/>
      <c r="G41" s="1097"/>
      <c r="H41" s="1097"/>
      <c r="I41" s="1097"/>
      <c r="J41" s="1097"/>
      <c r="K41" s="1097"/>
      <c r="L41" s="1097"/>
      <c r="M41" s="1097"/>
      <c r="N41" s="1097"/>
      <c r="O41" s="1097"/>
      <c r="P41" s="1098"/>
      <c r="Q41" s="1104"/>
      <c r="R41" s="1105"/>
      <c r="S41" s="1105"/>
      <c r="T41" s="1105"/>
      <c r="U41" s="1105"/>
      <c r="V41" s="1105"/>
      <c r="W41" s="1105"/>
      <c r="X41" s="1105"/>
      <c r="Y41" s="1105"/>
      <c r="Z41" s="1105"/>
      <c r="AA41" s="1105"/>
      <c r="AB41" s="1105"/>
      <c r="AC41" s="1105"/>
      <c r="AD41" s="1105"/>
      <c r="AE41" s="1106"/>
      <c r="AF41" s="1101"/>
      <c r="AG41" s="1102"/>
      <c r="AH41" s="1102"/>
      <c r="AI41" s="1102"/>
      <c r="AJ41" s="1103"/>
      <c r="AK41" s="1044"/>
      <c r="AL41" s="1035"/>
      <c r="AM41" s="1035"/>
      <c r="AN41" s="1035"/>
      <c r="AO41" s="1035"/>
      <c r="AP41" s="1035"/>
      <c r="AQ41" s="1035"/>
      <c r="AR41" s="1035"/>
      <c r="AS41" s="1035"/>
      <c r="AT41" s="1035"/>
      <c r="AU41" s="1035"/>
      <c r="AV41" s="1035"/>
      <c r="AW41" s="1035"/>
      <c r="AX41" s="1035"/>
      <c r="AY41" s="1035"/>
      <c r="AZ41" s="1107"/>
      <c r="BA41" s="1107"/>
      <c r="BB41" s="1107"/>
      <c r="BC41" s="1107"/>
      <c r="BD41" s="1107"/>
      <c r="BE41" s="1036"/>
      <c r="BF41" s="1036"/>
      <c r="BG41" s="1036"/>
      <c r="BH41" s="1036"/>
      <c r="BI41" s="1037"/>
      <c r="BJ41" s="245"/>
      <c r="BK41" s="245"/>
      <c r="BL41" s="245"/>
      <c r="BM41" s="245"/>
      <c r="BN41" s="245"/>
      <c r="BO41" s="236"/>
      <c r="BP41" s="236"/>
      <c r="BQ41" s="233">
        <v>35</v>
      </c>
      <c r="BR41" s="234"/>
      <c r="BS41" s="1058"/>
      <c r="BT41" s="1059"/>
      <c r="BU41" s="1059"/>
      <c r="BV41" s="1059"/>
      <c r="BW41" s="1059"/>
      <c r="BX41" s="1059"/>
      <c r="BY41" s="1059"/>
      <c r="BZ41" s="1059"/>
      <c r="CA41" s="1059"/>
      <c r="CB41" s="1059"/>
      <c r="CC41" s="1059"/>
      <c r="CD41" s="1059"/>
      <c r="CE41" s="1059"/>
      <c r="CF41" s="1059"/>
      <c r="CG41" s="1080"/>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26"/>
    </row>
    <row r="42" spans="1:131" ht="26.25" customHeight="1" x14ac:dyDescent="0.2">
      <c r="A42" s="233">
        <v>15</v>
      </c>
      <c r="B42" s="1096"/>
      <c r="C42" s="1097"/>
      <c r="D42" s="1097"/>
      <c r="E42" s="1097"/>
      <c r="F42" s="1097"/>
      <c r="G42" s="1097"/>
      <c r="H42" s="1097"/>
      <c r="I42" s="1097"/>
      <c r="J42" s="1097"/>
      <c r="K42" s="1097"/>
      <c r="L42" s="1097"/>
      <c r="M42" s="1097"/>
      <c r="N42" s="1097"/>
      <c r="O42" s="1097"/>
      <c r="P42" s="1098"/>
      <c r="Q42" s="1104"/>
      <c r="R42" s="1105"/>
      <c r="S42" s="1105"/>
      <c r="T42" s="1105"/>
      <c r="U42" s="1105"/>
      <c r="V42" s="1105"/>
      <c r="W42" s="1105"/>
      <c r="X42" s="1105"/>
      <c r="Y42" s="1105"/>
      <c r="Z42" s="1105"/>
      <c r="AA42" s="1105"/>
      <c r="AB42" s="1105"/>
      <c r="AC42" s="1105"/>
      <c r="AD42" s="1105"/>
      <c r="AE42" s="1106"/>
      <c r="AF42" s="1101"/>
      <c r="AG42" s="1102"/>
      <c r="AH42" s="1102"/>
      <c r="AI42" s="1102"/>
      <c r="AJ42" s="1103"/>
      <c r="AK42" s="1044"/>
      <c r="AL42" s="1035"/>
      <c r="AM42" s="1035"/>
      <c r="AN42" s="1035"/>
      <c r="AO42" s="1035"/>
      <c r="AP42" s="1035"/>
      <c r="AQ42" s="1035"/>
      <c r="AR42" s="1035"/>
      <c r="AS42" s="1035"/>
      <c r="AT42" s="1035"/>
      <c r="AU42" s="1035"/>
      <c r="AV42" s="1035"/>
      <c r="AW42" s="1035"/>
      <c r="AX42" s="1035"/>
      <c r="AY42" s="1035"/>
      <c r="AZ42" s="1107"/>
      <c r="BA42" s="1107"/>
      <c r="BB42" s="1107"/>
      <c r="BC42" s="1107"/>
      <c r="BD42" s="1107"/>
      <c r="BE42" s="1036"/>
      <c r="BF42" s="1036"/>
      <c r="BG42" s="1036"/>
      <c r="BH42" s="1036"/>
      <c r="BI42" s="1037"/>
      <c r="BJ42" s="245"/>
      <c r="BK42" s="245"/>
      <c r="BL42" s="245"/>
      <c r="BM42" s="245"/>
      <c r="BN42" s="245"/>
      <c r="BO42" s="236"/>
      <c r="BP42" s="236"/>
      <c r="BQ42" s="233">
        <v>36</v>
      </c>
      <c r="BR42" s="234"/>
      <c r="BS42" s="1058"/>
      <c r="BT42" s="1059"/>
      <c r="BU42" s="1059"/>
      <c r="BV42" s="1059"/>
      <c r="BW42" s="1059"/>
      <c r="BX42" s="1059"/>
      <c r="BY42" s="1059"/>
      <c r="BZ42" s="1059"/>
      <c r="CA42" s="1059"/>
      <c r="CB42" s="1059"/>
      <c r="CC42" s="1059"/>
      <c r="CD42" s="1059"/>
      <c r="CE42" s="1059"/>
      <c r="CF42" s="1059"/>
      <c r="CG42" s="1080"/>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26"/>
    </row>
    <row r="43" spans="1:131" ht="26.25" customHeight="1" x14ac:dyDescent="0.2">
      <c r="A43" s="233">
        <v>16</v>
      </c>
      <c r="B43" s="1096"/>
      <c r="C43" s="1097"/>
      <c r="D43" s="1097"/>
      <c r="E43" s="1097"/>
      <c r="F43" s="1097"/>
      <c r="G43" s="1097"/>
      <c r="H43" s="1097"/>
      <c r="I43" s="1097"/>
      <c r="J43" s="1097"/>
      <c r="K43" s="1097"/>
      <c r="L43" s="1097"/>
      <c r="M43" s="1097"/>
      <c r="N43" s="1097"/>
      <c r="O43" s="1097"/>
      <c r="P43" s="1098"/>
      <c r="Q43" s="1104"/>
      <c r="R43" s="1105"/>
      <c r="S43" s="1105"/>
      <c r="T43" s="1105"/>
      <c r="U43" s="1105"/>
      <c r="V43" s="1105"/>
      <c r="W43" s="1105"/>
      <c r="X43" s="1105"/>
      <c r="Y43" s="1105"/>
      <c r="Z43" s="1105"/>
      <c r="AA43" s="1105"/>
      <c r="AB43" s="1105"/>
      <c r="AC43" s="1105"/>
      <c r="AD43" s="1105"/>
      <c r="AE43" s="1106"/>
      <c r="AF43" s="1101"/>
      <c r="AG43" s="1102"/>
      <c r="AH43" s="1102"/>
      <c r="AI43" s="1102"/>
      <c r="AJ43" s="1103"/>
      <c r="AK43" s="1044"/>
      <c r="AL43" s="1035"/>
      <c r="AM43" s="1035"/>
      <c r="AN43" s="1035"/>
      <c r="AO43" s="1035"/>
      <c r="AP43" s="1035"/>
      <c r="AQ43" s="1035"/>
      <c r="AR43" s="1035"/>
      <c r="AS43" s="1035"/>
      <c r="AT43" s="1035"/>
      <c r="AU43" s="1035"/>
      <c r="AV43" s="1035"/>
      <c r="AW43" s="1035"/>
      <c r="AX43" s="1035"/>
      <c r="AY43" s="1035"/>
      <c r="AZ43" s="1107"/>
      <c r="BA43" s="1107"/>
      <c r="BB43" s="1107"/>
      <c r="BC43" s="1107"/>
      <c r="BD43" s="1107"/>
      <c r="BE43" s="1036"/>
      <c r="BF43" s="1036"/>
      <c r="BG43" s="1036"/>
      <c r="BH43" s="1036"/>
      <c r="BI43" s="1037"/>
      <c r="BJ43" s="245"/>
      <c r="BK43" s="245"/>
      <c r="BL43" s="245"/>
      <c r="BM43" s="245"/>
      <c r="BN43" s="245"/>
      <c r="BO43" s="236"/>
      <c r="BP43" s="236"/>
      <c r="BQ43" s="233">
        <v>37</v>
      </c>
      <c r="BR43" s="234"/>
      <c r="BS43" s="1058"/>
      <c r="BT43" s="1059"/>
      <c r="BU43" s="1059"/>
      <c r="BV43" s="1059"/>
      <c r="BW43" s="1059"/>
      <c r="BX43" s="1059"/>
      <c r="BY43" s="1059"/>
      <c r="BZ43" s="1059"/>
      <c r="CA43" s="1059"/>
      <c r="CB43" s="1059"/>
      <c r="CC43" s="1059"/>
      <c r="CD43" s="1059"/>
      <c r="CE43" s="1059"/>
      <c r="CF43" s="1059"/>
      <c r="CG43" s="1080"/>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26"/>
    </row>
    <row r="44" spans="1:131" ht="26.25" customHeight="1" x14ac:dyDescent="0.2">
      <c r="A44" s="233">
        <v>17</v>
      </c>
      <c r="B44" s="1096"/>
      <c r="C44" s="1097"/>
      <c r="D44" s="1097"/>
      <c r="E44" s="1097"/>
      <c r="F44" s="1097"/>
      <c r="G44" s="1097"/>
      <c r="H44" s="1097"/>
      <c r="I44" s="1097"/>
      <c r="J44" s="1097"/>
      <c r="K44" s="1097"/>
      <c r="L44" s="1097"/>
      <c r="M44" s="1097"/>
      <c r="N44" s="1097"/>
      <c r="O44" s="1097"/>
      <c r="P44" s="1098"/>
      <c r="Q44" s="1104"/>
      <c r="R44" s="1105"/>
      <c r="S44" s="1105"/>
      <c r="T44" s="1105"/>
      <c r="U44" s="1105"/>
      <c r="V44" s="1105"/>
      <c r="W44" s="1105"/>
      <c r="X44" s="1105"/>
      <c r="Y44" s="1105"/>
      <c r="Z44" s="1105"/>
      <c r="AA44" s="1105"/>
      <c r="AB44" s="1105"/>
      <c r="AC44" s="1105"/>
      <c r="AD44" s="1105"/>
      <c r="AE44" s="1106"/>
      <c r="AF44" s="1101"/>
      <c r="AG44" s="1102"/>
      <c r="AH44" s="1102"/>
      <c r="AI44" s="1102"/>
      <c r="AJ44" s="1103"/>
      <c r="AK44" s="1044"/>
      <c r="AL44" s="1035"/>
      <c r="AM44" s="1035"/>
      <c r="AN44" s="1035"/>
      <c r="AO44" s="1035"/>
      <c r="AP44" s="1035"/>
      <c r="AQ44" s="1035"/>
      <c r="AR44" s="1035"/>
      <c r="AS44" s="1035"/>
      <c r="AT44" s="1035"/>
      <c r="AU44" s="1035"/>
      <c r="AV44" s="1035"/>
      <c r="AW44" s="1035"/>
      <c r="AX44" s="1035"/>
      <c r="AY44" s="1035"/>
      <c r="AZ44" s="1107"/>
      <c r="BA44" s="1107"/>
      <c r="BB44" s="1107"/>
      <c r="BC44" s="1107"/>
      <c r="BD44" s="1107"/>
      <c r="BE44" s="1036"/>
      <c r="BF44" s="1036"/>
      <c r="BG44" s="1036"/>
      <c r="BH44" s="1036"/>
      <c r="BI44" s="1037"/>
      <c r="BJ44" s="245"/>
      <c r="BK44" s="245"/>
      <c r="BL44" s="245"/>
      <c r="BM44" s="245"/>
      <c r="BN44" s="245"/>
      <c r="BO44" s="236"/>
      <c r="BP44" s="236"/>
      <c r="BQ44" s="233">
        <v>38</v>
      </c>
      <c r="BR44" s="234"/>
      <c r="BS44" s="1058"/>
      <c r="BT44" s="1059"/>
      <c r="BU44" s="1059"/>
      <c r="BV44" s="1059"/>
      <c r="BW44" s="1059"/>
      <c r="BX44" s="1059"/>
      <c r="BY44" s="1059"/>
      <c r="BZ44" s="1059"/>
      <c r="CA44" s="1059"/>
      <c r="CB44" s="1059"/>
      <c r="CC44" s="1059"/>
      <c r="CD44" s="1059"/>
      <c r="CE44" s="1059"/>
      <c r="CF44" s="1059"/>
      <c r="CG44" s="1080"/>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26"/>
    </row>
    <row r="45" spans="1:131" ht="26.25" customHeight="1" x14ac:dyDescent="0.2">
      <c r="A45" s="233">
        <v>18</v>
      </c>
      <c r="B45" s="1096"/>
      <c r="C45" s="1097"/>
      <c r="D45" s="1097"/>
      <c r="E45" s="1097"/>
      <c r="F45" s="1097"/>
      <c r="G45" s="1097"/>
      <c r="H45" s="1097"/>
      <c r="I45" s="1097"/>
      <c r="J45" s="1097"/>
      <c r="K45" s="1097"/>
      <c r="L45" s="1097"/>
      <c r="M45" s="1097"/>
      <c r="N45" s="1097"/>
      <c r="O45" s="1097"/>
      <c r="P45" s="1098"/>
      <c r="Q45" s="1104"/>
      <c r="R45" s="1105"/>
      <c r="S45" s="1105"/>
      <c r="T45" s="1105"/>
      <c r="U45" s="1105"/>
      <c r="V45" s="1105"/>
      <c r="W45" s="1105"/>
      <c r="X45" s="1105"/>
      <c r="Y45" s="1105"/>
      <c r="Z45" s="1105"/>
      <c r="AA45" s="1105"/>
      <c r="AB45" s="1105"/>
      <c r="AC45" s="1105"/>
      <c r="AD45" s="1105"/>
      <c r="AE45" s="1106"/>
      <c r="AF45" s="1101"/>
      <c r="AG45" s="1102"/>
      <c r="AH45" s="1102"/>
      <c r="AI45" s="1102"/>
      <c r="AJ45" s="1103"/>
      <c r="AK45" s="1044"/>
      <c r="AL45" s="1035"/>
      <c r="AM45" s="1035"/>
      <c r="AN45" s="1035"/>
      <c r="AO45" s="1035"/>
      <c r="AP45" s="1035"/>
      <c r="AQ45" s="1035"/>
      <c r="AR45" s="1035"/>
      <c r="AS45" s="1035"/>
      <c r="AT45" s="1035"/>
      <c r="AU45" s="1035"/>
      <c r="AV45" s="1035"/>
      <c r="AW45" s="1035"/>
      <c r="AX45" s="1035"/>
      <c r="AY45" s="1035"/>
      <c r="AZ45" s="1107"/>
      <c r="BA45" s="1107"/>
      <c r="BB45" s="1107"/>
      <c r="BC45" s="1107"/>
      <c r="BD45" s="1107"/>
      <c r="BE45" s="1036"/>
      <c r="BF45" s="1036"/>
      <c r="BG45" s="1036"/>
      <c r="BH45" s="1036"/>
      <c r="BI45" s="1037"/>
      <c r="BJ45" s="245"/>
      <c r="BK45" s="245"/>
      <c r="BL45" s="245"/>
      <c r="BM45" s="245"/>
      <c r="BN45" s="245"/>
      <c r="BO45" s="236"/>
      <c r="BP45" s="236"/>
      <c r="BQ45" s="233">
        <v>39</v>
      </c>
      <c r="BR45" s="234"/>
      <c r="BS45" s="1058"/>
      <c r="BT45" s="1059"/>
      <c r="BU45" s="1059"/>
      <c r="BV45" s="1059"/>
      <c r="BW45" s="1059"/>
      <c r="BX45" s="1059"/>
      <c r="BY45" s="1059"/>
      <c r="BZ45" s="1059"/>
      <c r="CA45" s="1059"/>
      <c r="CB45" s="1059"/>
      <c r="CC45" s="1059"/>
      <c r="CD45" s="1059"/>
      <c r="CE45" s="1059"/>
      <c r="CF45" s="1059"/>
      <c r="CG45" s="1080"/>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26"/>
    </row>
    <row r="46" spans="1:131" ht="26.25" customHeight="1" x14ac:dyDescent="0.2">
      <c r="A46" s="233">
        <v>19</v>
      </c>
      <c r="B46" s="1096"/>
      <c r="C46" s="1097"/>
      <c r="D46" s="1097"/>
      <c r="E46" s="1097"/>
      <c r="F46" s="1097"/>
      <c r="G46" s="1097"/>
      <c r="H46" s="1097"/>
      <c r="I46" s="1097"/>
      <c r="J46" s="1097"/>
      <c r="K46" s="1097"/>
      <c r="L46" s="1097"/>
      <c r="M46" s="1097"/>
      <c r="N46" s="1097"/>
      <c r="O46" s="1097"/>
      <c r="P46" s="1098"/>
      <c r="Q46" s="1104"/>
      <c r="R46" s="1105"/>
      <c r="S46" s="1105"/>
      <c r="T46" s="1105"/>
      <c r="U46" s="1105"/>
      <c r="V46" s="1105"/>
      <c r="W46" s="1105"/>
      <c r="X46" s="1105"/>
      <c r="Y46" s="1105"/>
      <c r="Z46" s="1105"/>
      <c r="AA46" s="1105"/>
      <c r="AB46" s="1105"/>
      <c r="AC46" s="1105"/>
      <c r="AD46" s="1105"/>
      <c r="AE46" s="1106"/>
      <c r="AF46" s="1101"/>
      <c r="AG46" s="1102"/>
      <c r="AH46" s="1102"/>
      <c r="AI46" s="1102"/>
      <c r="AJ46" s="1103"/>
      <c r="AK46" s="1044"/>
      <c r="AL46" s="1035"/>
      <c r="AM46" s="1035"/>
      <c r="AN46" s="1035"/>
      <c r="AO46" s="1035"/>
      <c r="AP46" s="1035"/>
      <c r="AQ46" s="1035"/>
      <c r="AR46" s="1035"/>
      <c r="AS46" s="1035"/>
      <c r="AT46" s="1035"/>
      <c r="AU46" s="1035"/>
      <c r="AV46" s="1035"/>
      <c r="AW46" s="1035"/>
      <c r="AX46" s="1035"/>
      <c r="AY46" s="1035"/>
      <c r="AZ46" s="1107"/>
      <c r="BA46" s="1107"/>
      <c r="BB46" s="1107"/>
      <c r="BC46" s="1107"/>
      <c r="BD46" s="1107"/>
      <c r="BE46" s="1036"/>
      <c r="BF46" s="1036"/>
      <c r="BG46" s="1036"/>
      <c r="BH46" s="1036"/>
      <c r="BI46" s="1037"/>
      <c r="BJ46" s="245"/>
      <c r="BK46" s="245"/>
      <c r="BL46" s="245"/>
      <c r="BM46" s="245"/>
      <c r="BN46" s="245"/>
      <c r="BO46" s="236"/>
      <c r="BP46" s="236"/>
      <c r="BQ46" s="233">
        <v>40</v>
      </c>
      <c r="BR46" s="234"/>
      <c r="BS46" s="1058"/>
      <c r="BT46" s="1059"/>
      <c r="BU46" s="1059"/>
      <c r="BV46" s="1059"/>
      <c r="BW46" s="1059"/>
      <c r="BX46" s="1059"/>
      <c r="BY46" s="1059"/>
      <c r="BZ46" s="1059"/>
      <c r="CA46" s="1059"/>
      <c r="CB46" s="1059"/>
      <c r="CC46" s="1059"/>
      <c r="CD46" s="1059"/>
      <c r="CE46" s="1059"/>
      <c r="CF46" s="1059"/>
      <c r="CG46" s="1080"/>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26"/>
    </row>
    <row r="47" spans="1:131" ht="26.25" customHeight="1" x14ac:dyDescent="0.2">
      <c r="A47" s="233">
        <v>20</v>
      </c>
      <c r="B47" s="1096"/>
      <c r="C47" s="1097"/>
      <c r="D47" s="1097"/>
      <c r="E47" s="1097"/>
      <c r="F47" s="1097"/>
      <c r="G47" s="1097"/>
      <c r="H47" s="1097"/>
      <c r="I47" s="1097"/>
      <c r="J47" s="1097"/>
      <c r="K47" s="1097"/>
      <c r="L47" s="1097"/>
      <c r="M47" s="1097"/>
      <c r="N47" s="1097"/>
      <c r="O47" s="1097"/>
      <c r="P47" s="1098"/>
      <c r="Q47" s="1104"/>
      <c r="R47" s="1105"/>
      <c r="S47" s="1105"/>
      <c r="T47" s="1105"/>
      <c r="U47" s="1105"/>
      <c r="V47" s="1105"/>
      <c r="W47" s="1105"/>
      <c r="X47" s="1105"/>
      <c r="Y47" s="1105"/>
      <c r="Z47" s="1105"/>
      <c r="AA47" s="1105"/>
      <c r="AB47" s="1105"/>
      <c r="AC47" s="1105"/>
      <c r="AD47" s="1105"/>
      <c r="AE47" s="1106"/>
      <c r="AF47" s="1101"/>
      <c r="AG47" s="1102"/>
      <c r="AH47" s="1102"/>
      <c r="AI47" s="1102"/>
      <c r="AJ47" s="1103"/>
      <c r="AK47" s="1044"/>
      <c r="AL47" s="1035"/>
      <c r="AM47" s="1035"/>
      <c r="AN47" s="1035"/>
      <c r="AO47" s="1035"/>
      <c r="AP47" s="1035"/>
      <c r="AQ47" s="1035"/>
      <c r="AR47" s="1035"/>
      <c r="AS47" s="1035"/>
      <c r="AT47" s="1035"/>
      <c r="AU47" s="1035"/>
      <c r="AV47" s="1035"/>
      <c r="AW47" s="1035"/>
      <c r="AX47" s="1035"/>
      <c r="AY47" s="1035"/>
      <c r="AZ47" s="1107"/>
      <c r="BA47" s="1107"/>
      <c r="BB47" s="1107"/>
      <c r="BC47" s="1107"/>
      <c r="BD47" s="1107"/>
      <c r="BE47" s="1036"/>
      <c r="BF47" s="1036"/>
      <c r="BG47" s="1036"/>
      <c r="BH47" s="1036"/>
      <c r="BI47" s="1037"/>
      <c r="BJ47" s="245"/>
      <c r="BK47" s="245"/>
      <c r="BL47" s="245"/>
      <c r="BM47" s="245"/>
      <c r="BN47" s="245"/>
      <c r="BO47" s="236"/>
      <c r="BP47" s="236"/>
      <c r="BQ47" s="233">
        <v>41</v>
      </c>
      <c r="BR47" s="234"/>
      <c r="BS47" s="1058"/>
      <c r="BT47" s="1059"/>
      <c r="BU47" s="1059"/>
      <c r="BV47" s="1059"/>
      <c r="BW47" s="1059"/>
      <c r="BX47" s="1059"/>
      <c r="BY47" s="1059"/>
      <c r="BZ47" s="1059"/>
      <c r="CA47" s="1059"/>
      <c r="CB47" s="1059"/>
      <c r="CC47" s="1059"/>
      <c r="CD47" s="1059"/>
      <c r="CE47" s="1059"/>
      <c r="CF47" s="1059"/>
      <c r="CG47" s="1080"/>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26"/>
    </row>
    <row r="48" spans="1:131" ht="26.25" customHeight="1" x14ac:dyDescent="0.2">
      <c r="A48" s="233">
        <v>21</v>
      </c>
      <c r="B48" s="1096"/>
      <c r="C48" s="1097"/>
      <c r="D48" s="1097"/>
      <c r="E48" s="1097"/>
      <c r="F48" s="1097"/>
      <c r="G48" s="1097"/>
      <c r="H48" s="1097"/>
      <c r="I48" s="1097"/>
      <c r="J48" s="1097"/>
      <c r="K48" s="1097"/>
      <c r="L48" s="1097"/>
      <c r="M48" s="1097"/>
      <c r="N48" s="1097"/>
      <c r="O48" s="1097"/>
      <c r="P48" s="1098"/>
      <c r="Q48" s="1104"/>
      <c r="R48" s="1105"/>
      <c r="S48" s="1105"/>
      <c r="T48" s="1105"/>
      <c r="U48" s="1105"/>
      <c r="V48" s="1105"/>
      <c r="W48" s="1105"/>
      <c r="X48" s="1105"/>
      <c r="Y48" s="1105"/>
      <c r="Z48" s="1105"/>
      <c r="AA48" s="1105"/>
      <c r="AB48" s="1105"/>
      <c r="AC48" s="1105"/>
      <c r="AD48" s="1105"/>
      <c r="AE48" s="1106"/>
      <c r="AF48" s="1101"/>
      <c r="AG48" s="1102"/>
      <c r="AH48" s="1102"/>
      <c r="AI48" s="1102"/>
      <c r="AJ48" s="1103"/>
      <c r="AK48" s="1044"/>
      <c r="AL48" s="1035"/>
      <c r="AM48" s="1035"/>
      <c r="AN48" s="1035"/>
      <c r="AO48" s="1035"/>
      <c r="AP48" s="1035"/>
      <c r="AQ48" s="1035"/>
      <c r="AR48" s="1035"/>
      <c r="AS48" s="1035"/>
      <c r="AT48" s="1035"/>
      <c r="AU48" s="1035"/>
      <c r="AV48" s="1035"/>
      <c r="AW48" s="1035"/>
      <c r="AX48" s="1035"/>
      <c r="AY48" s="1035"/>
      <c r="AZ48" s="1107"/>
      <c r="BA48" s="1107"/>
      <c r="BB48" s="1107"/>
      <c r="BC48" s="1107"/>
      <c r="BD48" s="1107"/>
      <c r="BE48" s="1036"/>
      <c r="BF48" s="1036"/>
      <c r="BG48" s="1036"/>
      <c r="BH48" s="1036"/>
      <c r="BI48" s="1037"/>
      <c r="BJ48" s="245"/>
      <c r="BK48" s="245"/>
      <c r="BL48" s="245"/>
      <c r="BM48" s="245"/>
      <c r="BN48" s="245"/>
      <c r="BO48" s="236"/>
      <c r="BP48" s="236"/>
      <c r="BQ48" s="233">
        <v>42</v>
      </c>
      <c r="BR48" s="234"/>
      <c r="BS48" s="1058"/>
      <c r="BT48" s="1059"/>
      <c r="BU48" s="1059"/>
      <c r="BV48" s="1059"/>
      <c r="BW48" s="1059"/>
      <c r="BX48" s="1059"/>
      <c r="BY48" s="1059"/>
      <c r="BZ48" s="1059"/>
      <c r="CA48" s="1059"/>
      <c r="CB48" s="1059"/>
      <c r="CC48" s="1059"/>
      <c r="CD48" s="1059"/>
      <c r="CE48" s="1059"/>
      <c r="CF48" s="1059"/>
      <c r="CG48" s="1080"/>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26"/>
    </row>
    <row r="49" spans="1:131" ht="26.25" customHeight="1" x14ac:dyDescent="0.2">
      <c r="A49" s="233">
        <v>22</v>
      </c>
      <c r="B49" s="1096"/>
      <c r="C49" s="1097"/>
      <c r="D49" s="1097"/>
      <c r="E49" s="1097"/>
      <c r="F49" s="1097"/>
      <c r="G49" s="1097"/>
      <c r="H49" s="1097"/>
      <c r="I49" s="1097"/>
      <c r="J49" s="1097"/>
      <c r="K49" s="1097"/>
      <c r="L49" s="1097"/>
      <c r="M49" s="1097"/>
      <c r="N49" s="1097"/>
      <c r="O49" s="1097"/>
      <c r="P49" s="1098"/>
      <c r="Q49" s="1104"/>
      <c r="R49" s="1105"/>
      <c r="S49" s="1105"/>
      <c r="T49" s="1105"/>
      <c r="U49" s="1105"/>
      <c r="V49" s="1105"/>
      <c r="W49" s="1105"/>
      <c r="X49" s="1105"/>
      <c r="Y49" s="1105"/>
      <c r="Z49" s="1105"/>
      <c r="AA49" s="1105"/>
      <c r="AB49" s="1105"/>
      <c r="AC49" s="1105"/>
      <c r="AD49" s="1105"/>
      <c r="AE49" s="1106"/>
      <c r="AF49" s="1101"/>
      <c r="AG49" s="1102"/>
      <c r="AH49" s="1102"/>
      <c r="AI49" s="1102"/>
      <c r="AJ49" s="1103"/>
      <c r="AK49" s="1044"/>
      <c r="AL49" s="1035"/>
      <c r="AM49" s="1035"/>
      <c r="AN49" s="1035"/>
      <c r="AO49" s="1035"/>
      <c r="AP49" s="1035"/>
      <c r="AQ49" s="1035"/>
      <c r="AR49" s="1035"/>
      <c r="AS49" s="1035"/>
      <c r="AT49" s="1035"/>
      <c r="AU49" s="1035"/>
      <c r="AV49" s="1035"/>
      <c r="AW49" s="1035"/>
      <c r="AX49" s="1035"/>
      <c r="AY49" s="1035"/>
      <c r="AZ49" s="1107"/>
      <c r="BA49" s="1107"/>
      <c r="BB49" s="1107"/>
      <c r="BC49" s="1107"/>
      <c r="BD49" s="1107"/>
      <c r="BE49" s="1036"/>
      <c r="BF49" s="1036"/>
      <c r="BG49" s="1036"/>
      <c r="BH49" s="1036"/>
      <c r="BI49" s="1037"/>
      <c r="BJ49" s="245"/>
      <c r="BK49" s="245"/>
      <c r="BL49" s="245"/>
      <c r="BM49" s="245"/>
      <c r="BN49" s="245"/>
      <c r="BO49" s="236"/>
      <c r="BP49" s="236"/>
      <c r="BQ49" s="233">
        <v>43</v>
      </c>
      <c r="BR49" s="234"/>
      <c r="BS49" s="1058"/>
      <c r="BT49" s="1059"/>
      <c r="BU49" s="1059"/>
      <c r="BV49" s="1059"/>
      <c r="BW49" s="1059"/>
      <c r="BX49" s="1059"/>
      <c r="BY49" s="1059"/>
      <c r="BZ49" s="1059"/>
      <c r="CA49" s="1059"/>
      <c r="CB49" s="1059"/>
      <c r="CC49" s="1059"/>
      <c r="CD49" s="1059"/>
      <c r="CE49" s="1059"/>
      <c r="CF49" s="1059"/>
      <c r="CG49" s="1080"/>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26"/>
    </row>
    <row r="50" spans="1:131" ht="26.25" customHeight="1" x14ac:dyDescent="0.2">
      <c r="A50" s="233">
        <v>23</v>
      </c>
      <c r="B50" s="1096"/>
      <c r="C50" s="1097"/>
      <c r="D50" s="1097"/>
      <c r="E50" s="1097"/>
      <c r="F50" s="1097"/>
      <c r="G50" s="1097"/>
      <c r="H50" s="1097"/>
      <c r="I50" s="1097"/>
      <c r="J50" s="1097"/>
      <c r="K50" s="1097"/>
      <c r="L50" s="1097"/>
      <c r="M50" s="1097"/>
      <c r="N50" s="1097"/>
      <c r="O50" s="1097"/>
      <c r="P50" s="1098"/>
      <c r="Q50" s="1099"/>
      <c r="R50" s="1091"/>
      <c r="S50" s="1091"/>
      <c r="T50" s="1091"/>
      <c r="U50" s="1091"/>
      <c r="V50" s="1091"/>
      <c r="W50" s="1091"/>
      <c r="X50" s="1091"/>
      <c r="Y50" s="1091"/>
      <c r="Z50" s="1091"/>
      <c r="AA50" s="1091"/>
      <c r="AB50" s="1091"/>
      <c r="AC50" s="1091"/>
      <c r="AD50" s="1091"/>
      <c r="AE50" s="1100"/>
      <c r="AF50" s="1101"/>
      <c r="AG50" s="1102"/>
      <c r="AH50" s="1102"/>
      <c r="AI50" s="1102"/>
      <c r="AJ50" s="1103"/>
      <c r="AK50" s="1090"/>
      <c r="AL50" s="1091"/>
      <c r="AM50" s="1091"/>
      <c r="AN50" s="1091"/>
      <c r="AO50" s="1091"/>
      <c r="AP50" s="1091"/>
      <c r="AQ50" s="1091"/>
      <c r="AR50" s="1091"/>
      <c r="AS50" s="1091"/>
      <c r="AT50" s="1091"/>
      <c r="AU50" s="1091"/>
      <c r="AV50" s="1091"/>
      <c r="AW50" s="1091"/>
      <c r="AX50" s="1091"/>
      <c r="AY50" s="1091"/>
      <c r="AZ50" s="1092"/>
      <c r="BA50" s="1092"/>
      <c r="BB50" s="1092"/>
      <c r="BC50" s="1092"/>
      <c r="BD50" s="1092"/>
      <c r="BE50" s="1036"/>
      <c r="BF50" s="1036"/>
      <c r="BG50" s="1036"/>
      <c r="BH50" s="1036"/>
      <c r="BI50" s="1037"/>
      <c r="BJ50" s="245"/>
      <c r="BK50" s="245"/>
      <c r="BL50" s="245"/>
      <c r="BM50" s="245"/>
      <c r="BN50" s="245"/>
      <c r="BO50" s="236"/>
      <c r="BP50" s="236"/>
      <c r="BQ50" s="233">
        <v>44</v>
      </c>
      <c r="BR50" s="234"/>
      <c r="BS50" s="1058"/>
      <c r="BT50" s="1059"/>
      <c r="BU50" s="1059"/>
      <c r="BV50" s="1059"/>
      <c r="BW50" s="1059"/>
      <c r="BX50" s="1059"/>
      <c r="BY50" s="1059"/>
      <c r="BZ50" s="1059"/>
      <c r="CA50" s="1059"/>
      <c r="CB50" s="1059"/>
      <c r="CC50" s="1059"/>
      <c r="CD50" s="1059"/>
      <c r="CE50" s="1059"/>
      <c r="CF50" s="1059"/>
      <c r="CG50" s="1080"/>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26"/>
    </row>
    <row r="51" spans="1:131" ht="26.25" customHeight="1" x14ac:dyDescent="0.2">
      <c r="A51" s="233">
        <v>24</v>
      </c>
      <c r="B51" s="1096"/>
      <c r="C51" s="1097"/>
      <c r="D51" s="1097"/>
      <c r="E51" s="1097"/>
      <c r="F51" s="1097"/>
      <c r="G51" s="1097"/>
      <c r="H51" s="1097"/>
      <c r="I51" s="1097"/>
      <c r="J51" s="1097"/>
      <c r="K51" s="1097"/>
      <c r="L51" s="1097"/>
      <c r="M51" s="1097"/>
      <c r="N51" s="1097"/>
      <c r="O51" s="1097"/>
      <c r="P51" s="1098"/>
      <c r="Q51" s="1099"/>
      <c r="R51" s="1091"/>
      <c r="S51" s="1091"/>
      <c r="T51" s="1091"/>
      <c r="U51" s="1091"/>
      <c r="V51" s="1091"/>
      <c r="W51" s="1091"/>
      <c r="X51" s="1091"/>
      <c r="Y51" s="1091"/>
      <c r="Z51" s="1091"/>
      <c r="AA51" s="1091"/>
      <c r="AB51" s="1091"/>
      <c r="AC51" s="1091"/>
      <c r="AD51" s="1091"/>
      <c r="AE51" s="1100"/>
      <c r="AF51" s="1101"/>
      <c r="AG51" s="1102"/>
      <c r="AH51" s="1102"/>
      <c r="AI51" s="1102"/>
      <c r="AJ51" s="1103"/>
      <c r="AK51" s="1090"/>
      <c r="AL51" s="1091"/>
      <c r="AM51" s="1091"/>
      <c r="AN51" s="1091"/>
      <c r="AO51" s="1091"/>
      <c r="AP51" s="1091"/>
      <c r="AQ51" s="1091"/>
      <c r="AR51" s="1091"/>
      <c r="AS51" s="1091"/>
      <c r="AT51" s="1091"/>
      <c r="AU51" s="1091"/>
      <c r="AV51" s="1091"/>
      <c r="AW51" s="1091"/>
      <c r="AX51" s="1091"/>
      <c r="AY51" s="1091"/>
      <c r="AZ51" s="1092"/>
      <c r="BA51" s="1092"/>
      <c r="BB51" s="1092"/>
      <c r="BC51" s="1092"/>
      <c r="BD51" s="1092"/>
      <c r="BE51" s="1036"/>
      <c r="BF51" s="1036"/>
      <c r="BG51" s="1036"/>
      <c r="BH51" s="1036"/>
      <c r="BI51" s="1037"/>
      <c r="BJ51" s="245"/>
      <c r="BK51" s="245"/>
      <c r="BL51" s="245"/>
      <c r="BM51" s="245"/>
      <c r="BN51" s="245"/>
      <c r="BO51" s="236"/>
      <c r="BP51" s="236"/>
      <c r="BQ51" s="233">
        <v>45</v>
      </c>
      <c r="BR51" s="234"/>
      <c r="BS51" s="1058"/>
      <c r="BT51" s="1059"/>
      <c r="BU51" s="1059"/>
      <c r="BV51" s="1059"/>
      <c r="BW51" s="1059"/>
      <c r="BX51" s="1059"/>
      <c r="BY51" s="1059"/>
      <c r="BZ51" s="1059"/>
      <c r="CA51" s="1059"/>
      <c r="CB51" s="1059"/>
      <c r="CC51" s="1059"/>
      <c r="CD51" s="1059"/>
      <c r="CE51" s="1059"/>
      <c r="CF51" s="1059"/>
      <c r="CG51" s="1080"/>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26"/>
    </row>
    <row r="52" spans="1:131" ht="26.25" customHeight="1" x14ac:dyDescent="0.2">
      <c r="A52" s="233">
        <v>25</v>
      </c>
      <c r="B52" s="1096"/>
      <c r="C52" s="1097"/>
      <c r="D52" s="1097"/>
      <c r="E52" s="1097"/>
      <c r="F52" s="1097"/>
      <c r="G52" s="1097"/>
      <c r="H52" s="1097"/>
      <c r="I52" s="1097"/>
      <c r="J52" s="1097"/>
      <c r="K52" s="1097"/>
      <c r="L52" s="1097"/>
      <c r="M52" s="1097"/>
      <c r="N52" s="1097"/>
      <c r="O52" s="1097"/>
      <c r="P52" s="1098"/>
      <c r="Q52" s="1099"/>
      <c r="R52" s="1091"/>
      <c r="S52" s="1091"/>
      <c r="T52" s="1091"/>
      <c r="U52" s="1091"/>
      <c r="V52" s="1091"/>
      <c r="W52" s="1091"/>
      <c r="X52" s="1091"/>
      <c r="Y52" s="1091"/>
      <c r="Z52" s="1091"/>
      <c r="AA52" s="1091"/>
      <c r="AB52" s="1091"/>
      <c r="AC52" s="1091"/>
      <c r="AD52" s="1091"/>
      <c r="AE52" s="1100"/>
      <c r="AF52" s="1101"/>
      <c r="AG52" s="1102"/>
      <c r="AH52" s="1102"/>
      <c r="AI52" s="1102"/>
      <c r="AJ52" s="1103"/>
      <c r="AK52" s="1090"/>
      <c r="AL52" s="1091"/>
      <c r="AM52" s="1091"/>
      <c r="AN52" s="1091"/>
      <c r="AO52" s="1091"/>
      <c r="AP52" s="1091"/>
      <c r="AQ52" s="1091"/>
      <c r="AR52" s="1091"/>
      <c r="AS52" s="1091"/>
      <c r="AT52" s="1091"/>
      <c r="AU52" s="1091"/>
      <c r="AV52" s="1091"/>
      <c r="AW52" s="1091"/>
      <c r="AX52" s="1091"/>
      <c r="AY52" s="1091"/>
      <c r="AZ52" s="1092"/>
      <c r="BA52" s="1092"/>
      <c r="BB52" s="1092"/>
      <c r="BC52" s="1092"/>
      <c r="BD52" s="1092"/>
      <c r="BE52" s="1036"/>
      <c r="BF52" s="1036"/>
      <c r="BG52" s="1036"/>
      <c r="BH52" s="1036"/>
      <c r="BI52" s="1037"/>
      <c r="BJ52" s="245"/>
      <c r="BK52" s="245"/>
      <c r="BL52" s="245"/>
      <c r="BM52" s="245"/>
      <c r="BN52" s="245"/>
      <c r="BO52" s="236"/>
      <c r="BP52" s="236"/>
      <c r="BQ52" s="233">
        <v>46</v>
      </c>
      <c r="BR52" s="234"/>
      <c r="BS52" s="1058"/>
      <c r="BT52" s="1059"/>
      <c r="BU52" s="1059"/>
      <c r="BV52" s="1059"/>
      <c r="BW52" s="1059"/>
      <c r="BX52" s="1059"/>
      <c r="BY52" s="1059"/>
      <c r="BZ52" s="1059"/>
      <c r="CA52" s="1059"/>
      <c r="CB52" s="1059"/>
      <c r="CC52" s="1059"/>
      <c r="CD52" s="1059"/>
      <c r="CE52" s="1059"/>
      <c r="CF52" s="1059"/>
      <c r="CG52" s="1080"/>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26"/>
    </row>
    <row r="53" spans="1:131" ht="26.25" customHeight="1" x14ac:dyDescent="0.2">
      <c r="A53" s="233">
        <v>26</v>
      </c>
      <c r="B53" s="1096"/>
      <c r="C53" s="1097"/>
      <c r="D53" s="1097"/>
      <c r="E53" s="1097"/>
      <c r="F53" s="1097"/>
      <c r="G53" s="1097"/>
      <c r="H53" s="1097"/>
      <c r="I53" s="1097"/>
      <c r="J53" s="1097"/>
      <c r="K53" s="1097"/>
      <c r="L53" s="1097"/>
      <c r="M53" s="1097"/>
      <c r="N53" s="1097"/>
      <c r="O53" s="1097"/>
      <c r="P53" s="1098"/>
      <c r="Q53" s="1099"/>
      <c r="R53" s="1091"/>
      <c r="S53" s="1091"/>
      <c r="T53" s="1091"/>
      <c r="U53" s="1091"/>
      <c r="V53" s="1091"/>
      <c r="W53" s="1091"/>
      <c r="X53" s="1091"/>
      <c r="Y53" s="1091"/>
      <c r="Z53" s="1091"/>
      <c r="AA53" s="1091"/>
      <c r="AB53" s="1091"/>
      <c r="AC53" s="1091"/>
      <c r="AD53" s="1091"/>
      <c r="AE53" s="1100"/>
      <c r="AF53" s="1101"/>
      <c r="AG53" s="1102"/>
      <c r="AH53" s="1102"/>
      <c r="AI53" s="1102"/>
      <c r="AJ53" s="1103"/>
      <c r="AK53" s="1090"/>
      <c r="AL53" s="1091"/>
      <c r="AM53" s="1091"/>
      <c r="AN53" s="1091"/>
      <c r="AO53" s="1091"/>
      <c r="AP53" s="1091"/>
      <c r="AQ53" s="1091"/>
      <c r="AR53" s="1091"/>
      <c r="AS53" s="1091"/>
      <c r="AT53" s="1091"/>
      <c r="AU53" s="1091"/>
      <c r="AV53" s="1091"/>
      <c r="AW53" s="1091"/>
      <c r="AX53" s="1091"/>
      <c r="AY53" s="1091"/>
      <c r="AZ53" s="1092"/>
      <c r="BA53" s="1092"/>
      <c r="BB53" s="1092"/>
      <c r="BC53" s="1092"/>
      <c r="BD53" s="1092"/>
      <c r="BE53" s="1036"/>
      <c r="BF53" s="1036"/>
      <c r="BG53" s="1036"/>
      <c r="BH53" s="1036"/>
      <c r="BI53" s="1037"/>
      <c r="BJ53" s="245"/>
      <c r="BK53" s="245"/>
      <c r="BL53" s="245"/>
      <c r="BM53" s="245"/>
      <c r="BN53" s="245"/>
      <c r="BO53" s="236"/>
      <c r="BP53" s="236"/>
      <c r="BQ53" s="233">
        <v>47</v>
      </c>
      <c r="BR53" s="234"/>
      <c r="BS53" s="1058"/>
      <c r="BT53" s="1059"/>
      <c r="BU53" s="1059"/>
      <c r="BV53" s="1059"/>
      <c r="BW53" s="1059"/>
      <c r="BX53" s="1059"/>
      <c r="BY53" s="1059"/>
      <c r="BZ53" s="1059"/>
      <c r="CA53" s="1059"/>
      <c r="CB53" s="1059"/>
      <c r="CC53" s="1059"/>
      <c r="CD53" s="1059"/>
      <c r="CE53" s="1059"/>
      <c r="CF53" s="1059"/>
      <c r="CG53" s="1080"/>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26"/>
    </row>
    <row r="54" spans="1:131" ht="26.25" customHeight="1" x14ac:dyDescent="0.2">
      <c r="A54" s="233">
        <v>27</v>
      </c>
      <c r="B54" s="1096"/>
      <c r="C54" s="1097"/>
      <c r="D54" s="1097"/>
      <c r="E54" s="1097"/>
      <c r="F54" s="1097"/>
      <c r="G54" s="1097"/>
      <c r="H54" s="1097"/>
      <c r="I54" s="1097"/>
      <c r="J54" s="1097"/>
      <c r="K54" s="1097"/>
      <c r="L54" s="1097"/>
      <c r="M54" s="1097"/>
      <c r="N54" s="1097"/>
      <c r="O54" s="1097"/>
      <c r="P54" s="1098"/>
      <c r="Q54" s="1099"/>
      <c r="R54" s="1091"/>
      <c r="S54" s="1091"/>
      <c r="T54" s="1091"/>
      <c r="U54" s="1091"/>
      <c r="V54" s="1091"/>
      <c r="W54" s="1091"/>
      <c r="X54" s="1091"/>
      <c r="Y54" s="1091"/>
      <c r="Z54" s="1091"/>
      <c r="AA54" s="1091"/>
      <c r="AB54" s="1091"/>
      <c r="AC54" s="1091"/>
      <c r="AD54" s="1091"/>
      <c r="AE54" s="1100"/>
      <c r="AF54" s="1101"/>
      <c r="AG54" s="1102"/>
      <c r="AH54" s="1102"/>
      <c r="AI54" s="1102"/>
      <c r="AJ54" s="1103"/>
      <c r="AK54" s="1090"/>
      <c r="AL54" s="1091"/>
      <c r="AM54" s="1091"/>
      <c r="AN54" s="1091"/>
      <c r="AO54" s="1091"/>
      <c r="AP54" s="1091"/>
      <c r="AQ54" s="1091"/>
      <c r="AR54" s="1091"/>
      <c r="AS54" s="1091"/>
      <c r="AT54" s="1091"/>
      <c r="AU54" s="1091"/>
      <c r="AV54" s="1091"/>
      <c r="AW54" s="1091"/>
      <c r="AX54" s="1091"/>
      <c r="AY54" s="1091"/>
      <c r="AZ54" s="1092"/>
      <c r="BA54" s="1092"/>
      <c r="BB54" s="1092"/>
      <c r="BC54" s="1092"/>
      <c r="BD54" s="1092"/>
      <c r="BE54" s="1036"/>
      <c r="BF54" s="1036"/>
      <c r="BG54" s="1036"/>
      <c r="BH54" s="1036"/>
      <c r="BI54" s="1037"/>
      <c r="BJ54" s="245"/>
      <c r="BK54" s="245"/>
      <c r="BL54" s="245"/>
      <c r="BM54" s="245"/>
      <c r="BN54" s="245"/>
      <c r="BO54" s="236"/>
      <c r="BP54" s="236"/>
      <c r="BQ54" s="233">
        <v>48</v>
      </c>
      <c r="BR54" s="234"/>
      <c r="BS54" s="1058"/>
      <c r="BT54" s="1059"/>
      <c r="BU54" s="1059"/>
      <c r="BV54" s="1059"/>
      <c r="BW54" s="1059"/>
      <c r="BX54" s="1059"/>
      <c r="BY54" s="1059"/>
      <c r="BZ54" s="1059"/>
      <c r="CA54" s="1059"/>
      <c r="CB54" s="1059"/>
      <c r="CC54" s="1059"/>
      <c r="CD54" s="1059"/>
      <c r="CE54" s="1059"/>
      <c r="CF54" s="1059"/>
      <c r="CG54" s="1080"/>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26"/>
    </row>
    <row r="55" spans="1:131" ht="26.25" customHeight="1" x14ac:dyDescent="0.2">
      <c r="A55" s="233">
        <v>28</v>
      </c>
      <c r="B55" s="1096"/>
      <c r="C55" s="1097"/>
      <c r="D55" s="1097"/>
      <c r="E55" s="1097"/>
      <c r="F55" s="1097"/>
      <c r="G55" s="1097"/>
      <c r="H55" s="1097"/>
      <c r="I55" s="1097"/>
      <c r="J55" s="1097"/>
      <c r="K55" s="1097"/>
      <c r="L55" s="1097"/>
      <c r="M55" s="1097"/>
      <c r="N55" s="1097"/>
      <c r="O55" s="1097"/>
      <c r="P55" s="1098"/>
      <c r="Q55" s="1099"/>
      <c r="R55" s="1091"/>
      <c r="S55" s="1091"/>
      <c r="T55" s="1091"/>
      <c r="U55" s="1091"/>
      <c r="V55" s="1091"/>
      <c r="W55" s="1091"/>
      <c r="X55" s="1091"/>
      <c r="Y55" s="1091"/>
      <c r="Z55" s="1091"/>
      <c r="AA55" s="1091"/>
      <c r="AB55" s="1091"/>
      <c r="AC55" s="1091"/>
      <c r="AD55" s="1091"/>
      <c r="AE55" s="1100"/>
      <c r="AF55" s="1101"/>
      <c r="AG55" s="1102"/>
      <c r="AH55" s="1102"/>
      <c r="AI55" s="1102"/>
      <c r="AJ55" s="1103"/>
      <c r="AK55" s="1090"/>
      <c r="AL55" s="1091"/>
      <c r="AM55" s="1091"/>
      <c r="AN55" s="1091"/>
      <c r="AO55" s="1091"/>
      <c r="AP55" s="1091"/>
      <c r="AQ55" s="1091"/>
      <c r="AR55" s="1091"/>
      <c r="AS55" s="1091"/>
      <c r="AT55" s="1091"/>
      <c r="AU55" s="1091"/>
      <c r="AV55" s="1091"/>
      <c r="AW55" s="1091"/>
      <c r="AX55" s="1091"/>
      <c r="AY55" s="1091"/>
      <c r="AZ55" s="1092"/>
      <c r="BA55" s="1092"/>
      <c r="BB55" s="1092"/>
      <c r="BC55" s="1092"/>
      <c r="BD55" s="1092"/>
      <c r="BE55" s="1036"/>
      <c r="BF55" s="1036"/>
      <c r="BG55" s="1036"/>
      <c r="BH55" s="1036"/>
      <c r="BI55" s="1037"/>
      <c r="BJ55" s="245"/>
      <c r="BK55" s="245"/>
      <c r="BL55" s="245"/>
      <c r="BM55" s="245"/>
      <c r="BN55" s="245"/>
      <c r="BO55" s="236"/>
      <c r="BP55" s="236"/>
      <c r="BQ55" s="233">
        <v>49</v>
      </c>
      <c r="BR55" s="234"/>
      <c r="BS55" s="1058"/>
      <c r="BT55" s="1059"/>
      <c r="BU55" s="1059"/>
      <c r="BV55" s="1059"/>
      <c r="BW55" s="1059"/>
      <c r="BX55" s="1059"/>
      <c r="BY55" s="1059"/>
      <c r="BZ55" s="1059"/>
      <c r="CA55" s="1059"/>
      <c r="CB55" s="1059"/>
      <c r="CC55" s="1059"/>
      <c r="CD55" s="1059"/>
      <c r="CE55" s="1059"/>
      <c r="CF55" s="1059"/>
      <c r="CG55" s="1080"/>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26"/>
    </row>
    <row r="56" spans="1:131" ht="26.25" customHeight="1" x14ac:dyDescent="0.2">
      <c r="A56" s="233">
        <v>29</v>
      </c>
      <c r="B56" s="1096"/>
      <c r="C56" s="1097"/>
      <c r="D56" s="1097"/>
      <c r="E56" s="1097"/>
      <c r="F56" s="1097"/>
      <c r="G56" s="1097"/>
      <c r="H56" s="1097"/>
      <c r="I56" s="1097"/>
      <c r="J56" s="1097"/>
      <c r="K56" s="1097"/>
      <c r="L56" s="1097"/>
      <c r="M56" s="1097"/>
      <c r="N56" s="1097"/>
      <c r="O56" s="1097"/>
      <c r="P56" s="1098"/>
      <c r="Q56" s="1099"/>
      <c r="R56" s="1091"/>
      <c r="S56" s="1091"/>
      <c r="T56" s="1091"/>
      <c r="U56" s="1091"/>
      <c r="V56" s="1091"/>
      <c r="W56" s="1091"/>
      <c r="X56" s="1091"/>
      <c r="Y56" s="1091"/>
      <c r="Z56" s="1091"/>
      <c r="AA56" s="1091"/>
      <c r="AB56" s="1091"/>
      <c r="AC56" s="1091"/>
      <c r="AD56" s="1091"/>
      <c r="AE56" s="1100"/>
      <c r="AF56" s="1101"/>
      <c r="AG56" s="1102"/>
      <c r="AH56" s="1102"/>
      <c r="AI56" s="1102"/>
      <c r="AJ56" s="1103"/>
      <c r="AK56" s="1090"/>
      <c r="AL56" s="1091"/>
      <c r="AM56" s="1091"/>
      <c r="AN56" s="1091"/>
      <c r="AO56" s="1091"/>
      <c r="AP56" s="1091"/>
      <c r="AQ56" s="1091"/>
      <c r="AR56" s="1091"/>
      <c r="AS56" s="1091"/>
      <c r="AT56" s="1091"/>
      <c r="AU56" s="1091"/>
      <c r="AV56" s="1091"/>
      <c r="AW56" s="1091"/>
      <c r="AX56" s="1091"/>
      <c r="AY56" s="1091"/>
      <c r="AZ56" s="1092"/>
      <c r="BA56" s="1092"/>
      <c r="BB56" s="1092"/>
      <c r="BC56" s="1092"/>
      <c r="BD56" s="1092"/>
      <c r="BE56" s="1036"/>
      <c r="BF56" s="1036"/>
      <c r="BG56" s="1036"/>
      <c r="BH56" s="1036"/>
      <c r="BI56" s="1037"/>
      <c r="BJ56" s="245"/>
      <c r="BK56" s="245"/>
      <c r="BL56" s="245"/>
      <c r="BM56" s="245"/>
      <c r="BN56" s="245"/>
      <c r="BO56" s="236"/>
      <c r="BP56" s="236"/>
      <c r="BQ56" s="233">
        <v>50</v>
      </c>
      <c r="BR56" s="234"/>
      <c r="BS56" s="1058"/>
      <c r="BT56" s="1059"/>
      <c r="BU56" s="1059"/>
      <c r="BV56" s="1059"/>
      <c r="BW56" s="1059"/>
      <c r="BX56" s="1059"/>
      <c r="BY56" s="1059"/>
      <c r="BZ56" s="1059"/>
      <c r="CA56" s="1059"/>
      <c r="CB56" s="1059"/>
      <c r="CC56" s="1059"/>
      <c r="CD56" s="1059"/>
      <c r="CE56" s="1059"/>
      <c r="CF56" s="1059"/>
      <c r="CG56" s="1080"/>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26"/>
    </row>
    <row r="57" spans="1:131" ht="26.25" customHeight="1" x14ac:dyDescent="0.2">
      <c r="A57" s="233">
        <v>30</v>
      </c>
      <c r="B57" s="1096"/>
      <c r="C57" s="1097"/>
      <c r="D57" s="1097"/>
      <c r="E57" s="1097"/>
      <c r="F57" s="1097"/>
      <c r="G57" s="1097"/>
      <c r="H57" s="1097"/>
      <c r="I57" s="1097"/>
      <c r="J57" s="1097"/>
      <c r="K57" s="1097"/>
      <c r="L57" s="1097"/>
      <c r="M57" s="1097"/>
      <c r="N57" s="1097"/>
      <c r="O57" s="1097"/>
      <c r="P57" s="1098"/>
      <c r="Q57" s="1099"/>
      <c r="R57" s="1091"/>
      <c r="S57" s="1091"/>
      <c r="T57" s="1091"/>
      <c r="U57" s="1091"/>
      <c r="V57" s="1091"/>
      <c r="W57" s="1091"/>
      <c r="X57" s="1091"/>
      <c r="Y57" s="1091"/>
      <c r="Z57" s="1091"/>
      <c r="AA57" s="1091"/>
      <c r="AB57" s="1091"/>
      <c r="AC57" s="1091"/>
      <c r="AD57" s="1091"/>
      <c r="AE57" s="1100"/>
      <c r="AF57" s="1101"/>
      <c r="AG57" s="1102"/>
      <c r="AH57" s="1102"/>
      <c r="AI57" s="1102"/>
      <c r="AJ57" s="1103"/>
      <c r="AK57" s="1090"/>
      <c r="AL57" s="1091"/>
      <c r="AM57" s="1091"/>
      <c r="AN57" s="1091"/>
      <c r="AO57" s="1091"/>
      <c r="AP57" s="1091"/>
      <c r="AQ57" s="1091"/>
      <c r="AR57" s="1091"/>
      <c r="AS57" s="1091"/>
      <c r="AT57" s="1091"/>
      <c r="AU57" s="1091"/>
      <c r="AV57" s="1091"/>
      <c r="AW57" s="1091"/>
      <c r="AX57" s="1091"/>
      <c r="AY57" s="1091"/>
      <c r="AZ57" s="1092"/>
      <c r="BA57" s="1092"/>
      <c r="BB57" s="1092"/>
      <c r="BC57" s="1092"/>
      <c r="BD57" s="1092"/>
      <c r="BE57" s="1036"/>
      <c r="BF57" s="1036"/>
      <c r="BG57" s="1036"/>
      <c r="BH57" s="1036"/>
      <c r="BI57" s="1037"/>
      <c r="BJ57" s="245"/>
      <c r="BK57" s="245"/>
      <c r="BL57" s="245"/>
      <c r="BM57" s="245"/>
      <c r="BN57" s="245"/>
      <c r="BO57" s="236"/>
      <c r="BP57" s="236"/>
      <c r="BQ57" s="233">
        <v>51</v>
      </c>
      <c r="BR57" s="234"/>
      <c r="BS57" s="1058"/>
      <c r="BT57" s="1059"/>
      <c r="BU57" s="1059"/>
      <c r="BV57" s="1059"/>
      <c r="BW57" s="1059"/>
      <c r="BX57" s="1059"/>
      <c r="BY57" s="1059"/>
      <c r="BZ57" s="1059"/>
      <c r="CA57" s="1059"/>
      <c r="CB57" s="1059"/>
      <c r="CC57" s="1059"/>
      <c r="CD57" s="1059"/>
      <c r="CE57" s="1059"/>
      <c r="CF57" s="1059"/>
      <c r="CG57" s="1080"/>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26"/>
    </row>
    <row r="58" spans="1:131" ht="26.25" customHeight="1" x14ac:dyDescent="0.2">
      <c r="A58" s="233">
        <v>31</v>
      </c>
      <c r="B58" s="1096"/>
      <c r="C58" s="1097"/>
      <c r="D58" s="1097"/>
      <c r="E58" s="1097"/>
      <c r="F58" s="1097"/>
      <c r="G58" s="1097"/>
      <c r="H58" s="1097"/>
      <c r="I58" s="1097"/>
      <c r="J58" s="1097"/>
      <c r="K58" s="1097"/>
      <c r="L58" s="1097"/>
      <c r="M58" s="1097"/>
      <c r="N58" s="1097"/>
      <c r="O58" s="1097"/>
      <c r="P58" s="1098"/>
      <c r="Q58" s="1099"/>
      <c r="R58" s="1091"/>
      <c r="S58" s="1091"/>
      <c r="T58" s="1091"/>
      <c r="U58" s="1091"/>
      <c r="V58" s="1091"/>
      <c r="W58" s="1091"/>
      <c r="X58" s="1091"/>
      <c r="Y58" s="1091"/>
      <c r="Z58" s="1091"/>
      <c r="AA58" s="1091"/>
      <c r="AB58" s="1091"/>
      <c r="AC58" s="1091"/>
      <c r="AD58" s="1091"/>
      <c r="AE58" s="1100"/>
      <c r="AF58" s="1101"/>
      <c r="AG58" s="1102"/>
      <c r="AH58" s="1102"/>
      <c r="AI58" s="1102"/>
      <c r="AJ58" s="1103"/>
      <c r="AK58" s="1090"/>
      <c r="AL58" s="1091"/>
      <c r="AM58" s="1091"/>
      <c r="AN58" s="1091"/>
      <c r="AO58" s="1091"/>
      <c r="AP58" s="1091"/>
      <c r="AQ58" s="1091"/>
      <c r="AR58" s="1091"/>
      <c r="AS58" s="1091"/>
      <c r="AT58" s="1091"/>
      <c r="AU58" s="1091"/>
      <c r="AV58" s="1091"/>
      <c r="AW58" s="1091"/>
      <c r="AX58" s="1091"/>
      <c r="AY58" s="1091"/>
      <c r="AZ58" s="1092"/>
      <c r="BA58" s="1092"/>
      <c r="BB58" s="1092"/>
      <c r="BC58" s="1092"/>
      <c r="BD58" s="1092"/>
      <c r="BE58" s="1036"/>
      <c r="BF58" s="1036"/>
      <c r="BG58" s="1036"/>
      <c r="BH58" s="1036"/>
      <c r="BI58" s="1037"/>
      <c r="BJ58" s="245"/>
      <c r="BK58" s="245"/>
      <c r="BL58" s="245"/>
      <c r="BM58" s="245"/>
      <c r="BN58" s="245"/>
      <c r="BO58" s="236"/>
      <c r="BP58" s="236"/>
      <c r="BQ58" s="233">
        <v>52</v>
      </c>
      <c r="BR58" s="234"/>
      <c r="BS58" s="1058"/>
      <c r="BT58" s="1059"/>
      <c r="BU58" s="1059"/>
      <c r="BV58" s="1059"/>
      <c r="BW58" s="1059"/>
      <c r="BX58" s="1059"/>
      <c r="BY58" s="1059"/>
      <c r="BZ58" s="1059"/>
      <c r="CA58" s="1059"/>
      <c r="CB58" s="1059"/>
      <c r="CC58" s="1059"/>
      <c r="CD58" s="1059"/>
      <c r="CE58" s="1059"/>
      <c r="CF58" s="1059"/>
      <c r="CG58" s="1080"/>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26"/>
    </row>
    <row r="59" spans="1:131" ht="26.25" customHeight="1" x14ac:dyDescent="0.2">
      <c r="A59" s="233">
        <v>32</v>
      </c>
      <c r="B59" s="1096"/>
      <c r="C59" s="1097"/>
      <c r="D59" s="1097"/>
      <c r="E59" s="1097"/>
      <c r="F59" s="1097"/>
      <c r="G59" s="1097"/>
      <c r="H59" s="1097"/>
      <c r="I59" s="1097"/>
      <c r="J59" s="1097"/>
      <c r="K59" s="1097"/>
      <c r="L59" s="1097"/>
      <c r="M59" s="1097"/>
      <c r="N59" s="1097"/>
      <c r="O59" s="1097"/>
      <c r="P59" s="1098"/>
      <c r="Q59" s="1099"/>
      <c r="R59" s="1091"/>
      <c r="S59" s="1091"/>
      <c r="T59" s="1091"/>
      <c r="U59" s="1091"/>
      <c r="V59" s="1091"/>
      <c r="W59" s="1091"/>
      <c r="X59" s="1091"/>
      <c r="Y59" s="1091"/>
      <c r="Z59" s="1091"/>
      <c r="AA59" s="1091"/>
      <c r="AB59" s="1091"/>
      <c r="AC59" s="1091"/>
      <c r="AD59" s="1091"/>
      <c r="AE59" s="1100"/>
      <c r="AF59" s="1101"/>
      <c r="AG59" s="1102"/>
      <c r="AH59" s="1102"/>
      <c r="AI59" s="1102"/>
      <c r="AJ59" s="1103"/>
      <c r="AK59" s="1090"/>
      <c r="AL59" s="1091"/>
      <c r="AM59" s="1091"/>
      <c r="AN59" s="1091"/>
      <c r="AO59" s="1091"/>
      <c r="AP59" s="1091"/>
      <c r="AQ59" s="1091"/>
      <c r="AR59" s="1091"/>
      <c r="AS59" s="1091"/>
      <c r="AT59" s="1091"/>
      <c r="AU59" s="1091"/>
      <c r="AV59" s="1091"/>
      <c r="AW59" s="1091"/>
      <c r="AX59" s="1091"/>
      <c r="AY59" s="1091"/>
      <c r="AZ59" s="1092"/>
      <c r="BA59" s="1092"/>
      <c r="BB59" s="1092"/>
      <c r="BC59" s="1092"/>
      <c r="BD59" s="1092"/>
      <c r="BE59" s="1036"/>
      <c r="BF59" s="1036"/>
      <c r="BG59" s="1036"/>
      <c r="BH59" s="1036"/>
      <c r="BI59" s="1037"/>
      <c r="BJ59" s="245"/>
      <c r="BK59" s="245"/>
      <c r="BL59" s="245"/>
      <c r="BM59" s="245"/>
      <c r="BN59" s="245"/>
      <c r="BO59" s="236"/>
      <c r="BP59" s="236"/>
      <c r="BQ59" s="233">
        <v>53</v>
      </c>
      <c r="BR59" s="234"/>
      <c r="BS59" s="1058"/>
      <c r="BT59" s="1059"/>
      <c r="BU59" s="1059"/>
      <c r="BV59" s="1059"/>
      <c r="BW59" s="1059"/>
      <c r="BX59" s="1059"/>
      <c r="BY59" s="1059"/>
      <c r="BZ59" s="1059"/>
      <c r="CA59" s="1059"/>
      <c r="CB59" s="1059"/>
      <c r="CC59" s="1059"/>
      <c r="CD59" s="1059"/>
      <c r="CE59" s="1059"/>
      <c r="CF59" s="1059"/>
      <c r="CG59" s="1080"/>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26"/>
    </row>
    <row r="60" spans="1:131" ht="26.25" customHeight="1" x14ac:dyDescent="0.2">
      <c r="A60" s="233">
        <v>33</v>
      </c>
      <c r="B60" s="1096"/>
      <c r="C60" s="1097"/>
      <c r="D60" s="1097"/>
      <c r="E60" s="1097"/>
      <c r="F60" s="1097"/>
      <c r="G60" s="1097"/>
      <c r="H60" s="1097"/>
      <c r="I60" s="1097"/>
      <c r="J60" s="1097"/>
      <c r="K60" s="1097"/>
      <c r="L60" s="1097"/>
      <c r="M60" s="1097"/>
      <c r="N60" s="1097"/>
      <c r="O60" s="1097"/>
      <c r="P60" s="1098"/>
      <c r="Q60" s="1099"/>
      <c r="R60" s="1091"/>
      <c r="S60" s="1091"/>
      <c r="T60" s="1091"/>
      <c r="U60" s="1091"/>
      <c r="V60" s="1091"/>
      <c r="W60" s="1091"/>
      <c r="X60" s="1091"/>
      <c r="Y60" s="1091"/>
      <c r="Z60" s="1091"/>
      <c r="AA60" s="1091"/>
      <c r="AB60" s="1091"/>
      <c r="AC60" s="1091"/>
      <c r="AD60" s="1091"/>
      <c r="AE60" s="1100"/>
      <c r="AF60" s="1101"/>
      <c r="AG60" s="1102"/>
      <c r="AH60" s="1102"/>
      <c r="AI60" s="1102"/>
      <c r="AJ60" s="1103"/>
      <c r="AK60" s="1090"/>
      <c r="AL60" s="1091"/>
      <c r="AM60" s="1091"/>
      <c r="AN60" s="1091"/>
      <c r="AO60" s="1091"/>
      <c r="AP60" s="1091"/>
      <c r="AQ60" s="1091"/>
      <c r="AR60" s="1091"/>
      <c r="AS60" s="1091"/>
      <c r="AT60" s="1091"/>
      <c r="AU60" s="1091"/>
      <c r="AV60" s="1091"/>
      <c r="AW60" s="1091"/>
      <c r="AX60" s="1091"/>
      <c r="AY60" s="1091"/>
      <c r="AZ60" s="1092"/>
      <c r="BA60" s="1092"/>
      <c r="BB60" s="1092"/>
      <c r="BC60" s="1092"/>
      <c r="BD60" s="1092"/>
      <c r="BE60" s="1036"/>
      <c r="BF60" s="1036"/>
      <c r="BG60" s="1036"/>
      <c r="BH60" s="1036"/>
      <c r="BI60" s="1037"/>
      <c r="BJ60" s="245"/>
      <c r="BK60" s="245"/>
      <c r="BL60" s="245"/>
      <c r="BM60" s="245"/>
      <c r="BN60" s="245"/>
      <c r="BO60" s="236"/>
      <c r="BP60" s="236"/>
      <c r="BQ60" s="233">
        <v>54</v>
      </c>
      <c r="BR60" s="234"/>
      <c r="BS60" s="1058"/>
      <c r="BT60" s="1059"/>
      <c r="BU60" s="1059"/>
      <c r="BV60" s="1059"/>
      <c r="BW60" s="1059"/>
      <c r="BX60" s="1059"/>
      <c r="BY60" s="1059"/>
      <c r="BZ60" s="1059"/>
      <c r="CA60" s="1059"/>
      <c r="CB60" s="1059"/>
      <c r="CC60" s="1059"/>
      <c r="CD60" s="1059"/>
      <c r="CE60" s="1059"/>
      <c r="CF60" s="1059"/>
      <c r="CG60" s="1080"/>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26"/>
    </row>
    <row r="61" spans="1:131" ht="26.25" customHeight="1" thickBot="1" x14ac:dyDescent="0.25">
      <c r="A61" s="233">
        <v>34</v>
      </c>
      <c r="B61" s="1096"/>
      <c r="C61" s="1097"/>
      <c r="D61" s="1097"/>
      <c r="E61" s="1097"/>
      <c r="F61" s="1097"/>
      <c r="G61" s="1097"/>
      <c r="H61" s="1097"/>
      <c r="I61" s="1097"/>
      <c r="J61" s="1097"/>
      <c r="K61" s="1097"/>
      <c r="L61" s="1097"/>
      <c r="M61" s="1097"/>
      <c r="N61" s="1097"/>
      <c r="O61" s="1097"/>
      <c r="P61" s="1098"/>
      <c r="Q61" s="1099"/>
      <c r="R61" s="1091"/>
      <c r="S61" s="1091"/>
      <c r="T61" s="1091"/>
      <c r="U61" s="1091"/>
      <c r="V61" s="1091"/>
      <c r="W61" s="1091"/>
      <c r="X61" s="1091"/>
      <c r="Y61" s="1091"/>
      <c r="Z61" s="1091"/>
      <c r="AA61" s="1091"/>
      <c r="AB61" s="1091"/>
      <c r="AC61" s="1091"/>
      <c r="AD61" s="1091"/>
      <c r="AE61" s="1100"/>
      <c r="AF61" s="1101"/>
      <c r="AG61" s="1102"/>
      <c r="AH61" s="1102"/>
      <c r="AI61" s="1102"/>
      <c r="AJ61" s="1103"/>
      <c r="AK61" s="1090"/>
      <c r="AL61" s="1091"/>
      <c r="AM61" s="1091"/>
      <c r="AN61" s="1091"/>
      <c r="AO61" s="1091"/>
      <c r="AP61" s="1091"/>
      <c r="AQ61" s="1091"/>
      <c r="AR61" s="1091"/>
      <c r="AS61" s="1091"/>
      <c r="AT61" s="1091"/>
      <c r="AU61" s="1091"/>
      <c r="AV61" s="1091"/>
      <c r="AW61" s="1091"/>
      <c r="AX61" s="1091"/>
      <c r="AY61" s="1091"/>
      <c r="AZ61" s="1092"/>
      <c r="BA61" s="1092"/>
      <c r="BB61" s="1092"/>
      <c r="BC61" s="1092"/>
      <c r="BD61" s="1092"/>
      <c r="BE61" s="1036"/>
      <c r="BF61" s="1036"/>
      <c r="BG61" s="1036"/>
      <c r="BH61" s="1036"/>
      <c r="BI61" s="1037"/>
      <c r="BJ61" s="245"/>
      <c r="BK61" s="245"/>
      <c r="BL61" s="245"/>
      <c r="BM61" s="245"/>
      <c r="BN61" s="245"/>
      <c r="BO61" s="236"/>
      <c r="BP61" s="236"/>
      <c r="BQ61" s="233">
        <v>55</v>
      </c>
      <c r="BR61" s="234"/>
      <c r="BS61" s="1058"/>
      <c r="BT61" s="1059"/>
      <c r="BU61" s="1059"/>
      <c r="BV61" s="1059"/>
      <c r="BW61" s="1059"/>
      <c r="BX61" s="1059"/>
      <c r="BY61" s="1059"/>
      <c r="BZ61" s="1059"/>
      <c r="CA61" s="1059"/>
      <c r="CB61" s="1059"/>
      <c r="CC61" s="1059"/>
      <c r="CD61" s="1059"/>
      <c r="CE61" s="1059"/>
      <c r="CF61" s="1059"/>
      <c r="CG61" s="1080"/>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26"/>
    </row>
    <row r="62" spans="1:131" ht="26.25" customHeight="1" x14ac:dyDescent="0.2">
      <c r="A62" s="233">
        <v>35</v>
      </c>
      <c r="B62" s="1096"/>
      <c r="C62" s="1097"/>
      <c r="D62" s="1097"/>
      <c r="E62" s="1097"/>
      <c r="F62" s="1097"/>
      <c r="G62" s="1097"/>
      <c r="H62" s="1097"/>
      <c r="I62" s="1097"/>
      <c r="J62" s="1097"/>
      <c r="K62" s="1097"/>
      <c r="L62" s="1097"/>
      <c r="M62" s="1097"/>
      <c r="N62" s="1097"/>
      <c r="O62" s="1097"/>
      <c r="P62" s="1098"/>
      <c r="Q62" s="1099"/>
      <c r="R62" s="1091"/>
      <c r="S62" s="1091"/>
      <c r="T62" s="1091"/>
      <c r="U62" s="1091"/>
      <c r="V62" s="1091"/>
      <c r="W62" s="1091"/>
      <c r="X62" s="1091"/>
      <c r="Y62" s="1091"/>
      <c r="Z62" s="1091"/>
      <c r="AA62" s="1091"/>
      <c r="AB62" s="1091"/>
      <c r="AC62" s="1091"/>
      <c r="AD62" s="1091"/>
      <c r="AE62" s="1100"/>
      <c r="AF62" s="1101"/>
      <c r="AG62" s="1102"/>
      <c r="AH62" s="1102"/>
      <c r="AI62" s="1102"/>
      <c r="AJ62" s="1103"/>
      <c r="AK62" s="1090"/>
      <c r="AL62" s="1091"/>
      <c r="AM62" s="1091"/>
      <c r="AN62" s="1091"/>
      <c r="AO62" s="1091"/>
      <c r="AP62" s="1091"/>
      <c r="AQ62" s="1091"/>
      <c r="AR62" s="1091"/>
      <c r="AS62" s="1091"/>
      <c r="AT62" s="1091"/>
      <c r="AU62" s="1091"/>
      <c r="AV62" s="1091"/>
      <c r="AW62" s="1091"/>
      <c r="AX62" s="1091"/>
      <c r="AY62" s="1091"/>
      <c r="AZ62" s="1092"/>
      <c r="BA62" s="1092"/>
      <c r="BB62" s="1092"/>
      <c r="BC62" s="1092"/>
      <c r="BD62" s="1092"/>
      <c r="BE62" s="1036"/>
      <c r="BF62" s="1036"/>
      <c r="BG62" s="1036"/>
      <c r="BH62" s="1036"/>
      <c r="BI62" s="1037"/>
      <c r="BJ62" s="1093" t="s">
        <v>399</v>
      </c>
      <c r="BK62" s="1094"/>
      <c r="BL62" s="1094"/>
      <c r="BM62" s="1094"/>
      <c r="BN62" s="1095"/>
      <c r="BO62" s="236"/>
      <c r="BP62" s="236"/>
      <c r="BQ62" s="233">
        <v>56</v>
      </c>
      <c r="BR62" s="234"/>
      <c r="BS62" s="1058"/>
      <c r="BT62" s="1059"/>
      <c r="BU62" s="1059"/>
      <c r="BV62" s="1059"/>
      <c r="BW62" s="1059"/>
      <c r="BX62" s="1059"/>
      <c r="BY62" s="1059"/>
      <c r="BZ62" s="1059"/>
      <c r="CA62" s="1059"/>
      <c r="CB62" s="1059"/>
      <c r="CC62" s="1059"/>
      <c r="CD62" s="1059"/>
      <c r="CE62" s="1059"/>
      <c r="CF62" s="1059"/>
      <c r="CG62" s="1080"/>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26"/>
    </row>
    <row r="63" spans="1:131" ht="26.25" customHeight="1" thickBot="1" x14ac:dyDescent="0.25">
      <c r="A63" s="235" t="s">
        <v>382</v>
      </c>
      <c r="B63" s="1001" t="s">
        <v>400</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6"/>
      <c r="AF63" s="1087">
        <v>116</v>
      </c>
      <c r="AG63" s="1023"/>
      <c r="AH63" s="1023"/>
      <c r="AI63" s="1023"/>
      <c r="AJ63" s="1088"/>
      <c r="AK63" s="1089"/>
      <c r="AL63" s="1027"/>
      <c r="AM63" s="1027"/>
      <c r="AN63" s="1027"/>
      <c r="AO63" s="1027"/>
      <c r="AP63" s="1023">
        <v>3334</v>
      </c>
      <c r="AQ63" s="1023"/>
      <c r="AR63" s="1023"/>
      <c r="AS63" s="1023"/>
      <c r="AT63" s="1023"/>
      <c r="AU63" s="1023">
        <v>2927</v>
      </c>
      <c r="AV63" s="1023"/>
      <c r="AW63" s="1023"/>
      <c r="AX63" s="1023"/>
      <c r="AY63" s="1023"/>
      <c r="AZ63" s="1083"/>
      <c r="BA63" s="1083"/>
      <c r="BB63" s="1083"/>
      <c r="BC63" s="1083"/>
      <c r="BD63" s="1083"/>
      <c r="BE63" s="1024"/>
      <c r="BF63" s="1024"/>
      <c r="BG63" s="1024"/>
      <c r="BH63" s="1024"/>
      <c r="BI63" s="1025"/>
      <c r="BJ63" s="1084" t="s">
        <v>126</v>
      </c>
      <c r="BK63" s="1017"/>
      <c r="BL63" s="1017"/>
      <c r="BM63" s="1017"/>
      <c r="BN63" s="1085"/>
      <c r="BO63" s="236"/>
      <c r="BP63" s="236"/>
      <c r="BQ63" s="233">
        <v>57</v>
      </c>
      <c r="BR63" s="234"/>
      <c r="BS63" s="1058"/>
      <c r="BT63" s="1059"/>
      <c r="BU63" s="1059"/>
      <c r="BV63" s="1059"/>
      <c r="BW63" s="1059"/>
      <c r="BX63" s="1059"/>
      <c r="BY63" s="1059"/>
      <c r="BZ63" s="1059"/>
      <c r="CA63" s="1059"/>
      <c r="CB63" s="1059"/>
      <c r="CC63" s="1059"/>
      <c r="CD63" s="1059"/>
      <c r="CE63" s="1059"/>
      <c r="CF63" s="1059"/>
      <c r="CG63" s="1080"/>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26"/>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1058"/>
      <c r="BT64" s="1059"/>
      <c r="BU64" s="1059"/>
      <c r="BV64" s="1059"/>
      <c r="BW64" s="1059"/>
      <c r="BX64" s="1059"/>
      <c r="BY64" s="1059"/>
      <c r="BZ64" s="1059"/>
      <c r="CA64" s="1059"/>
      <c r="CB64" s="1059"/>
      <c r="CC64" s="1059"/>
      <c r="CD64" s="1059"/>
      <c r="CE64" s="1059"/>
      <c r="CF64" s="1059"/>
      <c r="CG64" s="1080"/>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26"/>
    </row>
    <row r="65" spans="1:131" ht="26.25" customHeight="1" thickBot="1" x14ac:dyDescent="0.25">
      <c r="A65" s="245" t="s">
        <v>401</v>
      </c>
      <c r="B65" s="245"/>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36"/>
      <c r="BF65" s="236"/>
      <c r="BG65" s="236"/>
      <c r="BH65" s="236"/>
      <c r="BI65" s="236"/>
      <c r="BJ65" s="236"/>
      <c r="BK65" s="236"/>
      <c r="BL65" s="236"/>
      <c r="BM65" s="236"/>
      <c r="BN65" s="236"/>
      <c r="BO65" s="236"/>
      <c r="BP65" s="236"/>
      <c r="BQ65" s="233">
        <v>59</v>
      </c>
      <c r="BR65" s="234"/>
      <c r="BS65" s="1058"/>
      <c r="BT65" s="1059"/>
      <c r="BU65" s="1059"/>
      <c r="BV65" s="1059"/>
      <c r="BW65" s="1059"/>
      <c r="BX65" s="1059"/>
      <c r="BY65" s="1059"/>
      <c r="BZ65" s="1059"/>
      <c r="CA65" s="1059"/>
      <c r="CB65" s="1059"/>
      <c r="CC65" s="1059"/>
      <c r="CD65" s="1059"/>
      <c r="CE65" s="1059"/>
      <c r="CF65" s="1059"/>
      <c r="CG65" s="1080"/>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26"/>
    </row>
    <row r="66" spans="1:131" ht="26.25" customHeight="1" x14ac:dyDescent="0.2">
      <c r="A66" s="1061" t="s">
        <v>402</v>
      </c>
      <c r="B66" s="1062"/>
      <c r="C66" s="1062"/>
      <c r="D66" s="1062"/>
      <c r="E66" s="1062"/>
      <c r="F66" s="1062"/>
      <c r="G66" s="1062"/>
      <c r="H66" s="1062"/>
      <c r="I66" s="1062"/>
      <c r="J66" s="1062"/>
      <c r="K66" s="1062"/>
      <c r="L66" s="1062"/>
      <c r="M66" s="1062"/>
      <c r="N66" s="1062"/>
      <c r="O66" s="1062"/>
      <c r="P66" s="1063"/>
      <c r="Q66" s="1067" t="s">
        <v>386</v>
      </c>
      <c r="R66" s="1068"/>
      <c r="S66" s="1068"/>
      <c r="T66" s="1068"/>
      <c r="U66" s="1069"/>
      <c r="V66" s="1067" t="s">
        <v>387</v>
      </c>
      <c r="W66" s="1068"/>
      <c r="X66" s="1068"/>
      <c r="Y66" s="1068"/>
      <c r="Z66" s="1069"/>
      <c r="AA66" s="1067" t="s">
        <v>388</v>
      </c>
      <c r="AB66" s="1068"/>
      <c r="AC66" s="1068"/>
      <c r="AD66" s="1068"/>
      <c r="AE66" s="1069"/>
      <c r="AF66" s="1073" t="s">
        <v>389</v>
      </c>
      <c r="AG66" s="1074"/>
      <c r="AH66" s="1074"/>
      <c r="AI66" s="1074"/>
      <c r="AJ66" s="1075"/>
      <c r="AK66" s="1067" t="s">
        <v>390</v>
      </c>
      <c r="AL66" s="1062"/>
      <c r="AM66" s="1062"/>
      <c r="AN66" s="1062"/>
      <c r="AO66" s="1063"/>
      <c r="AP66" s="1067" t="s">
        <v>391</v>
      </c>
      <c r="AQ66" s="1068"/>
      <c r="AR66" s="1068"/>
      <c r="AS66" s="1068"/>
      <c r="AT66" s="1069"/>
      <c r="AU66" s="1067" t="s">
        <v>403</v>
      </c>
      <c r="AV66" s="1068"/>
      <c r="AW66" s="1068"/>
      <c r="AX66" s="1068"/>
      <c r="AY66" s="1069"/>
      <c r="AZ66" s="1067" t="s">
        <v>370</v>
      </c>
      <c r="BA66" s="1068"/>
      <c r="BB66" s="1068"/>
      <c r="BC66" s="1068"/>
      <c r="BD66" s="1081"/>
      <c r="BE66" s="236"/>
      <c r="BF66" s="236"/>
      <c r="BG66" s="236"/>
      <c r="BH66" s="236"/>
      <c r="BI66" s="236"/>
      <c r="BJ66" s="236"/>
      <c r="BK66" s="236"/>
      <c r="BL66" s="236"/>
      <c r="BM66" s="236"/>
      <c r="BN66" s="236"/>
      <c r="BO66" s="236"/>
      <c r="BP66" s="236"/>
      <c r="BQ66" s="233">
        <v>60</v>
      </c>
      <c r="BR66" s="238"/>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2"/>
      <c r="BE67" s="236"/>
      <c r="BF67" s="236"/>
      <c r="BG67" s="236"/>
      <c r="BH67" s="236"/>
      <c r="BI67" s="236"/>
      <c r="BJ67" s="236"/>
      <c r="BK67" s="236"/>
      <c r="BL67" s="236"/>
      <c r="BM67" s="236"/>
      <c r="BN67" s="236"/>
      <c r="BO67" s="236"/>
      <c r="BP67" s="236"/>
      <c r="BQ67" s="233">
        <v>61</v>
      </c>
      <c r="BR67" s="238"/>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1">
        <v>1</v>
      </c>
      <c r="B68" s="1051" t="s">
        <v>554</v>
      </c>
      <c r="C68" s="1052"/>
      <c r="D68" s="1052"/>
      <c r="E68" s="1052"/>
      <c r="F68" s="1052"/>
      <c r="G68" s="1052"/>
      <c r="H68" s="1052"/>
      <c r="I68" s="1052"/>
      <c r="J68" s="1052"/>
      <c r="K68" s="1052"/>
      <c r="L68" s="1052"/>
      <c r="M68" s="1052"/>
      <c r="N68" s="1052"/>
      <c r="O68" s="1052"/>
      <c r="P68" s="1053"/>
      <c r="Q68" s="1054">
        <v>2466</v>
      </c>
      <c r="R68" s="1048"/>
      <c r="S68" s="1048"/>
      <c r="T68" s="1048"/>
      <c r="U68" s="1048"/>
      <c r="V68" s="1048">
        <v>2231</v>
      </c>
      <c r="W68" s="1048"/>
      <c r="X68" s="1048"/>
      <c r="Y68" s="1048"/>
      <c r="Z68" s="1048"/>
      <c r="AA68" s="1048">
        <v>235</v>
      </c>
      <c r="AB68" s="1048"/>
      <c r="AC68" s="1048"/>
      <c r="AD68" s="1048"/>
      <c r="AE68" s="1048"/>
      <c r="AF68" s="1048">
        <v>165</v>
      </c>
      <c r="AG68" s="1048"/>
      <c r="AH68" s="1048"/>
      <c r="AI68" s="1048"/>
      <c r="AJ68" s="1048"/>
      <c r="AK68" s="1048">
        <v>164</v>
      </c>
      <c r="AL68" s="1048"/>
      <c r="AM68" s="1048"/>
      <c r="AN68" s="1048"/>
      <c r="AO68" s="1048"/>
      <c r="AP68" s="1048">
        <v>2569</v>
      </c>
      <c r="AQ68" s="1048"/>
      <c r="AR68" s="1048"/>
      <c r="AS68" s="1048"/>
      <c r="AT68" s="1048"/>
      <c r="AU68" s="1048">
        <v>288</v>
      </c>
      <c r="AV68" s="1048"/>
      <c r="AW68" s="1048"/>
      <c r="AX68" s="1048"/>
      <c r="AY68" s="1048"/>
      <c r="AZ68" s="1049"/>
      <c r="BA68" s="1049"/>
      <c r="BB68" s="1049"/>
      <c r="BC68" s="1049"/>
      <c r="BD68" s="1050"/>
      <c r="BE68" s="236"/>
      <c r="BF68" s="236"/>
      <c r="BG68" s="236"/>
      <c r="BH68" s="236"/>
      <c r="BI68" s="236"/>
      <c r="BJ68" s="236"/>
      <c r="BK68" s="236"/>
      <c r="BL68" s="236"/>
      <c r="BM68" s="236"/>
      <c r="BN68" s="236"/>
      <c r="BO68" s="236"/>
      <c r="BP68" s="236"/>
      <c r="BQ68" s="233">
        <v>62</v>
      </c>
      <c r="BR68" s="238"/>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3">
        <v>2</v>
      </c>
      <c r="B69" s="1038" t="s">
        <v>555</v>
      </c>
      <c r="C69" s="1039"/>
      <c r="D69" s="1039"/>
      <c r="E69" s="1039"/>
      <c r="F69" s="1039"/>
      <c r="G69" s="1039"/>
      <c r="H69" s="1039"/>
      <c r="I69" s="1039"/>
      <c r="J69" s="1039"/>
      <c r="K69" s="1039"/>
      <c r="L69" s="1039"/>
      <c r="M69" s="1039"/>
      <c r="N69" s="1039"/>
      <c r="O69" s="1039"/>
      <c r="P69" s="1040"/>
      <c r="Q69" s="1046">
        <v>210</v>
      </c>
      <c r="R69" s="1047"/>
      <c r="S69" s="1047"/>
      <c r="T69" s="1047"/>
      <c r="U69" s="1047"/>
      <c r="V69" s="1035">
        <v>176</v>
      </c>
      <c r="W69" s="1035"/>
      <c r="X69" s="1035"/>
      <c r="Y69" s="1035"/>
      <c r="Z69" s="1035"/>
      <c r="AA69" s="1035">
        <v>34</v>
      </c>
      <c r="AB69" s="1035"/>
      <c r="AC69" s="1035"/>
      <c r="AD69" s="1035"/>
      <c r="AE69" s="1035"/>
      <c r="AF69" s="1035">
        <v>34</v>
      </c>
      <c r="AG69" s="1035"/>
      <c r="AH69" s="1035"/>
      <c r="AI69" s="1035"/>
      <c r="AJ69" s="1035"/>
      <c r="AK69" s="1035" t="s">
        <v>552</v>
      </c>
      <c r="AL69" s="1035"/>
      <c r="AM69" s="1035"/>
      <c r="AN69" s="1035"/>
      <c r="AO69" s="1035"/>
      <c r="AP69" s="1035" t="s">
        <v>552</v>
      </c>
      <c r="AQ69" s="1035"/>
      <c r="AR69" s="1035"/>
      <c r="AS69" s="1035"/>
      <c r="AT69" s="1035"/>
      <c r="AU69" s="1035" t="s">
        <v>552</v>
      </c>
      <c r="AV69" s="1035"/>
      <c r="AW69" s="1035"/>
      <c r="AX69" s="1035"/>
      <c r="AY69" s="1035"/>
      <c r="AZ69" s="1036"/>
      <c r="BA69" s="1036"/>
      <c r="BB69" s="1036"/>
      <c r="BC69" s="1036"/>
      <c r="BD69" s="1037"/>
      <c r="BE69" s="236"/>
      <c r="BF69" s="236"/>
      <c r="BG69" s="236"/>
      <c r="BH69" s="236"/>
      <c r="BI69" s="236"/>
      <c r="BJ69" s="236"/>
      <c r="BK69" s="236"/>
      <c r="BL69" s="236"/>
      <c r="BM69" s="236"/>
      <c r="BN69" s="236"/>
      <c r="BO69" s="236"/>
      <c r="BP69" s="236"/>
      <c r="BQ69" s="233">
        <v>63</v>
      </c>
      <c r="BR69" s="238"/>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3">
        <v>3</v>
      </c>
      <c r="B70" s="1038" t="s">
        <v>556</v>
      </c>
      <c r="C70" s="1039"/>
      <c r="D70" s="1039"/>
      <c r="E70" s="1039"/>
      <c r="F70" s="1039"/>
      <c r="G70" s="1039"/>
      <c r="H70" s="1039"/>
      <c r="I70" s="1039"/>
      <c r="J70" s="1039"/>
      <c r="K70" s="1039"/>
      <c r="L70" s="1039"/>
      <c r="M70" s="1039"/>
      <c r="N70" s="1039"/>
      <c r="O70" s="1039"/>
      <c r="P70" s="1040"/>
      <c r="Q70" s="1041">
        <v>9489</v>
      </c>
      <c r="R70" s="1035"/>
      <c r="S70" s="1035"/>
      <c r="T70" s="1035"/>
      <c r="U70" s="1035"/>
      <c r="V70" s="1035">
        <v>8930</v>
      </c>
      <c r="W70" s="1035"/>
      <c r="X70" s="1035"/>
      <c r="Y70" s="1035"/>
      <c r="Z70" s="1035"/>
      <c r="AA70" s="1035">
        <v>559</v>
      </c>
      <c r="AB70" s="1035"/>
      <c r="AC70" s="1035"/>
      <c r="AD70" s="1035"/>
      <c r="AE70" s="1035"/>
      <c r="AF70" s="1035">
        <v>2586</v>
      </c>
      <c r="AG70" s="1035"/>
      <c r="AH70" s="1035"/>
      <c r="AI70" s="1035"/>
      <c r="AJ70" s="1035"/>
      <c r="AK70" s="1035" t="s">
        <v>552</v>
      </c>
      <c r="AL70" s="1035"/>
      <c r="AM70" s="1035"/>
      <c r="AN70" s="1035"/>
      <c r="AO70" s="1035"/>
      <c r="AP70" s="1035">
        <v>6563</v>
      </c>
      <c r="AQ70" s="1035"/>
      <c r="AR70" s="1035"/>
      <c r="AS70" s="1035"/>
      <c r="AT70" s="1035"/>
      <c r="AU70" s="1035">
        <v>184</v>
      </c>
      <c r="AV70" s="1035"/>
      <c r="AW70" s="1035"/>
      <c r="AX70" s="1035"/>
      <c r="AY70" s="1035"/>
      <c r="AZ70" s="1036"/>
      <c r="BA70" s="1036"/>
      <c r="BB70" s="1036"/>
      <c r="BC70" s="1036"/>
      <c r="BD70" s="1037"/>
      <c r="BE70" s="236"/>
      <c r="BF70" s="236"/>
      <c r="BG70" s="236"/>
      <c r="BH70" s="236"/>
      <c r="BI70" s="236"/>
      <c r="BJ70" s="236"/>
      <c r="BK70" s="236"/>
      <c r="BL70" s="236"/>
      <c r="BM70" s="236"/>
      <c r="BN70" s="236"/>
      <c r="BO70" s="236"/>
      <c r="BP70" s="236"/>
      <c r="BQ70" s="233">
        <v>64</v>
      </c>
      <c r="BR70" s="238"/>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3">
        <v>4</v>
      </c>
      <c r="B71" s="1038" t="s">
        <v>557</v>
      </c>
      <c r="C71" s="1039"/>
      <c r="D71" s="1039"/>
      <c r="E71" s="1039"/>
      <c r="F71" s="1039"/>
      <c r="G71" s="1039"/>
      <c r="H71" s="1039"/>
      <c r="I71" s="1039"/>
      <c r="J71" s="1039"/>
      <c r="K71" s="1039"/>
      <c r="L71" s="1039"/>
      <c r="M71" s="1039"/>
      <c r="N71" s="1039"/>
      <c r="O71" s="1039"/>
      <c r="P71" s="1040"/>
      <c r="Q71" s="1041">
        <v>1654</v>
      </c>
      <c r="R71" s="1035"/>
      <c r="S71" s="1035"/>
      <c r="T71" s="1035"/>
      <c r="U71" s="1035"/>
      <c r="V71" s="1035">
        <v>1602</v>
      </c>
      <c r="W71" s="1035"/>
      <c r="X71" s="1035"/>
      <c r="Y71" s="1035"/>
      <c r="Z71" s="1035"/>
      <c r="AA71" s="1035">
        <v>52</v>
      </c>
      <c r="AB71" s="1035"/>
      <c r="AC71" s="1035"/>
      <c r="AD71" s="1035"/>
      <c r="AE71" s="1035"/>
      <c r="AF71" s="1035">
        <v>52</v>
      </c>
      <c r="AG71" s="1035"/>
      <c r="AH71" s="1035"/>
      <c r="AI71" s="1035"/>
      <c r="AJ71" s="1035"/>
      <c r="AK71" s="1035">
        <v>73</v>
      </c>
      <c r="AL71" s="1035"/>
      <c r="AM71" s="1035"/>
      <c r="AN71" s="1035"/>
      <c r="AO71" s="1035"/>
      <c r="AP71" s="1035">
        <v>4609</v>
      </c>
      <c r="AQ71" s="1035"/>
      <c r="AR71" s="1035"/>
      <c r="AS71" s="1035"/>
      <c r="AT71" s="1035"/>
      <c r="AU71" s="1035">
        <v>505</v>
      </c>
      <c r="AV71" s="1035"/>
      <c r="AW71" s="1035"/>
      <c r="AX71" s="1035"/>
      <c r="AY71" s="1035"/>
      <c r="AZ71" s="1036"/>
      <c r="BA71" s="1036"/>
      <c r="BB71" s="1036"/>
      <c r="BC71" s="1036"/>
      <c r="BD71" s="1037"/>
      <c r="BE71" s="236"/>
      <c r="BF71" s="236"/>
      <c r="BG71" s="236"/>
      <c r="BH71" s="236"/>
      <c r="BI71" s="236"/>
      <c r="BJ71" s="236"/>
      <c r="BK71" s="236"/>
      <c r="BL71" s="236"/>
      <c r="BM71" s="236"/>
      <c r="BN71" s="236"/>
      <c r="BO71" s="236"/>
      <c r="BP71" s="236"/>
      <c r="BQ71" s="233">
        <v>65</v>
      </c>
      <c r="BR71" s="238"/>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3">
        <v>5</v>
      </c>
      <c r="B72" s="1038" t="s">
        <v>558</v>
      </c>
      <c r="C72" s="1039"/>
      <c r="D72" s="1039"/>
      <c r="E72" s="1039"/>
      <c r="F72" s="1039"/>
      <c r="G72" s="1039"/>
      <c r="H72" s="1039"/>
      <c r="I72" s="1039"/>
      <c r="J72" s="1039"/>
      <c r="K72" s="1039"/>
      <c r="L72" s="1039"/>
      <c r="M72" s="1039"/>
      <c r="N72" s="1039"/>
      <c r="O72" s="1039"/>
      <c r="P72" s="1040"/>
      <c r="Q72" s="1041">
        <v>147</v>
      </c>
      <c r="R72" s="1035"/>
      <c r="S72" s="1035"/>
      <c r="T72" s="1035"/>
      <c r="U72" s="1035"/>
      <c r="V72" s="1035">
        <v>125</v>
      </c>
      <c r="W72" s="1035"/>
      <c r="X72" s="1035"/>
      <c r="Y72" s="1035"/>
      <c r="Z72" s="1035"/>
      <c r="AA72" s="1035">
        <v>22</v>
      </c>
      <c r="AB72" s="1035"/>
      <c r="AC72" s="1035"/>
      <c r="AD72" s="1035"/>
      <c r="AE72" s="1035"/>
      <c r="AF72" s="1035">
        <v>22</v>
      </c>
      <c r="AG72" s="1035"/>
      <c r="AH72" s="1035"/>
      <c r="AI72" s="1035"/>
      <c r="AJ72" s="1035"/>
      <c r="AK72" s="1035" t="s">
        <v>552</v>
      </c>
      <c r="AL72" s="1035"/>
      <c r="AM72" s="1035"/>
      <c r="AN72" s="1035"/>
      <c r="AO72" s="1035"/>
      <c r="AP72" s="1035" t="s">
        <v>552</v>
      </c>
      <c r="AQ72" s="1035"/>
      <c r="AR72" s="1035"/>
      <c r="AS72" s="1035"/>
      <c r="AT72" s="1035"/>
      <c r="AU72" s="1035" t="s">
        <v>552</v>
      </c>
      <c r="AV72" s="1035"/>
      <c r="AW72" s="1035"/>
      <c r="AX72" s="1035"/>
      <c r="AY72" s="1035"/>
      <c r="AZ72" s="1036"/>
      <c r="BA72" s="1036"/>
      <c r="BB72" s="1036"/>
      <c r="BC72" s="1036"/>
      <c r="BD72" s="1037"/>
      <c r="BE72" s="236"/>
      <c r="BF72" s="236"/>
      <c r="BG72" s="236"/>
      <c r="BH72" s="236"/>
      <c r="BI72" s="236"/>
      <c r="BJ72" s="236"/>
      <c r="BK72" s="236"/>
      <c r="BL72" s="236"/>
      <c r="BM72" s="236"/>
      <c r="BN72" s="236"/>
      <c r="BO72" s="236"/>
      <c r="BP72" s="236"/>
      <c r="BQ72" s="233">
        <v>66</v>
      </c>
      <c r="BR72" s="238"/>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3">
        <v>6</v>
      </c>
      <c r="B73" s="1038" t="s">
        <v>559</v>
      </c>
      <c r="C73" s="1039"/>
      <c r="D73" s="1039"/>
      <c r="E73" s="1039"/>
      <c r="F73" s="1039"/>
      <c r="G73" s="1039"/>
      <c r="H73" s="1039"/>
      <c r="I73" s="1039"/>
      <c r="J73" s="1039"/>
      <c r="K73" s="1039"/>
      <c r="L73" s="1039"/>
      <c r="M73" s="1039"/>
      <c r="N73" s="1039"/>
      <c r="O73" s="1039"/>
      <c r="P73" s="1040"/>
      <c r="Q73" s="1046">
        <v>7171</v>
      </c>
      <c r="R73" s="1047"/>
      <c r="S73" s="1047"/>
      <c r="T73" s="1047"/>
      <c r="U73" s="1047"/>
      <c r="V73" s="1035">
        <v>6595</v>
      </c>
      <c r="W73" s="1035"/>
      <c r="X73" s="1035"/>
      <c r="Y73" s="1035"/>
      <c r="Z73" s="1035"/>
      <c r="AA73" s="1047">
        <v>576</v>
      </c>
      <c r="AB73" s="1047"/>
      <c r="AC73" s="1047"/>
      <c r="AD73" s="1047"/>
      <c r="AE73" s="1047"/>
      <c r="AF73" s="1047">
        <v>576</v>
      </c>
      <c r="AG73" s="1047"/>
      <c r="AH73" s="1047"/>
      <c r="AI73" s="1047"/>
      <c r="AJ73" s="1047"/>
      <c r="AK73" s="1035">
        <v>2440</v>
      </c>
      <c r="AL73" s="1035"/>
      <c r="AM73" s="1035"/>
      <c r="AN73" s="1035"/>
      <c r="AO73" s="1035"/>
      <c r="AP73" s="1035" t="s">
        <v>552</v>
      </c>
      <c r="AQ73" s="1035"/>
      <c r="AR73" s="1035"/>
      <c r="AS73" s="1035"/>
      <c r="AT73" s="1035"/>
      <c r="AU73" s="1035" t="s">
        <v>552</v>
      </c>
      <c r="AV73" s="1035"/>
      <c r="AW73" s="1035"/>
      <c r="AX73" s="1035"/>
      <c r="AY73" s="1035"/>
      <c r="AZ73" s="1036"/>
      <c r="BA73" s="1036"/>
      <c r="BB73" s="1036"/>
      <c r="BC73" s="1036"/>
      <c r="BD73" s="1037"/>
      <c r="BE73" s="236"/>
      <c r="BF73" s="236"/>
      <c r="BG73" s="236"/>
      <c r="BH73" s="236"/>
      <c r="BI73" s="236"/>
      <c r="BJ73" s="236"/>
      <c r="BK73" s="236"/>
      <c r="BL73" s="236"/>
      <c r="BM73" s="236"/>
      <c r="BN73" s="236"/>
      <c r="BO73" s="236"/>
      <c r="BP73" s="236"/>
      <c r="BQ73" s="233">
        <v>67</v>
      </c>
      <c r="BR73" s="238"/>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3">
        <v>7</v>
      </c>
      <c r="B74" s="1038" t="s">
        <v>560</v>
      </c>
      <c r="C74" s="1039"/>
      <c r="D74" s="1039"/>
      <c r="E74" s="1039"/>
      <c r="F74" s="1039"/>
      <c r="G74" s="1039"/>
      <c r="H74" s="1039"/>
      <c r="I74" s="1039"/>
      <c r="J74" s="1039"/>
      <c r="K74" s="1039"/>
      <c r="L74" s="1039"/>
      <c r="M74" s="1039"/>
      <c r="N74" s="1039"/>
      <c r="O74" s="1039"/>
      <c r="P74" s="1040"/>
      <c r="Q74" s="1041">
        <v>89</v>
      </c>
      <c r="R74" s="1035"/>
      <c r="S74" s="1035"/>
      <c r="T74" s="1035"/>
      <c r="U74" s="1035"/>
      <c r="V74" s="1035">
        <v>83</v>
      </c>
      <c r="W74" s="1035"/>
      <c r="X74" s="1035"/>
      <c r="Y74" s="1035"/>
      <c r="Z74" s="1035"/>
      <c r="AA74" s="1035">
        <v>6</v>
      </c>
      <c r="AB74" s="1035"/>
      <c r="AC74" s="1035"/>
      <c r="AD74" s="1035"/>
      <c r="AE74" s="1035"/>
      <c r="AF74" s="1035">
        <v>6</v>
      </c>
      <c r="AG74" s="1035"/>
      <c r="AH74" s="1035"/>
      <c r="AI74" s="1035"/>
      <c r="AJ74" s="1035"/>
      <c r="AK74" s="1035">
        <v>3</v>
      </c>
      <c r="AL74" s="1035"/>
      <c r="AM74" s="1035"/>
      <c r="AN74" s="1035"/>
      <c r="AO74" s="1035"/>
      <c r="AP74" s="1035" t="s">
        <v>552</v>
      </c>
      <c r="AQ74" s="1035"/>
      <c r="AR74" s="1035"/>
      <c r="AS74" s="1035"/>
      <c r="AT74" s="1035"/>
      <c r="AU74" s="1035" t="s">
        <v>552</v>
      </c>
      <c r="AV74" s="1035"/>
      <c r="AW74" s="1035"/>
      <c r="AX74" s="1035"/>
      <c r="AY74" s="1035"/>
      <c r="AZ74" s="1036"/>
      <c r="BA74" s="1036"/>
      <c r="BB74" s="1036"/>
      <c r="BC74" s="1036"/>
      <c r="BD74" s="1037"/>
      <c r="BE74" s="236"/>
      <c r="BF74" s="236"/>
      <c r="BG74" s="236"/>
      <c r="BH74" s="236"/>
      <c r="BI74" s="236"/>
      <c r="BJ74" s="236"/>
      <c r="BK74" s="236"/>
      <c r="BL74" s="236"/>
      <c r="BM74" s="236"/>
      <c r="BN74" s="236"/>
      <c r="BO74" s="236"/>
      <c r="BP74" s="236"/>
      <c r="BQ74" s="233">
        <v>68</v>
      </c>
      <c r="BR74" s="238"/>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3">
        <v>8</v>
      </c>
      <c r="B75" s="1038" t="s">
        <v>561</v>
      </c>
      <c r="C75" s="1039"/>
      <c r="D75" s="1039"/>
      <c r="E75" s="1039"/>
      <c r="F75" s="1039"/>
      <c r="G75" s="1039"/>
      <c r="H75" s="1039"/>
      <c r="I75" s="1039"/>
      <c r="J75" s="1039"/>
      <c r="K75" s="1039"/>
      <c r="L75" s="1039"/>
      <c r="M75" s="1039"/>
      <c r="N75" s="1039"/>
      <c r="O75" s="1039"/>
      <c r="P75" s="1040"/>
      <c r="Q75" s="1042">
        <v>252958</v>
      </c>
      <c r="R75" s="1043"/>
      <c r="S75" s="1043"/>
      <c r="T75" s="1043"/>
      <c r="U75" s="1044"/>
      <c r="V75" s="1045">
        <v>245877</v>
      </c>
      <c r="W75" s="1043"/>
      <c r="X75" s="1043"/>
      <c r="Y75" s="1043"/>
      <c r="Z75" s="1044"/>
      <c r="AA75" s="1045">
        <v>7081</v>
      </c>
      <c r="AB75" s="1043"/>
      <c r="AC75" s="1043"/>
      <c r="AD75" s="1043"/>
      <c r="AE75" s="1044"/>
      <c r="AF75" s="1045">
        <v>7081</v>
      </c>
      <c r="AG75" s="1043"/>
      <c r="AH75" s="1043"/>
      <c r="AI75" s="1043"/>
      <c r="AJ75" s="1044"/>
      <c r="AK75" s="1045">
        <v>2765</v>
      </c>
      <c r="AL75" s="1043"/>
      <c r="AM75" s="1043"/>
      <c r="AN75" s="1043"/>
      <c r="AO75" s="1044"/>
      <c r="AP75" s="1045" t="s">
        <v>552</v>
      </c>
      <c r="AQ75" s="1043"/>
      <c r="AR75" s="1043"/>
      <c r="AS75" s="1043"/>
      <c r="AT75" s="1044"/>
      <c r="AU75" s="1045" t="s">
        <v>552</v>
      </c>
      <c r="AV75" s="1043"/>
      <c r="AW75" s="1043"/>
      <c r="AX75" s="1043"/>
      <c r="AY75" s="1044"/>
      <c r="AZ75" s="1036"/>
      <c r="BA75" s="1036"/>
      <c r="BB75" s="1036"/>
      <c r="BC75" s="1036"/>
      <c r="BD75" s="1037"/>
      <c r="BE75" s="236"/>
      <c r="BF75" s="236"/>
      <c r="BG75" s="236"/>
      <c r="BH75" s="236"/>
      <c r="BI75" s="236"/>
      <c r="BJ75" s="236"/>
      <c r="BK75" s="236"/>
      <c r="BL75" s="236"/>
      <c r="BM75" s="236"/>
      <c r="BN75" s="236"/>
      <c r="BO75" s="236"/>
      <c r="BP75" s="236"/>
      <c r="BQ75" s="233">
        <v>69</v>
      </c>
      <c r="BR75" s="238"/>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3">
        <v>9</v>
      </c>
      <c r="B76" s="1038" t="s">
        <v>562</v>
      </c>
      <c r="C76" s="1039"/>
      <c r="D76" s="1039"/>
      <c r="E76" s="1039"/>
      <c r="F76" s="1039"/>
      <c r="G76" s="1039"/>
      <c r="H76" s="1039"/>
      <c r="I76" s="1039"/>
      <c r="J76" s="1039"/>
      <c r="K76" s="1039"/>
      <c r="L76" s="1039"/>
      <c r="M76" s="1039"/>
      <c r="N76" s="1039"/>
      <c r="O76" s="1039"/>
      <c r="P76" s="1040"/>
      <c r="Q76" s="1042">
        <v>9906</v>
      </c>
      <c r="R76" s="1043"/>
      <c r="S76" s="1043"/>
      <c r="T76" s="1043"/>
      <c r="U76" s="1044"/>
      <c r="V76" s="1045">
        <v>8592</v>
      </c>
      <c r="W76" s="1043"/>
      <c r="X76" s="1043"/>
      <c r="Y76" s="1043"/>
      <c r="Z76" s="1044"/>
      <c r="AA76" s="1045">
        <v>1314</v>
      </c>
      <c r="AB76" s="1043"/>
      <c r="AC76" s="1043"/>
      <c r="AD76" s="1043"/>
      <c r="AE76" s="1044"/>
      <c r="AF76" s="1045">
        <v>6635</v>
      </c>
      <c r="AG76" s="1043"/>
      <c r="AH76" s="1043"/>
      <c r="AI76" s="1043"/>
      <c r="AJ76" s="1044"/>
      <c r="AK76" s="1045" t="s">
        <v>552</v>
      </c>
      <c r="AL76" s="1043"/>
      <c r="AM76" s="1043"/>
      <c r="AN76" s="1043"/>
      <c r="AO76" s="1044"/>
      <c r="AP76" s="1045">
        <v>26778</v>
      </c>
      <c r="AQ76" s="1043"/>
      <c r="AR76" s="1043"/>
      <c r="AS76" s="1043"/>
      <c r="AT76" s="1044"/>
      <c r="AU76" s="1045" t="s">
        <v>552</v>
      </c>
      <c r="AV76" s="1043"/>
      <c r="AW76" s="1043"/>
      <c r="AX76" s="1043"/>
      <c r="AY76" s="1044"/>
      <c r="AZ76" s="1036"/>
      <c r="BA76" s="1036"/>
      <c r="BB76" s="1036"/>
      <c r="BC76" s="1036"/>
      <c r="BD76" s="1037"/>
      <c r="BE76" s="236"/>
      <c r="BF76" s="236"/>
      <c r="BG76" s="236"/>
      <c r="BH76" s="236"/>
      <c r="BI76" s="236"/>
      <c r="BJ76" s="236"/>
      <c r="BK76" s="236"/>
      <c r="BL76" s="236"/>
      <c r="BM76" s="236"/>
      <c r="BN76" s="236"/>
      <c r="BO76" s="236"/>
      <c r="BP76" s="236"/>
      <c r="BQ76" s="233">
        <v>70</v>
      </c>
      <c r="BR76" s="238"/>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3">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6"/>
      <c r="BF77" s="236"/>
      <c r="BG77" s="236"/>
      <c r="BH77" s="236"/>
      <c r="BI77" s="236"/>
      <c r="BJ77" s="236"/>
      <c r="BK77" s="236"/>
      <c r="BL77" s="236"/>
      <c r="BM77" s="236"/>
      <c r="BN77" s="236"/>
      <c r="BO77" s="236"/>
      <c r="BP77" s="236"/>
      <c r="BQ77" s="233">
        <v>71</v>
      </c>
      <c r="BR77" s="238"/>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3">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6"/>
      <c r="BF78" s="236"/>
      <c r="BG78" s="236"/>
      <c r="BH78" s="236"/>
      <c r="BI78" s="236"/>
      <c r="BJ78" s="226"/>
      <c r="BK78" s="226"/>
      <c r="BL78" s="226"/>
      <c r="BM78" s="226"/>
      <c r="BN78" s="226"/>
      <c r="BO78" s="236"/>
      <c r="BP78" s="236"/>
      <c r="BQ78" s="233">
        <v>72</v>
      </c>
      <c r="BR78" s="238"/>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3">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6"/>
      <c r="BF79" s="236"/>
      <c r="BG79" s="236"/>
      <c r="BH79" s="236"/>
      <c r="BI79" s="236"/>
      <c r="BJ79" s="226"/>
      <c r="BK79" s="226"/>
      <c r="BL79" s="226"/>
      <c r="BM79" s="226"/>
      <c r="BN79" s="226"/>
      <c r="BO79" s="236"/>
      <c r="BP79" s="236"/>
      <c r="BQ79" s="233">
        <v>73</v>
      </c>
      <c r="BR79" s="238"/>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3">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6"/>
      <c r="BF80" s="236"/>
      <c r="BG80" s="236"/>
      <c r="BH80" s="236"/>
      <c r="BI80" s="236"/>
      <c r="BJ80" s="236"/>
      <c r="BK80" s="236"/>
      <c r="BL80" s="236"/>
      <c r="BM80" s="236"/>
      <c r="BN80" s="236"/>
      <c r="BO80" s="236"/>
      <c r="BP80" s="236"/>
      <c r="BQ80" s="233">
        <v>74</v>
      </c>
      <c r="BR80" s="238"/>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3">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6"/>
      <c r="BF81" s="236"/>
      <c r="BG81" s="236"/>
      <c r="BH81" s="236"/>
      <c r="BI81" s="236"/>
      <c r="BJ81" s="236"/>
      <c r="BK81" s="236"/>
      <c r="BL81" s="236"/>
      <c r="BM81" s="236"/>
      <c r="BN81" s="236"/>
      <c r="BO81" s="236"/>
      <c r="BP81" s="236"/>
      <c r="BQ81" s="233">
        <v>75</v>
      </c>
      <c r="BR81" s="238"/>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3">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6"/>
      <c r="BF82" s="236"/>
      <c r="BG82" s="236"/>
      <c r="BH82" s="236"/>
      <c r="BI82" s="236"/>
      <c r="BJ82" s="236"/>
      <c r="BK82" s="236"/>
      <c r="BL82" s="236"/>
      <c r="BM82" s="236"/>
      <c r="BN82" s="236"/>
      <c r="BO82" s="236"/>
      <c r="BP82" s="236"/>
      <c r="BQ82" s="233">
        <v>76</v>
      </c>
      <c r="BR82" s="238"/>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3">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6"/>
      <c r="BF83" s="236"/>
      <c r="BG83" s="236"/>
      <c r="BH83" s="236"/>
      <c r="BI83" s="236"/>
      <c r="BJ83" s="236"/>
      <c r="BK83" s="236"/>
      <c r="BL83" s="236"/>
      <c r="BM83" s="236"/>
      <c r="BN83" s="236"/>
      <c r="BO83" s="236"/>
      <c r="BP83" s="236"/>
      <c r="BQ83" s="233">
        <v>77</v>
      </c>
      <c r="BR83" s="238"/>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3">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6"/>
      <c r="BF84" s="236"/>
      <c r="BG84" s="236"/>
      <c r="BH84" s="236"/>
      <c r="BI84" s="236"/>
      <c r="BJ84" s="236"/>
      <c r="BK84" s="236"/>
      <c r="BL84" s="236"/>
      <c r="BM84" s="236"/>
      <c r="BN84" s="236"/>
      <c r="BO84" s="236"/>
      <c r="BP84" s="236"/>
      <c r="BQ84" s="233">
        <v>78</v>
      </c>
      <c r="BR84" s="238"/>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3">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6"/>
      <c r="BF85" s="236"/>
      <c r="BG85" s="236"/>
      <c r="BH85" s="236"/>
      <c r="BI85" s="236"/>
      <c r="BJ85" s="236"/>
      <c r="BK85" s="236"/>
      <c r="BL85" s="236"/>
      <c r="BM85" s="236"/>
      <c r="BN85" s="236"/>
      <c r="BO85" s="236"/>
      <c r="BP85" s="236"/>
      <c r="BQ85" s="233">
        <v>79</v>
      </c>
      <c r="BR85" s="238"/>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3">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6"/>
      <c r="BF86" s="236"/>
      <c r="BG86" s="236"/>
      <c r="BH86" s="236"/>
      <c r="BI86" s="236"/>
      <c r="BJ86" s="236"/>
      <c r="BK86" s="236"/>
      <c r="BL86" s="236"/>
      <c r="BM86" s="236"/>
      <c r="BN86" s="236"/>
      <c r="BO86" s="236"/>
      <c r="BP86" s="236"/>
      <c r="BQ86" s="233">
        <v>80</v>
      </c>
      <c r="BR86" s="238"/>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39">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6"/>
      <c r="BF87" s="236"/>
      <c r="BG87" s="236"/>
      <c r="BH87" s="236"/>
      <c r="BI87" s="236"/>
      <c r="BJ87" s="236"/>
      <c r="BK87" s="236"/>
      <c r="BL87" s="236"/>
      <c r="BM87" s="236"/>
      <c r="BN87" s="236"/>
      <c r="BO87" s="236"/>
      <c r="BP87" s="236"/>
      <c r="BQ87" s="233">
        <v>81</v>
      </c>
      <c r="BR87" s="238"/>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5" t="s">
        <v>382</v>
      </c>
      <c r="B88" s="1001" t="s">
        <v>404</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17157</v>
      </c>
      <c r="AG88" s="1023"/>
      <c r="AH88" s="1023"/>
      <c r="AI88" s="1023"/>
      <c r="AJ88" s="1023"/>
      <c r="AK88" s="1027"/>
      <c r="AL88" s="1027"/>
      <c r="AM88" s="1027"/>
      <c r="AN88" s="1027"/>
      <c r="AO88" s="1027"/>
      <c r="AP88" s="1023">
        <v>40519</v>
      </c>
      <c r="AQ88" s="1023"/>
      <c r="AR88" s="1023"/>
      <c r="AS88" s="1023"/>
      <c r="AT88" s="1023"/>
      <c r="AU88" s="1023">
        <v>977</v>
      </c>
      <c r="AV88" s="1023"/>
      <c r="AW88" s="1023"/>
      <c r="AX88" s="1023"/>
      <c r="AY88" s="1023"/>
      <c r="AZ88" s="1024"/>
      <c r="BA88" s="1024"/>
      <c r="BB88" s="1024"/>
      <c r="BC88" s="1024"/>
      <c r="BD88" s="1025"/>
      <c r="BE88" s="236"/>
      <c r="BF88" s="236"/>
      <c r="BG88" s="236"/>
      <c r="BH88" s="236"/>
      <c r="BI88" s="236"/>
      <c r="BJ88" s="236"/>
      <c r="BK88" s="236"/>
      <c r="BL88" s="236"/>
      <c r="BM88" s="236"/>
      <c r="BN88" s="236"/>
      <c r="BO88" s="236"/>
      <c r="BP88" s="236"/>
      <c r="BQ88" s="233">
        <v>82</v>
      </c>
      <c r="BR88" s="238"/>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382</v>
      </c>
      <c r="BR102" s="1001" t="s">
        <v>405</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105</v>
      </c>
      <c r="CS102" s="1017"/>
      <c r="CT102" s="1017"/>
      <c r="CU102" s="1017"/>
      <c r="CV102" s="1018"/>
      <c r="CW102" s="1016"/>
      <c r="CX102" s="1017"/>
      <c r="CY102" s="1017"/>
      <c r="CZ102" s="1017"/>
      <c r="DA102" s="1018"/>
      <c r="DB102" s="1016">
        <v>500</v>
      </c>
      <c r="DC102" s="1017"/>
      <c r="DD102" s="1017"/>
      <c r="DE102" s="1017"/>
      <c r="DF102" s="1018"/>
      <c r="DG102" s="1016"/>
      <c r="DH102" s="1017"/>
      <c r="DI102" s="1017"/>
      <c r="DJ102" s="1017"/>
      <c r="DK102" s="1018"/>
      <c r="DL102" s="1016">
        <v>2500</v>
      </c>
      <c r="DM102" s="1017"/>
      <c r="DN102" s="1017"/>
      <c r="DO102" s="1017"/>
      <c r="DP102" s="1018"/>
      <c r="DQ102" s="1016">
        <v>846</v>
      </c>
      <c r="DR102" s="1017"/>
      <c r="DS102" s="1017"/>
      <c r="DT102" s="1017"/>
      <c r="DU102" s="1018"/>
      <c r="DV102" s="1001"/>
      <c r="DW102" s="1002"/>
      <c r="DX102" s="1002"/>
      <c r="DY102" s="1002"/>
      <c r="DZ102" s="1003"/>
      <c r="EA102" s="226"/>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1004" t="s">
        <v>406</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1005" t="s">
        <v>407</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4" t="s">
        <v>408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44" t="s">
        <v>409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26" customFormat="1" ht="26.25" customHeight="1" x14ac:dyDescent="0.2">
      <c r="A108" s="1006" t="s">
        <v>410</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411</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412</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413</v>
      </c>
      <c r="AB109" s="960"/>
      <c r="AC109" s="960"/>
      <c r="AD109" s="960"/>
      <c r="AE109" s="961"/>
      <c r="AF109" s="962" t="s">
        <v>414</v>
      </c>
      <c r="AG109" s="960"/>
      <c r="AH109" s="960"/>
      <c r="AI109" s="960"/>
      <c r="AJ109" s="961"/>
      <c r="AK109" s="962" t="s">
        <v>297</v>
      </c>
      <c r="AL109" s="960"/>
      <c r="AM109" s="960"/>
      <c r="AN109" s="960"/>
      <c r="AO109" s="961"/>
      <c r="AP109" s="962" t="s">
        <v>415</v>
      </c>
      <c r="AQ109" s="960"/>
      <c r="AR109" s="960"/>
      <c r="AS109" s="960"/>
      <c r="AT109" s="993"/>
      <c r="AU109" s="959" t="s">
        <v>412</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413</v>
      </c>
      <c r="BR109" s="960"/>
      <c r="BS109" s="960"/>
      <c r="BT109" s="960"/>
      <c r="BU109" s="961"/>
      <c r="BV109" s="962" t="s">
        <v>414</v>
      </c>
      <c r="BW109" s="960"/>
      <c r="BX109" s="960"/>
      <c r="BY109" s="960"/>
      <c r="BZ109" s="961"/>
      <c r="CA109" s="962" t="s">
        <v>297</v>
      </c>
      <c r="CB109" s="960"/>
      <c r="CC109" s="960"/>
      <c r="CD109" s="960"/>
      <c r="CE109" s="961"/>
      <c r="CF109" s="1000" t="s">
        <v>415</v>
      </c>
      <c r="CG109" s="1000"/>
      <c r="CH109" s="1000"/>
      <c r="CI109" s="1000"/>
      <c r="CJ109" s="1000"/>
      <c r="CK109" s="962" t="s">
        <v>416</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413</v>
      </c>
      <c r="DH109" s="960"/>
      <c r="DI109" s="960"/>
      <c r="DJ109" s="960"/>
      <c r="DK109" s="961"/>
      <c r="DL109" s="962" t="s">
        <v>414</v>
      </c>
      <c r="DM109" s="960"/>
      <c r="DN109" s="960"/>
      <c r="DO109" s="960"/>
      <c r="DP109" s="961"/>
      <c r="DQ109" s="962" t="s">
        <v>297</v>
      </c>
      <c r="DR109" s="960"/>
      <c r="DS109" s="960"/>
      <c r="DT109" s="960"/>
      <c r="DU109" s="961"/>
      <c r="DV109" s="962" t="s">
        <v>415</v>
      </c>
      <c r="DW109" s="960"/>
      <c r="DX109" s="960"/>
      <c r="DY109" s="960"/>
      <c r="DZ109" s="993"/>
    </row>
    <row r="110" spans="1:131" s="226" customFormat="1" ht="26.25" customHeight="1" x14ac:dyDescent="0.2">
      <c r="A110" s="871" t="s">
        <v>417</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383134</v>
      </c>
      <c r="AB110" s="953"/>
      <c r="AC110" s="953"/>
      <c r="AD110" s="953"/>
      <c r="AE110" s="954"/>
      <c r="AF110" s="955">
        <v>407107</v>
      </c>
      <c r="AG110" s="953"/>
      <c r="AH110" s="953"/>
      <c r="AI110" s="953"/>
      <c r="AJ110" s="954"/>
      <c r="AK110" s="955">
        <v>415337</v>
      </c>
      <c r="AL110" s="953"/>
      <c r="AM110" s="953"/>
      <c r="AN110" s="953"/>
      <c r="AO110" s="954"/>
      <c r="AP110" s="956">
        <v>12.7</v>
      </c>
      <c r="AQ110" s="957"/>
      <c r="AR110" s="957"/>
      <c r="AS110" s="957"/>
      <c r="AT110" s="958"/>
      <c r="AU110" s="994" t="s">
        <v>73</v>
      </c>
      <c r="AV110" s="995"/>
      <c r="AW110" s="995"/>
      <c r="AX110" s="995"/>
      <c r="AY110" s="995"/>
      <c r="AZ110" s="924" t="s">
        <v>418</v>
      </c>
      <c r="BA110" s="872"/>
      <c r="BB110" s="872"/>
      <c r="BC110" s="872"/>
      <c r="BD110" s="872"/>
      <c r="BE110" s="872"/>
      <c r="BF110" s="872"/>
      <c r="BG110" s="872"/>
      <c r="BH110" s="872"/>
      <c r="BI110" s="872"/>
      <c r="BJ110" s="872"/>
      <c r="BK110" s="872"/>
      <c r="BL110" s="872"/>
      <c r="BM110" s="872"/>
      <c r="BN110" s="872"/>
      <c r="BO110" s="872"/>
      <c r="BP110" s="873"/>
      <c r="BQ110" s="925">
        <v>4082528</v>
      </c>
      <c r="BR110" s="906"/>
      <c r="BS110" s="906"/>
      <c r="BT110" s="906"/>
      <c r="BU110" s="906"/>
      <c r="BV110" s="906">
        <v>4129346</v>
      </c>
      <c r="BW110" s="906"/>
      <c r="BX110" s="906"/>
      <c r="BY110" s="906"/>
      <c r="BZ110" s="906"/>
      <c r="CA110" s="906">
        <v>4308676</v>
      </c>
      <c r="CB110" s="906"/>
      <c r="CC110" s="906"/>
      <c r="CD110" s="906"/>
      <c r="CE110" s="906"/>
      <c r="CF110" s="930">
        <v>131.30000000000001</v>
      </c>
      <c r="CG110" s="931"/>
      <c r="CH110" s="931"/>
      <c r="CI110" s="931"/>
      <c r="CJ110" s="931"/>
      <c r="CK110" s="990" t="s">
        <v>419</v>
      </c>
      <c r="CL110" s="883"/>
      <c r="CM110" s="924" t="s">
        <v>420</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126</v>
      </c>
      <c r="DH110" s="906"/>
      <c r="DI110" s="906"/>
      <c r="DJ110" s="906"/>
      <c r="DK110" s="906"/>
      <c r="DL110" s="906" t="s">
        <v>126</v>
      </c>
      <c r="DM110" s="906"/>
      <c r="DN110" s="906"/>
      <c r="DO110" s="906"/>
      <c r="DP110" s="906"/>
      <c r="DQ110" s="906" t="s">
        <v>126</v>
      </c>
      <c r="DR110" s="906"/>
      <c r="DS110" s="906"/>
      <c r="DT110" s="906"/>
      <c r="DU110" s="906"/>
      <c r="DV110" s="907" t="s">
        <v>126</v>
      </c>
      <c r="DW110" s="907"/>
      <c r="DX110" s="907"/>
      <c r="DY110" s="907"/>
      <c r="DZ110" s="908"/>
    </row>
    <row r="111" spans="1:131" s="226" customFormat="1" ht="26.25" customHeight="1" x14ac:dyDescent="0.2">
      <c r="A111" s="838" t="s">
        <v>421</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126</v>
      </c>
      <c r="AB111" s="983"/>
      <c r="AC111" s="983"/>
      <c r="AD111" s="983"/>
      <c r="AE111" s="984"/>
      <c r="AF111" s="985" t="s">
        <v>126</v>
      </c>
      <c r="AG111" s="983"/>
      <c r="AH111" s="983"/>
      <c r="AI111" s="983"/>
      <c r="AJ111" s="984"/>
      <c r="AK111" s="985" t="s">
        <v>126</v>
      </c>
      <c r="AL111" s="983"/>
      <c r="AM111" s="983"/>
      <c r="AN111" s="983"/>
      <c r="AO111" s="984"/>
      <c r="AP111" s="986" t="s">
        <v>126</v>
      </c>
      <c r="AQ111" s="987"/>
      <c r="AR111" s="987"/>
      <c r="AS111" s="987"/>
      <c r="AT111" s="988"/>
      <c r="AU111" s="996"/>
      <c r="AV111" s="997"/>
      <c r="AW111" s="997"/>
      <c r="AX111" s="997"/>
      <c r="AY111" s="997"/>
      <c r="AZ111" s="879" t="s">
        <v>422</v>
      </c>
      <c r="BA111" s="816"/>
      <c r="BB111" s="816"/>
      <c r="BC111" s="816"/>
      <c r="BD111" s="816"/>
      <c r="BE111" s="816"/>
      <c r="BF111" s="816"/>
      <c r="BG111" s="816"/>
      <c r="BH111" s="816"/>
      <c r="BI111" s="816"/>
      <c r="BJ111" s="816"/>
      <c r="BK111" s="816"/>
      <c r="BL111" s="816"/>
      <c r="BM111" s="816"/>
      <c r="BN111" s="816"/>
      <c r="BO111" s="816"/>
      <c r="BP111" s="817"/>
      <c r="BQ111" s="880" t="s">
        <v>126</v>
      </c>
      <c r="BR111" s="881"/>
      <c r="BS111" s="881"/>
      <c r="BT111" s="881"/>
      <c r="BU111" s="881"/>
      <c r="BV111" s="881" t="s">
        <v>126</v>
      </c>
      <c r="BW111" s="881"/>
      <c r="BX111" s="881"/>
      <c r="BY111" s="881"/>
      <c r="BZ111" s="881"/>
      <c r="CA111" s="881" t="s">
        <v>126</v>
      </c>
      <c r="CB111" s="881"/>
      <c r="CC111" s="881"/>
      <c r="CD111" s="881"/>
      <c r="CE111" s="881"/>
      <c r="CF111" s="939" t="s">
        <v>126</v>
      </c>
      <c r="CG111" s="940"/>
      <c r="CH111" s="940"/>
      <c r="CI111" s="940"/>
      <c r="CJ111" s="940"/>
      <c r="CK111" s="991"/>
      <c r="CL111" s="885"/>
      <c r="CM111" s="879" t="s">
        <v>423</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126</v>
      </c>
      <c r="DH111" s="881"/>
      <c r="DI111" s="881"/>
      <c r="DJ111" s="881"/>
      <c r="DK111" s="881"/>
      <c r="DL111" s="881" t="s">
        <v>126</v>
      </c>
      <c r="DM111" s="881"/>
      <c r="DN111" s="881"/>
      <c r="DO111" s="881"/>
      <c r="DP111" s="881"/>
      <c r="DQ111" s="881" t="s">
        <v>126</v>
      </c>
      <c r="DR111" s="881"/>
      <c r="DS111" s="881"/>
      <c r="DT111" s="881"/>
      <c r="DU111" s="881"/>
      <c r="DV111" s="858" t="s">
        <v>126</v>
      </c>
      <c r="DW111" s="858"/>
      <c r="DX111" s="858"/>
      <c r="DY111" s="858"/>
      <c r="DZ111" s="859"/>
    </row>
    <row r="112" spans="1:131" s="226" customFormat="1" ht="26.25" customHeight="1" x14ac:dyDescent="0.2">
      <c r="A112" s="976" t="s">
        <v>424</v>
      </c>
      <c r="B112" s="977"/>
      <c r="C112" s="816" t="s">
        <v>425</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126</v>
      </c>
      <c r="AB112" s="844"/>
      <c r="AC112" s="844"/>
      <c r="AD112" s="844"/>
      <c r="AE112" s="845"/>
      <c r="AF112" s="846" t="s">
        <v>126</v>
      </c>
      <c r="AG112" s="844"/>
      <c r="AH112" s="844"/>
      <c r="AI112" s="844"/>
      <c r="AJ112" s="845"/>
      <c r="AK112" s="846" t="s">
        <v>126</v>
      </c>
      <c r="AL112" s="844"/>
      <c r="AM112" s="844"/>
      <c r="AN112" s="844"/>
      <c r="AO112" s="845"/>
      <c r="AP112" s="888" t="s">
        <v>126</v>
      </c>
      <c r="AQ112" s="889"/>
      <c r="AR112" s="889"/>
      <c r="AS112" s="889"/>
      <c r="AT112" s="890"/>
      <c r="AU112" s="996"/>
      <c r="AV112" s="997"/>
      <c r="AW112" s="997"/>
      <c r="AX112" s="997"/>
      <c r="AY112" s="997"/>
      <c r="AZ112" s="879" t="s">
        <v>426</v>
      </c>
      <c r="BA112" s="816"/>
      <c r="BB112" s="816"/>
      <c r="BC112" s="816"/>
      <c r="BD112" s="816"/>
      <c r="BE112" s="816"/>
      <c r="BF112" s="816"/>
      <c r="BG112" s="816"/>
      <c r="BH112" s="816"/>
      <c r="BI112" s="816"/>
      <c r="BJ112" s="816"/>
      <c r="BK112" s="816"/>
      <c r="BL112" s="816"/>
      <c r="BM112" s="816"/>
      <c r="BN112" s="816"/>
      <c r="BO112" s="816"/>
      <c r="BP112" s="817"/>
      <c r="BQ112" s="880">
        <v>3186494</v>
      </c>
      <c r="BR112" s="881"/>
      <c r="BS112" s="881"/>
      <c r="BT112" s="881"/>
      <c r="BU112" s="881"/>
      <c r="BV112" s="881">
        <v>2955434</v>
      </c>
      <c r="BW112" s="881"/>
      <c r="BX112" s="881"/>
      <c r="BY112" s="881"/>
      <c r="BZ112" s="881"/>
      <c r="CA112" s="881">
        <v>2927423</v>
      </c>
      <c r="CB112" s="881"/>
      <c r="CC112" s="881"/>
      <c r="CD112" s="881"/>
      <c r="CE112" s="881"/>
      <c r="CF112" s="939">
        <v>89.2</v>
      </c>
      <c r="CG112" s="940"/>
      <c r="CH112" s="940"/>
      <c r="CI112" s="940"/>
      <c r="CJ112" s="940"/>
      <c r="CK112" s="991"/>
      <c r="CL112" s="885"/>
      <c r="CM112" s="879" t="s">
        <v>427</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126</v>
      </c>
      <c r="DH112" s="881"/>
      <c r="DI112" s="881"/>
      <c r="DJ112" s="881"/>
      <c r="DK112" s="881"/>
      <c r="DL112" s="881" t="s">
        <v>126</v>
      </c>
      <c r="DM112" s="881"/>
      <c r="DN112" s="881"/>
      <c r="DO112" s="881"/>
      <c r="DP112" s="881"/>
      <c r="DQ112" s="881" t="s">
        <v>126</v>
      </c>
      <c r="DR112" s="881"/>
      <c r="DS112" s="881"/>
      <c r="DT112" s="881"/>
      <c r="DU112" s="881"/>
      <c r="DV112" s="858" t="s">
        <v>126</v>
      </c>
      <c r="DW112" s="858"/>
      <c r="DX112" s="858"/>
      <c r="DY112" s="858"/>
      <c r="DZ112" s="859"/>
    </row>
    <row r="113" spans="1:130" s="226" customFormat="1" ht="26.25" customHeight="1" x14ac:dyDescent="0.2">
      <c r="A113" s="978"/>
      <c r="B113" s="979"/>
      <c r="C113" s="816" t="s">
        <v>428</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207750</v>
      </c>
      <c r="AB113" s="983"/>
      <c r="AC113" s="983"/>
      <c r="AD113" s="983"/>
      <c r="AE113" s="984"/>
      <c r="AF113" s="985">
        <v>221249</v>
      </c>
      <c r="AG113" s="983"/>
      <c r="AH113" s="983"/>
      <c r="AI113" s="983"/>
      <c r="AJ113" s="984"/>
      <c r="AK113" s="985">
        <v>219276</v>
      </c>
      <c r="AL113" s="983"/>
      <c r="AM113" s="983"/>
      <c r="AN113" s="983"/>
      <c r="AO113" s="984"/>
      <c r="AP113" s="986">
        <v>6.7</v>
      </c>
      <c r="AQ113" s="987"/>
      <c r="AR113" s="987"/>
      <c r="AS113" s="987"/>
      <c r="AT113" s="988"/>
      <c r="AU113" s="996"/>
      <c r="AV113" s="997"/>
      <c r="AW113" s="997"/>
      <c r="AX113" s="997"/>
      <c r="AY113" s="997"/>
      <c r="AZ113" s="879" t="s">
        <v>429</v>
      </c>
      <c r="BA113" s="816"/>
      <c r="BB113" s="816"/>
      <c r="BC113" s="816"/>
      <c r="BD113" s="816"/>
      <c r="BE113" s="816"/>
      <c r="BF113" s="816"/>
      <c r="BG113" s="816"/>
      <c r="BH113" s="816"/>
      <c r="BI113" s="816"/>
      <c r="BJ113" s="816"/>
      <c r="BK113" s="816"/>
      <c r="BL113" s="816"/>
      <c r="BM113" s="816"/>
      <c r="BN113" s="816"/>
      <c r="BO113" s="816"/>
      <c r="BP113" s="817"/>
      <c r="BQ113" s="880">
        <v>1126013</v>
      </c>
      <c r="BR113" s="881"/>
      <c r="BS113" s="881"/>
      <c r="BT113" s="881"/>
      <c r="BU113" s="881"/>
      <c r="BV113" s="881">
        <v>1053331</v>
      </c>
      <c r="BW113" s="881"/>
      <c r="BX113" s="881"/>
      <c r="BY113" s="881"/>
      <c r="BZ113" s="881"/>
      <c r="CA113" s="881">
        <v>976704</v>
      </c>
      <c r="CB113" s="881"/>
      <c r="CC113" s="881"/>
      <c r="CD113" s="881"/>
      <c r="CE113" s="881"/>
      <c r="CF113" s="939">
        <v>29.8</v>
      </c>
      <c r="CG113" s="940"/>
      <c r="CH113" s="940"/>
      <c r="CI113" s="940"/>
      <c r="CJ113" s="940"/>
      <c r="CK113" s="991"/>
      <c r="CL113" s="885"/>
      <c r="CM113" s="879" t="s">
        <v>430</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126</v>
      </c>
      <c r="DH113" s="844"/>
      <c r="DI113" s="844"/>
      <c r="DJ113" s="844"/>
      <c r="DK113" s="845"/>
      <c r="DL113" s="846" t="s">
        <v>126</v>
      </c>
      <c r="DM113" s="844"/>
      <c r="DN113" s="844"/>
      <c r="DO113" s="844"/>
      <c r="DP113" s="845"/>
      <c r="DQ113" s="846" t="s">
        <v>126</v>
      </c>
      <c r="DR113" s="844"/>
      <c r="DS113" s="844"/>
      <c r="DT113" s="844"/>
      <c r="DU113" s="845"/>
      <c r="DV113" s="888" t="s">
        <v>126</v>
      </c>
      <c r="DW113" s="889"/>
      <c r="DX113" s="889"/>
      <c r="DY113" s="889"/>
      <c r="DZ113" s="890"/>
    </row>
    <row r="114" spans="1:130" s="226" customFormat="1" ht="26.25" customHeight="1" x14ac:dyDescent="0.2">
      <c r="A114" s="978"/>
      <c r="B114" s="979"/>
      <c r="C114" s="816" t="s">
        <v>431</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55749</v>
      </c>
      <c r="AB114" s="844"/>
      <c r="AC114" s="844"/>
      <c r="AD114" s="844"/>
      <c r="AE114" s="845"/>
      <c r="AF114" s="846">
        <v>98613</v>
      </c>
      <c r="AG114" s="844"/>
      <c r="AH114" s="844"/>
      <c r="AI114" s="844"/>
      <c r="AJ114" s="845"/>
      <c r="AK114" s="846">
        <v>102506</v>
      </c>
      <c r="AL114" s="844"/>
      <c r="AM114" s="844"/>
      <c r="AN114" s="844"/>
      <c r="AO114" s="845"/>
      <c r="AP114" s="888">
        <v>3.1</v>
      </c>
      <c r="AQ114" s="889"/>
      <c r="AR114" s="889"/>
      <c r="AS114" s="889"/>
      <c r="AT114" s="890"/>
      <c r="AU114" s="996"/>
      <c r="AV114" s="997"/>
      <c r="AW114" s="997"/>
      <c r="AX114" s="997"/>
      <c r="AY114" s="997"/>
      <c r="AZ114" s="879" t="s">
        <v>432</v>
      </c>
      <c r="BA114" s="816"/>
      <c r="BB114" s="816"/>
      <c r="BC114" s="816"/>
      <c r="BD114" s="816"/>
      <c r="BE114" s="816"/>
      <c r="BF114" s="816"/>
      <c r="BG114" s="816"/>
      <c r="BH114" s="816"/>
      <c r="BI114" s="816"/>
      <c r="BJ114" s="816"/>
      <c r="BK114" s="816"/>
      <c r="BL114" s="816"/>
      <c r="BM114" s="816"/>
      <c r="BN114" s="816"/>
      <c r="BO114" s="816"/>
      <c r="BP114" s="817"/>
      <c r="BQ114" s="880">
        <v>349289</v>
      </c>
      <c r="BR114" s="881"/>
      <c r="BS114" s="881"/>
      <c r="BT114" s="881"/>
      <c r="BU114" s="881"/>
      <c r="BV114" s="881">
        <v>337885</v>
      </c>
      <c r="BW114" s="881"/>
      <c r="BX114" s="881"/>
      <c r="BY114" s="881"/>
      <c r="BZ114" s="881"/>
      <c r="CA114" s="881">
        <v>264188</v>
      </c>
      <c r="CB114" s="881"/>
      <c r="CC114" s="881"/>
      <c r="CD114" s="881"/>
      <c r="CE114" s="881"/>
      <c r="CF114" s="939">
        <v>8.1</v>
      </c>
      <c r="CG114" s="940"/>
      <c r="CH114" s="940"/>
      <c r="CI114" s="940"/>
      <c r="CJ114" s="940"/>
      <c r="CK114" s="991"/>
      <c r="CL114" s="885"/>
      <c r="CM114" s="879" t="s">
        <v>433</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126</v>
      </c>
      <c r="DH114" s="844"/>
      <c r="DI114" s="844"/>
      <c r="DJ114" s="844"/>
      <c r="DK114" s="845"/>
      <c r="DL114" s="846" t="s">
        <v>126</v>
      </c>
      <c r="DM114" s="844"/>
      <c r="DN114" s="844"/>
      <c r="DO114" s="844"/>
      <c r="DP114" s="845"/>
      <c r="DQ114" s="846" t="s">
        <v>126</v>
      </c>
      <c r="DR114" s="844"/>
      <c r="DS114" s="844"/>
      <c r="DT114" s="844"/>
      <c r="DU114" s="845"/>
      <c r="DV114" s="888" t="s">
        <v>126</v>
      </c>
      <c r="DW114" s="889"/>
      <c r="DX114" s="889"/>
      <c r="DY114" s="889"/>
      <c r="DZ114" s="890"/>
    </row>
    <row r="115" spans="1:130" s="226" customFormat="1" ht="26.25" customHeight="1" x14ac:dyDescent="0.2">
      <c r="A115" s="978"/>
      <c r="B115" s="979"/>
      <c r="C115" s="816" t="s">
        <v>434</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48</v>
      </c>
      <c r="AB115" s="983"/>
      <c r="AC115" s="983"/>
      <c r="AD115" s="983"/>
      <c r="AE115" s="984"/>
      <c r="AF115" s="985">
        <v>77</v>
      </c>
      <c r="AG115" s="983"/>
      <c r="AH115" s="983"/>
      <c r="AI115" s="983"/>
      <c r="AJ115" s="984"/>
      <c r="AK115" s="985">
        <v>222</v>
      </c>
      <c r="AL115" s="983"/>
      <c r="AM115" s="983"/>
      <c r="AN115" s="983"/>
      <c r="AO115" s="984"/>
      <c r="AP115" s="986">
        <v>0</v>
      </c>
      <c r="AQ115" s="987"/>
      <c r="AR115" s="987"/>
      <c r="AS115" s="987"/>
      <c r="AT115" s="988"/>
      <c r="AU115" s="996"/>
      <c r="AV115" s="997"/>
      <c r="AW115" s="997"/>
      <c r="AX115" s="997"/>
      <c r="AY115" s="997"/>
      <c r="AZ115" s="879" t="s">
        <v>435</v>
      </c>
      <c r="BA115" s="816"/>
      <c r="BB115" s="816"/>
      <c r="BC115" s="816"/>
      <c r="BD115" s="816"/>
      <c r="BE115" s="816"/>
      <c r="BF115" s="816"/>
      <c r="BG115" s="816"/>
      <c r="BH115" s="816"/>
      <c r="BI115" s="816"/>
      <c r="BJ115" s="816"/>
      <c r="BK115" s="816"/>
      <c r="BL115" s="816"/>
      <c r="BM115" s="816"/>
      <c r="BN115" s="816"/>
      <c r="BO115" s="816"/>
      <c r="BP115" s="817"/>
      <c r="BQ115" s="880" t="s">
        <v>126</v>
      </c>
      <c r="BR115" s="881"/>
      <c r="BS115" s="881"/>
      <c r="BT115" s="881"/>
      <c r="BU115" s="881"/>
      <c r="BV115" s="881">
        <v>1504059</v>
      </c>
      <c r="BW115" s="881"/>
      <c r="BX115" s="881"/>
      <c r="BY115" s="881"/>
      <c r="BZ115" s="881"/>
      <c r="CA115" s="881">
        <v>845858</v>
      </c>
      <c r="CB115" s="881"/>
      <c r="CC115" s="881"/>
      <c r="CD115" s="881"/>
      <c r="CE115" s="881"/>
      <c r="CF115" s="939">
        <v>25.8</v>
      </c>
      <c r="CG115" s="940"/>
      <c r="CH115" s="940"/>
      <c r="CI115" s="940"/>
      <c r="CJ115" s="940"/>
      <c r="CK115" s="991"/>
      <c r="CL115" s="885"/>
      <c r="CM115" s="879" t="s">
        <v>436</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126</v>
      </c>
      <c r="DH115" s="844"/>
      <c r="DI115" s="844"/>
      <c r="DJ115" s="844"/>
      <c r="DK115" s="845"/>
      <c r="DL115" s="846" t="s">
        <v>126</v>
      </c>
      <c r="DM115" s="844"/>
      <c r="DN115" s="844"/>
      <c r="DO115" s="844"/>
      <c r="DP115" s="845"/>
      <c r="DQ115" s="846" t="s">
        <v>126</v>
      </c>
      <c r="DR115" s="844"/>
      <c r="DS115" s="844"/>
      <c r="DT115" s="844"/>
      <c r="DU115" s="845"/>
      <c r="DV115" s="888" t="s">
        <v>126</v>
      </c>
      <c r="DW115" s="889"/>
      <c r="DX115" s="889"/>
      <c r="DY115" s="889"/>
      <c r="DZ115" s="890"/>
    </row>
    <row r="116" spans="1:130" s="226" customFormat="1" ht="26.25" customHeight="1" x14ac:dyDescent="0.2">
      <c r="A116" s="980"/>
      <c r="B116" s="981"/>
      <c r="C116" s="903" t="s">
        <v>437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126</v>
      </c>
      <c r="AB116" s="844"/>
      <c r="AC116" s="844"/>
      <c r="AD116" s="844"/>
      <c r="AE116" s="845"/>
      <c r="AF116" s="846" t="s">
        <v>126</v>
      </c>
      <c r="AG116" s="844"/>
      <c r="AH116" s="844"/>
      <c r="AI116" s="844"/>
      <c r="AJ116" s="845"/>
      <c r="AK116" s="846" t="s">
        <v>126</v>
      </c>
      <c r="AL116" s="844"/>
      <c r="AM116" s="844"/>
      <c r="AN116" s="844"/>
      <c r="AO116" s="845"/>
      <c r="AP116" s="888" t="s">
        <v>126</v>
      </c>
      <c r="AQ116" s="889"/>
      <c r="AR116" s="889"/>
      <c r="AS116" s="889"/>
      <c r="AT116" s="890"/>
      <c r="AU116" s="996"/>
      <c r="AV116" s="997"/>
      <c r="AW116" s="997"/>
      <c r="AX116" s="997"/>
      <c r="AY116" s="997"/>
      <c r="AZ116" s="973" t="s">
        <v>438</v>
      </c>
      <c r="BA116" s="974"/>
      <c r="BB116" s="974"/>
      <c r="BC116" s="974"/>
      <c r="BD116" s="974"/>
      <c r="BE116" s="974"/>
      <c r="BF116" s="974"/>
      <c r="BG116" s="974"/>
      <c r="BH116" s="974"/>
      <c r="BI116" s="974"/>
      <c r="BJ116" s="974"/>
      <c r="BK116" s="974"/>
      <c r="BL116" s="974"/>
      <c r="BM116" s="974"/>
      <c r="BN116" s="974"/>
      <c r="BO116" s="974"/>
      <c r="BP116" s="975"/>
      <c r="BQ116" s="880" t="s">
        <v>126</v>
      </c>
      <c r="BR116" s="881"/>
      <c r="BS116" s="881"/>
      <c r="BT116" s="881"/>
      <c r="BU116" s="881"/>
      <c r="BV116" s="881" t="s">
        <v>126</v>
      </c>
      <c r="BW116" s="881"/>
      <c r="BX116" s="881"/>
      <c r="BY116" s="881"/>
      <c r="BZ116" s="881"/>
      <c r="CA116" s="881" t="s">
        <v>126</v>
      </c>
      <c r="CB116" s="881"/>
      <c r="CC116" s="881"/>
      <c r="CD116" s="881"/>
      <c r="CE116" s="881"/>
      <c r="CF116" s="939" t="s">
        <v>126</v>
      </c>
      <c r="CG116" s="940"/>
      <c r="CH116" s="940"/>
      <c r="CI116" s="940"/>
      <c r="CJ116" s="940"/>
      <c r="CK116" s="991"/>
      <c r="CL116" s="885"/>
      <c r="CM116" s="879" t="s">
        <v>439</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126</v>
      </c>
      <c r="DH116" s="844"/>
      <c r="DI116" s="844"/>
      <c r="DJ116" s="844"/>
      <c r="DK116" s="845"/>
      <c r="DL116" s="846" t="s">
        <v>126</v>
      </c>
      <c r="DM116" s="844"/>
      <c r="DN116" s="844"/>
      <c r="DO116" s="844"/>
      <c r="DP116" s="845"/>
      <c r="DQ116" s="846" t="s">
        <v>126</v>
      </c>
      <c r="DR116" s="844"/>
      <c r="DS116" s="844"/>
      <c r="DT116" s="844"/>
      <c r="DU116" s="845"/>
      <c r="DV116" s="888" t="s">
        <v>126</v>
      </c>
      <c r="DW116" s="889"/>
      <c r="DX116" s="889"/>
      <c r="DY116" s="889"/>
      <c r="DZ116" s="890"/>
    </row>
    <row r="117" spans="1:130" s="226" customFormat="1" ht="26.25" customHeight="1" x14ac:dyDescent="0.2">
      <c r="A117" s="959" t="s">
        <v>181</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440</v>
      </c>
      <c r="Z117" s="961"/>
      <c r="AA117" s="966">
        <v>646681</v>
      </c>
      <c r="AB117" s="967"/>
      <c r="AC117" s="967"/>
      <c r="AD117" s="967"/>
      <c r="AE117" s="968"/>
      <c r="AF117" s="969">
        <v>727046</v>
      </c>
      <c r="AG117" s="967"/>
      <c r="AH117" s="967"/>
      <c r="AI117" s="967"/>
      <c r="AJ117" s="968"/>
      <c r="AK117" s="969">
        <v>737341</v>
      </c>
      <c r="AL117" s="967"/>
      <c r="AM117" s="967"/>
      <c r="AN117" s="967"/>
      <c r="AO117" s="968"/>
      <c r="AP117" s="970"/>
      <c r="AQ117" s="971"/>
      <c r="AR117" s="971"/>
      <c r="AS117" s="971"/>
      <c r="AT117" s="972"/>
      <c r="AU117" s="996"/>
      <c r="AV117" s="997"/>
      <c r="AW117" s="997"/>
      <c r="AX117" s="997"/>
      <c r="AY117" s="997"/>
      <c r="AZ117" s="927" t="s">
        <v>441</v>
      </c>
      <c r="BA117" s="928"/>
      <c r="BB117" s="928"/>
      <c r="BC117" s="928"/>
      <c r="BD117" s="928"/>
      <c r="BE117" s="928"/>
      <c r="BF117" s="928"/>
      <c r="BG117" s="928"/>
      <c r="BH117" s="928"/>
      <c r="BI117" s="928"/>
      <c r="BJ117" s="928"/>
      <c r="BK117" s="928"/>
      <c r="BL117" s="928"/>
      <c r="BM117" s="928"/>
      <c r="BN117" s="928"/>
      <c r="BO117" s="928"/>
      <c r="BP117" s="929"/>
      <c r="BQ117" s="880" t="s">
        <v>126</v>
      </c>
      <c r="BR117" s="881"/>
      <c r="BS117" s="881"/>
      <c r="BT117" s="881"/>
      <c r="BU117" s="881"/>
      <c r="BV117" s="881" t="s">
        <v>126</v>
      </c>
      <c r="BW117" s="881"/>
      <c r="BX117" s="881"/>
      <c r="BY117" s="881"/>
      <c r="BZ117" s="881"/>
      <c r="CA117" s="881" t="s">
        <v>126</v>
      </c>
      <c r="CB117" s="881"/>
      <c r="CC117" s="881"/>
      <c r="CD117" s="881"/>
      <c r="CE117" s="881"/>
      <c r="CF117" s="939" t="s">
        <v>126</v>
      </c>
      <c r="CG117" s="940"/>
      <c r="CH117" s="940"/>
      <c r="CI117" s="940"/>
      <c r="CJ117" s="940"/>
      <c r="CK117" s="991"/>
      <c r="CL117" s="885"/>
      <c r="CM117" s="879" t="s">
        <v>442</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126</v>
      </c>
      <c r="DH117" s="844"/>
      <c r="DI117" s="844"/>
      <c r="DJ117" s="844"/>
      <c r="DK117" s="845"/>
      <c r="DL117" s="846" t="s">
        <v>126</v>
      </c>
      <c r="DM117" s="844"/>
      <c r="DN117" s="844"/>
      <c r="DO117" s="844"/>
      <c r="DP117" s="845"/>
      <c r="DQ117" s="846" t="s">
        <v>126</v>
      </c>
      <c r="DR117" s="844"/>
      <c r="DS117" s="844"/>
      <c r="DT117" s="844"/>
      <c r="DU117" s="845"/>
      <c r="DV117" s="888" t="s">
        <v>126</v>
      </c>
      <c r="DW117" s="889"/>
      <c r="DX117" s="889"/>
      <c r="DY117" s="889"/>
      <c r="DZ117" s="890"/>
    </row>
    <row r="118" spans="1:130" s="226" customFormat="1" ht="26.25" customHeight="1" x14ac:dyDescent="0.2">
      <c r="A118" s="959" t="s">
        <v>416</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413</v>
      </c>
      <c r="AB118" s="960"/>
      <c r="AC118" s="960"/>
      <c r="AD118" s="960"/>
      <c r="AE118" s="961"/>
      <c r="AF118" s="962" t="s">
        <v>414</v>
      </c>
      <c r="AG118" s="960"/>
      <c r="AH118" s="960"/>
      <c r="AI118" s="960"/>
      <c r="AJ118" s="961"/>
      <c r="AK118" s="962" t="s">
        <v>297</v>
      </c>
      <c r="AL118" s="960"/>
      <c r="AM118" s="960"/>
      <c r="AN118" s="960"/>
      <c r="AO118" s="961"/>
      <c r="AP118" s="963" t="s">
        <v>415</v>
      </c>
      <c r="AQ118" s="964"/>
      <c r="AR118" s="964"/>
      <c r="AS118" s="964"/>
      <c r="AT118" s="965"/>
      <c r="AU118" s="996"/>
      <c r="AV118" s="997"/>
      <c r="AW118" s="997"/>
      <c r="AX118" s="997"/>
      <c r="AY118" s="997"/>
      <c r="AZ118" s="902" t="s">
        <v>443</v>
      </c>
      <c r="BA118" s="903"/>
      <c r="BB118" s="903"/>
      <c r="BC118" s="903"/>
      <c r="BD118" s="903"/>
      <c r="BE118" s="903"/>
      <c r="BF118" s="903"/>
      <c r="BG118" s="903"/>
      <c r="BH118" s="903"/>
      <c r="BI118" s="903"/>
      <c r="BJ118" s="903"/>
      <c r="BK118" s="903"/>
      <c r="BL118" s="903"/>
      <c r="BM118" s="903"/>
      <c r="BN118" s="903"/>
      <c r="BO118" s="903"/>
      <c r="BP118" s="904"/>
      <c r="BQ118" s="943" t="s">
        <v>126</v>
      </c>
      <c r="BR118" s="909"/>
      <c r="BS118" s="909"/>
      <c r="BT118" s="909"/>
      <c r="BU118" s="909"/>
      <c r="BV118" s="909" t="s">
        <v>126</v>
      </c>
      <c r="BW118" s="909"/>
      <c r="BX118" s="909"/>
      <c r="BY118" s="909"/>
      <c r="BZ118" s="909"/>
      <c r="CA118" s="909" t="s">
        <v>126</v>
      </c>
      <c r="CB118" s="909"/>
      <c r="CC118" s="909"/>
      <c r="CD118" s="909"/>
      <c r="CE118" s="909"/>
      <c r="CF118" s="939" t="s">
        <v>126</v>
      </c>
      <c r="CG118" s="940"/>
      <c r="CH118" s="940"/>
      <c r="CI118" s="940"/>
      <c r="CJ118" s="940"/>
      <c r="CK118" s="991"/>
      <c r="CL118" s="885"/>
      <c r="CM118" s="879" t="s">
        <v>444</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126</v>
      </c>
      <c r="DH118" s="844"/>
      <c r="DI118" s="844"/>
      <c r="DJ118" s="844"/>
      <c r="DK118" s="845"/>
      <c r="DL118" s="846" t="s">
        <v>126</v>
      </c>
      <c r="DM118" s="844"/>
      <c r="DN118" s="844"/>
      <c r="DO118" s="844"/>
      <c r="DP118" s="845"/>
      <c r="DQ118" s="846" t="s">
        <v>126</v>
      </c>
      <c r="DR118" s="844"/>
      <c r="DS118" s="844"/>
      <c r="DT118" s="844"/>
      <c r="DU118" s="845"/>
      <c r="DV118" s="888" t="s">
        <v>126</v>
      </c>
      <c r="DW118" s="889"/>
      <c r="DX118" s="889"/>
      <c r="DY118" s="889"/>
      <c r="DZ118" s="890"/>
    </row>
    <row r="119" spans="1:130" s="226" customFormat="1" ht="26.25" customHeight="1" x14ac:dyDescent="0.2">
      <c r="A119" s="882" t="s">
        <v>419</v>
      </c>
      <c r="B119" s="883"/>
      <c r="C119" s="924" t="s">
        <v>420</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126</v>
      </c>
      <c r="AB119" s="953"/>
      <c r="AC119" s="953"/>
      <c r="AD119" s="953"/>
      <c r="AE119" s="954"/>
      <c r="AF119" s="955" t="s">
        <v>126</v>
      </c>
      <c r="AG119" s="953"/>
      <c r="AH119" s="953"/>
      <c r="AI119" s="953"/>
      <c r="AJ119" s="954"/>
      <c r="AK119" s="955" t="s">
        <v>126</v>
      </c>
      <c r="AL119" s="953"/>
      <c r="AM119" s="953"/>
      <c r="AN119" s="953"/>
      <c r="AO119" s="954"/>
      <c r="AP119" s="956" t="s">
        <v>126</v>
      </c>
      <c r="AQ119" s="957"/>
      <c r="AR119" s="957"/>
      <c r="AS119" s="957"/>
      <c r="AT119" s="958"/>
      <c r="AU119" s="998"/>
      <c r="AV119" s="999"/>
      <c r="AW119" s="999"/>
      <c r="AX119" s="999"/>
      <c r="AY119" s="999"/>
      <c r="AZ119" s="246" t="s">
        <v>181</v>
      </c>
      <c r="BA119" s="246"/>
      <c r="BB119" s="246"/>
      <c r="BC119" s="246"/>
      <c r="BD119" s="246"/>
      <c r="BE119" s="246"/>
      <c r="BF119" s="246"/>
      <c r="BG119" s="246"/>
      <c r="BH119" s="246"/>
      <c r="BI119" s="246"/>
      <c r="BJ119" s="246"/>
      <c r="BK119" s="246"/>
      <c r="BL119" s="246"/>
      <c r="BM119" s="246"/>
      <c r="BN119" s="246"/>
      <c r="BO119" s="941" t="s">
        <v>445</v>
      </c>
      <c r="BP119" s="942"/>
      <c r="BQ119" s="943">
        <v>8744324</v>
      </c>
      <c r="BR119" s="909"/>
      <c r="BS119" s="909"/>
      <c r="BT119" s="909"/>
      <c r="BU119" s="909"/>
      <c r="BV119" s="909">
        <v>9980055</v>
      </c>
      <c r="BW119" s="909"/>
      <c r="BX119" s="909"/>
      <c r="BY119" s="909"/>
      <c r="BZ119" s="909"/>
      <c r="CA119" s="909">
        <v>9322849</v>
      </c>
      <c r="CB119" s="909"/>
      <c r="CC119" s="909"/>
      <c r="CD119" s="909"/>
      <c r="CE119" s="909"/>
      <c r="CF119" s="812"/>
      <c r="CG119" s="813"/>
      <c r="CH119" s="813"/>
      <c r="CI119" s="813"/>
      <c r="CJ119" s="898"/>
      <c r="CK119" s="992"/>
      <c r="CL119" s="887"/>
      <c r="CM119" s="902" t="s">
        <v>446</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126</v>
      </c>
      <c r="DH119" s="828"/>
      <c r="DI119" s="828"/>
      <c r="DJ119" s="828"/>
      <c r="DK119" s="829"/>
      <c r="DL119" s="830" t="s">
        <v>126</v>
      </c>
      <c r="DM119" s="828"/>
      <c r="DN119" s="828"/>
      <c r="DO119" s="828"/>
      <c r="DP119" s="829"/>
      <c r="DQ119" s="830" t="s">
        <v>126</v>
      </c>
      <c r="DR119" s="828"/>
      <c r="DS119" s="828"/>
      <c r="DT119" s="828"/>
      <c r="DU119" s="829"/>
      <c r="DV119" s="912" t="s">
        <v>126</v>
      </c>
      <c r="DW119" s="913"/>
      <c r="DX119" s="913"/>
      <c r="DY119" s="913"/>
      <c r="DZ119" s="914"/>
    </row>
    <row r="120" spans="1:130" s="226" customFormat="1" ht="26.25" customHeight="1" x14ac:dyDescent="0.2">
      <c r="A120" s="884"/>
      <c r="B120" s="885"/>
      <c r="C120" s="879" t="s">
        <v>423</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126</v>
      </c>
      <c r="AB120" s="844"/>
      <c r="AC120" s="844"/>
      <c r="AD120" s="844"/>
      <c r="AE120" s="845"/>
      <c r="AF120" s="846" t="s">
        <v>126</v>
      </c>
      <c r="AG120" s="844"/>
      <c r="AH120" s="844"/>
      <c r="AI120" s="844"/>
      <c r="AJ120" s="845"/>
      <c r="AK120" s="846" t="s">
        <v>126</v>
      </c>
      <c r="AL120" s="844"/>
      <c r="AM120" s="844"/>
      <c r="AN120" s="844"/>
      <c r="AO120" s="845"/>
      <c r="AP120" s="888" t="s">
        <v>126</v>
      </c>
      <c r="AQ120" s="889"/>
      <c r="AR120" s="889"/>
      <c r="AS120" s="889"/>
      <c r="AT120" s="890"/>
      <c r="AU120" s="944" t="s">
        <v>447</v>
      </c>
      <c r="AV120" s="945"/>
      <c r="AW120" s="945"/>
      <c r="AX120" s="945"/>
      <c r="AY120" s="946"/>
      <c r="AZ120" s="924" t="s">
        <v>448</v>
      </c>
      <c r="BA120" s="872"/>
      <c r="BB120" s="872"/>
      <c r="BC120" s="872"/>
      <c r="BD120" s="872"/>
      <c r="BE120" s="872"/>
      <c r="BF120" s="872"/>
      <c r="BG120" s="872"/>
      <c r="BH120" s="872"/>
      <c r="BI120" s="872"/>
      <c r="BJ120" s="872"/>
      <c r="BK120" s="872"/>
      <c r="BL120" s="872"/>
      <c r="BM120" s="872"/>
      <c r="BN120" s="872"/>
      <c r="BO120" s="872"/>
      <c r="BP120" s="873"/>
      <c r="BQ120" s="925">
        <v>3042784</v>
      </c>
      <c r="BR120" s="906"/>
      <c r="BS120" s="906"/>
      <c r="BT120" s="906"/>
      <c r="BU120" s="906"/>
      <c r="BV120" s="906">
        <v>2650878</v>
      </c>
      <c r="BW120" s="906"/>
      <c r="BX120" s="906"/>
      <c r="BY120" s="906"/>
      <c r="BZ120" s="906"/>
      <c r="CA120" s="906">
        <v>2570286</v>
      </c>
      <c r="CB120" s="906"/>
      <c r="CC120" s="906"/>
      <c r="CD120" s="906"/>
      <c r="CE120" s="906"/>
      <c r="CF120" s="930">
        <v>78.3</v>
      </c>
      <c r="CG120" s="931"/>
      <c r="CH120" s="931"/>
      <c r="CI120" s="931"/>
      <c r="CJ120" s="931"/>
      <c r="CK120" s="932" t="s">
        <v>449</v>
      </c>
      <c r="CL120" s="916"/>
      <c r="CM120" s="916"/>
      <c r="CN120" s="916"/>
      <c r="CO120" s="917"/>
      <c r="CP120" s="936" t="s">
        <v>397</v>
      </c>
      <c r="CQ120" s="937"/>
      <c r="CR120" s="937"/>
      <c r="CS120" s="937"/>
      <c r="CT120" s="937"/>
      <c r="CU120" s="937"/>
      <c r="CV120" s="937"/>
      <c r="CW120" s="937"/>
      <c r="CX120" s="937"/>
      <c r="CY120" s="937"/>
      <c r="CZ120" s="937"/>
      <c r="DA120" s="937"/>
      <c r="DB120" s="937"/>
      <c r="DC120" s="937"/>
      <c r="DD120" s="937"/>
      <c r="DE120" s="937"/>
      <c r="DF120" s="938"/>
      <c r="DG120" s="925">
        <v>3186494</v>
      </c>
      <c r="DH120" s="906"/>
      <c r="DI120" s="906"/>
      <c r="DJ120" s="906"/>
      <c r="DK120" s="906"/>
      <c r="DL120" s="906">
        <v>2955434</v>
      </c>
      <c r="DM120" s="906"/>
      <c r="DN120" s="906"/>
      <c r="DO120" s="906"/>
      <c r="DP120" s="906"/>
      <c r="DQ120" s="906">
        <v>2927423</v>
      </c>
      <c r="DR120" s="906"/>
      <c r="DS120" s="906"/>
      <c r="DT120" s="906"/>
      <c r="DU120" s="906"/>
      <c r="DV120" s="907">
        <v>89.2</v>
      </c>
      <c r="DW120" s="907"/>
      <c r="DX120" s="907"/>
      <c r="DY120" s="907"/>
      <c r="DZ120" s="908"/>
    </row>
    <row r="121" spans="1:130" s="226" customFormat="1" ht="26.25" customHeight="1" x14ac:dyDescent="0.2">
      <c r="A121" s="884"/>
      <c r="B121" s="885"/>
      <c r="C121" s="927" t="s">
        <v>450</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126</v>
      </c>
      <c r="AB121" s="844"/>
      <c r="AC121" s="844"/>
      <c r="AD121" s="844"/>
      <c r="AE121" s="845"/>
      <c r="AF121" s="846" t="s">
        <v>126</v>
      </c>
      <c r="AG121" s="844"/>
      <c r="AH121" s="844"/>
      <c r="AI121" s="844"/>
      <c r="AJ121" s="845"/>
      <c r="AK121" s="846" t="s">
        <v>126</v>
      </c>
      <c r="AL121" s="844"/>
      <c r="AM121" s="844"/>
      <c r="AN121" s="844"/>
      <c r="AO121" s="845"/>
      <c r="AP121" s="888" t="s">
        <v>126</v>
      </c>
      <c r="AQ121" s="889"/>
      <c r="AR121" s="889"/>
      <c r="AS121" s="889"/>
      <c r="AT121" s="890"/>
      <c r="AU121" s="947"/>
      <c r="AV121" s="948"/>
      <c r="AW121" s="948"/>
      <c r="AX121" s="948"/>
      <c r="AY121" s="949"/>
      <c r="AZ121" s="879" t="s">
        <v>451</v>
      </c>
      <c r="BA121" s="816"/>
      <c r="BB121" s="816"/>
      <c r="BC121" s="816"/>
      <c r="BD121" s="816"/>
      <c r="BE121" s="816"/>
      <c r="BF121" s="816"/>
      <c r="BG121" s="816"/>
      <c r="BH121" s="816"/>
      <c r="BI121" s="816"/>
      <c r="BJ121" s="816"/>
      <c r="BK121" s="816"/>
      <c r="BL121" s="816"/>
      <c r="BM121" s="816"/>
      <c r="BN121" s="816"/>
      <c r="BO121" s="816"/>
      <c r="BP121" s="817"/>
      <c r="BQ121" s="880" t="s">
        <v>126</v>
      </c>
      <c r="BR121" s="881"/>
      <c r="BS121" s="881"/>
      <c r="BT121" s="881"/>
      <c r="BU121" s="881"/>
      <c r="BV121" s="881" t="s">
        <v>126</v>
      </c>
      <c r="BW121" s="881"/>
      <c r="BX121" s="881"/>
      <c r="BY121" s="881"/>
      <c r="BZ121" s="881"/>
      <c r="CA121" s="881" t="s">
        <v>126</v>
      </c>
      <c r="CB121" s="881"/>
      <c r="CC121" s="881"/>
      <c r="CD121" s="881"/>
      <c r="CE121" s="881"/>
      <c r="CF121" s="939" t="s">
        <v>126</v>
      </c>
      <c r="CG121" s="940"/>
      <c r="CH121" s="940"/>
      <c r="CI121" s="940"/>
      <c r="CJ121" s="940"/>
      <c r="CK121" s="933"/>
      <c r="CL121" s="919"/>
      <c r="CM121" s="919"/>
      <c r="CN121" s="919"/>
      <c r="CO121" s="920"/>
      <c r="CP121" s="899" t="s">
        <v>395</v>
      </c>
      <c r="CQ121" s="900"/>
      <c r="CR121" s="900"/>
      <c r="CS121" s="900"/>
      <c r="CT121" s="900"/>
      <c r="CU121" s="900"/>
      <c r="CV121" s="900"/>
      <c r="CW121" s="900"/>
      <c r="CX121" s="900"/>
      <c r="CY121" s="900"/>
      <c r="CZ121" s="900"/>
      <c r="DA121" s="900"/>
      <c r="DB121" s="900"/>
      <c r="DC121" s="900"/>
      <c r="DD121" s="900"/>
      <c r="DE121" s="900"/>
      <c r="DF121" s="901"/>
      <c r="DG121" s="880" t="s">
        <v>126</v>
      </c>
      <c r="DH121" s="881"/>
      <c r="DI121" s="881"/>
      <c r="DJ121" s="881"/>
      <c r="DK121" s="881"/>
      <c r="DL121" s="881" t="s">
        <v>126</v>
      </c>
      <c r="DM121" s="881"/>
      <c r="DN121" s="881"/>
      <c r="DO121" s="881"/>
      <c r="DP121" s="881"/>
      <c r="DQ121" s="881" t="s">
        <v>126</v>
      </c>
      <c r="DR121" s="881"/>
      <c r="DS121" s="881"/>
      <c r="DT121" s="881"/>
      <c r="DU121" s="881"/>
      <c r="DV121" s="858" t="s">
        <v>126</v>
      </c>
      <c r="DW121" s="858"/>
      <c r="DX121" s="858"/>
      <c r="DY121" s="858"/>
      <c r="DZ121" s="859"/>
    </row>
    <row r="122" spans="1:130" s="226" customFormat="1" ht="26.25" customHeight="1" x14ac:dyDescent="0.2">
      <c r="A122" s="884"/>
      <c r="B122" s="885"/>
      <c r="C122" s="879" t="s">
        <v>433</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126</v>
      </c>
      <c r="AB122" s="844"/>
      <c r="AC122" s="844"/>
      <c r="AD122" s="844"/>
      <c r="AE122" s="845"/>
      <c r="AF122" s="846" t="s">
        <v>126</v>
      </c>
      <c r="AG122" s="844"/>
      <c r="AH122" s="844"/>
      <c r="AI122" s="844"/>
      <c r="AJ122" s="845"/>
      <c r="AK122" s="846" t="s">
        <v>126</v>
      </c>
      <c r="AL122" s="844"/>
      <c r="AM122" s="844"/>
      <c r="AN122" s="844"/>
      <c r="AO122" s="845"/>
      <c r="AP122" s="888" t="s">
        <v>126</v>
      </c>
      <c r="AQ122" s="889"/>
      <c r="AR122" s="889"/>
      <c r="AS122" s="889"/>
      <c r="AT122" s="890"/>
      <c r="AU122" s="947"/>
      <c r="AV122" s="948"/>
      <c r="AW122" s="948"/>
      <c r="AX122" s="948"/>
      <c r="AY122" s="949"/>
      <c r="AZ122" s="902" t="s">
        <v>452</v>
      </c>
      <c r="BA122" s="903"/>
      <c r="BB122" s="903"/>
      <c r="BC122" s="903"/>
      <c r="BD122" s="903"/>
      <c r="BE122" s="903"/>
      <c r="BF122" s="903"/>
      <c r="BG122" s="903"/>
      <c r="BH122" s="903"/>
      <c r="BI122" s="903"/>
      <c r="BJ122" s="903"/>
      <c r="BK122" s="903"/>
      <c r="BL122" s="903"/>
      <c r="BM122" s="903"/>
      <c r="BN122" s="903"/>
      <c r="BO122" s="903"/>
      <c r="BP122" s="904"/>
      <c r="BQ122" s="943">
        <v>5681270</v>
      </c>
      <c r="BR122" s="909"/>
      <c r="BS122" s="909"/>
      <c r="BT122" s="909"/>
      <c r="BU122" s="909"/>
      <c r="BV122" s="909">
        <v>5505395</v>
      </c>
      <c r="BW122" s="909"/>
      <c r="BX122" s="909"/>
      <c r="BY122" s="909"/>
      <c r="BZ122" s="909"/>
      <c r="CA122" s="909">
        <v>5415525</v>
      </c>
      <c r="CB122" s="909"/>
      <c r="CC122" s="909"/>
      <c r="CD122" s="909"/>
      <c r="CE122" s="909"/>
      <c r="CF122" s="910">
        <v>165.1</v>
      </c>
      <c r="CG122" s="911"/>
      <c r="CH122" s="911"/>
      <c r="CI122" s="911"/>
      <c r="CJ122" s="911"/>
      <c r="CK122" s="933"/>
      <c r="CL122" s="919"/>
      <c r="CM122" s="919"/>
      <c r="CN122" s="919"/>
      <c r="CO122" s="920"/>
      <c r="CP122" s="899" t="s">
        <v>396</v>
      </c>
      <c r="CQ122" s="900"/>
      <c r="CR122" s="900"/>
      <c r="CS122" s="900"/>
      <c r="CT122" s="900"/>
      <c r="CU122" s="900"/>
      <c r="CV122" s="900"/>
      <c r="CW122" s="900"/>
      <c r="CX122" s="900"/>
      <c r="CY122" s="900"/>
      <c r="CZ122" s="900"/>
      <c r="DA122" s="900"/>
      <c r="DB122" s="900"/>
      <c r="DC122" s="900"/>
      <c r="DD122" s="900"/>
      <c r="DE122" s="900"/>
      <c r="DF122" s="901"/>
      <c r="DG122" s="880" t="s">
        <v>126</v>
      </c>
      <c r="DH122" s="881"/>
      <c r="DI122" s="881"/>
      <c r="DJ122" s="881"/>
      <c r="DK122" s="881"/>
      <c r="DL122" s="881" t="s">
        <v>126</v>
      </c>
      <c r="DM122" s="881"/>
      <c r="DN122" s="881"/>
      <c r="DO122" s="881"/>
      <c r="DP122" s="881"/>
      <c r="DQ122" s="881" t="s">
        <v>126</v>
      </c>
      <c r="DR122" s="881"/>
      <c r="DS122" s="881"/>
      <c r="DT122" s="881"/>
      <c r="DU122" s="881"/>
      <c r="DV122" s="858" t="s">
        <v>126</v>
      </c>
      <c r="DW122" s="858"/>
      <c r="DX122" s="858"/>
      <c r="DY122" s="858"/>
      <c r="DZ122" s="859"/>
    </row>
    <row r="123" spans="1:130" s="226" customFormat="1" ht="26.25" customHeight="1" x14ac:dyDescent="0.2">
      <c r="A123" s="884"/>
      <c r="B123" s="885"/>
      <c r="C123" s="879" t="s">
        <v>439</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126</v>
      </c>
      <c r="AB123" s="844"/>
      <c r="AC123" s="844"/>
      <c r="AD123" s="844"/>
      <c r="AE123" s="845"/>
      <c r="AF123" s="846" t="s">
        <v>126</v>
      </c>
      <c r="AG123" s="844"/>
      <c r="AH123" s="844"/>
      <c r="AI123" s="844"/>
      <c r="AJ123" s="845"/>
      <c r="AK123" s="846" t="s">
        <v>126</v>
      </c>
      <c r="AL123" s="844"/>
      <c r="AM123" s="844"/>
      <c r="AN123" s="844"/>
      <c r="AO123" s="845"/>
      <c r="AP123" s="888" t="s">
        <v>126</v>
      </c>
      <c r="AQ123" s="889"/>
      <c r="AR123" s="889"/>
      <c r="AS123" s="889"/>
      <c r="AT123" s="890"/>
      <c r="AU123" s="950"/>
      <c r="AV123" s="951"/>
      <c r="AW123" s="951"/>
      <c r="AX123" s="951"/>
      <c r="AY123" s="951"/>
      <c r="AZ123" s="246" t="s">
        <v>181</v>
      </c>
      <c r="BA123" s="246"/>
      <c r="BB123" s="246"/>
      <c r="BC123" s="246"/>
      <c r="BD123" s="246"/>
      <c r="BE123" s="246"/>
      <c r="BF123" s="246"/>
      <c r="BG123" s="246"/>
      <c r="BH123" s="246"/>
      <c r="BI123" s="246"/>
      <c r="BJ123" s="246"/>
      <c r="BK123" s="246"/>
      <c r="BL123" s="246"/>
      <c r="BM123" s="246"/>
      <c r="BN123" s="246"/>
      <c r="BO123" s="941" t="s">
        <v>453</v>
      </c>
      <c r="BP123" s="942"/>
      <c r="BQ123" s="896">
        <v>8724054</v>
      </c>
      <c r="BR123" s="897"/>
      <c r="BS123" s="897"/>
      <c r="BT123" s="897"/>
      <c r="BU123" s="897"/>
      <c r="BV123" s="897">
        <v>8156273</v>
      </c>
      <c r="BW123" s="897"/>
      <c r="BX123" s="897"/>
      <c r="BY123" s="897"/>
      <c r="BZ123" s="897"/>
      <c r="CA123" s="897">
        <v>7985811</v>
      </c>
      <c r="CB123" s="897"/>
      <c r="CC123" s="897"/>
      <c r="CD123" s="897"/>
      <c r="CE123" s="897"/>
      <c r="CF123" s="812"/>
      <c r="CG123" s="813"/>
      <c r="CH123" s="813"/>
      <c r="CI123" s="813"/>
      <c r="CJ123" s="898"/>
      <c r="CK123" s="933"/>
      <c r="CL123" s="919"/>
      <c r="CM123" s="919"/>
      <c r="CN123" s="919"/>
      <c r="CO123" s="920"/>
      <c r="CP123" s="899" t="s">
        <v>394</v>
      </c>
      <c r="CQ123" s="900"/>
      <c r="CR123" s="900"/>
      <c r="CS123" s="900"/>
      <c r="CT123" s="900"/>
      <c r="CU123" s="900"/>
      <c r="CV123" s="900"/>
      <c r="CW123" s="900"/>
      <c r="CX123" s="900"/>
      <c r="CY123" s="900"/>
      <c r="CZ123" s="900"/>
      <c r="DA123" s="900"/>
      <c r="DB123" s="900"/>
      <c r="DC123" s="900"/>
      <c r="DD123" s="900"/>
      <c r="DE123" s="900"/>
      <c r="DF123" s="901"/>
      <c r="DG123" s="843" t="s">
        <v>126</v>
      </c>
      <c r="DH123" s="844"/>
      <c r="DI123" s="844"/>
      <c r="DJ123" s="844"/>
      <c r="DK123" s="845"/>
      <c r="DL123" s="846" t="s">
        <v>126</v>
      </c>
      <c r="DM123" s="844"/>
      <c r="DN123" s="844"/>
      <c r="DO123" s="844"/>
      <c r="DP123" s="845"/>
      <c r="DQ123" s="846" t="s">
        <v>126</v>
      </c>
      <c r="DR123" s="844"/>
      <c r="DS123" s="844"/>
      <c r="DT123" s="844"/>
      <c r="DU123" s="845"/>
      <c r="DV123" s="888" t="s">
        <v>126</v>
      </c>
      <c r="DW123" s="889"/>
      <c r="DX123" s="889"/>
      <c r="DY123" s="889"/>
      <c r="DZ123" s="890"/>
    </row>
    <row r="124" spans="1:130" s="226" customFormat="1" ht="26.25" customHeight="1" thickBot="1" x14ac:dyDescent="0.25">
      <c r="A124" s="884"/>
      <c r="B124" s="885"/>
      <c r="C124" s="879" t="s">
        <v>442</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126</v>
      </c>
      <c r="AB124" s="844"/>
      <c r="AC124" s="844"/>
      <c r="AD124" s="844"/>
      <c r="AE124" s="845"/>
      <c r="AF124" s="846" t="s">
        <v>126</v>
      </c>
      <c r="AG124" s="844"/>
      <c r="AH124" s="844"/>
      <c r="AI124" s="844"/>
      <c r="AJ124" s="845"/>
      <c r="AK124" s="846" t="s">
        <v>126</v>
      </c>
      <c r="AL124" s="844"/>
      <c r="AM124" s="844"/>
      <c r="AN124" s="844"/>
      <c r="AO124" s="845"/>
      <c r="AP124" s="888" t="s">
        <v>126</v>
      </c>
      <c r="AQ124" s="889"/>
      <c r="AR124" s="889"/>
      <c r="AS124" s="889"/>
      <c r="AT124" s="890"/>
      <c r="AU124" s="891" t="s">
        <v>454</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0.7</v>
      </c>
      <c r="BR124" s="895"/>
      <c r="BS124" s="895"/>
      <c r="BT124" s="895"/>
      <c r="BU124" s="895"/>
      <c r="BV124" s="895">
        <v>57.9</v>
      </c>
      <c r="BW124" s="895"/>
      <c r="BX124" s="895"/>
      <c r="BY124" s="895"/>
      <c r="BZ124" s="895"/>
      <c r="CA124" s="895">
        <v>40.700000000000003</v>
      </c>
      <c r="CB124" s="895"/>
      <c r="CC124" s="895"/>
      <c r="CD124" s="895"/>
      <c r="CE124" s="895"/>
      <c r="CF124" s="790"/>
      <c r="CG124" s="791"/>
      <c r="CH124" s="791"/>
      <c r="CI124" s="791"/>
      <c r="CJ124" s="926"/>
      <c r="CK124" s="934"/>
      <c r="CL124" s="934"/>
      <c r="CM124" s="934"/>
      <c r="CN124" s="934"/>
      <c r="CO124" s="935"/>
      <c r="CP124" s="899" t="s">
        <v>455</v>
      </c>
      <c r="CQ124" s="900"/>
      <c r="CR124" s="900"/>
      <c r="CS124" s="900"/>
      <c r="CT124" s="900"/>
      <c r="CU124" s="900"/>
      <c r="CV124" s="900"/>
      <c r="CW124" s="900"/>
      <c r="CX124" s="900"/>
      <c r="CY124" s="900"/>
      <c r="CZ124" s="900"/>
      <c r="DA124" s="900"/>
      <c r="DB124" s="900"/>
      <c r="DC124" s="900"/>
      <c r="DD124" s="900"/>
      <c r="DE124" s="900"/>
      <c r="DF124" s="901"/>
      <c r="DG124" s="827" t="s">
        <v>126</v>
      </c>
      <c r="DH124" s="828"/>
      <c r="DI124" s="828"/>
      <c r="DJ124" s="828"/>
      <c r="DK124" s="829"/>
      <c r="DL124" s="830" t="s">
        <v>126</v>
      </c>
      <c r="DM124" s="828"/>
      <c r="DN124" s="828"/>
      <c r="DO124" s="828"/>
      <c r="DP124" s="829"/>
      <c r="DQ124" s="830" t="s">
        <v>126</v>
      </c>
      <c r="DR124" s="828"/>
      <c r="DS124" s="828"/>
      <c r="DT124" s="828"/>
      <c r="DU124" s="829"/>
      <c r="DV124" s="912" t="s">
        <v>126</v>
      </c>
      <c r="DW124" s="913"/>
      <c r="DX124" s="913"/>
      <c r="DY124" s="913"/>
      <c r="DZ124" s="914"/>
    </row>
    <row r="125" spans="1:130" s="226" customFormat="1" ht="26.25" customHeight="1" x14ac:dyDescent="0.2">
      <c r="A125" s="884"/>
      <c r="B125" s="885"/>
      <c r="C125" s="879" t="s">
        <v>444</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126</v>
      </c>
      <c r="AB125" s="844"/>
      <c r="AC125" s="844"/>
      <c r="AD125" s="844"/>
      <c r="AE125" s="845"/>
      <c r="AF125" s="846" t="s">
        <v>126</v>
      </c>
      <c r="AG125" s="844"/>
      <c r="AH125" s="844"/>
      <c r="AI125" s="844"/>
      <c r="AJ125" s="845"/>
      <c r="AK125" s="846" t="s">
        <v>126</v>
      </c>
      <c r="AL125" s="844"/>
      <c r="AM125" s="844"/>
      <c r="AN125" s="844"/>
      <c r="AO125" s="845"/>
      <c r="AP125" s="888" t="s">
        <v>126</v>
      </c>
      <c r="AQ125" s="889"/>
      <c r="AR125" s="889"/>
      <c r="AS125" s="889"/>
      <c r="AT125" s="890"/>
      <c r="AU125" s="247"/>
      <c r="AV125" s="248"/>
      <c r="AW125" s="248"/>
      <c r="AX125" s="248"/>
      <c r="AY125" s="248"/>
      <c r="AZ125" s="248"/>
      <c r="BA125" s="248"/>
      <c r="BB125" s="248"/>
      <c r="BC125" s="248"/>
      <c r="BD125" s="248"/>
      <c r="BE125" s="248"/>
      <c r="BF125" s="248"/>
      <c r="BG125" s="248"/>
      <c r="BH125" s="248"/>
      <c r="BI125" s="248"/>
      <c r="BJ125" s="248"/>
      <c r="BK125" s="248"/>
      <c r="BL125" s="248"/>
      <c r="BM125" s="248"/>
      <c r="BN125" s="248"/>
      <c r="BO125" s="248"/>
      <c r="BP125" s="248"/>
      <c r="BQ125" s="245"/>
      <c r="BR125" s="245"/>
      <c r="BS125" s="245"/>
      <c r="BT125" s="245"/>
      <c r="BU125" s="245"/>
      <c r="BV125" s="245"/>
      <c r="BW125" s="245"/>
      <c r="BX125" s="245"/>
      <c r="BY125" s="245"/>
      <c r="BZ125" s="245"/>
      <c r="CA125" s="245"/>
      <c r="CB125" s="245"/>
      <c r="CC125" s="245"/>
      <c r="CD125" s="245"/>
      <c r="CE125" s="245"/>
      <c r="CF125" s="245"/>
      <c r="CG125" s="245"/>
      <c r="CH125" s="245"/>
      <c r="CI125" s="245"/>
      <c r="CJ125" s="249"/>
      <c r="CK125" s="915" t="s">
        <v>456</v>
      </c>
      <c r="CL125" s="916"/>
      <c r="CM125" s="916"/>
      <c r="CN125" s="916"/>
      <c r="CO125" s="917"/>
      <c r="CP125" s="924" t="s">
        <v>457</v>
      </c>
      <c r="CQ125" s="872"/>
      <c r="CR125" s="872"/>
      <c r="CS125" s="872"/>
      <c r="CT125" s="872"/>
      <c r="CU125" s="872"/>
      <c r="CV125" s="872"/>
      <c r="CW125" s="872"/>
      <c r="CX125" s="872"/>
      <c r="CY125" s="872"/>
      <c r="CZ125" s="872"/>
      <c r="DA125" s="872"/>
      <c r="DB125" s="872"/>
      <c r="DC125" s="872"/>
      <c r="DD125" s="872"/>
      <c r="DE125" s="872"/>
      <c r="DF125" s="873"/>
      <c r="DG125" s="925" t="s">
        <v>126</v>
      </c>
      <c r="DH125" s="906"/>
      <c r="DI125" s="906"/>
      <c r="DJ125" s="906"/>
      <c r="DK125" s="906"/>
      <c r="DL125" s="906" t="s">
        <v>126</v>
      </c>
      <c r="DM125" s="906"/>
      <c r="DN125" s="906"/>
      <c r="DO125" s="906"/>
      <c r="DP125" s="906"/>
      <c r="DQ125" s="906" t="s">
        <v>126</v>
      </c>
      <c r="DR125" s="906"/>
      <c r="DS125" s="906"/>
      <c r="DT125" s="906"/>
      <c r="DU125" s="906"/>
      <c r="DV125" s="907" t="s">
        <v>126</v>
      </c>
      <c r="DW125" s="907"/>
      <c r="DX125" s="907"/>
      <c r="DY125" s="907"/>
      <c r="DZ125" s="908"/>
    </row>
    <row r="126" spans="1:130" s="226" customFormat="1" ht="26.25" customHeight="1" thickBot="1" x14ac:dyDescent="0.25">
      <c r="A126" s="884"/>
      <c r="B126" s="885"/>
      <c r="C126" s="879" t="s">
        <v>446</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126</v>
      </c>
      <c r="AB126" s="844"/>
      <c r="AC126" s="844"/>
      <c r="AD126" s="844"/>
      <c r="AE126" s="845"/>
      <c r="AF126" s="846" t="s">
        <v>126</v>
      </c>
      <c r="AG126" s="844"/>
      <c r="AH126" s="844"/>
      <c r="AI126" s="844"/>
      <c r="AJ126" s="845"/>
      <c r="AK126" s="846" t="s">
        <v>126</v>
      </c>
      <c r="AL126" s="844"/>
      <c r="AM126" s="844"/>
      <c r="AN126" s="844"/>
      <c r="AO126" s="845"/>
      <c r="AP126" s="888" t="s">
        <v>126</v>
      </c>
      <c r="AQ126" s="889"/>
      <c r="AR126" s="889"/>
      <c r="AS126" s="889"/>
      <c r="AT126" s="890"/>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c r="BT126" s="245"/>
      <c r="BU126" s="245"/>
      <c r="BV126" s="245"/>
      <c r="BW126" s="245"/>
      <c r="BX126" s="245"/>
      <c r="BY126" s="245"/>
      <c r="BZ126" s="245"/>
      <c r="CA126" s="245"/>
      <c r="CB126" s="245"/>
      <c r="CC126" s="245"/>
      <c r="CD126" s="250"/>
      <c r="CE126" s="250"/>
      <c r="CF126" s="250"/>
      <c r="CG126" s="245"/>
      <c r="CH126" s="245"/>
      <c r="CI126" s="245"/>
      <c r="CJ126" s="249"/>
      <c r="CK126" s="918"/>
      <c r="CL126" s="919"/>
      <c r="CM126" s="919"/>
      <c r="CN126" s="919"/>
      <c r="CO126" s="920"/>
      <c r="CP126" s="879" t="s">
        <v>458</v>
      </c>
      <c r="CQ126" s="816"/>
      <c r="CR126" s="816"/>
      <c r="CS126" s="816"/>
      <c r="CT126" s="816"/>
      <c r="CU126" s="816"/>
      <c r="CV126" s="816"/>
      <c r="CW126" s="816"/>
      <c r="CX126" s="816"/>
      <c r="CY126" s="816"/>
      <c r="CZ126" s="816"/>
      <c r="DA126" s="816"/>
      <c r="DB126" s="816"/>
      <c r="DC126" s="816"/>
      <c r="DD126" s="816"/>
      <c r="DE126" s="816"/>
      <c r="DF126" s="817"/>
      <c r="DG126" s="880" t="s">
        <v>126</v>
      </c>
      <c r="DH126" s="881"/>
      <c r="DI126" s="881"/>
      <c r="DJ126" s="881"/>
      <c r="DK126" s="881"/>
      <c r="DL126" s="881">
        <v>1501603</v>
      </c>
      <c r="DM126" s="881"/>
      <c r="DN126" s="881"/>
      <c r="DO126" s="881"/>
      <c r="DP126" s="881"/>
      <c r="DQ126" s="881">
        <v>845858</v>
      </c>
      <c r="DR126" s="881"/>
      <c r="DS126" s="881"/>
      <c r="DT126" s="881"/>
      <c r="DU126" s="881"/>
      <c r="DV126" s="858">
        <v>25.8</v>
      </c>
      <c r="DW126" s="858"/>
      <c r="DX126" s="858"/>
      <c r="DY126" s="858"/>
      <c r="DZ126" s="859"/>
    </row>
    <row r="127" spans="1:130" s="226" customFormat="1" ht="26.25" customHeight="1" x14ac:dyDescent="0.2">
      <c r="A127" s="886"/>
      <c r="B127" s="887"/>
      <c r="C127" s="902" t="s">
        <v>459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48</v>
      </c>
      <c r="AB127" s="844"/>
      <c r="AC127" s="844"/>
      <c r="AD127" s="844"/>
      <c r="AE127" s="845"/>
      <c r="AF127" s="846">
        <v>77</v>
      </c>
      <c r="AG127" s="844"/>
      <c r="AH127" s="844"/>
      <c r="AI127" s="844"/>
      <c r="AJ127" s="845"/>
      <c r="AK127" s="846">
        <v>222</v>
      </c>
      <c r="AL127" s="844"/>
      <c r="AM127" s="844"/>
      <c r="AN127" s="844"/>
      <c r="AO127" s="845"/>
      <c r="AP127" s="888">
        <v>0</v>
      </c>
      <c r="AQ127" s="889"/>
      <c r="AR127" s="889"/>
      <c r="AS127" s="889"/>
      <c r="AT127" s="890"/>
      <c r="AU127" s="245"/>
      <c r="AV127" s="245"/>
      <c r="AW127" s="245"/>
      <c r="AX127" s="905" t="s">
        <v>460</v>
      </c>
      <c r="AY127" s="876"/>
      <c r="AZ127" s="876"/>
      <c r="BA127" s="876"/>
      <c r="BB127" s="876"/>
      <c r="BC127" s="876"/>
      <c r="BD127" s="876"/>
      <c r="BE127" s="877"/>
      <c r="BF127" s="875" t="s">
        <v>461</v>
      </c>
      <c r="BG127" s="876"/>
      <c r="BH127" s="876"/>
      <c r="BI127" s="876"/>
      <c r="BJ127" s="876"/>
      <c r="BK127" s="876"/>
      <c r="BL127" s="877"/>
      <c r="BM127" s="875" t="s">
        <v>462</v>
      </c>
      <c r="BN127" s="876"/>
      <c r="BO127" s="876"/>
      <c r="BP127" s="876"/>
      <c r="BQ127" s="876"/>
      <c r="BR127" s="876"/>
      <c r="BS127" s="877"/>
      <c r="BT127" s="875" t="s">
        <v>463</v>
      </c>
      <c r="BU127" s="876"/>
      <c r="BV127" s="876"/>
      <c r="BW127" s="876"/>
      <c r="BX127" s="876"/>
      <c r="BY127" s="876"/>
      <c r="BZ127" s="878"/>
      <c r="CA127" s="245"/>
      <c r="CB127" s="245"/>
      <c r="CC127" s="245"/>
      <c r="CD127" s="250"/>
      <c r="CE127" s="250"/>
      <c r="CF127" s="250"/>
      <c r="CG127" s="245"/>
      <c r="CH127" s="245"/>
      <c r="CI127" s="245"/>
      <c r="CJ127" s="249"/>
      <c r="CK127" s="918"/>
      <c r="CL127" s="919"/>
      <c r="CM127" s="919"/>
      <c r="CN127" s="919"/>
      <c r="CO127" s="920"/>
      <c r="CP127" s="879" t="s">
        <v>464</v>
      </c>
      <c r="CQ127" s="816"/>
      <c r="CR127" s="816"/>
      <c r="CS127" s="816"/>
      <c r="CT127" s="816"/>
      <c r="CU127" s="816"/>
      <c r="CV127" s="816"/>
      <c r="CW127" s="816"/>
      <c r="CX127" s="816"/>
      <c r="CY127" s="816"/>
      <c r="CZ127" s="816"/>
      <c r="DA127" s="816"/>
      <c r="DB127" s="816"/>
      <c r="DC127" s="816"/>
      <c r="DD127" s="816"/>
      <c r="DE127" s="816"/>
      <c r="DF127" s="817"/>
      <c r="DG127" s="880" t="s">
        <v>126</v>
      </c>
      <c r="DH127" s="881"/>
      <c r="DI127" s="881"/>
      <c r="DJ127" s="881"/>
      <c r="DK127" s="881"/>
      <c r="DL127" s="881" t="s">
        <v>126</v>
      </c>
      <c r="DM127" s="881"/>
      <c r="DN127" s="881"/>
      <c r="DO127" s="881"/>
      <c r="DP127" s="881"/>
      <c r="DQ127" s="881" t="s">
        <v>126</v>
      </c>
      <c r="DR127" s="881"/>
      <c r="DS127" s="881"/>
      <c r="DT127" s="881"/>
      <c r="DU127" s="881"/>
      <c r="DV127" s="858" t="s">
        <v>126</v>
      </c>
      <c r="DW127" s="858"/>
      <c r="DX127" s="858"/>
      <c r="DY127" s="858"/>
      <c r="DZ127" s="859"/>
    </row>
    <row r="128" spans="1:130" s="226" customFormat="1" ht="26.25" customHeight="1" thickBot="1" x14ac:dyDescent="0.25">
      <c r="A128" s="860" t="s">
        <v>465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466</v>
      </c>
      <c r="X128" s="862"/>
      <c r="Y128" s="862"/>
      <c r="Z128" s="863"/>
      <c r="AA128" s="864" t="s">
        <v>126</v>
      </c>
      <c r="AB128" s="865"/>
      <c r="AC128" s="865"/>
      <c r="AD128" s="865"/>
      <c r="AE128" s="866"/>
      <c r="AF128" s="867" t="s">
        <v>126</v>
      </c>
      <c r="AG128" s="865"/>
      <c r="AH128" s="865"/>
      <c r="AI128" s="865"/>
      <c r="AJ128" s="866"/>
      <c r="AK128" s="867" t="s">
        <v>126</v>
      </c>
      <c r="AL128" s="865"/>
      <c r="AM128" s="865"/>
      <c r="AN128" s="865"/>
      <c r="AO128" s="866"/>
      <c r="AP128" s="868"/>
      <c r="AQ128" s="869"/>
      <c r="AR128" s="869"/>
      <c r="AS128" s="869"/>
      <c r="AT128" s="870"/>
      <c r="AU128" s="245"/>
      <c r="AV128" s="245"/>
      <c r="AW128" s="245"/>
      <c r="AX128" s="871" t="s">
        <v>467</v>
      </c>
      <c r="AY128" s="872"/>
      <c r="AZ128" s="872"/>
      <c r="BA128" s="872"/>
      <c r="BB128" s="872"/>
      <c r="BC128" s="872"/>
      <c r="BD128" s="872"/>
      <c r="BE128" s="873"/>
      <c r="BF128" s="850" t="s">
        <v>126</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0"/>
      <c r="CB128" s="250"/>
      <c r="CC128" s="250"/>
      <c r="CD128" s="250"/>
      <c r="CE128" s="250"/>
      <c r="CF128" s="250"/>
      <c r="CG128" s="245"/>
      <c r="CH128" s="245"/>
      <c r="CI128" s="245"/>
      <c r="CJ128" s="249"/>
      <c r="CK128" s="921"/>
      <c r="CL128" s="922"/>
      <c r="CM128" s="922"/>
      <c r="CN128" s="922"/>
      <c r="CO128" s="923"/>
      <c r="CP128" s="853" t="s">
        <v>468</v>
      </c>
      <c r="CQ128" s="794"/>
      <c r="CR128" s="794"/>
      <c r="CS128" s="794"/>
      <c r="CT128" s="794"/>
      <c r="CU128" s="794"/>
      <c r="CV128" s="794"/>
      <c r="CW128" s="794"/>
      <c r="CX128" s="794"/>
      <c r="CY128" s="794"/>
      <c r="CZ128" s="794"/>
      <c r="DA128" s="794"/>
      <c r="DB128" s="794"/>
      <c r="DC128" s="794"/>
      <c r="DD128" s="794"/>
      <c r="DE128" s="794"/>
      <c r="DF128" s="795"/>
      <c r="DG128" s="854" t="s">
        <v>126</v>
      </c>
      <c r="DH128" s="855"/>
      <c r="DI128" s="855"/>
      <c r="DJ128" s="855"/>
      <c r="DK128" s="855"/>
      <c r="DL128" s="855">
        <v>2456</v>
      </c>
      <c r="DM128" s="855"/>
      <c r="DN128" s="855"/>
      <c r="DO128" s="855"/>
      <c r="DP128" s="855"/>
      <c r="DQ128" s="855" t="s">
        <v>126</v>
      </c>
      <c r="DR128" s="855"/>
      <c r="DS128" s="855"/>
      <c r="DT128" s="855"/>
      <c r="DU128" s="855"/>
      <c r="DV128" s="856" t="s">
        <v>126</v>
      </c>
      <c r="DW128" s="856"/>
      <c r="DX128" s="856"/>
      <c r="DY128" s="856"/>
      <c r="DZ128" s="857"/>
    </row>
    <row r="129" spans="1:131" s="226" customFormat="1" ht="26.25" customHeight="1" x14ac:dyDescent="0.2">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469</v>
      </c>
      <c r="X129" s="841"/>
      <c r="Y129" s="841"/>
      <c r="Z129" s="842"/>
      <c r="AA129" s="843">
        <v>3262809</v>
      </c>
      <c r="AB129" s="844"/>
      <c r="AC129" s="844"/>
      <c r="AD129" s="844"/>
      <c r="AE129" s="845"/>
      <c r="AF129" s="846">
        <v>3593779</v>
      </c>
      <c r="AG129" s="844"/>
      <c r="AH129" s="844"/>
      <c r="AI129" s="844"/>
      <c r="AJ129" s="845"/>
      <c r="AK129" s="846">
        <v>3737048</v>
      </c>
      <c r="AL129" s="844"/>
      <c r="AM129" s="844"/>
      <c r="AN129" s="844"/>
      <c r="AO129" s="845"/>
      <c r="AP129" s="847"/>
      <c r="AQ129" s="848"/>
      <c r="AR129" s="848"/>
      <c r="AS129" s="848"/>
      <c r="AT129" s="849"/>
      <c r="AU129" s="228"/>
      <c r="AV129" s="228"/>
      <c r="AW129" s="228"/>
      <c r="AX129" s="815" t="s">
        <v>470</v>
      </c>
      <c r="AY129" s="816"/>
      <c r="AZ129" s="816"/>
      <c r="BA129" s="816"/>
      <c r="BB129" s="816"/>
      <c r="BC129" s="816"/>
      <c r="BD129" s="816"/>
      <c r="BE129" s="817"/>
      <c r="BF129" s="834" t="s">
        <v>126</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1"/>
      <c r="CB129" s="251"/>
      <c r="CC129" s="251"/>
      <c r="CD129" s="251"/>
      <c r="CE129" s="251"/>
      <c r="CF129" s="251"/>
      <c r="CG129" s="251"/>
      <c r="CH129" s="251"/>
      <c r="CI129" s="251"/>
      <c r="CJ129" s="251"/>
      <c r="CK129" s="251"/>
      <c r="CL129" s="251"/>
      <c r="CM129" s="251"/>
      <c r="CN129" s="251"/>
      <c r="CO129" s="251"/>
      <c r="CP129" s="251"/>
      <c r="CQ129" s="251"/>
      <c r="CR129" s="251"/>
      <c r="CS129" s="251"/>
      <c r="CT129" s="251"/>
      <c r="CU129" s="251"/>
      <c r="CV129" s="251"/>
      <c r="CW129" s="251"/>
      <c r="CX129" s="251"/>
      <c r="CY129" s="251"/>
      <c r="CZ129" s="251"/>
      <c r="DA129" s="251"/>
      <c r="DB129" s="251"/>
      <c r="DC129" s="251"/>
      <c r="DD129" s="251"/>
      <c r="DE129" s="251"/>
      <c r="DF129" s="251"/>
      <c r="DG129" s="251"/>
      <c r="DH129" s="251"/>
      <c r="DI129" s="251"/>
      <c r="DJ129" s="251"/>
      <c r="DK129" s="251"/>
      <c r="DL129" s="251"/>
      <c r="DM129" s="251"/>
      <c r="DN129" s="251"/>
      <c r="DO129" s="251"/>
      <c r="DP129" s="228"/>
      <c r="DQ129" s="228"/>
      <c r="DR129" s="228"/>
      <c r="DS129" s="228"/>
      <c r="DT129" s="228"/>
      <c r="DU129" s="228"/>
      <c r="DV129" s="228"/>
      <c r="DW129" s="228"/>
      <c r="DX129" s="228"/>
      <c r="DY129" s="228"/>
      <c r="DZ129" s="228"/>
    </row>
    <row r="130" spans="1:131" s="226" customFormat="1" ht="26.25" customHeight="1" x14ac:dyDescent="0.2">
      <c r="A130" s="838" t="s">
        <v>471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472</v>
      </c>
      <c r="X130" s="841"/>
      <c r="Y130" s="841"/>
      <c r="Z130" s="842"/>
      <c r="AA130" s="843">
        <v>428838</v>
      </c>
      <c r="AB130" s="844"/>
      <c r="AC130" s="844"/>
      <c r="AD130" s="844"/>
      <c r="AE130" s="845"/>
      <c r="AF130" s="846">
        <v>448450</v>
      </c>
      <c r="AG130" s="844"/>
      <c r="AH130" s="844"/>
      <c r="AI130" s="844"/>
      <c r="AJ130" s="845"/>
      <c r="AK130" s="846">
        <v>455925</v>
      </c>
      <c r="AL130" s="844"/>
      <c r="AM130" s="844"/>
      <c r="AN130" s="844"/>
      <c r="AO130" s="845"/>
      <c r="AP130" s="847"/>
      <c r="AQ130" s="848"/>
      <c r="AR130" s="848"/>
      <c r="AS130" s="848"/>
      <c r="AT130" s="849"/>
      <c r="AU130" s="228"/>
      <c r="AV130" s="228"/>
      <c r="AW130" s="228"/>
      <c r="AX130" s="815" t="s">
        <v>473</v>
      </c>
      <c r="AY130" s="816"/>
      <c r="AZ130" s="816"/>
      <c r="BA130" s="816"/>
      <c r="BB130" s="816"/>
      <c r="BC130" s="816"/>
      <c r="BD130" s="816"/>
      <c r="BE130" s="817"/>
      <c r="BF130" s="818">
        <v>8.3000000000000007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1"/>
      <c r="CB130" s="251"/>
      <c r="CC130" s="251"/>
      <c r="CD130" s="251"/>
      <c r="CE130" s="251"/>
      <c r="CF130" s="251"/>
      <c r="CG130" s="251"/>
      <c r="CH130" s="251"/>
      <c r="CI130" s="251"/>
      <c r="CJ130" s="251"/>
      <c r="CK130" s="251"/>
      <c r="CL130" s="251"/>
      <c r="CM130" s="251"/>
      <c r="CN130" s="251"/>
      <c r="CO130" s="251"/>
      <c r="CP130" s="251"/>
      <c r="CQ130" s="251"/>
      <c r="CR130" s="251"/>
      <c r="CS130" s="251"/>
      <c r="CT130" s="251"/>
      <c r="CU130" s="251"/>
      <c r="CV130" s="251"/>
      <c r="CW130" s="251"/>
      <c r="CX130" s="251"/>
      <c r="CY130" s="251"/>
      <c r="CZ130" s="251"/>
      <c r="DA130" s="251"/>
      <c r="DB130" s="251"/>
      <c r="DC130" s="251"/>
      <c r="DD130" s="251"/>
      <c r="DE130" s="251"/>
      <c r="DF130" s="251"/>
      <c r="DG130" s="251"/>
      <c r="DH130" s="251"/>
      <c r="DI130" s="251"/>
      <c r="DJ130" s="251"/>
      <c r="DK130" s="251"/>
      <c r="DL130" s="251"/>
      <c r="DM130" s="251"/>
      <c r="DN130" s="251"/>
      <c r="DO130" s="251"/>
      <c r="DP130" s="228"/>
      <c r="DQ130" s="228"/>
      <c r="DR130" s="228"/>
      <c r="DS130" s="228"/>
      <c r="DT130" s="228"/>
      <c r="DU130" s="228"/>
      <c r="DV130" s="228"/>
      <c r="DW130" s="228"/>
      <c r="DX130" s="228"/>
      <c r="DY130" s="228"/>
      <c r="DZ130" s="228"/>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474</v>
      </c>
      <c r="X131" s="825"/>
      <c r="Y131" s="825"/>
      <c r="Z131" s="826"/>
      <c r="AA131" s="827">
        <v>2833971</v>
      </c>
      <c r="AB131" s="828"/>
      <c r="AC131" s="828"/>
      <c r="AD131" s="828"/>
      <c r="AE131" s="829"/>
      <c r="AF131" s="830">
        <v>3145329</v>
      </c>
      <c r="AG131" s="828"/>
      <c r="AH131" s="828"/>
      <c r="AI131" s="828"/>
      <c r="AJ131" s="829"/>
      <c r="AK131" s="830">
        <v>3281123</v>
      </c>
      <c r="AL131" s="828"/>
      <c r="AM131" s="828"/>
      <c r="AN131" s="828"/>
      <c r="AO131" s="829"/>
      <c r="AP131" s="831"/>
      <c r="AQ131" s="832"/>
      <c r="AR131" s="832"/>
      <c r="AS131" s="832"/>
      <c r="AT131" s="833"/>
      <c r="AU131" s="228"/>
      <c r="AV131" s="228"/>
      <c r="AW131" s="228"/>
      <c r="AX131" s="793" t="s">
        <v>475</v>
      </c>
      <c r="AY131" s="794"/>
      <c r="AZ131" s="794"/>
      <c r="BA131" s="794"/>
      <c r="BB131" s="794"/>
      <c r="BC131" s="794"/>
      <c r="BD131" s="794"/>
      <c r="BE131" s="795"/>
      <c r="BF131" s="796">
        <v>40.700000000000003</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1"/>
      <c r="CB131" s="251"/>
      <c r="CC131" s="251"/>
      <c r="CD131" s="251"/>
      <c r="CE131" s="251"/>
      <c r="CF131" s="251"/>
      <c r="CG131" s="251"/>
      <c r="CH131" s="251"/>
      <c r="CI131" s="251"/>
      <c r="CJ131" s="251"/>
      <c r="CK131" s="251"/>
      <c r="CL131" s="251"/>
      <c r="CM131" s="251"/>
      <c r="CN131" s="251"/>
      <c r="CO131" s="251"/>
      <c r="CP131" s="251"/>
      <c r="CQ131" s="251"/>
      <c r="CR131" s="251"/>
      <c r="CS131" s="251"/>
      <c r="CT131" s="251"/>
      <c r="CU131" s="251"/>
      <c r="CV131" s="251"/>
      <c r="CW131" s="251"/>
      <c r="CX131" s="251"/>
      <c r="CY131" s="251"/>
      <c r="CZ131" s="251"/>
      <c r="DA131" s="251"/>
      <c r="DB131" s="251"/>
      <c r="DC131" s="251"/>
      <c r="DD131" s="251"/>
      <c r="DE131" s="251"/>
      <c r="DF131" s="251"/>
      <c r="DG131" s="251"/>
      <c r="DH131" s="251"/>
      <c r="DI131" s="251"/>
      <c r="DJ131" s="251"/>
      <c r="DK131" s="251"/>
      <c r="DL131" s="251"/>
      <c r="DM131" s="251"/>
      <c r="DN131" s="251"/>
      <c r="DO131" s="251"/>
      <c r="DP131" s="228"/>
      <c r="DQ131" s="228"/>
      <c r="DR131" s="228"/>
      <c r="DS131" s="228"/>
      <c r="DT131" s="228"/>
      <c r="DU131" s="228"/>
      <c r="DV131" s="228"/>
      <c r="DW131" s="228"/>
      <c r="DX131" s="228"/>
      <c r="DY131" s="228"/>
      <c r="DZ131" s="228"/>
    </row>
    <row r="132" spans="1:131" s="226" customFormat="1" ht="26.25" customHeight="1" x14ac:dyDescent="0.2">
      <c r="A132" s="802" t="s">
        <v>476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477</v>
      </c>
      <c r="W132" s="806"/>
      <c r="X132" s="806"/>
      <c r="Y132" s="806"/>
      <c r="Z132" s="807"/>
      <c r="AA132" s="808">
        <v>7.6868464779999996</v>
      </c>
      <c r="AB132" s="809"/>
      <c r="AC132" s="809"/>
      <c r="AD132" s="809"/>
      <c r="AE132" s="810"/>
      <c r="AF132" s="811">
        <v>8.8574517959999994</v>
      </c>
      <c r="AG132" s="809"/>
      <c r="AH132" s="809"/>
      <c r="AI132" s="809"/>
      <c r="AJ132" s="810"/>
      <c r="AK132" s="811">
        <v>8.5768195830000007</v>
      </c>
      <c r="AL132" s="809"/>
      <c r="AM132" s="809"/>
      <c r="AN132" s="809"/>
      <c r="AO132" s="810"/>
      <c r="AP132" s="812"/>
      <c r="AQ132" s="813"/>
      <c r="AR132" s="813"/>
      <c r="AS132" s="813"/>
      <c r="AT132" s="814"/>
      <c r="AU132" s="252"/>
      <c r="AV132" s="228"/>
      <c r="AW132" s="228"/>
      <c r="AX132" s="228"/>
      <c r="AY132" s="228"/>
      <c r="AZ132" s="228"/>
      <c r="BA132" s="228"/>
      <c r="BB132" s="228"/>
      <c r="BC132" s="228"/>
      <c r="BD132" s="228"/>
      <c r="BE132" s="228"/>
      <c r="BF132" s="228"/>
      <c r="BG132" s="228"/>
      <c r="BH132" s="228"/>
      <c r="BI132" s="228"/>
      <c r="BJ132" s="228"/>
      <c r="BK132" s="228"/>
      <c r="BL132" s="228"/>
      <c r="BM132" s="228"/>
      <c r="BN132" s="228"/>
      <c r="BO132" s="228"/>
      <c r="BP132" s="228"/>
      <c r="BQ132" s="228"/>
      <c r="BR132" s="228"/>
      <c r="BS132" s="229"/>
      <c r="BT132" s="228"/>
      <c r="BU132" s="228"/>
      <c r="BV132" s="228"/>
      <c r="BW132" s="228"/>
      <c r="BX132" s="228"/>
      <c r="BY132" s="228"/>
      <c r="BZ132" s="228"/>
      <c r="CA132" s="251"/>
      <c r="CB132" s="251"/>
      <c r="CC132" s="251"/>
      <c r="CD132" s="251"/>
      <c r="CE132" s="251"/>
      <c r="CF132" s="251"/>
      <c r="CG132" s="251"/>
      <c r="CH132" s="251"/>
      <c r="CI132" s="251"/>
      <c r="CJ132" s="251"/>
      <c r="CK132" s="251"/>
      <c r="CL132" s="251"/>
      <c r="CM132" s="251"/>
      <c r="CN132" s="251"/>
      <c r="CO132" s="251"/>
      <c r="CP132" s="251"/>
      <c r="CQ132" s="251"/>
      <c r="CR132" s="251"/>
      <c r="CS132" s="251"/>
      <c r="CT132" s="251"/>
      <c r="CU132" s="251"/>
      <c r="CV132" s="251"/>
      <c r="CW132" s="251"/>
      <c r="CX132" s="251"/>
      <c r="CY132" s="251"/>
      <c r="CZ132" s="251"/>
      <c r="DA132" s="251"/>
      <c r="DB132" s="251"/>
      <c r="DC132" s="251"/>
      <c r="DD132" s="251"/>
      <c r="DE132" s="251"/>
      <c r="DF132" s="251"/>
      <c r="DG132" s="251"/>
      <c r="DH132" s="251"/>
      <c r="DI132" s="251"/>
      <c r="DJ132" s="251"/>
      <c r="DK132" s="251"/>
      <c r="DL132" s="251"/>
      <c r="DM132" s="251"/>
      <c r="DN132" s="251"/>
      <c r="DO132" s="251"/>
      <c r="DP132" s="228"/>
      <c r="DQ132" s="228"/>
      <c r="DR132" s="228"/>
      <c r="DS132" s="228"/>
      <c r="DT132" s="228"/>
      <c r="DU132" s="228"/>
      <c r="DV132" s="228"/>
      <c r="DW132" s="228"/>
      <c r="DX132" s="228"/>
      <c r="DY132" s="228"/>
      <c r="DZ132" s="228"/>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478</v>
      </c>
      <c r="W133" s="785"/>
      <c r="X133" s="785"/>
      <c r="Y133" s="785"/>
      <c r="Z133" s="786"/>
      <c r="AA133" s="787">
        <v>6.7</v>
      </c>
      <c r="AB133" s="788"/>
      <c r="AC133" s="788"/>
      <c r="AD133" s="788"/>
      <c r="AE133" s="789"/>
      <c r="AF133" s="787">
        <v>7.6</v>
      </c>
      <c r="AG133" s="788"/>
      <c r="AH133" s="788"/>
      <c r="AI133" s="788"/>
      <c r="AJ133" s="789"/>
      <c r="AK133" s="787">
        <v>8.3000000000000007</v>
      </c>
      <c r="AL133" s="788"/>
      <c r="AM133" s="788"/>
      <c r="AN133" s="788"/>
      <c r="AO133" s="789"/>
      <c r="AP133" s="790"/>
      <c r="AQ133" s="791"/>
      <c r="AR133" s="791"/>
      <c r="AS133" s="791"/>
      <c r="AT133" s="792"/>
      <c r="AU133" s="228"/>
      <c r="AV133" s="228"/>
      <c r="AW133" s="228"/>
      <c r="AX133" s="228"/>
      <c r="AY133" s="228"/>
      <c r="AZ133" s="228"/>
      <c r="BA133" s="228"/>
      <c r="BB133" s="228"/>
      <c r="BC133" s="228"/>
      <c r="BD133" s="228"/>
      <c r="BE133" s="228"/>
      <c r="BF133" s="228"/>
      <c r="BG133" s="228"/>
      <c r="BH133" s="228"/>
      <c r="BI133" s="228"/>
      <c r="BJ133" s="228"/>
      <c r="BK133" s="228"/>
      <c r="BL133" s="228"/>
      <c r="BM133" s="228"/>
      <c r="BN133" s="251"/>
      <c r="BO133" s="251"/>
      <c r="BP133" s="251"/>
      <c r="BQ133" s="251"/>
      <c r="BR133" s="251"/>
      <c r="BS133" s="251"/>
      <c r="BT133" s="251"/>
      <c r="BU133" s="251"/>
      <c r="BV133" s="251"/>
      <c r="BW133" s="251"/>
      <c r="BX133" s="251"/>
      <c r="BY133" s="251"/>
      <c r="BZ133" s="251"/>
      <c r="CA133" s="251"/>
      <c r="CB133" s="251"/>
      <c r="CC133" s="251"/>
      <c r="CD133" s="251"/>
      <c r="CE133" s="251"/>
      <c r="CF133" s="251"/>
      <c r="CG133" s="251"/>
      <c r="CH133" s="251"/>
      <c r="CI133" s="251"/>
      <c r="CJ133" s="251"/>
      <c r="CK133" s="251"/>
      <c r="CL133" s="251"/>
      <c r="CM133" s="251"/>
      <c r="CN133" s="251"/>
      <c r="CO133" s="251"/>
      <c r="CP133" s="251"/>
      <c r="CQ133" s="251"/>
      <c r="CR133" s="251"/>
      <c r="CS133" s="251"/>
      <c r="CT133" s="251"/>
      <c r="CU133" s="251"/>
      <c r="CV133" s="251"/>
      <c r="CW133" s="251"/>
      <c r="CX133" s="251"/>
      <c r="CY133" s="251"/>
      <c r="CZ133" s="251"/>
      <c r="DA133" s="251"/>
      <c r="DB133" s="251"/>
      <c r="DC133" s="251"/>
      <c r="DD133" s="251"/>
      <c r="DE133" s="251"/>
      <c r="DF133" s="251"/>
      <c r="DG133" s="251"/>
      <c r="DH133" s="251"/>
      <c r="DI133" s="251"/>
      <c r="DJ133" s="251"/>
      <c r="DK133" s="251"/>
      <c r="DL133" s="251"/>
      <c r="DM133" s="251"/>
      <c r="DN133" s="251"/>
      <c r="DO133" s="251"/>
      <c r="DP133" s="228"/>
      <c r="DQ133" s="228"/>
      <c r="DR133" s="228"/>
      <c r="DS133" s="228"/>
      <c r="DT133" s="228"/>
      <c r="DU133" s="228"/>
      <c r="DV133" s="228"/>
      <c r="DW133" s="228"/>
      <c r="DX133" s="228"/>
      <c r="DY133" s="228"/>
      <c r="DZ133" s="228"/>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8"/>
      <c r="AV134" s="228"/>
      <c r="AW134" s="228"/>
      <c r="AX134" s="228"/>
      <c r="AY134" s="228"/>
      <c r="AZ134" s="228"/>
      <c r="BA134" s="228"/>
      <c r="BB134" s="228"/>
      <c r="BC134" s="228"/>
      <c r="BD134" s="228"/>
      <c r="BE134" s="228"/>
      <c r="BF134" s="228"/>
      <c r="BG134" s="228"/>
      <c r="BH134" s="228"/>
      <c r="BI134" s="228"/>
      <c r="BJ134" s="228"/>
      <c r="BK134" s="228"/>
      <c r="BL134" s="228"/>
      <c r="BM134" s="228"/>
      <c r="BN134" s="251"/>
      <c r="BO134" s="251"/>
      <c r="BP134" s="251"/>
      <c r="BQ134" s="251"/>
      <c r="BR134" s="251"/>
      <c r="BS134" s="251"/>
      <c r="BT134" s="251"/>
      <c r="BU134" s="251"/>
      <c r="BV134" s="251"/>
      <c r="BW134" s="251"/>
      <c r="BX134" s="251"/>
      <c r="BY134" s="251"/>
      <c r="BZ134" s="251"/>
      <c r="CA134" s="251"/>
      <c r="CB134" s="251"/>
      <c r="CC134" s="251"/>
      <c r="CD134" s="251"/>
      <c r="CE134" s="251"/>
      <c r="CF134" s="251"/>
      <c r="CG134" s="251"/>
      <c r="CH134" s="251"/>
      <c r="CI134" s="251"/>
      <c r="CJ134" s="251"/>
      <c r="CK134" s="251"/>
      <c r="CL134" s="251"/>
      <c r="CM134" s="251"/>
      <c r="CN134" s="251"/>
      <c r="CO134" s="251"/>
      <c r="CP134" s="251"/>
      <c r="CQ134" s="251"/>
      <c r="CR134" s="251"/>
      <c r="CS134" s="251"/>
      <c r="CT134" s="251"/>
      <c r="CU134" s="251"/>
      <c r="CV134" s="251"/>
      <c r="CW134" s="251"/>
      <c r="CX134" s="251"/>
      <c r="CY134" s="251"/>
      <c r="CZ134" s="251"/>
      <c r="DA134" s="251"/>
      <c r="DB134" s="251"/>
      <c r="DC134" s="251"/>
      <c r="DD134" s="251"/>
      <c r="DE134" s="251"/>
      <c r="DF134" s="251"/>
      <c r="DG134" s="251"/>
      <c r="DH134" s="251"/>
      <c r="DI134" s="251"/>
      <c r="DJ134" s="251"/>
      <c r="DK134" s="251"/>
      <c r="DL134" s="251"/>
      <c r="DM134" s="251"/>
      <c r="DN134" s="251"/>
      <c r="DO134" s="251"/>
      <c r="DP134" s="228"/>
      <c r="DQ134" s="228"/>
      <c r="DR134" s="228"/>
      <c r="DS134" s="228"/>
      <c r="DT134" s="228"/>
      <c r="DU134" s="228"/>
      <c r="DV134" s="228"/>
      <c r="DW134" s="228"/>
      <c r="DX134" s="228"/>
      <c r="DY134" s="228"/>
      <c r="DZ134" s="228"/>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23B14-13FB-48BF-8BCB-CA6090D4492F}">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479</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qhWbWogqFsfArGykePtR8qQg8CksLLTQHbi8j+SOHCPPx6bsZTGjMhkEXqszTgTnLtj5jFEj537UajTkbsELaA==" saltValue="6DRp/6+Bw6qMaEjp1eP2Gg==" spinCount="100000" sheet="1" objects="1" scenarios="1"/>
  <dataConsolidate/>
  <phoneticPr fontId="2"/>
  <printOptions horizontalCentered="1"/>
  <pageMargins left="0" right="0" top="0.39370078740157483" bottom="0.39370078740157483" header="0.19685039370078741" footer="0.19685039370078741"/>
  <pageSetup paperSize="9" scale="45"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D3C50-A5FF-46BC-BED8-4E728C47B759}">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GDTXFcpSjpr6w2ahHyJ+ysGLrIA+Vai9oLsRdoHk/P3O4nOhASwllDUDnjMGrKH+P5tF7p0vd68Z+1RHpKDbQ==" saltValue="AhWcyZTjemXayXmw3hT3B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085ED-B5D1-406D-BCB6-B77DD1AD92A4}">
  <sheetPr>
    <pageSetUpPr fitToPage="1"/>
  </sheetPr>
  <dimension ref="A1:AZ73"/>
  <sheetViews>
    <sheetView showGridLines="0" view="pageBreakPreview"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480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481</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8" t="s">
        <v>482</v>
      </c>
      <c r="AP7" s="268"/>
      <c r="AQ7" s="269" t="s">
        <v>483</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9"/>
      <c r="AP8" s="274" t="s">
        <v>484</v>
      </c>
      <c r="AQ8" s="275" t="s">
        <v>485</v>
      </c>
      <c r="AR8" s="276" t="s">
        <v>486</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200" t="s">
        <v>487</v>
      </c>
      <c r="AL9" s="1201"/>
      <c r="AM9" s="1201"/>
      <c r="AN9" s="1202"/>
      <c r="AO9" s="277">
        <v>1227057</v>
      </c>
      <c r="AP9" s="277">
        <v>112029</v>
      </c>
      <c r="AQ9" s="278">
        <v>102574</v>
      </c>
      <c r="AR9" s="279">
        <v>9.1999999999999993</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200" t="s">
        <v>488</v>
      </c>
      <c r="AL10" s="1201"/>
      <c r="AM10" s="1201"/>
      <c r="AN10" s="1202"/>
      <c r="AO10" s="280">
        <v>159944</v>
      </c>
      <c r="AP10" s="280">
        <v>14603</v>
      </c>
      <c r="AQ10" s="281">
        <v>16361</v>
      </c>
      <c r="AR10" s="282">
        <v>-10.7</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200" t="s">
        <v>489</v>
      </c>
      <c r="AL11" s="1201"/>
      <c r="AM11" s="1201"/>
      <c r="AN11" s="1202"/>
      <c r="AO11" s="280" t="s">
        <v>490</v>
      </c>
      <c r="AP11" s="280" t="s">
        <v>490</v>
      </c>
      <c r="AQ11" s="281">
        <v>763</v>
      </c>
      <c r="AR11" s="282" t="s">
        <v>490</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200" t="s">
        <v>491</v>
      </c>
      <c r="AL12" s="1201"/>
      <c r="AM12" s="1201"/>
      <c r="AN12" s="1202"/>
      <c r="AO12" s="280" t="s">
        <v>490</v>
      </c>
      <c r="AP12" s="280" t="s">
        <v>490</v>
      </c>
      <c r="AQ12" s="281" t="s">
        <v>490</v>
      </c>
      <c r="AR12" s="282" t="s">
        <v>490</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200" t="s">
        <v>492</v>
      </c>
      <c r="AL13" s="1201"/>
      <c r="AM13" s="1201"/>
      <c r="AN13" s="1202"/>
      <c r="AO13" s="280">
        <v>232371</v>
      </c>
      <c r="AP13" s="280">
        <v>21215</v>
      </c>
      <c r="AQ13" s="281">
        <v>4354</v>
      </c>
      <c r="AR13" s="282">
        <v>387.3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200" t="s">
        <v>493</v>
      </c>
      <c r="AL14" s="1201"/>
      <c r="AM14" s="1201"/>
      <c r="AN14" s="1202"/>
      <c r="AO14" s="280">
        <v>12346</v>
      </c>
      <c r="AP14" s="280">
        <v>1127</v>
      </c>
      <c r="AQ14" s="281">
        <v>2046</v>
      </c>
      <c r="AR14" s="282">
        <v>-44.9</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3" t="s">
        <v>494</v>
      </c>
      <c r="AL15" s="1204"/>
      <c r="AM15" s="1204"/>
      <c r="AN15" s="1205"/>
      <c r="AO15" s="280">
        <v>-75302</v>
      </c>
      <c r="AP15" s="280">
        <v>-6875</v>
      </c>
      <c r="AQ15" s="281">
        <v>-7552</v>
      </c>
      <c r="AR15" s="282">
        <v>-9</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3" t="s">
        <v>181</v>
      </c>
      <c r="AL16" s="1204"/>
      <c r="AM16" s="1204"/>
      <c r="AN16" s="1205"/>
      <c r="AO16" s="280">
        <v>1556416</v>
      </c>
      <c r="AP16" s="280">
        <v>142100</v>
      </c>
      <c r="AQ16" s="281">
        <v>118546</v>
      </c>
      <c r="AR16" s="282">
        <v>19.899999999999999</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495</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496</v>
      </c>
      <c r="AP20" s="289" t="s">
        <v>497</v>
      </c>
      <c r="AQ20" s="290" t="s">
        <v>498</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6" t="s">
        <v>499</v>
      </c>
      <c r="AL21" s="1207"/>
      <c r="AM21" s="1207"/>
      <c r="AN21" s="1208"/>
      <c r="AO21" s="293">
        <v>10.86</v>
      </c>
      <c r="AP21" s="294">
        <v>10.45</v>
      </c>
      <c r="AQ21" s="295">
        <v>0.41</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6" t="s">
        <v>500</v>
      </c>
      <c r="AL22" s="1207"/>
      <c r="AM22" s="1207"/>
      <c r="AN22" s="1208"/>
      <c r="AO22" s="298">
        <v>98.4</v>
      </c>
      <c r="AP22" s="299">
        <v>96.7</v>
      </c>
      <c r="AQ22" s="300">
        <v>1.7</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99" t="s">
        <v>501</v>
      </c>
      <c r="B26" s="1199"/>
      <c r="C26" s="1199"/>
      <c r="D26" s="1199"/>
      <c r="E26" s="1199"/>
      <c r="F26" s="1199"/>
      <c r="G26" s="1199"/>
      <c r="H26" s="1199"/>
      <c r="I26" s="1199"/>
      <c r="J26" s="1199"/>
      <c r="K26" s="1199"/>
      <c r="L26" s="1199"/>
      <c r="M26" s="1199"/>
      <c r="N26" s="1199"/>
      <c r="O26" s="1199"/>
      <c r="P26" s="1199"/>
      <c r="Q26" s="1199"/>
      <c r="R26" s="1199"/>
      <c r="S26" s="1199"/>
      <c r="T26" s="1199"/>
      <c r="U26" s="1199"/>
      <c r="V26" s="1199"/>
      <c r="W26" s="1199"/>
      <c r="X26" s="1199"/>
      <c r="Y26" s="1199"/>
      <c r="Z26" s="1199"/>
      <c r="AA26" s="1199"/>
      <c r="AB26" s="1199"/>
      <c r="AC26" s="1199"/>
      <c r="AD26" s="1199"/>
      <c r="AE26" s="1199"/>
      <c r="AF26" s="1199"/>
      <c r="AG26" s="1199"/>
      <c r="AH26" s="1199"/>
      <c r="AI26" s="1199"/>
      <c r="AJ26" s="1199"/>
      <c r="AK26" s="1199"/>
      <c r="AL26" s="1199"/>
      <c r="AM26" s="1199"/>
      <c r="AN26" s="1199"/>
      <c r="AO26" s="1199"/>
      <c r="AP26" s="1199"/>
      <c r="AQ26" s="1199"/>
      <c r="AR26" s="1199"/>
      <c r="AS26" s="1199"/>
      <c r="AT26" s="263"/>
    </row>
    <row r="27" spans="1:46" ht="13" x14ac:dyDescent="0.2">
      <c r="A27" s="305"/>
      <c r="AO27" s="258"/>
      <c r="AP27" s="258"/>
      <c r="AQ27" s="258"/>
      <c r="AR27" s="258"/>
      <c r="AS27" s="258"/>
      <c r="AT27" s="258"/>
    </row>
    <row r="28" spans="1:46" ht="16.5" x14ac:dyDescent="0.2">
      <c r="A28" s="259" t="s">
        <v>502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503</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8" t="s">
        <v>482</v>
      </c>
      <c r="AP30" s="268"/>
      <c r="AQ30" s="269" t="s">
        <v>483</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9"/>
      <c r="AP31" s="274" t="s">
        <v>484</v>
      </c>
      <c r="AQ31" s="275" t="s">
        <v>485</v>
      </c>
      <c r="AR31" s="276" t="s">
        <v>486</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0" t="s">
        <v>504</v>
      </c>
      <c r="AL32" s="1191"/>
      <c r="AM32" s="1191"/>
      <c r="AN32" s="1192"/>
      <c r="AO32" s="308">
        <v>415337</v>
      </c>
      <c r="AP32" s="308">
        <v>37920</v>
      </c>
      <c r="AQ32" s="309">
        <v>59538</v>
      </c>
      <c r="AR32" s="310">
        <v>-36.299999999999997</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0" t="s">
        <v>505</v>
      </c>
      <c r="AL33" s="1191"/>
      <c r="AM33" s="1191"/>
      <c r="AN33" s="1192"/>
      <c r="AO33" s="308" t="s">
        <v>490</v>
      </c>
      <c r="AP33" s="308" t="s">
        <v>490</v>
      </c>
      <c r="AQ33" s="309" t="s">
        <v>490</v>
      </c>
      <c r="AR33" s="310" t="s">
        <v>490</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0" t="s">
        <v>506</v>
      </c>
      <c r="AL34" s="1191"/>
      <c r="AM34" s="1191"/>
      <c r="AN34" s="1192"/>
      <c r="AO34" s="308" t="s">
        <v>490</v>
      </c>
      <c r="AP34" s="308" t="s">
        <v>490</v>
      </c>
      <c r="AQ34" s="309" t="s">
        <v>490</v>
      </c>
      <c r="AR34" s="310" t="s">
        <v>490</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0" t="s">
        <v>507</v>
      </c>
      <c r="AL35" s="1191"/>
      <c r="AM35" s="1191"/>
      <c r="AN35" s="1192"/>
      <c r="AO35" s="308">
        <v>219276</v>
      </c>
      <c r="AP35" s="308">
        <v>20020</v>
      </c>
      <c r="AQ35" s="309">
        <v>21589</v>
      </c>
      <c r="AR35" s="310">
        <v>-7.3</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0" t="s">
        <v>508</v>
      </c>
      <c r="AL36" s="1191"/>
      <c r="AM36" s="1191"/>
      <c r="AN36" s="1192"/>
      <c r="AO36" s="308">
        <v>102506</v>
      </c>
      <c r="AP36" s="308">
        <v>9359</v>
      </c>
      <c r="AQ36" s="309">
        <v>5101</v>
      </c>
      <c r="AR36" s="310">
        <v>83.5</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0" t="s">
        <v>509</v>
      </c>
      <c r="AL37" s="1191"/>
      <c r="AM37" s="1191"/>
      <c r="AN37" s="1192"/>
      <c r="AO37" s="308">
        <v>222</v>
      </c>
      <c r="AP37" s="308">
        <v>20</v>
      </c>
      <c r="AQ37" s="309">
        <v>610</v>
      </c>
      <c r="AR37" s="310">
        <v>-96.7</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3" t="s">
        <v>510</v>
      </c>
      <c r="AL38" s="1194"/>
      <c r="AM38" s="1194"/>
      <c r="AN38" s="1195"/>
      <c r="AO38" s="311" t="s">
        <v>490</v>
      </c>
      <c r="AP38" s="311" t="s">
        <v>490</v>
      </c>
      <c r="AQ38" s="312">
        <v>3</v>
      </c>
      <c r="AR38" s="300" t="s">
        <v>490</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3" t="s">
        <v>511</v>
      </c>
      <c r="AL39" s="1194"/>
      <c r="AM39" s="1194"/>
      <c r="AN39" s="1195"/>
      <c r="AO39" s="308" t="s">
        <v>490</v>
      </c>
      <c r="AP39" s="308" t="s">
        <v>490</v>
      </c>
      <c r="AQ39" s="309">
        <v>-1700</v>
      </c>
      <c r="AR39" s="310" t="s">
        <v>490</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0" t="s">
        <v>512</v>
      </c>
      <c r="AL40" s="1191"/>
      <c r="AM40" s="1191"/>
      <c r="AN40" s="1192"/>
      <c r="AO40" s="308">
        <v>-455925</v>
      </c>
      <c r="AP40" s="308">
        <v>-41626</v>
      </c>
      <c r="AQ40" s="309">
        <v>-57744</v>
      </c>
      <c r="AR40" s="310">
        <v>-27.9</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6" t="s">
        <v>290</v>
      </c>
      <c r="AL41" s="1197"/>
      <c r="AM41" s="1197"/>
      <c r="AN41" s="1198"/>
      <c r="AO41" s="308">
        <v>281416</v>
      </c>
      <c r="AP41" s="308">
        <v>25693</v>
      </c>
      <c r="AQ41" s="309">
        <v>27397</v>
      </c>
      <c r="AR41" s="310">
        <v>-6.2</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513</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514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515</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3" t="s">
        <v>482</v>
      </c>
      <c r="AN49" s="1185" t="s">
        <v>516</v>
      </c>
      <c r="AO49" s="1186"/>
      <c r="AP49" s="1186"/>
      <c r="AQ49" s="1186"/>
      <c r="AR49" s="1187"/>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4"/>
      <c r="AN50" s="324" t="s">
        <v>517</v>
      </c>
      <c r="AO50" s="325" t="s">
        <v>518</v>
      </c>
      <c r="AP50" s="326" t="s">
        <v>519</v>
      </c>
      <c r="AQ50" s="327" t="s">
        <v>520</v>
      </c>
      <c r="AR50" s="328" t="s">
        <v>521</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522</v>
      </c>
      <c r="AL51" s="321"/>
      <c r="AM51" s="329">
        <v>886485</v>
      </c>
      <c r="AN51" s="330">
        <v>77851</v>
      </c>
      <c r="AO51" s="331">
        <v>-6.1</v>
      </c>
      <c r="AP51" s="332">
        <v>82993</v>
      </c>
      <c r="AQ51" s="333">
        <v>5.2</v>
      </c>
      <c r="AR51" s="334">
        <v>-11.3</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523</v>
      </c>
      <c r="AM52" s="337">
        <v>495516</v>
      </c>
      <c r="AN52" s="338">
        <v>43516</v>
      </c>
      <c r="AO52" s="339">
        <v>4.3</v>
      </c>
      <c r="AP52" s="340">
        <v>46787</v>
      </c>
      <c r="AQ52" s="341">
        <v>-4.9000000000000004</v>
      </c>
      <c r="AR52" s="342">
        <v>9.1999999999999993</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524</v>
      </c>
      <c r="AL53" s="321"/>
      <c r="AM53" s="329">
        <v>701656</v>
      </c>
      <c r="AN53" s="330">
        <v>62022</v>
      </c>
      <c r="AO53" s="331">
        <v>-20.3</v>
      </c>
      <c r="AP53" s="332">
        <v>108252</v>
      </c>
      <c r="AQ53" s="333">
        <v>30.4</v>
      </c>
      <c r="AR53" s="334">
        <v>-50.7</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523</v>
      </c>
      <c r="AM54" s="337">
        <v>440088</v>
      </c>
      <c r="AN54" s="338">
        <v>38901</v>
      </c>
      <c r="AO54" s="339">
        <v>-10.6</v>
      </c>
      <c r="AP54" s="340">
        <v>50321</v>
      </c>
      <c r="AQ54" s="341">
        <v>7.6</v>
      </c>
      <c r="AR54" s="342">
        <v>-18.2</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525</v>
      </c>
      <c r="AL55" s="321"/>
      <c r="AM55" s="329">
        <v>594367</v>
      </c>
      <c r="AN55" s="330">
        <v>52744</v>
      </c>
      <c r="AO55" s="331">
        <v>-15</v>
      </c>
      <c r="AP55" s="332">
        <v>93492</v>
      </c>
      <c r="AQ55" s="333">
        <v>-13.6</v>
      </c>
      <c r="AR55" s="334">
        <v>-1.4</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523</v>
      </c>
      <c r="AM56" s="337">
        <v>332496</v>
      </c>
      <c r="AN56" s="338">
        <v>29505</v>
      </c>
      <c r="AO56" s="339">
        <v>-24.2</v>
      </c>
      <c r="AP56" s="340">
        <v>53316</v>
      </c>
      <c r="AQ56" s="341">
        <v>6</v>
      </c>
      <c r="AR56" s="342">
        <v>-30.2</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526</v>
      </c>
      <c r="AL57" s="321"/>
      <c r="AM57" s="329">
        <v>1162644</v>
      </c>
      <c r="AN57" s="330">
        <v>104856</v>
      </c>
      <c r="AO57" s="331">
        <v>98.8</v>
      </c>
      <c r="AP57" s="332">
        <v>94796</v>
      </c>
      <c r="AQ57" s="333">
        <v>1.4</v>
      </c>
      <c r="AR57" s="334">
        <v>97.4</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523</v>
      </c>
      <c r="AM58" s="337">
        <v>402392</v>
      </c>
      <c r="AN58" s="338">
        <v>36291</v>
      </c>
      <c r="AO58" s="339">
        <v>23</v>
      </c>
      <c r="AP58" s="340">
        <v>55781</v>
      </c>
      <c r="AQ58" s="341">
        <v>4.5999999999999996</v>
      </c>
      <c r="AR58" s="342">
        <v>18.399999999999999</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527</v>
      </c>
      <c r="AL59" s="321"/>
      <c r="AM59" s="329">
        <v>1090629</v>
      </c>
      <c r="AN59" s="330">
        <v>99574</v>
      </c>
      <c r="AO59" s="331">
        <v>-5</v>
      </c>
      <c r="AP59" s="332">
        <v>85942</v>
      </c>
      <c r="AQ59" s="333">
        <v>-9.3000000000000007</v>
      </c>
      <c r="AR59" s="334">
        <v>4.3</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523</v>
      </c>
      <c r="AM60" s="337">
        <v>380775</v>
      </c>
      <c r="AN60" s="338">
        <v>34764</v>
      </c>
      <c r="AO60" s="339">
        <v>-4.2</v>
      </c>
      <c r="AP60" s="340">
        <v>48630</v>
      </c>
      <c r="AQ60" s="341">
        <v>-12.8</v>
      </c>
      <c r="AR60" s="342">
        <v>8.6</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528</v>
      </c>
      <c r="AL61" s="343"/>
      <c r="AM61" s="344">
        <v>887156</v>
      </c>
      <c r="AN61" s="345">
        <v>79409</v>
      </c>
      <c r="AO61" s="346">
        <v>10.5</v>
      </c>
      <c r="AP61" s="347">
        <v>93095</v>
      </c>
      <c r="AQ61" s="348">
        <v>2.8</v>
      </c>
      <c r="AR61" s="334">
        <v>7.7</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523</v>
      </c>
      <c r="AM62" s="337">
        <v>410253</v>
      </c>
      <c r="AN62" s="338">
        <v>36595</v>
      </c>
      <c r="AO62" s="339">
        <v>-2.2999999999999998</v>
      </c>
      <c r="AP62" s="340">
        <v>50967</v>
      </c>
      <c r="AQ62" s="341">
        <v>0.1</v>
      </c>
      <c r="AR62" s="342">
        <v>-2.4</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hAZmIq7myeJAekiKUYlnZ+MsZL1UjlVXKpvokb2OU4y2RPMhHOV7mv6AjsIFJpKG5/xT6k4UYmhtM5cjtqyiUA==" saltValue="/3/X9qz+Thrh466PULQh1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E0DA4-3F0E-41B5-A01D-2332C95E33DD}">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479</v>
      </c>
    </row>
    <row r="121" spans="125:125" ht="13.5" hidden="1" customHeight="1" x14ac:dyDescent="0.2">
      <c r="DU121" s="255"/>
    </row>
  </sheetData>
  <sheetProtection algorithmName="SHA-512" hashValue="yx3KZxHovq8RHG+dEJZfI9fZz0bnSjnq89zb12/DSDRUYXQoH4FqKvwfmzjs7ip+s/uE+UwzZXBehqnNXxzdNg==" saltValue="nhn8R4U489F+R39jmIMm3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A956A-C041-4B5A-BB8D-DD0F5669DCFB}">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479</v>
      </c>
    </row>
  </sheetData>
  <sheetProtection algorithmName="SHA-512" hashValue="axbbRjHCtNZFYsGVqs2Y4oX2nDog2XSihGcgUfabN/+mY9gb/tPTSVBwQY/4gKPEnOI3HTR08xtV1N+bIyhiFg==" saltValue="75cYxGa0sB7XFgR6KYEKb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530</v>
      </c>
      <c r="G46" s="8" t="s">
        <v>531</v>
      </c>
      <c r="H46" s="8" t="s">
        <v>532</v>
      </c>
      <c r="I46" s="8" t="s">
        <v>533</v>
      </c>
      <c r="J46" s="9" t="s">
        <v>534</v>
      </c>
    </row>
    <row r="47" spans="2:10" ht="57.75" customHeight="1" x14ac:dyDescent="0.2">
      <c r="B47" s="10"/>
      <c r="C47" s="1209" t="s">
        <v>3</v>
      </c>
      <c r="D47" s="1209"/>
      <c r="E47" s="1210"/>
      <c r="F47" s="11">
        <v>46.93</v>
      </c>
      <c r="G47" s="12">
        <v>46.65</v>
      </c>
      <c r="H47" s="12">
        <v>63.67</v>
      </c>
      <c r="I47" s="12">
        <v>44.28</v>
      </c>
      <c r="J47" s="13">
        <v>38.58</v>
      </c>
    </row>
    <row r="48" spans="2:10" ht="57.75" customHeight="1" x14ac:dyDescent="0.2">
      <c r="B48" s="14"/>
      <c r="C48" s="1211" t="s">
        <v>4</v>
      </c>
      <c r="D48" s="1211"/>
      <c r="E48" s="1212"/>
      <c r="F48" s="15">
        <v>9.56</v>
      </c>
      <c r="G48" s="16">
        <v>9.57</v>
      </c>
      <c r="H48" s="16">
        <v>9.2899999999999991</v>
      </c>
      <c r="I48" s="16">
        <v>3</v>
      </c>
      <c r="J48" s="17">
        <v>10.02</v>
      </c>
    </row>
    <row r="49" spans="2:10" ht="57.75" customHeight="1" thickBot="1" x14ac:dyDescent="0.25">
      <c r="B49" s="18"/>
      <c r="C49" s="1213" t="s">
        <v>5</v>
      </c>
      <c r="D49" s="1213"/>
      <c r="E49" s="1214"/>
      <c r="F49" s="19" t="s">
        <v>535</v>
      </c>
      <c r="G49" s="20">
        <v>0.48</v>
      </c>
      <c r="H49" s="20">
        <v>16.89</v>
      </c>
      <c r="I49" s="20" t="s">
        <v>536</v>
      </c>
      <c r="J49" s="21">
        <v>3.13</v>
      </c>
    </row>
    <row r="50" spans="2:10" ht="13" x14ac:dyDescent="0.2"/>
  </sheetData>
  <sheetProtection algorithmName="SHA-512" hashValue="gsD5m3sSU0372gfxJj2DYID55ygeKZEI7HQzDWAl6skmmVx6VatEGls/7tjAQPIWr6Rse4Ix/qDDdthalzAkJg==" saltValue="LKIBex9dEbUeCP9GANH2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2023-03-23T05:22:33Z</cp:lastPrinted>
  <dcterms:created xsi:type="dcterms:W3CDTF">2023-02-20T04:24:35Z</dcterms:created>
  <dcterms:modified xsi:type="dcterms:W3CDTF">2023-10-30T08:08:20Z</dcterms:modified>
  <cp:category/>
</cp:coreProperties>
</file>