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01485ACE-953E-429C-975C-28809CE62703}" xr6:coauthVersionLast="47" xr6:coauthVersionMax="47" xr10:uidLastSave="{00000000-0000-0000-0000-000000000000}"/>
  <bookViews>
    <workbookView xWindow="-120" yWindow="-120" windowWidth="29040" windowHeight="15840" tabRatio="845" activeTab="7" xr2:uid="{00000000-000D-0000-FFFF-FFFF00000000}"/>
  </bookViews>
  <sheets>
    <sheet name="入力シート" sheetId="17" r:id="rId1"/>
    <sheet name="第８号様式【交付申請書（兼）実績報告書】" sheetId="29" r:id="rId2"/>
    <sheet name="第６号様式【交付決定前着手届】" sheetId="26" r:id="rId3"/>
    <sheet name="暴力団排除に関する誓約書" sheetId="28" r:id="rId4"/>
    <sheet name="別紙１事業計画書" sheetId="23" r:id="rId5"/>
    <sheet name="別紙２所要額調書" sheetId="24" r:id="rId6"/>
    <sheet name="別紙３所要額明細書" sheetId="25" r:id="rId7"/>
    <sheet name="別紙４個人防護具内訳明細書" sheetId="30" r:id="rId8"/>
    <sheet name="別紙４記入例" sheetId="32" r:id="rId9"/>
  </sheets>
  <definedNames>
    <definedName name="_xlnm._FilterDatabase" localSheetId="0" hidden="1">入力シート!#REF!</definedName>
    <definedName name="_xlnm.Print_Area" localSheetId="3">暴力団排除に関する誓約書!$B$1:$O$40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3" l="1"/>
  <c r="E13" i="25"/>
  <c r="F11" i="25"/>
  <c r="C24" i="17"/>
  <c r="D13" i="25" s="1"/>
  <c r="F36" i="30"/>
  <c r="E36" i="30"/>
  <c r="D43" i="30"/>
  <c r="D49" i="32"/>
  <c r="D48" i="32"/>
  <c r="D47" i="32"/>
  <c r="D46" i="32"/>
  <c r="D45" i="32"/>
  <c r="D44" i="32"/>
  <c r="D40" i="32"/>
  <c r="G11" i="32"/>
  <c r="G10" i="32"/>
  <c r="G9" i="32"/>
  <c r="G8" i="32"/>
  <c r="G7" i="32"/>
  <c r="F33" i="32"/>
  <c r="E33" i="32"/>
  <c r="E22" i="32"/>
  <c r="F4" i="26"/>
  <c r="F4" i="25"/>
  <c r="F4" i="30"/>
  <c r="E14" i="24"/>
  <c r="E16" i="24" s="1"/>
  <c r="H14" i="29"/>
  <c r="H12" i="29"/>
  <c r="H10" i="29"/>
  <c r="I4" i="29"/>
  <c r="D44" i="29"/>
  <c r="D45" i="29"/>
  <c r="D46" i="29"/>
  <c r="D47" i="29"/>
  <c r="D43" i="29"/>
  <c r="D40" i="29"/>
  <c r="G22" i="30"/>
  <c r="C23" i="17" s="1"/>
  <c r="E22" i="30"/>
  <c r="C22" i="17" s="1"/>
  <c r="D22" i="23" s="1"/>
  <c r="H14" i="24" l="1"/>
  <c r="H16" i="24" s="1"/>
  <c r="D52" i="30"/>
  <c r="D47" i="30"/>
  <c r="D48" i="30"/>
  <c r="D49" i="30"/>
  <c r="D50" i="30"/>
  <c r="D51" i="30"/>
  <c r="G22" i="32"/>
  <c r="E27" i="23"/>
  <c r="D14" i="24"/>
  <c r="G14" i="24"/>
  <c r="J11" i="25"/>
  <c r="E22" i="23"/>
  <c r="F14" i="24" l="1"/>
  <c r="F16" i="24" s="1"/>
  <c r="D16" i="24"/>
  <c r="J18" i="25"/>
  <c r="K11" i="25"/>
  <c r="K18" i="25"/>
  <c r="G16" i="24"/>
  <c r="I14" i="24"/>
  <c r="F4" i="28"/>
  <c r="F14" i="28"/>
  <c r="F11" i="28"/>
  <c r="F9" i="28"/>
  <c r="J14" i="24" l="1"/>
  <c r="I16" i="24"/>
  <c r="B14" i="24"/>
  <c r="J3" i="25"/>
  <c r="J16" i="24" l="1"/>
  <c r="K14" i="24"/>
  <c r="C22" i="23"/>
  <c r="B46" i="26"/>
  <c r="J7" i="24"/>
  <c r="J6" i="24"/>
  <c r="J5" i="24"/>
  <c r="J4" i="24"/>
  <c r="E42" i="26"/>
  <c r="I6" i="26"/>
  <c r="E40" i="26"/>
  <c r="D36" i="26"/>
  <c r="H16" i="26"/>
  <c r="H14" i="26"/>
  <c r="H12" i="26"/>
  <c r="C8" i="23"/>
  <c r="C6" i="23"/>
  <c r="K16" i="24" l="1"/>
  <c r="F37" i="30"/>
  <c r="F34" i="29"/>
  <c r="D38" i="26"/>
</calcChain>
</file>

<file path=xl/sharedStrings.xml><?xml version="1.0" encoding="utf-8"?>
<sst xmlns="http://schemas.openxmlformats.org/spreadsheetml/2006/main" count="341" uniqueCount="256">
  <si>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</si>
  <si>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</si>
  <si>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</si>
  <si>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</si>
  <si>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</si>
  <si>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</si>
  <si>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</si>
  <si>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</si>
  <si>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</si>
  <si>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</si>
  <si>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</si>
  <si>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</si>
  <si>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</si>
  <si>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</si>
  <si>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</si>
  <si>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</si>
  <si>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</si>
  <si>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</si>
  <si>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</si>
  <si>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</si>
  <si>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</si>
  <si>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</si>
  <si>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</si>
  <si>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</si>
  <si>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</si>
  <si>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</si>
  <si>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</si>
  <si>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</si>
  <si>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</si>
  <si>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（単位：円）</t>
    <rPh sb="1" eb="3">
      <t>タンイ</t>
    </rPh>
    <rPh sb="4" eb="5">
      <t>エン</t>
    </rPh>
    <phoneticPr fontId="1"/>
  </si>
  <si>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</si>
  <si>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</si>
  <si>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</si>
  <si>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</si>
  <si>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</si>
  <si>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</si>
  <si>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</si>
  <si>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</si>
  <si>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</si>
  <si>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必要数</t>
    <phoneticPr fontId="1"/>
  </si>
  <si>
    <t>個人防護具</t>
    <rPh sb="0" eb="2">
      <t>コジン</t>
    </rPh>
    <rPh sb="2" eb="4">
      <t>ボウゴ</t>
    </rPh>
    <rPh sb="4" eb="5">
      <t>グ</t>
    </rPh>
    <phoneticPr fontId="1"/>
  </si>
  <si>
    <t>簡易ベッド</t>
    <rPh sb="0" eb="2">
      <t>カンイ</t>
    </rPh>
    <phoneticPr fontId="1"/>
  </si>
  <si>
    <t>HEPAフィルター付き空気清浄機</t>
    <rPh sb="9" eb="10">
      <t>ツ</t>
    </rPh>
    <rPh sb="11" eb="13">
      <t>クウキ</t>
    </rPh>
    <rPh sb="13" eb="16">
      <t>セイジョウキ</t>
    </rPh>
    <phoneticPr fontId="1"/>
  </si>
  <si>
    <t>HEPAフィルター付き空気清浄機</t>
    <phoneticPr fontId="1"/>
  </si>
  <si>
    <t>簡易診療室及び付帯する備品</t>
    <phoneticPr fontId="1"/>
  </si>
  <si>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</si>
  <si>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医療機関名</t>
    <rPh sb="0" eb="2">
      <t>イリョウ</t>
    </rPh>
    <rPh sb="2" eb="4">
      <t>キカン</t>
    </rPh>
    <phoneticPr fontId="1"/>
  </si>
  <si>
    <t xml:space="preserve">   医療機関名</t>
    <rPh sb="3" eb="5">
      <t>イリョウ</t>
    </rPh>
    <rPh sb="5" eb="7">
      <t>キカン</t>
    </rPh>
    <rPh sb="7" eb="8">
      <t>メイ</t>
    </rPh>
    <phoneticPr fontId="3"/>
  </si>
  <si>
    <t>医療機関名</t>
    <rPh sb="0" eb="2">
      <t>イリョウ</t>
    </rPh>
    <rPh sb="2" eb="4">
      <t>キカン</t>
    </rPh>
    <rPh sb="4" eb="5">
      <t>メイ</t>
    </rPh>
    <phoneticPr fontId="1"/>
  </si>
  <si>
    <t>医療機関名</t>
    <rPh sb="0" eb="2">
      <t>イリョウ</t>
    </rPh>
    <rPh sb="2" eb="4">
      <t>キカン</t>
    </rPh>
    <rPh sb="4" eb="5">
      <t>メイ</t>
    </rPh>
    <phoneticPr fontId="3"/>
  </si>
  <si>
    <t>注意事項</t>
    <rPh sb="0" eb="2">
      <t>チュウイ</t>
    </rPh>
    <rPh sb="2" eb="4">
      <t>ジコウ</t>
    </rPh>
    <phoneticPr fontId="3"/>
  </si>
  <si>
    <t>品　目</t>
    <rPh sb="0" eb="1">
      <t>ヒン</t>
    </rPh>
    <rPh sb="2" eb="3">
      <t>メ</t>
    </rPh>
    <phoneticPr fontId="3"/>
  </si>
  <si>
    <t>単価（税込）</t>
    <rPh sb="0" eb="2">
      <t>タンカ</t>
    </rPh>
    <rPh sb="3" eb="5">
      <t>ゼイコ</t>
    </rPh>
    <phoneticPr fontId="3"/>
  </si>
  <si>
    <t>　　　２　「選定額」欄には、別紙３と同額を記載すること</t>
    <rPh sb="6" eb="8">
      <t>センテイ</t>
    </rPh>
    <rPh sb="8" eb="9">
      <t>ガク</t>
    </rPh>
    <rPh sb="10" eb="11">
      <t>ラン</t>
    </rPh>
    <rPh sb="14" eb="16">
      <t>ベッシ</t>
    </rPh>
    <rPh sb="18" eb="20">
      <t>ドウガク</t>
    </rPh>
    <rPh sb="21" eb="23">
      <t>キサイ</t>
    </rPh>
    <phoneticPr fontId="3"/>
  </si>
  <si>
    <t>１　医療機関の設備整備計画</t>
    <phoneticPr fontId="1"/>
  </si>
  <si>
    <t>（１） 整備台数等</t>
    <rPh sb="4" eb="6">
      <t>セイビ</t>
    </rPh>
    <rPh sb="6" eb="8">
      <t>ダイスウ</t>
    </rPh>
    <rPh sb="8" eb="9">
      <t>トウ</t>
    </rPh>
    <phoneticPr fontId="1"/>
  </si>
  <si>
    <t>（２）必要理由</t>
    <phoneticPr fontId="1"/>
  </si>
  <si>
    <t>２．添付書類</t>
    <phoneticPr fontId="1"/>
  </si>
  <si>
    <t>　　（注）品目及び数量を記入するとともに、必要に応じて「規格」欄には商品名や仕様・規格など参考となる事項を具体的に記入すること。</t>
    <rPh sb="28" eb="30">
      <t>キカク</t>
    </rPh>
    <rPh sb="31" eb="32">
      <t>ラン</t>
    </rPh>
    <rPh sb="34" eb="37">
      <t>ショウヒンメイ</t>
    </rPh>
    <rPh sb="38" eb="40">
      <t>シヨウ</t>
    </rPh>
    <rPh sb="41" eb="43">
      <t>キカク</t>
    </rPh>
    <rPh sb="45" eb="47">
      <t>サンコウ</t>
    </rPh>
    <phoneticPr fontId="3"/>
  </si>
  <si>
    <t>群馬県知事　あて</t>
    <rPh sb="0" eb="3">
      <t>グンマケン</t>
    </rPh>
    <rPh sb="3" eb="5">
      <t>チジ</t>
    </rPh>
    <phoneticPr fontId="3"/>
  </si>
  <si>
    <t>第　　　　　号</t>
    <rPh sb="0" eb="1">
      <t>ダイ</t>
    </rPh>
    <phoneticPr fontId="1"/>
  </si>
  <si>
    <t>申請者</t>
    <rPh sb="0" eb="3">
      <t>シンセイシャ</t>
    </rPh>
    <phoneticPr fontId="3"/>
  </si>
  <si>
    <t>所 在 地</t>
    <rPh sb="0" eb="1">
      <t>ショ</t>
    </rPh>
    <rPh sb="2" eb="3">
      <t>ザイ</t>
    </rPh>
    <rPh sb="4" eb="5">
      <t>チ</t>
    </rPh>
    <phoneticPr fontId="1"/>
  </si>
  <si>
    <t>代表者名</t>
    <rPh sb="0" eb="3">
      <t>ダイヒョウシャ</t>
    </rPh>
    <rPh sb="3" eb="4">
      <t>メイ</t>
    </rPh>
    <phoneticPr fontId="1"/>
  </si>
  <si>
    <t>円</t>
    <rPh sb="0" eb="1">
      <t>エン</t>
    </rPh>
    <phoneticPr fontId="1"/>
  </si>
  <si>
    <t>記</t>
    <rPh sb="0" eb="1">
      <t>シル</t>
    </rPh>
    <phoneticPr fontId="1"/>
  </si>
  <si>
    <t>　 代表者役職・氏名</t>
    <rPh sb="2" eb="5">
      <t>ダイヒョウシャ</t>
    </rPh>
    <rPh sb="5" eb="7">
      <t>ヤクショク</t>
    </rPh>
    <rPh sb="8" eb="10">
      <t>シメイ</t>
    </rPh>
    <phoneticPr fontId="3"/>
  </si>
  <si>
    <t>様式第６号</t>
    <rPh sb="0" eb="2">
      <t>ヨウシキ</t>
    </rPh>
    <rPh sb="2" eb="3">
      <t>ダイ</t>
    </rPh>
    <rPh sb="4" eb="5">
      <t>ゴウ</t>
    </rPh>
    <phoneticPr fontId="3"/>
  </si>
  <si>
    <t>事業について、別記条件を了承の上、補助金交付決定前に着手したいので届け出ます。</t>
    <rPh sb="0" eb="2">
      <t>ジギョウ</t>
    </rPh>
    <rPh sb="7" eb="9">
      <t>ベッキ</t>
    </rPh>
    <rPh sb="9" eb="11">
      <t>ジョウケン</t>
    </rPh>
    <rPh sb="12" eb="14">
      <t>リョウショウ</t>
    </rPh>
    <rPh sb="15" eb="16">
      <t>ウエ</t>
    </rPh>
    <rPh sb="17" eb="20">
      <t>ホジョキン</t>
    </rPh>
    <rPh sb="20" eb="22">
      <t>コウフ</t>
    </rPh>
    <rPh sb="22" eb="24">
      <t>ケッテイ</t>
    </rPh>
    <rPh sb="24" eb="25">
      <t>マエ</t>
    </rPh>
    <rPh sb="26" eb="28">
      <t>チャクシュ</t>
    </rPh>
    <rPh sb="33" eb="34">
      <t>トド</t>
    </rPh>
    <rPh sb="35" eb="36">
      <t>デ</t>
    </rPh>
    <phoneticPr fontId="1"/>
  </si>
  <si>
    <t>１　事業名</t>
    <rPh sb="2" eb="4">
      <t>ジギョウ</t>
    </rPh>
    <rPh sb="4" eb="5">
      <t>メイ</t>
    </rPh>
    <phoneticPr fontId="3"/>
  </si>
  <si>
    <t>２　事業実施主体</t>
    <rPh sb="2" eb="4">
      <t>ジギョウ</t>
    </rPh>
    <rPh sb="4" eb="6">
      <t>ジッシ</t>
    </rPh>
    <rPh sb="6" eb="8">
      <t>シュタイ</t>
    </rPh>
    <phoneticPr fontId="3"/>
  </si>
  <si>
    <t>３　事業費</t>
    <rPh sb="2" eb="5">
      <t>ジギョウヒ</t>
    </rPh>
    <phoneticPr fontId="3"/>
  </si>
  <si>
    <t>４　着手(予定)年月日</t>
    <rPh sb="2" eb="4">
      <t>チャクシュ</t>
    </rPh>
    <rPh sb="5" eb="7">
      <t>ヨテイ</t>
    </rPh>
    <rPh sb="8" eb="11">
      <t>ネンガッピ</t>
    </rPh>
    <phoneticPr fontId="3"/>
  </si>
  <si>
    <t>５　完了予定年月日</t>
    <rPh sb="2" eb="4">
      <t>カンリョウ</t>
    </rPh>
    <rPh sb="4" eb="6">
      <t>ヨテイ</t>
    </rPh>
    <rPh sb="6" eb="9">
      <t>ネンガッピ</t>
    </rPh>
    <phoneticPr fontId="3"/>
  </si>
  <si>
    <t>６　交付決定前着手を必要とする理由</t>
    <rPh sb="2" eb="4">
      <t>コウフ</t>
    </rPh>
    <rPh sb="4" eb="6">
      <t>ケッテイ</t>
    </rPh>
    <rPh sb="6" eb="7">
      <t>マエ</t>
    </rPh>
    <rPh sb="7" eb="9">
      <t>チャクシュ</t>
    </rPh>
    <rPh sb="10" eb="12">
      <t>ヒツヨウ</t>
    </rPh>
    <rPh sb="15" eb="17">
      <t>リユウ</t>
    </rPh>
    <phoneticPr fontId="3"/>
  </si>
  <si>
    <t>（例：事業計画上、○月から患者を受け入れる必要があるため）</t>
    <rPh sb="1" eb="2">
      <t>レイ</t>
    </rPh>
    <rPh sb="3" eb="5">
      <t>ジギョウ</t>
    </rPh>
    <rPh sb="5" eb="8">
      <t>ケイカクジョウ</t>
    </rPh>
    <rPh sb="10" eb="11">
      <t>ガツ</t>
    </rPh>
    <rPh sb="13" eb="15">
      <t>カンジャ</t>
    </rPh>
    <rPh sb="16" eb="17">
      <t>ウ</t>
    </rPh>
    <rPh sb="18" eb="19">
      <t>イ</t>
    </rPh>
    <rPh sb="21" eb="23">
      <t>ヒツヨウ</t>
    </rPh>
    <phoneticPr fontId="1"/>
  </si>
  <si>
    <t>別記条件</t>
  </si>
  <si>
    <t>１　補助金交付決定を受けるまでの期間内に、天災地変等の事由によって実施した事業に損失を生じた場合、これらの損失は、事業実施主体が負担するものとする。</t>
  </si>
  <si>
    <t>２　補助金交付決定を受けた補助金額が交付申請額又は交付申請予定額に達しない場合においても、異議がないこと。</t>
  </si>
  <si>
    <t>３　当該事業については、着手から交付決定を受ける期間内においては、計画変更を行わないこと。</t>
  </si>
  <si>
    <t>HEPAフィルター付きパーテーション</t>
    <rPh sb="9" eb="10">
      <t>ツ</t>
    </rPh>
    <phoneticPr fontId="1"/>
  </si>
  <si>
    <t>簡易診療室</t>
    <rPh sb="0" eb="2">
      <t>カンイ</t>
    </rPh>
    <rPh sb="2" eb="4">
      <t>シンリョウ</t>
    </rPh>
    <rPh sb="4" eb="5">
      <t>シツ</t>
    </rPh>
    <phoneticPr fontId="1"/>
  </si>
  <si>
    <t>医療従事者数</t>
    <rPh sb="0" eb="2">
      <t>イリョウ</t>
    </rPh>
    <rPh sb="2" eb="5">
      <t>ジュウジシャ</t>
    </rPh>
    <rPh sb="5" eb="6">
      <t>スウ</t>
    </rPh>
    <phoneticPr fontId="1"/>
  </si>
  <si>
    <t xml:space="preserve">
付帯する備品
</t>
    <rPh sb="1" eb="3">
      <t>フタイ</t>
    </rPh>
    <rPh sb="5" eb="7">
      <t>ビヒン</t>
    </rPh>
    <phoneticPr fontId="1"/>
  </si>
  <si>
    <t xml:space="preserve"> 　所在地（住所）</t>
    <rPh sb="2" eb="5">
      <t>ショザイチ</t>
    </rPh>
    <rPh sb="6" eb="8">
      <t>ジュウショ</t>
    </rPh>
    <phoneticPr fontId="3"/>
  </si>
  <si>
    <t xml:space="preserve"> 　提出日</t>
    <rPh sb="2" eb="5">
      <t>テイシュツビ</t>
    </rPh>
    <phoneticPr fontId="3"/>
  </si>
  <si>
    <t>（１）基本情報</t>
    <rPh sb="3" eb="5">
      <t>キホン</t>
    </rPh>
    <rPh sb="5" eb="7">
      <t>ジョウホウ</t>
    </rPh>
    <phoneticPr fontId="1"/>
  </si>
  <si>
    <t>　寄附金その他の収入額
　※あればご記入ください。</t>
    <rPh sb="18" eb="20">
      <t>キニュウ</t>
    </rPh>
    <phoneticPr fontId="1"/>
  </si>
  <si>
    <t>（別紙３）</t>
    <rPh sb="1" eb="3">
      <t>ベッシ</t>
    </rPh>
    <phoneticPr fontId="3"/>
  </si>
  <si>
    <t>（別紙２）</t>
    <rPh sb="1" eb="3">
      <t>ベッシ</t>
    </rPh>
    <phoneticPr fontId="3"/>
  </si>
  <si>
    <t>（別紙１）</t>
    <rPh sb="1" eb="3">
      <t>ベッシ</t>
    </rPh>
    <phoneticPr fontId="1"/>
  </si>
  <si>
    <t>簡易診療室及び
付帯する備品</t>
    <rPh sb="0" eb="2">
      <t>カンイ</t>
    </rPh>
    <rPh sb="2" eb="5">
      <t>シンリョウシツ</t>
    </rPh>
    <rPh sb="5" eb="6">
      <t>オヨ</t>
    </rPh>
    <rPh sb="8" eb="10">
      <t>フタイ</t>
    </rPh>
    <rPh sb="12" eb="14">
      <t>ビヒン</t>
    </rPh>
    <phoneticPr fontId="1"/>
  </si>
  <si>
    <t>　固定電話・携帯電話いずれも可です。</t>
    <rPh sb="1" eb="3">
      <t>コテイ</t>
    </rPh>
    <rPh sb="3" eb="5">
      <t>デンワ</t>
    </rPh>
    <rPh sb="6" eb="8">
      <t>ケイタイ</t>
    </rPh>
    <rPh sb="8" eb="10">
      <t>デンワ</t>
    </rPh>
    <rPh sb="14" eb="15">
      <t>カ</t>
    </rPh>
    <phoneticPr fontId="1"/>
  </si>
  <si>
    <r>
      <t xml:space="preserve">　役職と氏名をご記入ください。
</t>
    </r>
    <r>
      <rPr>
        <sz val="10"/>
        <color theme="1"/>
        <rFont val="ＭＳ ゴシック"/>
        <family val="3"/>
        <charset val="128"/>
      </rPr>
      <t>　（例：理事長・院長　大手　一郎）</t>
    </r>
    <rPh sb="1" eb="3">
      <t>ヤクショク</t>
    </rPh>
    <rPh sb="4" eb="6">
      <t>シメイ</t>
    </rPh>
    <rPh sb="8" eb="10">
      <t>キニュウ</t>
    </rPh>
    <rPh sb="18" eb="19">
      <t>レイ</t>
    </rPh>
    <rPh sb="20" eb="23">
      <t>リジチョウ</t>
    </rPh>
    <rPh sb="24" eb="26">
      <t>インチョウ</t>
    </rPh>
    <rPh sb="27" eb="29">
      <t>オオテ</t>
    </rPh>
    <rPh sb="30" eb="32">
      <t>イチロウ</t>
    </rPh>
    <phoneticPr fontId="1"/>
  </si>
  <si>
    <r>
      <t>　役職と氏名をご記入ください。
　</t>
    </r>
    <r>
      <rPr>
        <sz val="10"/>
        <color theme="1"/>
        <rFont val="ＭＳ ゴシック"/>
        <family val="3"/>
        <charset val="128"/>
      </rPr>
      <t>（例：事務　群馬　花子）</t>
    </r>
    <rPh sb="1" eb="3">
      <t>ヤクショク</t>
    </rPh>
    <rPh sb="4" eb="6">
      <t>シメイ</t>
    </rPh>
    <rPh sb="8" eb="10">
      <t>キニュウ</t>
    </rPh>
    <rPh sb="18" eb="19">
      <t>レイ</t>
    </rPh>
    <rPh sb="20" eb="22">
      <t>ジム</t>
    </rPh>
    <rPh sb="23" eb="25">
      <t>グンマ</t>
    </rPh>
    <rPh sb="26" eb="28">
      <t>ハナコ</t>
    </rPh>
    <phoneticPr fontId="1"/>
  </si>
  <si>
    <r>
      <t>　市町村名からご記入ください。
　</t>
    </r>
    <r>
      <rPr>
        <sz val="10"/>
        <color theme="1"/>
        <rFont val="ＭＳ ゴシック"/>
        <family val="3"/>
        <charset val="128"/>
      </rPr>
      <t>（例：前橋市大手町1-1-1）</t>
    </r>
    <rPh sb="1" eb="4">
      <t>シチョウソン</t>
    </rPh>
    <rPh sb="4" eb="5">
      <t>メイ</t>
    </rPh>
    <rPh sb="8" eb="10">
      <t>キニュウ</t>
    </rPh>
    <rPh sb="18" eb="19">
      <t>レイ</t>
    </rPh>
    <rPh sb="20" eb="23">
      <t>マエバシシ</t>
    </rPh>
    <rPh sb="23" eb="26">
      <t>オオテマチ</t>
    </rPh>
    <phoneticPr fontId="1"/>
  </si>
  <si>
    <t>　（例：医療法人　ぐんま病院）</t>
    <rPh sb="2" eb="3">
      <t>レイ</t>
    </rPh>
    <rPh sb="4" eb="6">
      <t>イリョウ</t>
    </rPh>
    <rPh sb="6" eb="8">
      <t>ホウジン</t>
    </rPh>
    <rPh sb="12" eb="14">
      <t>ビョウイン</t>
    </rPh>
    <phoneticPr fontId="1"/>
  </si>
  <si>
    <t>　着手(予定)年月日</t>
    <phoneticPr fontId="1"/>
  </si>
  <si>
    <t>　完了予定年月日</t>
    <phoneticPr fontId="1"/>
  </si>
  <si>
    <t>　交付決定前着手を
　必要とする理由</t>
    <phoneticPr fontId="1"/>
  </si>
  <si>
    <t>　群馬県外来対応医療機関設備整備事業費補助金交付要綱第１０の規定により、下記</t>
    <rPh sb="1" eb="4">
      <t>グンマケン</t>
    </rPh>
    <rPh sb="4" eb="12">
      <t>ガイライタイオウイリョウキカン</t>
    </rPh>
    <rPh sb="12" eb="14">
      <t>セツビ</t>
    </rPh>
    <rPh sb="14" eb="16">
      <t>セイビ</t>
    </rPh>
    <rPh sb="16" eb="19">
      <t>ジギョウヒ</t>
    </rPh>
    <rPh sb="19" eb="22">
      <t>ホジョキン</t>
    </rPh>
    <rPh sb="22" eb="24">
      <t>コウフ</t>
    </rPh>
    <rPh sb="24" eb="26">
      <t>ヨウコウ</t>
    </rPh>
    <rPh sb="26" eb="27">
      <t>ダイ</t>
    </rPh>
    <rPh sb="30" eb="32">
      <t>キテイ</t>
    </rPh>
    <rPh sb="36" eb="38">
      <t>カキ</t>
    </rPh>
    <phoneticPr fontId="3"/>
  </si>
  <si>
    <t>　事業実施月数（か月）</t>
    <rPh sb="1" eb="3">
      <t>ジギョウ</t>
    </rPh>
    <rPh sb="3" eb="5">
      <t>ジッシ</t>
    </rPh>
    <rPh sb="5" eb="7">
      <t>ツキスウ</t>
    </rPh>
    <rPh sb="9" eb="10">
      <t>ゲツ</t>
    </rPh>
    <phoneticPr fontId="1"/>
  </si>
  <si>
    <t>　群馬県知事　　　　　　あて</t>
  </si>
  <si>
    <t>１　自己又は自己の法人その他の団体の役員等は、次のいずれにも該当する者ではありません。</t>
  </si>
  <si>
    <t>　(1) 暴力団（暴力団員による不当な行為の防止等に関する法律（平成３年法律第７７号）第２条第２号に規定する暴力団をいう。以下同じ。）</t>
  </si>
  <si>
    <t>　(2) 暴力団員（暴力団員による不当な行為の防止等に関する法律第２条第６号に規定する暴力団員をいう。以下同じ。）</t>
  </si>
  <si>
    <t>　(3) 暴力団員によりその事業活動を実質的に支配されている者</t>
  </si>
  <si>
    <t>　(4) 暴力団員によりその事業活動に実質的に関与を受けている者</t>
  </si>
  <si>
    <t>　(5) 自己、自己の法人その他の団体若しくは第三者の不正の利益を図り、又は第三者に損害を加える目的をもって、暴力団又は暴力団員を利用するなどしている者</t>
  </si>
  <si>
    <t>　(6) 暴力団又は暴力団員に対して資金を提供し、又は便宜を供与するなど直接的又は積極的に暴力団の維持又は運営に協力し、又は関与している者</t>
  </si>
  <si>
    <t>　(7) 暴力団又は暴力団員であることを知りながらこれらを不当に利用している者</t>
  </si>
  <si>
    <t>　(8) 暴力団員と密接な交友関係を有する者</t>
  </si>
  <si>
    <t>２　１(1)から(8)までに掲げるもの（以下「暴力団等」という。）を下請契約等の相手方にしません。</t>
  </si>
  <si>
    <t>４　自己、自己の法人その他の団体又は下請契約等の相手方が暴力団等から不当な要求行為を受けた場合は、群馬県知事に報告し、警察に通報します。</t>
  </si>
  <si>
    <t>　私は、下記の事項について誓約します。</t>
  </si>
  <si>
    <t>　なお、必要な場合には、群馬県警察本部に照会することについて承諾し、当該事項に関する書類の提出を群馬県知事から求められた場合には、指定された期日までに提出します。</t>
    <phoneticPr fontId="1"/>
  </si>
  <si>
    <t>暴力団排除に関する誓約書</t>
    <phoneticPr fontId="1"/>
  </si>
  <si>
    <t>所在地</t>
    <phoneticPr fontId="1"/>
  </si>
  <si>
    <t>（個人の場合は、住所）</t>
    <phoneticPr fontId="1"/>
  </si>
  <si>
    <t>代表者職氏名</t>
    <phoneticPr fontId="1"/>
  </si>
  <si>
    <t>商号又は名称</t>
    <phoneticPr fontId="1"/>
  </si>
  <si>
    <t>記</t>
    <phoneticPr fontId="1"/>
  </si>
  <si>
    <t>（個人で屋号がない場合は、</t>
    <phoneticPr fontId="1"/>
  </si>
  <si>
    <t>　記入不要）</t>
    <phoneticPr fontId="1"/>
  </si>
  <si>
    <t>（個人の場合は、氏名のみ</t>
    <phoneticPr fontId="1"/>
  </si>
  <si>
    <t>　記入）</t>
    <phoneticPr fontId="1"/>
  </si>
  <si>
    <t>３　下請契約等の相手方が暴力団等であることを知ったときは、当該下請契約等を解除します。</t>
    <phoneticPr fontId="1"/>
  </si>
  <si>
    <t>令和５年度群馬県外来対応医療機関設備整備事業費補助金交付決定前着手届</t>
    <rPh sb="0" eb="2">
      <t>レイワ</t>
    </rPh>
    <rPh sb="3" eb="5">
      <t>ネンド</t>
    </rPh>
    <rPh sb="5" eb="8">
      <t>グンマケン</t>
    </rPh>
    <rPh sb="8" eb="10">
      <t>ガイライ</t>
    </rPh>
    <rPh sb="10" eb="16">
      <t>タイオウイリョウキカン</t>
    </rPh>
    <rPh sb="16" eb="18">
      <t>セツビ</t>
    </rPh>
    <rPh sb="18" eb="20">
      <t>セイビ</t>
    </rPh>
    <rPh sb="20" eb="22">
      <t>ジギョウ</t>
    </rPh>
    <rPh sb="22" eb="23">
      <t>ヒ</t>
    </rPh>
    <rPh sb="23" eb="26">
      <t>ホジョキン</t>
    </rPh>
    <rPh sb="26" eb="28">
      <t>コウフ</t>
    </rPh>
    <rPh sb="28" eb="30">
      <t>ケッテイ</t>
    </rPh>
    <rPh sb="30" eb="31">
      <t>マエ</t>
    </rPh>
    <rPh sb="31" eb="33">
      <t>チャクシュ</t>
    </rPh>
    <rPh sb="33" eb="34">
      <t>トドケ</t>
    </rPh>
    <phoneticPr fontId="3"/>
  </si>
  <si>
    <t>名称・医療機関名</t>
    <rPh sb="0" eb="2">
      <t>メイショウ</t>
    </rPh>
    <rPh sb="3" eb="5">
      <t>イリョウ</t>
    </rPh>
    <rPh sb="5" eb="7">
      <t>キカン</t>
    </rPh>
    <rPh sb="7" eb="8">
      <t>メイ</t>
    </rPh>
    <phoneticPr fontId="1"/>
  </si>
  <si>
    <r>
      <t>令和５年度　群馬県外来対応医療機関設備整備事業費補助金</t>
    </r>
    <r>
      <rPr>
        <b/>
        <sz val="18"/>
        <color theme="1"/>
        <rFont val="ＭＳ ゴシック"/>
        <family val="3"/>
        <charset val="128"/>
      </rPr>
      <t>（個人防護具）</t>
    </r>
    <r>
      <rPr>
        <sz val="18"/>
        <color theme="1"/>
        <rFont val="ＭＳ ゴシック"/>
        <family val="3"/>
        <charset val="128"/>
      </rPr>
      <t>事業実施計画書</t>
    </r>
    <rPh sb="6" eb="9">
      <t>グンマケン</t>
    </rPh>
    <rPh sb="9" eb="11">
      <t>ガイライ</t>
    </rPh>
    <rPh sb="11" eb="17">
      <t>タイオウイリョウキカン</t>
    </rPh>
    <rPh sb="17" eb="19">
      <t>セツビ</t>
    </rPh>
    <rPh sb="19" eb="21">
      <t>セイビ</t>
    </rPh>
    <rPh sb="21" eb="23">
      <t>ジギョウ</t>
    </rPh>
    <rPh sb="23" eb="24">
      <t>ヒ</t>
    </rPh>
    <rPh sb="24" eb="27">
      <t>ホジョキン</t>
    </rPh>
    <rPh sb="28" eb="33">
      <t>コジンボウゴグ</t>
    </rPh>
    <rPh sb="34" eb="36">
      <t>ジギョウ</t>
    </rPh>
    <rPh sb="36" eb="38">
      <t>ジッシ</t>
    </rPh>
    <rPh sb="38" eb="41">
      <t>ケイカクショ</t>
    </rPh>
    <phoneticPr fontId="1"/>
  </si>
  <si>
    <t>（１）購入額のわかる書類</t>
    <rPh sb="3" eb="6">
      <t>コウニュウガク</t>
    </rPh>
    <rPh sb="10" eb="12">
      <t>ショルイ</t>
    </rPh>
    <phoneticPr fontId="1"/>
  </si>
  <si>
    <t>令和５年度群馬県外来対応医療機関設備整備費補助金（個人防護具）所要額明細書</t>
    <rPh sb="0" eb="1">
      <t>レイ</t>
    </rPh>
    <rPh sb="1" eb="2">
      <t>ワ</t>
    </rPh>
    <rPh sb="3" eb="5">
      <t>ネンド</t>
    </rPh>
    <rPh sb="5" eb="16">
      <t>グンマケンガイライタイオウイリョウキカン</t>
    </rPh>
    <rPh sb="16" eb="18">
      <t>セツビ</t>
    </rPh>
    <rPh sb="18" eb="20">
      <t>セイビ</t>
    </rPh>
    <rPh sb="20" eb="21">
      <t>ヒ</t>
    </rPh>
    <rPh sb="21" eb="24">
      <t>ホジョキン</t>
    </rPh>
    <rPh sb="25" eb="30">
      <t>コジンボウゴグ</t>
    </rPh>
    <rPh sb="31" eb="33">
      <t>ショヨウ</t>
    </rPh>
    <phoneticPr fontId="3"/>
  </si>
  <si>
    <t>患者数</t>
    <rPh sb="0" eb="3">
      <t>カンジャスウ</t>
    </rPh>
    <phoneticPr fontId="1"/>
  </si>
  <si>
    <t>別紙「個人防護具内訳明細書」のとおり</t>
    <rPh sb="0" eb="2">
      <t>ベッシ</t>
    </rPh>
    <rPh sb="3" eb="8">
      <t>コジンボウゴグ</t>
    </rPh>
    <rPh sb="8" eb="10">
      <t>ウチワケ</t>
    </rPh>
    <rPh sb="10" eb="13">
      <t>メイサイショ</t>
    </rPh>
    <phoneticPr fontId="1"/>
  </si>
  <si>
    <t>令和５年度群馬県外来対応医療機関設備整備事業（個人防護具）</t>
    <rPh sb="0" eb="2">
      <t>レイワ</t>
    </rPh>
    <rPh sb="3" eb="5">
      <t>ネンド</t>
    </rPh>
    <rPh sb="5" eb="8">
      <t>グンマケン</t>
    </rPh>
    <rPh sb="8" eb="16">
      <t>ガイライタイオウイリョウキカン</t>
    </rPh>
    <rPh sb="16" eb="18">
      <t>セツビ</t>
    </rPh>
    <rPh sb="18" eb="20">
      <t>セイビ</t>
    </rPh>
    <rPh sb="20" eb="22">
      <t>ジギョウ</t>
    </rPh>
    <rPh sb="23" eb="28">
      <t>コジンボウゴグ</t>
    </rPh>
    <phoneticPr fontId="3"/>
  </si>
  <si>
    <t>入力項目一覧</t>
    <phoneticPr fontId="1"/>
  </si>
  <si>
    <t xml:space="preserve"> </t>
    <phoneticPr fontId="1"/>
  </si>
  <si>
    <t>様式第８号</t>
    <rPh sb="0" eb="2">
      <t>ヨウシキ</t>
    </rPh>
    <rPh sb="2" eb="3">
      <t>ダイ</t>
    </rPh>
    <rPh sb="4" eb="5">
      <t>ゴウ</t>
    </rPh>
    <phoneticPr fontId="3"/>
  </si>
  <si>
    <t>群馬県外来対応医療機関設備整備事業費補助金（個人防護具）交付申請書（兼）実績報告書</t>
    <rPh sb="0" eb="3">
      <t>グンマケン</t>
    </rPh>
    <rPh sb="3" eb="11">
      <t>ガイライタイオウイリョウキカン</t>
    </rPh>
    <rPh sb="11" eb="13">
      <t>セツビ</t>
    </rPh>
    <rPh sb="13" eb="21">
      <t>セイビジギョウヒホジョキン</t>
    </rPh>
    <rPh sb="22" eb="24">
      <t>コジン</t>
    </rPh>
    <rPh sb="24" eb="26">
      <t>ボウゴ</t>
    </rPh>
    <rPh sb="26" eb="27">
      <t>グ</t>
    </rPh>
    <rPh sb="28" eb="30">
      <t>コウフ</t>
    </rPh>
    <rPh sb="30" eb="32">
      <t>シンセイ</t>
    </rPh>
    <rPh sb="32" eb="33">
      <t>ショ</t>
    </rPh>
    <rPh sb="34" eb="35">
      <t>ケン</t>
    </rPh>
    <rPh sb="36" eb="38">
      <t>ジッセキ</t>
    </rPh>
    <rPh sb="38" eb="41">
      <t>ホウコクショ</t>
    </rPh>
    <phoneticPr fontId="3"/>
  </si>
  <si>
    <t>記</t>
    <rPh sb="0" eb="1">
      <t>キ</t>
    </rPh>
    <phoneticPr fontId="1"/>
  </si>
  <si>
    <t>１　交付申請額又は実績報告額</t>
    <rPh sb="2" eb="4">
      <t>コウフ</t>
    </rPh>
    <rPh sb="4" eb="7">
      <t>シンセイガク</t>
    </rPh>
    <rPh sb="7" eb="8">
      <t>マタ</t>
    </rPh>
    <rPh sb="9" eb="11">
      <t>ジッセキ</t>
    </rPh>
    <rPh sb="11" eb="13">
      <t>ホウコク</t>
    </rPh>
    <phoneticPr fontId="3"/>
  </si>
  <si>
    <t>※積算根拠については、別紙「個人防護具内訳明細書」のとおり。</t>
    <rPh sb="1" eb="3">
      <t>セキサン</t>
    </rPh>
    <rPh sb="3" eb="5">
      <t>コンキョ</t>
    </rPh>
    <rPh sb="11" eb="13">
      <t>ベッシ</t>
    </rPh>
    <rPh sb="14" eb="19">
      <t>コジンボウゴグ</t>
    </rPh>
    <rPh sb="19" eb="24">
      <t>ウチワケメイサイショ</t>
    </rPh>
    <phoneticPr fontId="1"/>
  </si>
  <si>
    <t>２　支払口座</t>
    <rPh sb="2" eb="4">
      <t>シハライ</t>
    </rPh>
    <rPh sb="4" eb="6">
      <t>コウザ</t>
    </rPh>
    <phoneticPr fontId="3"/>
  </si>
  <si>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</si>
  <si>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</si>
  <si>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</si>
  <si>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</si>
  <si>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口座名義カナ</t>
    <rPh sb="0" eb="2">
      <t>コウザ</t>
    </rPh>
    <rPh sb="2" eb="4">
      <t>メイギ</t>
    </rPh>
    <phoneticPr fontId="1"/>
  </si>
  <si>
    <t>口座名義</t>
    <rPh sb="0" eb="4">
      <t>コウザメイギ</t>
    </rPh>
    <phoneticPr fontId="1"/>
  </si>
  <si>
    <t>※　口座番号は右詰めで記入してください。</t>
    <rPh sb="2" eb="4">
      <t>コウザ</t>
    </rPh>
    <rPh sb="4" eb="6">
      <t>バンゴウ</t>
    </rPh>
    <rPh sb="7" eb="8">
      <t>ミギ</t>
    </rPh>
    <rPh sb="8" eb="9">
      <t>ツ</t>
    </rPh>
    <rPh sb="11" eb="13">
      <t>キニュウ</t>
    </rPh>
    <phoneticPr fontId="1"/>
  </si>
  <si>
    <t>※　口座名義はカタカナで記載してください。</t>
    <rPh sb="2" eb="4">
      <t>コウザ</t>
    </rPh>
    <rPh sb="4" eb="6">
      <t>メイギ</t>
    </rPh>
    <rPh sb="12" eb="14">
      <t>キサイ</t>
    </rPh>
    <phoneticPr fontId="1"/>
  </si>
  <si>
    <t xml:space="preserve"> 当該事業における他の収入がある場合はご記入ください。
（初期値は0です。）</t>
    <rPh sb="1" eb="3">
      <t>トウガイ</t>
    </rPh>
    <rPh sb="3" eb="5">
      <t>ジギョウ</t>
    </rPh>
    <rPh sb="9" eb="10">
      <t>タ</t>
    </rPh>
    <rPh sb="11" eb="13">
      <t>シュウニュウ</t>
    </rPh>
    <rPh sb="16" eb="18">
      <t>バアイ</t>
    </rPh>
    <rPh sb="20" eb="22">
      <t>キニュウ</t>
    </rPh>
    <rPh sb="29" eb="32">
      <t>ショキチ</t>
    </rPh>
    <phoneticPr fontId="1"/>
  </si>
  <si>
    <t>　　</t>
    <phoneticPr fontId="1"/>
  </si>
  <si>
    <r>
      <t>　作成した日付をご記入ください。
　</t>
    </r>
    <r>
      <rPr>
        <sz val="10"/>
        <color theme="1"/>
        <rFont val="ＭＳ ゴシック"/>
        <family val="3"/>
        <charset val="128"/>
      </rPr>
      <t>（例：2024/1/30)</t>
    </r>
    <rPh sb="1" eb="3">
      <t>サクセイ</t>
    </rPh>
    <rPh sb="5" eb="7">
      <t>ヒヅケ</t>
    </rPh>
    <rPh sb="9" eb="11">
      <t>キニュウ</t>
    </rPh>
    <rPh sb="19" eb="20">
      <t>レイ</t>
    </rPh>
    <phoneticPr fontId="1"/>
  </si>
  <si>
    <t xml:space="preserve">　連絡のとれるメールアドレスがあれば、ご記入ください。
</t>
    <rPh sb="1" eb="3">
      <t>レンラク</t>
    </rPh>
    <rPh sb="20" eb="22">
      <t>キニュウ</t>
    </rPh>
    <phoneticPr fontId="1"/>
  </si>
  <si>
    <r>
      <t>　</t>
    </r>
    <r>
      <rPr>
        <b/>
        <u/>
        <sz val="11"/>
        <color theme="5" tint="-0.249977111117893"/>
        <rFont val="ＭＳ ゴシック"/>
        <family val="3"/>
        <charset val="128"/>
      </rPr>
      <t>→　原則、連絡は電子メールにて行う予定です。</t>
    </r>
    <phoneticPr fontId="1"/>
  </si>
  <si>
    <t>（別紙４）</t>
    <rPh sb="1" eb="2">
      <t>ベツ</t>
    </rPh>
    <rPh sb="2" eb="3">
      <t>カミ</t>
    </rPh>
    <phoneticPr fontId="1"/>
  </si>
  <si>
    <t>個　人　防　護　具　内　訳　明　細　書</t>
    <rPh sb="0" eb="1">
      <t>コ</t>
    </rPh>
    <rPh sb="2" eb="3">
      <t>ヒト</t>
    </rPh>
    <rPh sb="4" eb="5">
      <t>ボウ</t>
    </rPh>
    <rPh sb="6" eb="7">
      <t>マモル</t>
    </rPh>
    <rPh sb="8" eb="9">
      <t>グ</t>
    </rPh>
    <rPh sb="10" eb="11">
      <t>ウチ</t>
    </rPh>
    <rPh sb="12" eb="13">
      <t>ワケ</t>
    </rPh>
    <rPh sb="14" eb="15">
      <t>アキラ</t>
    </rPh>
    <rPh sb="16" eb="17">
      <t>ホソ</t>
    </rPh>
    <rPh sb="18" eb="19">
      <t>ショ</t>
    </rPh>
    <phoneticPr fontId="1"/>
  </si>
  <si>
    <t>医療機関名：</t>
    <rPh sb="0" eb="5">
      <t>イリョウキカンメイ</t>
    </rPh>
    <phoneticPr fontId="1"/>
  </si>
  <si>
    <t>１　個人防護具使用内訳</t>
    <rPh sb="2" eb="7">
      <t>コジンボウゴグ</t>
    </rPh>
    <rPh sb="7" eb="11">
      <t>シヨウウチワケ</t>
    </rPh>
    <phoneticPr fontId="1"/>
  </si>
  <si>
    <t>番号</t>
    <rPh sb="0" eb="2">
      <t>バンゴウ</t>
    </rPh>
    <phoneticPr fontId="1"/>
  </si>
  <si>
    <t>品目</t>
    <rPh sb="0" eb="2">
      <t>ヒンモク</t>
    </rPh>
    <phoneticPr fontId="1"/>
  </si>
  <si>
    <t>商品名</t>
    <rPh sb="0" eb="3">
      <t>ショウヒンメイ</t>
    </rPh>
    <phoneticPr fontId="1"/>
  </si>
  <si>
    <r>
      <t xml:space="preserve">使用数
</t>
    </r>
    <r>
      <rPr>
        <b/>
        <sz val="9"/>
        <color theme="1"/>
        <rFont val="ＭＳ ゴシック"/>
        <family val="3"/>
        <charset val="128"/>
      </rPr>
      <t>（単位：枚）</t>
    </r>
    <rPh sb="0" eb="3">
      <t>シヨウスウ</t>
    </rPh>
    <rPh sb="5" eb="7">
      <t>タンイ</t>
    </rPh>
    <rPh sb="8" eb="9">
      <t>マイ</t>
    </rPh>
    <phoneticPr fontId="1"/>
  </si>
  <si>
    <r>
      <t xml:space="preserve">購入単価
</t>
    </r>
    <r>
      <rPr>
        <b/>
        <sz val="9"/>
        <color theme="1"/>
        <rFont val="ＭＳ ゴシック"/>
        <family val="3"/>
        <charset val="128"/>
      </rPr>
      <t>（税込）</t>
    </r>
    <rPh sb="0" eb="4">
      <t>コウニュウタンカ</t>
    </rPh>
    <rPh sb="6" eb="8">
      <t>ゼイコミ</t>
    </rPh>
    <phoneticPr fontId="1"/>
  </si>
  <si>
    <r>
      <t xml:space="preserve">金額
</t>
    </r>
    <r>
      <rPr>
        <b/>
        <sz val="9"/>
        <color theme="1"/>
        <rFont val="ＭＳ ゴシック"/>
        <family val="3"/>
        <charset val="128"/>
      </rPr>
      <t>（税込）</t>
    </r>
    <rPh sb="0" eb="2">
      <t>キンガク</t>
    </rPh>
    <rPh sb="4" eb="6">
      <t>ゼイコミ</t>
    </rPh>
    <phoneticPr fontId="1"/>
  </si>
  <si>
    <t>購入日</t>
    <rPh sb="0" eb="3">
      <t>コウニュウビ</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</si>
  <si>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</si>
  <si>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</si>
  <si>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</si>
  <si>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</si>
  <si>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</si>
  <si>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</si>
  <si>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</si>
  <si>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</si>
  <si>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</si>
  <si>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</si>
  <si>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</si>
  <si>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</si>
  <si>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</si>
  <si>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</si>
  <si>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</si>
  <si>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合　計　</t>
    <rPh sb="0" eb="1">
      <t>ゴウ</t>
    </rPh>
    <rPh sb="2" eb="3">
      <t>ケイ</t>
    </rPh>
    <phoneticPr fontId="1"/>
  </si>
  <si>
    <t>枚→（ａ）</t>
    <rPh sb="0" eb="1">
      <t>マイ</t>
    </rPh>
    <phoneticPr fontId="1"/>
  </si>
  <si>
    <t>円→（ｂ）</t>
    <rPh sb="0" eb="1">
      <t>エン</t>
    </rPh>
    <phoneticPr fontId="1"/>
  </si>
  <si>
    <t>２　期間中の疑い患者数</t>
    <rPh sb="2" eb="5">
      <t>キカンチュウ</t>
    </rPh>
    <rPh sb="6" eb="7">
      <t>ウタガ</t>
    </rPh>
    <rPh sb="8" eb="11">
      <t>カンジャスウ</t>
    </rPh>
    <phoneticPr fontId="1"/>
  </si>
  <si>
    <t>３　医療従事者数</t>
    <rPh sb="2" eb="8">
      <t>イリョウジュウジシャスウ</t>
    </rPh>
    <phoneticPr fontId="1"/>
  </si>
  <si>
    <t>従事者区分</t>
    <rPh sb="0" eb="3">
      <t>ジュウジシャ</t>
    </rPh>
    <rPh sb="3" eb="5">
      <t>クブン</t>
    </rPh>
    <phoneticPr fontId="1"/>
  </si>
  <si>
    <t>人数</t>
    <rPh sb="0" eb="2">
      <t>ニンズウ</t>
    </rPh>
    <phoneticPr fontId="1"/>
  </si>
  <si>
    <t>医師</t>
    <rPh sb="0" eb="2">
      <t>イシ</t>
    </rPh>
    <phoneticPr fontId="1"/>
  </si>
  <si>
    <t>看護師</t>
    <rPh sb="0" eb="3">
      <t>カンゴシ</t>
    </rPh>
    <phoneticPr fontId="1"/>
  </si>
  <si>
    <t>その他</t>
    <rPh sb="2" eb="3">
      <t>タ</t>
    </rPh>
    <phoneticPr fontId="1"/>
  </si>
  <si>
    <t>４　目安数量</t>
    <rPh sb="2" eb="6">
      <t>メヤススウリョウ</t>
    </rPh>
    <phoneticPr fontId="1"/>
  </si>
  <si>
    <t>枚数</t>
    <rPh sb="0" eb="2">
      <t>マイスウ</t>
    </rPh>
    <phoneticPr fontId="1"/>
  </si>
  <si>
    <t>サージカルマスク</t>
    <phoneticPr fontId="1"/>
  </si>
  <si>
    <t>N９５マスク</t>
    <phoneticPr fontId="1"/>
  </si>
  <si>
    <t>ガウン</t>
    <phoneticPr fontId="1"/>
  </si>
  <si>
    <t>グローブ</t>
    <phoneticPr fontId="1"/>
  </si>
  <si>
    <t>キャップ</t>
    <phoneticPr fontId="1"/>
  </si>
  <si>
    <t>交換シールド</t>
    <rPh sb="0" eb="2">
      <t>コウカン</t>
    </rPh>
    <phoneticPr fontId="1"/>
  </si>
  <si>
    <t>マスク</t>
    <phoneticPr fontId="1"/>
  </si>
  <si>
    <t>○○製　サージカルマスク　ABC-123</t>
    <rPh sb="2" eb="3">
      <t>セイ</t>
    </rPh>
    <phoneticPr fontId="1"/>
  </si>
  <si>
    <t>フェイスシールド</t>
    <phoneticPr fontId="1"/>
  </si>
  <si>
    <t>○○製　フェイスシールド　DEF-45</t>
    <rPh sb="2" eb="3">
      <t>セイ</t>
    </rPh>
    <phoneticPr fontId="1"/>
  </si>
  <si>
    <t>手袋</t>
    <rPh sb="0" eb="2">
      <t>テブクロ</t>
    </rPh>
    <phoneticPr fontId="1"/>
  </si>
  <si>
    <t>○○製　ニトリルグローブ　Sサイズ　GH-67</t>
    <rPh sb="2" eb="3">
      <t>セイ</t>
    </rPh>
    <phoneticPr fontId="1"/>
  </si>
  <si>
    <t>N95マスク</t>
    <phoneticPr fontId="1"/>
  </si>
  <si>
    <t>○○製　N95マスク　IJKL-8</t>
    <rPh sb="2" eb="3">
      <t>セイ</t>
    </rPh>
    <phoneticPr fontId="1"/>
  </si>
  <si>
    <t>○○製　ヘアーキャップ　MN-9</t>
    <rPh sb="2" eb="3">
      <t>セイ</t>
    </rPh>
    <phoneticPr fontId="1"/>
  </si>
  <si>
    <t>（２）補助金以外の収入状況</t>
    <rPh sb="3" eb="6">
      <t>ホジョキン</t>
    </rPh>
    <rPh sb="6" eb="8">
      <t>イガイ</t>
    </rPh>
    <rPh sb="9" eb="11">
      <t>シュウニュウ</t>
    </rPh>
    <rPh sb="11" eb="13">
      <t>ジョウキョウ</t>
    </rPh>
    <phoneticPr fontId="1"/>
  </si>
  <si>
    <t>（３）着手予定期間</t>
    <rPh sb="3" eb="5">
      <t>チャクシュ</t>
    </rPh>
    <rPh sb="5" eb="7">
      <t>ヨテイ</t>
    </rPh>
    <rPh sb="7" eb="9">
      <t>キカン</t>
    </rPh>
    <phoneticPr fontId="1"/>
  </si>
  <si>
    <t>(a)使用枚数の合計</t>
    <rPh sb="3" eb="7">
      <t>シヨウマイスウ</t>
    </rPh>
    <rPh sb="8" eb="10">
      <t>ゴウケイ</t>
    </rPh>
    <phoneticPr fontId="1"/>
  </si>
  <si>
    <t>(b)使用金額（税込）の合計</t>
    <rPh sb="3" eb="7">
      <t>シヨウキンガク</t>
    </rPh>
    <rPh sb="8" eb="10">
      <t>ゼイコミ</t>
    </rPh>
    <rPh sb="12" eb="14">
      <t>ゴウケイ</t>
    </rPh>
    <phoneticPr fontId="1"/>
  </si>
  <si>
    <t>(c)疑い患者数の合計</t>
    <rPh sb="3" eb="4">
      <t>ウタガ</t>
    </rPh>
    <rPh sb="5" eb="8">
      <t>カンジャスウ</t>
    </rPh>
    <rPh sb="9" eb="11">
      <t>ゴウケイ</t>
    </rPh>
    <phoneticPr fontId="1"/>
  </si>
  <si>
    <t>別紙「個人防護具内訳明細書」のとおり</t>
    <phoneticPr fontId="1"/>
  </si>
  <si>
    <t>（４）別紙４：個人防護具内訳明細書から自動転記</t>
    <rPh sb="3" eb="5">
      <t>ベッシ</t>
    </rPh>
    <rPh sb="7" eb="12">
      <t>コジンボウゴグ</t>
    </rPh>
    <rPh sb="12" eb="17">
      <t>ウチワケメイサイショ</t>
    </rPh>
    <rPh sb="19" eb="21">
      <t>ジドウ</t>
    </rPh>
    <rPh sb="21" eb="23">
      <t>テンキ</t>
    </rPh>
    <phoneticPr fontId="1"/>
  </si>
  <si>
    <t>（２）その他参考となる書類</t>
    <rPh sb="5" eb="6">
      <t>タ</t>
    </rPh>
    <rPh sb="6" eb="8">
      <t>サンコウ</t>
    </rPh>
    <rPh sb="11" eb="13">
      <t>ショルイ</t>
    </rPh>
    <phoneticPr fontId="1"/>
  </si>
  <si>
    <t>令和５年度群馬県外来対応医療機関設備整備費補助金（個人防護具）所要額調書</t>
    <rPh sb="5" eb="8">
      <t>グンマケン</t>
    </rPh>
    <rPh sb="8" eb="16">
      <t>ガイライタイオウイリョウキカン</t>
    </rPh>
    <rPh sb="25" eb="30">
      <t>コジンボウゴグ</t>
    </rPh>
    <rPh sb="31" eb="32">
      <t>トコロ</t>
    </rPh>
    <phoneticPr fontId="1"/>
  </si>
  <si>
    <t>（５）振込先口座情報</t>
    <rPh sb="3" eb="6">
      <t>フリコミサキ</t>
    </rPh>
    <rPh sb="6" eb="10">
      <t>コウザジョウホウ</t>
    </rPh>
    <phoneticPr fontId="1"/>
  </si>
  <si>
    <t xml:space="preserve"> 　名称・医療機関名</t>
    <rPh sb="2" eb="4">
      <t>メイショウ</t>
    </rPh>
    <rPh sb="5" eb="7">
      <t>イリョウ</t>
    </rPh>
    <rPh sb="7" eb="9">
      <t>キカン</t>
    </rPh>
    <rPh sb="9" eb="10">
      <t>メイ</t>
    </rPh>
    <phoneticPr fontId="3"/>
  </si>
  <si>
    <t>円</t>
    <rPh sb="0" eb="1">
      <t>エン</t>
    </rPh>
    <phoneticPr fontId="1"/>
  </si>
  <si>
    <t>期間①</t>
    <rPh sb="0" eb="2">
      <t>キカン</t>
    </rPh>
    <phoneticPr fontId="1"/>
  </si>
  <si>
    <t>期間②</t>
    <rPh sb="0" eb="2">
      <t>キカン</t>
    </rPh>
    <phoneticPr fontId="1"/>
  </si>
  <si>
    <t>期間③</t>
    <rPh sb="0" eb="2">
      <t>キカン</t>
    </rPh>
    <phoneticPr fontId="1"/>
  </si>
  <si>
    <t>期　　間</t>
    <rPh sb="0" eb="1">
      <t>キ</t>
    </rPh>
    <rPh sb="3" eb="4">
      <t>アイダ</t>
    </rPh>
    <phoneticPr fontId="1"/>
  </si>
  <si>
    <t>区　分</t>
    <rPh sb="0" eb="1">
      <t>ク</t>
    </rPh>
    <rPh sb="2" eb="3">
      <t>ブン</t>
    </rPh>
    <phoneticPr fontId="1"/>
  </si>
  <si>
    <t>合計（ｃ）</t>
    <rPh sb="0" eb="2">
      <t>ゴウケイ</t>
    </rPh>
    <phoneticPr fontId="1"/>
  </si>
  <si>
    <t>R6.1.17(水) ～ R6.1.23(火)</t>
    <rPh sb="8" eb="9">
      <t>スイ</t>
    </rPh>
    <rPh sb="21" eb="22">
      <t>ヒ</t>
    </rPh>
    <phoneticPr fontId="1"/>
  </si>
  <si>
    <t>R6.1.24(水) ～ R6.1.30(火)</t>
    <rPh sb="8" eb="9">
      <t>スイ</t>
    </rPh>
    <rPh sb="21" eb="22">
      <t>ヒ</t>
    </rPh>
    <phoneticPr fontId="1"/>
  </si>
  <si>
    <t>R6.1.31(水) ～ R6.2. 6(火)</t>
    <rPh sb="8" eb="9">
      <t>スイ</t>
    </rPh>
    <rPh sb="21" eb="22">
      <t>ヒ</t>
    </rPh>
    <phoneticPr fontId="1"/>
  </si>
  <si>
    <t>診療日数
小　計</t>
    <rPh sb="0" eb="4">
      <t>シンリョウニッスウ</t>
    </rPh>
    <rPh sb="5" eb="6">
      <t>コ</t>
    </rPh>
    <rPh sb="7" eb="8">
      <t>ケイ</t>
    </rPh>
    <phoneticPr fontId="1"/>
  </si>
  <si>
    <t>※期間毎の小計を記載</t>
    <rPh sb="1" eb="3">
      <t>キカン</t>
    </rPh>
    <rPh sb="3" eb="4">
      <t>ゴト</t>
    </rPh>
    <rPh sb="5" eb="7">
      <t>ショウケイ</t>
    </rPh>
    <rPh sb="8" eb="10">
      <t>キサイ</t>
    </rPh>
    <phoneticPr fontId="1"/>
  </si>
  <si>
    <t>疑い患者数
小計(単位:人)</t>
    <rPh sb="0" eb="1">
      <t>ウタガ</t>
    </rPh>
    <rPh sb="2" eb="5">
      <t>カンジャスウ</t>
    </rPh>
    <rPh sb="6" eb="8">
      <t>ショウケイ</t>
    </rPh>
    <rPh sb="9" eb="11">
      <t>タンイ</t>
    </rPh>
    <rPh sb="12" eb="13">
      <t>ニン</t>
    </rPh>
    <phoneticPr fontId="1"/>
  </si>
  <si>
    <t>医療法人○○　　●●クリニック</t>
    <phoneticPr fontId="1"/>
  </si>
  <si>
    <t>＝　３枚×疑い患者合計×医療従事者数</t>
    <rPh sb="3" eb="4">
      <t>マイ</t>
    </rPh>
    <rPh sb="5" eb="6">
      <t>ウタガ</t>
    </rPh>
    <rPh sb="7" eb="9">
      <t>カンジャ</t>
    </rPh>
    <rPh sb="9" eb="11">
      <t>ゴウケイ</t>
    </rPh>
    <rPh sb="12" eb="17">
      <t>イリョウジュウジシャ</t>
    </rPh>
    <rPh sb="17" eb="18">
      <t>スウ</t>
    </rPh>
    <phoneticPr fontId="1"/>
  </si>
  <si>
    <t>＝　１枚×疑い患者合計×医療従事者数</t>
    <rPh sb="3" eb="4">
      <t>マイ</t>
    </rPh>
    <rPh sb="5" eb="6">
      <t>ウタガ</t>
    </rPh>
    <rPh sb="7" eb="9">
      <t>カンジャ</t>
    </rPh>
    <rPh sb="9" eb="11">
      <t>ゴウケイ</t>
    </rPh>
    <rPh sb="12" eb="14">
      <t>イリョウ</t>
    </rPh>
    <rPh sb="14" eb="17">
      <t>ジュウジシャ</t>
    </rPh>
    <rPh sb="17" eb="18">
      <t>スウ</t>
    </rPh>
    <phoneticPr fontId="1"/>
  </si>
  <si>
    <t>＝　２枚×疑い患者合計×医療従事者数</t>
    <rPh sb="3" eb="4">
      <t>マイ</t>
    </rPh>
    <rPh sb="5" eb="6">
      <t>ウタガ</t>
    </rPh>
    <rPh sb="7" eb="9">
      <t>カンジャ</t>
    </rPh>
    <rPh sb="9" eb="11">
      <t>ゴウケイ</t>
    </rPh>
    <rPh sb="12" eb="14">
      <t>イリョウ</t>
    </rPh>
    <rPh sb="14" eb="17">
      <t>ジュウジシャ</t>
    </rPh>
    <rPh sb="17" eb="18">
      <t>スウ</t>
    </rPh>
    <phoneticPr fontId="1"/>
  </si>
  <si>
    <t>＝　１２枚×疑い患者合計×医療従事者数</t>
    <rPh sb="4" eb="5">
      <t>マイ</t>
    </rPh>
    <rPh sb="6" eb="7">
      <t>ウタガ</t>
    </rPh>
    <rPh sb="8" eb="10">
      <t>カンジャ</t>
    </rPh>
    <rPh sb="10" eb="12">
      <t>ゴウケイ</t>
    </rPh>
    <rPh sb="13" eb="15">
      <t>イリョウ</t>
    </rPh>
    <rPh sb="15" eb="18">
      <t>ジュウジシャ</t>
    </rPh>
    <rPh sb="18" eb="19">
      <t>スウ</t>
    </rPh>
    <phoneticPr fontId="1"/>
  </si>
  <si>
    <t>医療従事者数
（合計）</t>
    <rPh sb="0" eb="5">
      <t>イリョウジュウジシャ</t>
    </rPh>
    <rPh sb="5" eb="6">
      <t>スウ</t>
    </rPh>
    <rPh sb="8" eb="10">
      <t>ゴウケイ</t>
    </rPh>
    <phoneticPr fontId="1"/>
  </si>
  <si>
    <t>期間④</t>
    <rPh sb="0" eb="2">
      <t>キカン</t>
    </rPh>
    <phoneticPr fontId="1"/>
  </si>
  <si>
    <t>期間⑤</t>
    <rPh sb="0" eb="2">
      <t>キカン</t>
    </rPh>
    <phoneticPr fontId="1"/>
  </si>
  <si>
    <t>期間⑥</t>
    <rPh sb="0" eb="2">
      <t>キカン</t>
    </rPh>
    <phoneticPr fontId="1"/>
  </si>
  <si>
    <t>期間⑦</t>
    <rPh sb="0" eb="2">
      <t>キカン</t>
    </rPh>
    <phoneticPr fontId="1"/>
  </si>
  <si>
    <t>期間⑧</t>
    <rPh sb="0" eb="2">
      <t>キカン</t>
    </rPh>
    <phoneticPr fontId="1"/>
  </si>
  <si>
    <t>期間⑨</t>
    <rPh sb="0" eb="2">
      <t>キカン</t>
    </rPh>
    <phoneticPr fontId="1"/>
  </si>
  <si>
    <t>期間⑩</t>
    <rPh sb="0" eb="2">
      <t>キカン</t>
    </rPh>
    <phoneticPr fontId="1"/>
  </si>
  <si>
    <t>　　第１回</t>
    <rPh sb="2" eb="3">
      <t>ダイ</t>
    </rPh>
    <rPh sb="4" eb="5">
      <t>カイ</t>
    </rPh>
    <phoneticPr fontId="1"/>
  </si>
  <si>
    <t>　群馬県外来対応医療機関設備整備事業費補助金の交付について、群馬県外来対応医療機関設備整備事業費補助金交付要綱第６第２項に基づき、下記のとおり、関係書類を添えて申請（報告）します。
　なお、交付申請書及び添付している関係書類の内容に一切の虚偽がないことを誓約いたします。</t>
    <rPh sb="1" eb="4">
      <t>グンマケン</t>
    </rPh>
    <rPh sb="23" eb="25">
      <t>コウフ</t>
    </rPh>
    <rPh sb="30" eb="33">
      <t>グンマケン</t>
    </rPh>
    <rPh sb="51" eb="53">
      <t>コウフ</t>
    </rPh>
    <rPh sb="53" eb="55">
      <t>ヨウコウ</t>
    </rPh>
    <rPh sb="55" eb="56">
      <t>ダイ</t>
    </rPh>
    <rPh sb="57" eb="58">
      <t>ダイ</t>
    </rPh>
    <rPh sb="59" eb="60">
      <t>コウ</t>
    </rPh>
    <rPh sb="61" eb="62">
      <t>モト</t>
    </rPh>
    <rPh sb="65" eb="67">
      <t>カキ</t>
    </rPh>
    <rPh sb="72" eb="74">
      <t>カンケイ</t>
    </rPh>
    <rPh sb="74" eb="76">
      <t>ショルイ</t>
    </rPh>
    <rPh sb="77" eb="78">
      <t>ソ</t>
    </rPh>
    <rPh sb="80" eb="82">
      <t>シンセイ</t>
    </rPh>
    <rPh sb="83" eb="85">
      <t>ホウコク</t>
    </rPh>
    <rPh sb="95" eb="97">
      <t>コウフ</t>
    </rPh>
    <rPh sb="127" eb="129">
      <t>セイヤク</t>
    </rPh>
    <phoneticPr fontId="1"/>
  </si>
  <si>
    <t>１　補助対象期間内に使用された個人防護具のみ対象
２　令和5年10月1日から令和6年3月31日までに発注、及び　
　　納品されたものが対象</t>
    <rPh sb="2" eb="8">
      <t>ホジョタイショウキカン</t>
    </rPh>
    <rPh sb="8" eb="9">
      <t>ナイ</t>
    </rPh>
    <rPh sb="10" eb="12">
      <t>シヨウ</t>
    </rPh>
    <rPh sb="15" eb="20">
      <t>コジンボウゴグ</t>
    </rPh>
    <rPh sb="22" eb="24">
      <t>タイショウ</t>
    </rPh>
    <rPh sb="28" eb="30">
      <t>レイワ</t>
    </rPh>
    <rPh sb="31" eb="32">
      <t>ネン</t>
    </rPh>
    <rPh sb="34" eb="35">
      <t>ガツ</t>
    </rPh>
    <rPh sb="36" eb="37">
      <t>ニチ</t>
    </rPh>
    <rPh sb="39" eb="41">
      <t>レイワ</t>
    </rPh>
    <rPh sb="42" eb="43">
      <t>ネン</t>
    </rPh>
    <rPh sb="44" eb="45">
      <t>ガツ</t>
    </rPh>
    <rPh sb="47" eb="48">
      <t>ニチ</t>
    </rPh>
    <rPh sb="51" eb="53">
      <t>ハッチュウ</t>
    </rPh>
    <rPh sb="54" eb="55">
      <t>オヨ</t>
    </rPh>
    <rPh sb="60" eb="62">
      <t>ノウヒン</t>
    </rPh>
    <rPh sb="68" eb="70">
      <t>タイショウ</t>
    </rPh>
    <phoneticPr fontId="1"/>
  </si>
  <si>
    <t>病床確保における段階がⅠに移行したことにより、個人防護具を必要としたため。</t>
    <rPh sb="0" eb="4">
      <t>ビョウショウカクホ</t>
    </rPh>
    <rPh sb="8" eb="10">
      <t>ダンカイ</t>
    </rPh>
    <rPh sb="13" eb="15">
      <t>イコウ</t>
    </rPh>
    <rPh sb="23" eb="28">
      <t>コジンボウゴグ</t>
    </rPh>
    <rPh sb="29" eb="31">
      <t>ヒツヨウ</t>
    </rPh>
    <phoneticPr fontId="1"/>
  </si>
  <si>
    <t>(第２回)</t>
    <rPh sb="1" eb="2">
      <t>ダイ</t>
    </rPh>
    <rPh sb="3" eb="4">
      <t>カイ</t>
    </rPh>
    <phoneticPr fontId="1"/>
  </si>
  <si>
    <t>令和５年度群馬県外来対応医療機関設備整備事業費補助金（個人防護具） Ver.0312</t>
    <rPh sb="8" eb="16">
      <t>ガイライタイオウイリョウキカン</t>
    </rPh>
    <rPh sb="27" eb="32">
      <t>コジンボウゴグ</t>
    </rPh>
    <phoneticPr fontId="1"/>
  </si>
  <si>
    <t>R6.2.7(水)～R6.2.13(火)</t>
    <rPh sb="7" eb="8">
      <t>スイ</t>
    </rPh>
    <rPh sb="18" eb="19">
      <t>ヒ</t>
    </rPh>
    <phoneticPr fontId="1"/>
  </si>
  <si>
    <t>R6.2.14(水)～R6.2.20(火)</t>
    <rPh sb="8" eb="9">
      <t>スイ</t>
    </rPh>
    <rPh sb="19" eb="20">
      <t>ヒ</t>
    </rPh>
    <phoneticPr fontId="1"/>
  </si>
  <si>
    <t>R6.2.21(水)～R6.2.27(火)</t>
    <rPh sb="8" eb="9">
      <t>スイ</t>
    </rPh>
    <rPh sb="19" eb="20">
      <t>ヒ</t>
    </rPh>
    <phoneticPr fontId="1"/>
  </si>
  <si>
    <t>R6.2.28(水)～R6.3.5(火)</t>
    <rPh sb="8" eb="9">
      <t>スイ</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</si>
</sst>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quot;円&quot;_ ;[Red]\-#,##0\ "/>
    <numFmt numFmtId="177" formatCode="[$-411]ggge&quot;年&quot;m&quot;月&quot;d&quot;日&quot;;@"/>
    <numFmt numFmtId="178" formatCode="#,##0_ ;[Red]\-#,##0\ "/>
  </numFmts>
  <fonts count="5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sz val="26"/>
      <color theme="1"/>
      <name val="ＭＳ ゴシック"/>
      <family val="3"/>
      <charset val="128"/>
    </font>
    <font>
      <b/>
      <sz val="20"/>
      <color rgb="FFFF0000"/>
      <name val="ＭＳ ゴシック"/>
      <family val="3"/>
      <charset val="128"/>
    </font>
    <font>
      <sz val="12"/>
      <name val="ＭＳ 明朝"/>
      <family val="1"/>
      <charset val="128"/>
    </font>
    <font>
      <strike/>
      <sz val="12"/>
      <name val="ＭＳ 明朝"/>
      <family val="1"/>
      <charset val="128"/>
    </font>
    <font>
      <sz val="16"/>
      <name val="ＭＳ 明朝"/>
      <family val="1"/>
      <charset val="128"/>
    </font>
    <font>
      <sz val="8"/>
      <color theme="1"/>
      <name val="ＭＳ ゴシック"/>
      <family val="3"/>
      <charset val="128"/>
    </font>
    <font>
      <b/>
      <i/>
      <sz val="16"/>
      <name val="ＭＳ 明朝"/>
      <family val="1"/>
      <charset val="128"/>
    </font>
    <font>
      <sz val="14"/>
      <color rgb="FF000000"/>
      <name val="ＭＳ 明朝"/>
      <family val="1"/>
      <charset val="128"/>
    </font>
    <font>
      <sz val="14"/>
      <name val="ＭＳ 明朝"/>
      <family val="1"/>
      <charset val="128"/>
    </font>
    <font>
      <b/>
      <sz val="11"/>
      <color theme="1"/>
      <name val="ＭＳ ゴシック"/>
      <family val="3"/>
      <charset val="128"/>
    </font>
    <font>
      <sz val="10"/>
      <color theme="1"/>
      <name val="ＭＳ ゴシック"/>
      <family val="3"/>
      <charset val="128"/>
    </font>
    <font>
      <b/>
      <sz val="18"/>
      <color theme="1"/>
      <name val="ＭＳ ゴシック"/>
      <family val="3"/>
      <charset val="128"/>
    </font>
    <font>
      <sz val="10.5"/>
      <color rgb="FF000000"/>
      <name val="ＭＳ 明朝"/>
      <family val="1"/>
      <charset val="128"/>
    </font>
    <font>
      <sz val="9"/>
      <color rgb="FF000000"/>
      <name val="ＭＳ 明朝"/>
      <family val="1"/>
      <charset val="128"/>
    </font>
    <font>
      <sz val="7"/>
      <color rgb="FF000000"/>
      <name val="ＭＳ 明朝"/>
      <family val="1"/>
      <charset val="128"/>
    </font>
    <font>
      <sz val="10.5"/>
      <color theme="1"/>
      <name val="Times New Roman"/>
      <family val="1"/>
    </font>
    <font>
      <sz val="11"/>
      <color theme="1"/>
      <name val="ＭＳ 明朝"/>
      <family val="1"/>
      <charset val="128"/>
    </font>
    <font>
      <sz val="10"/>
      <color rgb="FF000000"/>
      <name val="ＭＳ 明朝"/>
      <family val="1"/>
      <charset val="128"/>
    </font>
    <font>
      <sz val="10"/>
      <color theme="1"/>
      <name val="Times New Roman"/>
      <family val="1"/>
    </font>
    <font>
      <sz val="11"/>
      <color rgb="FFFF0000"/>
      <name val="ＭＳ ゴシック"/>
      <family val="3"/>
      <charset val="128"/>
    </font>
    <font>
      <u/>
      <sz val="11"/>
      <color theme="10"/>
      <name val="ＭＳ Ｐゴシック"/>
      <family val="2"/>
      <charset val="128"/>
      <scheme val="minor"/>
    </font>
    <font>
      <sz val="14"/>
      <color theme="1"/>
      <name val="ＭＳ ゴシック"/>
      <family val="3"/>
      <charset val="128"/>
    </font>
    <font>
      <b/>
      <sz val="14"/>
      <color theme="5" tint="-0.249977111117893"/>
      <name val="ＭＳ ゴシック"/>
      <family val="3"/>
      <charset val="128"/>
    </font>
    <font>
      <b/>
      <sz val="11"/>
      <color theme="5" tint="-0.249977111117893"/>
      <name val="ＭＳ ゴシック"/>
      <family val="3"/>
      <charset val="128"/>
    </font>
    <font>
      <sz val="14"/>
      <name val="ＭＳ Ｐゴシック"/>
      <family val="2"/>
      <charset val="128"/>
      <scheme val="minor"/>
    </font>
    <font>
      <sz val="14"/>
      <name val="ＭＳ Ｐゴシック"/>
      <family val="3"/>
      <charset val="128"/>
      <scheme val="minor"/>
    </font>
    <font>
      <b/>
      <u/>
      <sz val="11"/>
      <color theme="5" tint="-0.249977111117893"/>
      <name val="ＭＳ ゴシック"/>
      <family val="3"/>
      <charset val="128"/>
    </font>
    <font>
      <b/>
      <sz val="14"/>
      <color theme="1"/>
      <name val="ＭＳ ゴシック"/>
      <family val="3"/>
      <charset val="128"/>
    </font>
    <font>
      <b/>
      <sz val="12"/>
      <color theme="1"/>
      <name val="ＭＳ ゴシック"/>
      <family val="3"/>
      <charset val="128"/>
    </font>
    <font>
      <b/>
      <sz val="9"/>
      <color theme="1"/>
      <name val="ＭＳ ゴシック"/>
      <family val="3"/>
      <charset val="128"/>
    </font>
    <font>
      <u/>
      <sz val="11"/>
      <color rgb="FFFF0000"/>
      <name val="ＭＳ Ｐゴシック"/>
      <family val="2"/>
      <charset val="128"/>
      <scheme val="minor"/>
    </font>
    <font>
      <b/>
      <sz val="10"/>
      <color theme="1"/>
      <name val="ＭＳ ゴシック"/>
      <family val="3"/>
      <charset val="128"/>
    </font>
    <font>
      <b/>
      <sz val="11"/>
      <color rgb="FFFF0000"/>
      <name val="ＭＳ ゴシック"/>
      <family val="3"/>
      <charset val="128"/>
    </font>
    <font>
      <b/>
      <sz val="12"/>
      <name val="ＭＳ 明朝"/>
      <family val="1"/>
      <charset val="128"/>
    </font>
    <font>
      <b/>
      <sz val="11"/>
      <color theme="0" tint="-0.34998626667073579"/>
      <name val="ＭＳ 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89">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35" fillId="0" borderId="0" applyNumberFormat="0" applyFill="0" applyBorder="0" applyAlignment="0" applyProtection="0">
      <alignment vertical="center"/>
    </xf>
  </cellStyleXfs>
  <cellXfs count="409">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24" xfId="2" applyFont="1" applyBorder="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4" fillId="0" borderId="9" xfId="2" applyFont="1" applyBorder="1" applyAlignment="1">
      <alignment horizontal="left" vertical="center"/>
    </xf>
    <xf numFmtId="38" fontId="7" fillId="0" borderId="0" xfId="2" applyFont="1" applyBorder="1">
      <alignment vertical="center"/>
    </xf>
    <xf numFmtId="38" fontId="10" fillId="0" borderId="0" xfId="2" applyFont="1" applyFill="1" applyBorder="1" applyAlignment="1">
      <alignment horizontal="center" vertical="center"/>
    </xf>
    <xf numFmtId="38" fontId="11" fillId="0" borderId="0" xfId="2" applyFont="1" applyFill="1" applyAlignment="1">
      <alignment vertical="center"/>
    </xf>
    <xf numFmtId="38" fontId="7" fillId="0" borderId="58" xfId="2" applyFont="1" applyBorder="1" applyAlignment="1">
      <alignment horizontal="left" vertical="center" wrapText="1"/>
    </xf>
    <xf numFmtId="38" fontId="16" fillId="0" borderId="0" xfId="2" applyFont="1" applyAlignment="1">
      <alignment horizontal="center" vertical="center"/>
    </xf>
    <xf numFmtId="38" fontId="8" fillId="0" borderId="0" xfId="2" applyFont="1" applyAlignment="1">
      <alignment horizontal="lef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6" fillId="0" borderId="0" xfId="2" applyFont="1" applyAlignment="1">
      <alignment horizontal="left" vertical="center"/>
    </xf>
    <xf numFmtId="38" fontId="7" fillId="0" borderId="13" xfId="2" applyFont="1" applyBorder="1" applyAlignment="1">
      <alignment horizontal="center" vertical="center"/>
    </xf>
    <xf numFmtId="0" fontId="17" fillId="0" borderId="0" xfId="3" applyFont="1" applyAlignment="1">
      <alignment vertical="center"/>
    </xf>
    <xf numFmtId="0" fontId="18" fillId="0" borderId="0" xfId="3" applyFont="1" applyAlignment="1">
      <alignment horizontal="left" vertical="center" indent="1"/>
    </xf>
    <xf numFmtId="0" fontId="19" fillId="0" borderId="0" xfId="3" applyFont="1" applyAlignment="1">
      <alignment vertical="center"/>
    </xf>
    <xf numFmtId="0" fontId="19" fillId="0" borderId="0" xfId="3" applyFont="1" applyFill="1" applyAlignment="1">
      <alignment vertical="center"/>
    </xf>
    <xf numFmtId="0" fontId="19" fillId="0" borderId="0" xfId="3" applyFont="1" applyAlignment="1">
      <alignment horizontal="center" vertical="center"/>
    </xf>
    <xf numFmtId="0" fontId="19" fillId="0" borderId="0" xfId="3" applyFont="1" applyAlignment="1">
      <alignment horizontal="right" vertical="center"/>
    </xf>
    <xf numFmtId="0" fontId="19" fillId="0" borderId="0" xfId="3" applyFont="1" applyAlignment="1">
      <alignment horizontal="left" vertical="center" indent="1"/>
    </xf>
    <xf numFmtId="0" fontId="21" fillId="0" borderId="0" xfId="3" applyFont="1" applyFill="1" applyAlignment="1">
      <alignment vertical="center"/>
    </xf>
    <xf numFmtId="0" fontId="23" fillId="0" borderId="0" xfId="3" applyFont="1" applyAlignment="1">
      <alignment vertical="center"/>
    </xf>
    <xf numFmtId="38" fontId="7" fillId="0" borderId="10" xfId="2" applyFont="1" applyBorder="1" applyAlignment="1">
      <alignment vertical="center"/>
    </xf>
    <xf numFmtId="38" fontId="7" fillId="0" borderId="9" xfId="2" applyFont="1" applyFill="1" applyBorder="1" applyAlignment="1">
      <alignment horizontal="left" vertical="top" wrapText="1"/>
    </xf>
    <xf numFmtId="38" fontId="14" fillId="0" borderId="0" xfId="2" applyFont="1" applyFill="1" applyBorder="1" applyAlignment="1">
      <alignment horizontal="center" vertical="center" shrinkToFit="1"/>
    </xf>
    <xf numFmtId="0" fontId="10" fillId="0" borderId="0" xfId="0" applyFont="1">
      <alignment vertical="center"/>
    </xf>
    <xf numFmtId="0" fontId="24" fillId="0" borderId="9" xfId="0" applyFont="1" applyBorder="1" applyAlignment="1">
      <alignment vertical="center" wrapText="1"/>
    </xf>
    <xf numFmtId="0" fontId="24" fillId="0" borderId="0" xfId="0" applyFont="1" applyBorder="1" applyAlignment="1">
      <alignment vertical="center" wrapText="1"/>
    </xf>
    <xf numFmtId="0" fontId="24" fillId="0" borderId="9" xfId="0" applyFont="1" applyFill="1" applyBorder="1" applyAlignment="1">
      <alignment vertical="center" wrapText="1"/>
    </xf>
    <xf numFmtId="0" fontId="24" fillId="0" borderId="0" xfId="0" applyFont="1" applyFill="1" applyBorder="1" applyAlignment="1">
      <alignment vertical="center" wrapText="1"/>
    </xf>
    <xf numFmtId="0" fontId="30" fillId="0" borderId="0" xfId="0" applyFont="1">
      <alignment vertical="center"/>
    </xf>
    <xf numFmtId="0" fontId="27" fillId="0" borderId="0" xfId="0" applyFont="1" applyBorder="1" applyAlignment="1">
      <alignment horizontal="justify" vertical="center"/>
    </xf>
    <xf numFmtId="0" fontId="27" fillId="0" borderId="0" xfId="0" applyFont="1" applyBorder="1" applyAlignment="1">
      <alignment horizontal="left" vertical="top" wrapText="1"/>
    </xf>
    <xf numFmtId="0" fontId="27" fillId="0" borderId="0" xfId="0" applyFont="1" applyBorder="1" applyAlignment="1">
      <alignment horizontal="justify" vertical="top" wrapText="1"/>
    </xf>
    <xf numFmtId="0" fontId="29" fillId="0" borderId="0" xfId="0" applyFont="1" applyBorder="1" applyAlignment="1">
      <alignment horizontal="left" vertical="top" wrapText="1"/>
    </xf>
    <xf numFmtId="0" fontId="28" fillId="0" borderId="0" xfId="0" applyFont="1" applyBorder="1" applyAlignment="1">
      <alignment horizontal="left" vertical="top" wrapText="1"/>
    </xf>
    <xf numFmtId="0" fontId="29" fillId="0" borderId="0" xfId="0" applyFont="1" applyBorder="1" applyAlignment="1">
      <alignment horizontal="justify" vertical="top" wrapText="1"/>
    </xf>
    <xf numFmtId="0" fontId="28" fillId="0" borderId="0" xfId="0" applyFont="1" applyBorder="1" applyAlignment="1">
      <alignment horizontal="center" vertical="top" wrapText="1"/>
    </xf>
    <xf numFmtId="0" fontId="27" fillId="0" borderId="3" xfId="0" applyFont="1" applyBorder="1" applyAlignment="1">
      <alignment horizontal="justify" vertical="center"/>
    </xf>
    <xf numFmtId="0" fontId="27" fillId="0" borderId="4" xfId="0" applyFont="1" applyBorder="1" applyAlignment="1">
      <alignment horizontal="justify" vertical="center"/>
    </xf>
    <xf numFmtId="0" fontId="0" fillId="0" borderId="4" xfId="0" applyBorder="1">
      <alignment vertical="center"/>
    </xf>
    <xf numFmtId="0" fontId="0" fillId="0" borderId="5" xfId="0" applyBorder="1">
      <alignment vertical="center"/>
    </xf>
    <xf numFmtId="0" fontId="27" fillId="0" borderId="6" xfId="0" applyFont="1" applyBorder="1" applyAlignment="1">
      <alignment horizontal="left" vertical="top" wrapText="1"/>
    </xf>
    <xf numFmtId="0" fontId="30" fillId="0" borderId="0" xfId="0" applyFont="1" applyBorder="1">
      <alignment vertical="center"/>
    </xf>
    <xf numFmtId="0" fontId="30" fillId="0" borderId="1" xfId="0" applyFont="1" applyBorder="1">
      <alignment vertical="center"/>
    </xf>
    <xf numFmtId="0" fontId="30" fillId="0" borderId="6" xfId="0" applyFont="1" applyBorder="1">
      <alignment vertical="center"/>
    </xf>
    <xf numFmtId="0" fontId="27" fillId="0" borderId="6" xfId="0" applyFont="1" applyBorder="1" applyAlignment="1">
      <alignment horizontal="justify" vertical="center"/>
    </xf>
    <xf numFmtId="0" fontId="0" fillId="0" borderId="0" xfId="0" applyBorder="1">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33" fillId="0" borderId="0" xfId="0" applyFont="1" applyBorder="1">
      <alignment vertical="center"/>
    </xf>
    <xf numFmtId="0" fontId="32" fillId="0" borderId="6" xfId="0" applyFont="1" applyBorder="1" applyAlignment="1">
      <alignment horizontal="justify" vertical="top" wrapText="1"/>
    </xf>
    <xf numFmtId="0" fontId="32" fillId="0" borderId="0" xfId="0" applyFont="1" applyBorder="1" applyAlignment="1">
      <alignment horizontal="justify" vertical="top" wrapText="1"/>
    </xf>
    <xf numFmtId="0" fontId="10" fillId="0" borderId="0" xfId="0" applyFont="1" applyBorder="1">
      <alignment vertical="center"/>
    </xf>
    <xf numFmtId="0" fontId="10" fillId="0" borderId="0" xfId="0" applyFont="1" applyBorder="1" applyAlignment="1">
      <alignment horizontal="center" vertical="center"/>
    </xf>
    <xf numFmtId="0" fontId="24" fillId="0" borderId="0" xfId="0" applyFont="1" applyBorder="1" applyAlignment="1">
      <alignment horizontal="left" vertical="center" wrapText="1"/>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wrapText="1"/>
    </xf>
    <xf numFmtId="38" fontId="7" fillId="0" borderId="11" xfId="2" applyFont="1" applyFill="1" applyBorder="1" applyAlignment="1">
      <alignment horizontal="center" vertical="center"/>
    </xf>
    <xf numFmtId="0" fontId="17" fillId="0" borderId="0" xfId="3" applyFont="1" applyFill="1" applyAlignment="1">
      <alignment vertical="center"/>
    </xf>
    <xf numFmtId="38" fontId="8" fillId="3" borderId="42" xfId="2" applyFont="1" applyFill="1" applyBorder="1" applyAlignment="1">
      <alignment horizontal="center" vertical="center" wrapText="1"/>
    </xf>
    <xf numFmtId="38" fontId="8" fillId="3" borderId="43" xfId="2" applyFont="1" applyFill="1" applyBorder="1" applyAlignment="1">
      <alignment horizontal="center" vertical="center" shrinkToFit="1"/>
    </xf>
    <xf numFmtId="38" fontId="8" fillId="3" borderId="43" xfId="2" applyFont="1" applyFill="1" applyBorder="1" applyAlignment="1">
      <alignment horizontal="center" vertical="center" wrapText="1"/>
    </xf>
    <xf numFmtId="38" fontId="8" fillId="3" borderId="43" xfId="2" applyFont="1" applyFill="1" applyBorder="1" applyAlignment="1">
      <alignment horizontal="right" vertical="center" wrapText="1"/>
    </xf>
    <xf numFmtId="0" fontId="8" fillId="3" borderId="44" xfId="2" applyNumberFormat="1" applyFont="1" applyFill="1" applyBorder="1" applyAlignment="1">
      <alignment horizontal="center" vertical="center" shrinkToFit="1"/>
    </xf>
    <xf numFmtId="38" fontId="7" fillId="0" borderId="11" xfId="2" applyFont="1" applyBorder="1" applyAlignment="1">
      <alignment horizontal="center" vertical="center"/>
    </xf>
    <xf numFmtId="38" fontId="7" fillId="2" borderId="9" xfId="2" applyFont="1" applyFill="1" applyBorder="1" applyAlignment="1">
      <alignment horizontal="center" vertical="center"/>
    </xf>
    <xf numFmtId="38" fontId="7" fillId="2" borderId="9" xfId="2" applyFont="1" applyFill="1" applyBorder="1" applyAlignment="1">
      <alignment vertical="center"/>
    </xf>
    <xf numFmtId="14" fontId="34" fillId="4" borderId="9" xfId="2" applyNumberFormat="1" applyFont="1" applyFill="1" applyBorder="1" applyAlignment="1">
      <alignment horizontal="left" vertical="center" shrinkToFit="1"/>
    </xf>
    <xf numFmtId="38" fontId="34" fillId="4" borderId="9" xfId="2" applyFont="1" applyFill="1" applyBorder="1" applyAlignment="1">
      <alignment horizontal="left" vertical="center" shrinkToFit="1"/>
    </xf>
    <xf numFmtId="0" fontId="37" fillId="0" borderId="0" xfId="0" applyFont="1">
      <alignment vertical="center"/>
    </xf>
    <xf numFmtId="0" fontId="38" fillId="4" borderId="9" xfId="2" applyNumberFormat="1" applyFont="1" applyFill="1" applyBorder="1" applyAlignment="1">
      <alignment horizontal="center" vertical="center" shrinkToFit="1"/>
    </xf>
    <xf numFmtId="0" fontId="10" fillId="0" borderId="0" xfId="0" applyFont="1" applyAlignment="1">
      <alignment vertical="center"/>
    </xf>
    <xf numFmtId="0" fontId="25" fillId="0" borderId="0" xfId="0" applyFont="1" applyAlignment="1">
      <alignment vertical="top"/>
    </xf>
    <xf numFmtId="0" fontId="21" fillId="0" borderId="0" xfId="3" applyFont="1" applyAlignment="1">
      <alignment vertical="center"/>
    </xf>
    <xf numFmtId="0" fontId="19" fillId="0" borderId="0" xfId="3" applyFont="1" applyAlignment="1">
      <alignment vertical="center" shrinkToFit="1"/>
    </xf>
    <xf numFmtId="0" fontId="17" fillId="0" borderId="0" xfId="3" applyFont="1" applyAlignment="1">
      <alignment horizontal="center" vertical="center"/>
    </xf>
    <xf numFmtId="0" fontId="13" fillId="0" borderId="0" xfId="3" applyFont="1" applyAlignment="1">
      <alignment vertical="center"/>
    </xf>
    <xf numFmtId="176" fontId="19" fillId="0" borderId="0" xfId="3" applyNumberFormat="1" applyFont="1" applyAlignment="1">
      <alignment horizontal="right" vertical="center"/>
    </xf>
    <xf numFmtId="38" fontId="19" fillId="0" borderId="0" xfId="3" applyNumberFormat="1" applyFont="1" applyAlignment="1">
      <alignment vertical="center"/>
    </xf>
    <xf numFmtId="0" fontId="13" fillId="0" borderId="0" xfId="3" applyFont="1" applyAlignment="1">
      <alignment horizontal="left" vertical="center"/>
    </xf>
    <xf numFmtId="178" fontId="13" fillId="0" borderId="0" xfId="3" applyNumberFormat="1" applyFont="1" applyAlignment="1">
      <alignment horizontal="right" vertical="center" shrinkToFit="1"/>
    </xf>
    <xf numFmtId="176" fontId="13" fillId="0" borderId="0" xfId="3" applyNumberFormat="1" applyFont="1" applyAlignment="1">
      <alignment horizontal="center" vertical="center" shrinkToFit="1"/>
    </xf>
    <xf numFmtId="38" fontId="13" fillId="0" borderId="0" xfId="3" applyNumberFormat="1" applyFont="1" applyAlignment="1">
      <alignment horizontal="right" vertical="center" shrinkToFit="1"/>
    </xf>
    <xf numFmtId="3" fontId="13" fillId="0" borderId="0" xfId="3" applyNumberFormat="1" applyFont="1" applyAlignment="1">
      <alignment vertical="center"/>
    </xf>
    <xf numFmtId="0" fontId="23" fillId="0" borderId="0" xfId="3" applyFont="1" applyAlignment="1">
      <alignment horizontal="left" vertical="center" indent="1"/>
    </xf>
    <xf numFmtId="0" fontId="39" fillId="0" borderId="0" xfId="0" applyFont="1">
      <alignment vertical="center"/>
    </xf>
    <xf numFmtId="0" fontId="40" fillId="0" borderId="0" xfId="0" applyFont="1">
      <alignment vertical="center"/>
    </xf>
    <xf numFmtId="0" fontId="24" fillId="0" borderId="0" xfId="0" applyFont="1" applyAlignment="1">
      <alignment horizontal="center" vertical="center"/>
    </xf>
    <xf numFmtId="0" fontId="42" fillId="0" borderId="0" xfId="0" applyFont="1" applyAlignment="1">
      <alignment horizontal="centerContinuous" vertical="center"/>
    </xf>
    <xf numFmtId="0" fontId="10" fillId="0" borderId="0" xfId="0" applyFont="1" applyAlignment="1">
      <alignment horizontal="centerContinuous" vertical="center"/>
    </xf>
    <xf numFmtId="0" fontId="24" fillId="0" borderId="2" xfId="0" applyFont="1" applyBorder="1" applyAlignment="1">
      <alignment horizontal="center" vertical="center"/>
    </xf>
    <xf numFmtId="0" fontId="43" fillId="0" borderId="0" xfId="0" applyFont="1">
      <alignment vertical="center"/>
    </xf>
    <xf numFmtId="0" fontId="44" fillId="5" borderId="74" xfId="0" applyFont="1" applyFill="1" applyBorder="1" applyAlignment="1">
      <alignment horizontal="center" vertical="center"/>
    </xf>
    <xf numFmtId="0" fontId="24" fillId="5" borderId="75" xfId="0" applyFont="1" applyFill="1" applyBorder="1" applyAlignment="1">
      <alignment horizontal="center" vertical="center"/>
    </xf>
    <xf numFmtId="0" fontId="24" fillId="5" borderId="75" xfId="0" applyFont="1" applyFill="1" applyBorder="1" applyAlignment="1">
      <alignment horizontal="center" vertical="center" wrapText="1"/>
    </xf>
    <xf numFmtId="0" fontId="24" fillId="5" borderId="76" xfId="0" applyFont="1" applyFill="1" applyBorder="1" applyAlignment="1">
      <alignment horizontal="center" vertical="center"/>
    </xf>
    <xf numFmtId="0" fontId="24" fillId="0" borderId="77" xfId="0" applyFont="1" applyBorder="1" applyAlignment="1">
      <alignment horizontal="center" vertical="center"/>
    </xf>
    <xf numFmtId="0" fontId="10" fillId="4" borderId="12" xfId="0" applyFont="1" applyFill="1" applyBorder="1">
      <alignment vertical="center"/>
    </xf>
    <xf numFmtId="0" fontId="10" fillId="4" borderId="68" xfId="0" applyFont="1" applyFill="1" applyBorder="1">
      <alignment vertical="center"/>
    </xf>
    <xf numFmtId="0" fontId="24" fillId="0" borderId="67" xfId="0" applyFont="1" applyBorder="1" applyAlignment="1">
      <alignment horizontal="center" vertical="center"/>
    </xf>
    <xf numFmtId="0" fontId="10" fillId="4" borderId="9" xfId="0" applyFont="1" applyFill="1" applyBorder="1">
      <alignment vertical="center"/>
    </xf>
    <xf numFmtId="0" fontId="10" fillId="4" borderId="69" xfId="0" applyFont="1" applyFill="1" applyBorder="1">
      <alignment vertical="center"/>
    </xf>
    <xf numFmtId="0" fontId="24" fillId="0" borderId="78" xfId="0" applyFont="1" applyBorder="1" applyAlignment="1">
      <alignment horizontal="center" vertical="center"/>
    </xf>
    <xf numFmtId="0" fontId="10" fillId="4" borderId="49" xfId="0" applyFont="1" applyFill="1" applyBorder="1">
      <alignment vertical="center"/>
    </xf>
    <xf numFmtId="0" fontId="10" fillId="4" borderId="73" xfId="0" applyFont="1" applyFill="1" applyBorder="1">
      <alignment vertical="center"/>
    </xf>
    <xf numFmtId="0" fontId="24" fillId="0" borderId="0" xfId="0" applyFont="1" applyAlignment="1">
      <alignment horizontal="right" vertical="center"/>
    </xf>
    <xf numFmtId="0" fontId="24" fillId="0" borderId="0" xfId="0" applyFont="1">
      <alignment vertical="center"/>
    </xf>
    <xf numFmtId="0" fontId="24" fillId="0" borderId="74" xfId="0" applyFont="1" applyBorder="1" applyAlignment="1">
      <alignment horizontal="center" vertical="center"/>
    </xf>
    <xf numFmtId="0" fontId="24" fillId="0" borderId="76" xfId="0" applyFont="1" applyBorder="1" applyAlignment="1">
      <alignment horizontal="center" vertical="center"/>
    </xf>
    <xf numFmtId="0" fontId="26" fillId="0" borderId="0" xfId="0" applyFont="1" applyAlignment="1">
      <alignment horizontal="centerContinuous" vertical="center"/>
    </xf>
    <xf numFmtId="0" fontId="10" fillId="0" borderId="0" xfId="0" quotePrefix="1" applyFont="1">
      <alignment vertical="center"/>
    </xf>
    <xf numFmtId="0" fontId="10" fillId="4" borderId="12" xfId="0" applyFont="1" applyFill="1" applyBorder="1" applyAlignment="1">
      <alignment horizontal="center" vertical="center" shrinkToFit="1"/>
    </xf>
    <xf numFmtId="38" fontId="10" fillId="4" borderId="12" xfId="2" applyFont="1" applyFill="1" applyBorder="1">
      <alignment vertical="center"/>
    </xf>
    <xf numFmtId="14" fontId="10" fillId="4" borderId="68" xfId="0" applyNumberFormat="1" applyFont="1" applyFill="1" applyBorder="1">
      <alignment vertical="center"/>
    </xf>
    <xf numFmtId="0" fontId="10" fillId="4" borderId="9" xfId="0" applyFont="1" applyFill="1" applyBorder="1" applyAlignment="1">
      <alignment horizontal="center" vertical="center" shrinkToFit="1"/>
    </xf>
    <xf numFmtId="14" fontId="10" fillId="4" borderId="69" xfId="0" applyNumberFormat="1" applyFont="1" applyFill="1" applyBorder="1">
      <alignment vertical="center"/>
    </xf>
    <xf numFmtId="38" fontId="10" fillId="4" borderId="9" xfId="2" applyFont="1" applyFill="1" applyBorder="1">
      <alignment vertical="center"/>
    </xf>
    <xf numFmtId="38" fontId="9" fillId="0" borderId="69" xfId="2" applyFont="1" applyFill="1" applyBorder="1" applyAlignment="1">
      <alignment horizontal="right" vertical="center"/>
    </xf>
    <xf numFmtId="0" fontId="24" fillId="0" borderId="66" xfId="0" applyFont="1" applyBorder="1" applyAlignment="1">
      <alignment horizontal="center" vertical="center"/>
    </xf>
    <xf numFmtId="0" fontId="10" fillId="4" borderId="83" xfId="0" applyFont="1" applyFill="1" applyBorder="1">
      <alignment vertical="center"/>
    </xf>
    <xf numFmtId="38" fontId="7" fillId="4" borderId="12" xfId="2" applyFont="1" applyFill="1" applyBorder="1" applyAlignment="1">
      <alignment vertical="center"/>
    </xf>
    <xf numFmtId="38" fontId="7" fillId="4" borderId="11" xfId="2" applyFont="1" applyFill="1" applyBorder="1" applyAlignment="1">
      <alignment vertical="center"/>
    </xf>
    <xf numFmtId="49" fontId="10" fillId="4" borderId="69" xfId="0" applyNumberFormat="1" applyFont="1" applyFill="1" applyBorder="1">
      <alignment vertical="center"/>
    </xf>
    <xf numFmtId="49" fontId="45" fillId="4" borderId="9" xfId="4" applyNumberFormat="1" applyFont="1" applyFill="1" applyBorder="1">
      <alignment vertical="center"/>
    </xf>
    <xf numFmtId="0" fontId="32" fillId="0" borderId="6" xfId="0" applyFont="1" applyBorder="1" applyAlignment="1">
      <alignment horizontal="left" vertical="top" wrapText="1"/>
    </xf>
    <xf numFmtId="0" fontId="32" fillId="0" borderId="0" xfId="0" applyFont="1" applyBorder="1" applyAlignment="1">
      <alignment horizontal="left" vertical="top" wrapText="1"/>
    </xf>
    <xf numFmtId="38" fontId="10" fillId="0" borderId="0" xfId="0" applyNumberFormat="1" applyFont="1">
      <alignment vertical="center"/>
    </xf>
    <xf numFmtId="0" fontId="24" fillId="0" borderId="9" xfId="0" applyFont="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lignment vertical="center"/>
    </xf>
    <xf numFmtId="0" fontId="46" fillId="0" borderId="0" xfId="0" applyFont="1">
      <alignment vertical="center"/>
    </xf>
    <xf numFmtId="38" fontId="24" fillId="6" borderId="79" xfId="2" applyFont="1" applyFill="1" applyBorder="1">
      <alignment vertical="center"/>
    </xf>
    <xf numFmtId="0" fontId="42" fillId="4" borderId="68" xfId="0" applyFont="1" applyFill="1" applyBorder="1" applyAlignment="1">
      <alignment horizontal="center" vertical="center"/>
    </xf>
    <xf numFmtId="0" fontId="42" fillId="4" borderId="69" xfId="0" applyFont="1" applyFill="1" applyBorder="1" applyAlignment="1">
      <alignment horizontal="center" vertical="center"/>
    </xf>
    <xf numFmtId="0" fontId="24" fillId="0" borderId="86" xfId="0" applyFont="1" applyBorder="1" applyAlignment="1">
      <alignment horizontal="center" vertical="center"/>
    </xf>
    <xf numFmtId="0" fontId="42" fillId="4" borderId="87" xfId="0" applyFont="1" applyFill="1" applyBorder="1" applyAlignment="1">
      <alignment horizontal="center" vertical="center"/>
    </xf>
    <xf numFmtId="0" fontId="24" fillId="0" borderId="74" xfId="0" applyFont="1" applyBorder="1" applyAlignment="1">
      <alignment horizontal="center" vertical="center" wrapText="1"/>
    </xf>
    <xf numFmtId="0" fontId="42" fillId="6" borderId="76" xfId="0" applyFont="1" applyFill="1" applyBorder="1" applyAlignment="1">
      <alignment horizontal="center" vertical="center"/>
    </xf>
    <xf numFmtId="38" fontId="43" fillId="4" borderId="68" xfId="2" applyFont="1" applyFill="1" applyBorder="1" applyAlignment="1">
      <alignment horizontal="center" vertical="center"/>
    </xf>
    <xf numFmtId="38" fontId="43" fillId="4" borderId="80" xfId="2" applyFont="1" applyFill="1" applyBorder="1" applyAlignment="1">
      <alignment horizontal="center" vertical="center"/>
    </xf>
    <xf numFmtId="0" fontId="10" fillId="0" borderId="67" xfId="0" applyFont="1" applyBorder="1" applyAlignment="1">
      <alignment horizontal="center" vertical="center"/>
    </xf>
    <xf numFmtId="0" fontId="10" fillId="0" borderId="67"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0" xfId="0" applyFont="1" applyFill="1" applyBorder="1">
      <alignment vertical="center"/>
    </xf>
    <xf numFmtId="0" fontId="10" fillId="4" borderId="10" xfId="0" applyFont="1" applyFill="1" applyBorder="1">
      <alignment vertical="center"/>
    </xf>
    <xf numFmtId="0" fontId="10" fillId="4" borderId="87" xfId="0" applyFont="1" applyFill="1" applyBorder="1">
      <alignment vertical="center"/>
    </xf>
    <xf numFmtId="0" fontId="24" fillId="6" borderId="75" xfId="0" applyFont="1" applyFill="1" applyBorder="1" applyAlignment="1">
      <alignment horizontal="center" vertical="center"/>
    </xf>
    <xf numFmtId="0" fontId="24" fillId="6" borderId="76" xfId="0" applyFont="1" applyFill="1" applyBorder="1" applyAlignment="1">
      <alignment horizontal="center" vertical="center"/>
    </xf>
    <xf numFmtId="0" fontId="10" fillId="0" borderId="77" xfId="0" applyFont="1" applyBorder="1" applyAlignment="1">
      <alignment horizontal="center" vertical="center"/>
    </xf>
    <xf numFmtId="0" fontId="24" fillId="0" borderId="12"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25"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10" fillId="0" borderId="86" xfId="0" applyFont="1" applyBorder="1" applyAlignment="1">
      <alignment horizontal="center" vertical="center"/>
    </xf>
    <xf numFmtId="0" fontId="24" fillId="0" borderId="10" xfId="0" applyFont="1" applyBorder="1" applyAlignment="1">
      <alignment horizontal="center" vertical="center"/>
    </xf>
    <xf numFmtId="0" fontId="10" fillId="0" borderId="78" xfId="0" applyFont="1" applyBorder="1" applyAlignment="1">
      <alignment horizontal="center" vertical="center"/>
    </xf>
    <xf numFmtId="0" fontId="10" fillId="0" borderId="2" xfId="0" applyFont="1" applyBorder="1">
      <alignment vertical="center"/>
    </xf>
    <xf numFmtId="0" fontId="46" fillId="0" borderId="7" xfId="0" applyFont="1" applyBorder="1">
      <alignment vertical="center"/>
    </xf>
    <xf numFmtId="38" fontId="38" fillId="4" borderId="9" xfId="2" applyFont="1" applyFill="1" applyBorder="1" applyAlignment="1">
      <alignment horizontal="center" vertical="center" shrinkToFit="1"/>
    </xf>
    <xf numFmtId="38" fontId="13" fillId="2" borderId="10" xfId="2" applyFont="1" applyFill="1" applyBorder="1" applyAlignment="1">
      <alignment horizontal="center" vertical="center"/>
    </xf>
    <xf numFmtId="14" fontId="47" fillId="4" borderId="9" xfId="2" applyNumberFormat="1" applyFont="1" applyFill="1" applyBorder="1" applyAlignment="1">
      <alignment horizontal="center" vertical="center" shrinkToFit="1"/>
    </xf>
    <xf numFmtId="0" fontId="47" fillId="4" borderId="9" xfId="2" applyNumberFormat="1" applyFont="1" applyFill="1" applyBorder="1" applyAlignment="1">
      <alignment horizontal="center" vertical="center" shrinkToFit="1"/>
    </xf>
    <xf numFmtId="49" fontId="47" fillId="4" borderId="9" xfId="0" applyNumberFormat="1" applyFont="1" applyFill="1" applyBorder="1" applyAlignment="1">
      <alignment horizontal="center" vertical="center" wrapText="1"/>
    </xf>
    <xf numFmtId="0" fontId="48" fillId="0" borderId="0" xfId="3" applyFont="1" applyAlignment="1">
      <alignment horizontal="center" vertical="center"/>
    </xf>
    <xf numFmtId="0" fontId="10" fillId="0" borderId="18"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25" fillId="0" borderId="0" xfId="0" applyFont="1" applyBorder="1" applyAlignment="1">
      <alignment horizontal="center" vertical="center" wrapText="1"/>
    </xf>
    <xf numFmtId="0" fontId="39" fillId="0" borderId="67" xfId="0" applyFont="1" applyBorder="1" applyAlignment="1">
      <alignment horizontal="center" vertical="center"/>
    </xf>
    <xf numFmtId="0" fontId="39" fillId="0" borderId="9" xfId="0" applyFont="1" applyBorder="1" applyAlignment="1">
      <alignment horizontal="center" vertical="center"/>
    </xf>
    <xf numFmtId="0" fontId="39" fillId="4" borderId="13" xfId="0" applyFont="1" applyFill="1" applyBorder="1" applyAlignment="1">
      <alignment horizontal="center" vertical="center"/>
    </xf>
    <xf numFmtId="0" fontId="39" fillId="4" borderId="14" xfId="0" applyFont="1" applyFill="1" applyBorder="1" applyAlignment="1">
      <alignment horizontal="center" vertical="center"/>
    </xf>
    <xf numFmtId="0" fontId="39" fillId="4" borderId="70" xfId="0" applyFont="1" applyFill="1" applyBorder="1" applyAlignment="1">
      <alignment horizontal="center" vertical="center"/>
    </xf>
    <xf numFmtId="0" fontId="39" fillId="0" borderId="71" xfId="0" applyFont="1" applyBorder="1" applyAlignment="1">
      <alignment horizontal="center" vertical="center"/>
    </xf>
    <xf numFmtId="0" fontId="39" fillId="0" borderId="72" xfId="0" applyFont="1" applyBorder="1" applyAlignment="1">
      <alignment horizontal="center" vertical="center"/>
    </xf>
    <xf numFmtId="0" fontId="39" fillId="4" borderId="84" xfId="0" applyFont="1" applyFill="1" applyBorder="1" applyAlignment="1">
      <alignment horizontal="center" vertical="center"/>
    </xf>
    <xf numFmtId="0" fontId="39" fillId="4" borderId="72" xfId="0" applyFont="1" applyFill="1" applyBorder="1" applyAlignment="1">
      <alignment horizontal="center" vertical="center"/>
    </xf>
    <xf numFmtId="0" fontId="39" fillId="4" borderId="85" xfId="0" applyFont="1" applyFill="1" applyBorder="1" applyAlignment="1">
      <alignment horizontal="center" vertical="center"/>
    </xf>
    <xf numFmtId="0" fontId="39" fillId="4" borderId="81"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18"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1" xfId="0" applyFont="1" applyFill="1" applyBorder="1" applyAlignment="1">
      <alignment horizontal="center" vertical="center"/>
    </xf>
    <xf numFmtId="0" fontId="39" fillId="4" borderId="19" xfId="0" applyFont="1" applyFill="1" applyBorder="1" applyAlignment="1">
      <alignment horizontal="center" vertical="center"/>
    </xf>
    <xf numFmtId="0" fontId="39" fillId="4" borderId="53" xfId="0" applyFont="1" applyFill="1" applyBorder="1" applyAlignment="1">
      <alignment horizontal="center" vertical="center"/>
    </xf>
    <xf numFmtId="0" fontId="39" fillId="4" borderId="82" xfId="0" applyFont="1" applyFill="1" applyBorder="1" applyAlignment="1">
      <alignment horizontal="center" vertical="center"/>
    </xf>
    <xf numFmtId="0" fontId="19" fillId="0" borderId="0" xfId="3" applyFont="1" applyAlignment="1">
      <alignment horizontal="center" vertical="center"/>
    </xf>
    <xf numFmtId="38" fontId="13" fillId="4" borderId="2" xfId="3" applyNumberFormat="1" applyFont="1" applyFill="1" applyBorder="1" applyAlignment="1">
      <alignment horizontal="right" vertical="center"/>
    </xf>
    <xf numFmtId="0" fontId="13" fillId="0" borderId="0" xfId="3" applyFont="1" applyAlignment="1">
      <alignment horizontal="center" vertical="center" shrinkToFit="1"/>
    </xf>
    <xf numFmtId="0" fontId="39" fillId="0" borderId="66" xfId="0" applyFont="1" applyBorder="1" applyAlignment="1">
      <alignment horizontal="center" vertical="center" wrapText="1"/>
    </xf>
    <xf numFmtId="0" fontId="39" fillId="0" borderId="50" xfId="0" applyFont="1" applyBorder="1" applyAlignment="1">
      <alignment horizontal="center" vertical="center"/>
    </xf>
    <xf numFmtId="177" fontId="19" fillId="4" borderId="0" xfId="3" applyNumberFormat="1" applyFont="1" applyFill="1" applyAlignment="1">
      <alignment horizontal="center" vertical="center"/>
    </xf>
    <xf numFmtId="38" fontId="19" fillId="4" borderId="0" xfId="3" applyNumberFormat="1" applyFont="1" applyFill="1" applyAlignment="1">
      <alignment horizontal="left" vertical="center" shrinkToFit="1"/>
    </xf>
    <xf numFmtId="0" fontId="13" fillId="0" borderId="0" xfId="3" applyFont="1" applyAlignment="1">
      <alignment horizontal="center" vertical="center"/>
    </xf>
    <xf numFmtId="0" fontId="19" fillId="0" borderId="0" xfId="3" applyFont="1" applyAlignment="1">
      <alignment horizontal="left" vertical="center" wrapText="1"/>
    </xf>
    <xf numFmtId="0" fontId="23" fillId="0" borderId="0" xfId="3" applyFont="1" applyFill="1" applyAlignment="1">
      <alignment horizontal="center" vertical="center"/>
    </xf>
    <xf numFmtId="0" fontId="22" fillId="0" borderId="0" xfId="0" applyFont="1" applyAlignment="1">
      <alignment horizontal="left" vertical="center" wrapText="1"/>
    </xf>
    <xf numFmtId="38" fontId="19" fillId="0" borderId="0" xfId="3" applyNumberFormat="1" applyFont="1" applyFill="1" applyAlignment="1">
      <alignment horizontal="center" vertical="center" shrinkToFit="1"/>
    </xf>
    <xf numFmtId="0" fontId="19" fillId="0" borderId="0" xfId="3" applyFont="1" applyFill="1" applyAlignment="1">
      <alignment horizontal="center" vertical="center" shrinkToFit="1"/>
    </xf>
    <xf numFmtId="38" fontId="19" fillId="0" borderId="0" xfId="3" quotePrefix="1" applyNumberFormat="1" applyFont="1" applyFill="1" applyAlignment="1">
      <alignment horizontal="center" vertical="center"/>
    </xf>
    <xf numFmtId="0" fontId="19" fillId="0" borderId="0" xfId="3" applyFont="1" applyFill="1" applyAlignment="1">
      <alignment horizontal="center" vertical="center"/>
    </xf>
    <xf numFmtId="0" fontId="19" fillId="0" borderId="0" xfId="3" applyFont="1" applyFill="1" applyAlignment="1">
      <alignment horizontal="left" vertical="center" shrinkToFit="1"/>
    </xf>
    <xf numFmtId="0" fontId="22" fillId="0" borderId="0" xfId="0" applyFont="1" applyAlignment="1">
      <alignment horizontal="center" vertical="center"/>
    </xf>
    <xf numFmtId="38" fontId="19" fillId="0" borderId="0" xfId="3" applyNumberFormat="1" applyFont="1" applyFill="1" applyAlignment="1">
      <alignment horizontal="center" vertical="center"/>
    </xf>
    <xf numFmtId="38" fontId="19" fillId="0" borderId="0" xfId="3" applyNumberFormat="1" applyFont="1" applyFill="1" applyAlignment="1">
      <alignment horizontal="left" vertical="center" shrinkToFit="1"/>
    </xf>
    <xf numFmtId="0" fontId="31" fillId="0" borderId="0" xfId="0" applyFont="1" applyFill="1" applyBorder="1" applyAlignment="1">
      <alignment horizontal="center" vertical="center" shrinkToFit="1"/>
    </xf>
    <xf numFmtId="0" fontId="22" fillId="0" borderId="6" xfId="0" applyFont="1" applyBorder="1" applyAlignment="1">
      <alignment horizontal="center" vertical="top" wrapText="1"/>
    </xf>
    <xf numFmtId="0" fontId="22" fillId="0" borderId="0" xfId="0" applyFont="1" applyBorder="1" applyAlignment="1">
      <alignment horizontal="center" vertical="top" wrapText="1"/>
    </xf>
    <xf numFmtId="0" fontId="32" fillId="0" borderId="6" xfId="0" applyFont="1" applyBorder="1" applyAlignment="1">
      <alignment horizontal="center" vertical="top" wrapText="1"/>
    </xf>
    <xf numFmtId="0" fontId="32" fillId="0" borderId="0" xfId="0" applyFont="1" applyBorder="1" applyAlignment="1">
      <alignment horizontal="center" vertical="top" wrapText="1"/>
    </xf>
    <xf numFmtId="0" fontId="32" fillId="0" borderId="6"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0" fontId="25" fillId="0" borderId="0" xfId="2" applyNumberFormat="1" applyFont="1" applyAlignment="1">
      <alignment horizontal="left" vertical="top"/>
    </xf>
    <xf numFmtId="38" fontId="8" fillId="0" borderId="0" xfId="2" applyFont="1" applyAlignment="1">
      <alignment horizontal="left" vertical="center"/>
    </xf>
    <xf numFmtId="38" fontId="8" fillId="0" borderId="36"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46" xfId="2" applyFont="1" applyBorder="1" applyAlignment="1">
      <alignment horizontal="center" vertical="center" wrapText="1"/>
    </xf>
    <xf numFmtId="38" fontId="8" fillId="4" borderId="37" xfId="2" applyFont="1" applyFill="1" applyBorder="1" applyAlignment="1">
      <alignment horizontal="right" vertical="center" wrapText="1"/>
    </xf>
    <xf numFmtId="38" fontId="8" fillId="4" borderId="43" xfId="2" applyFont="1" applyFill="1" applyBorder="1" applyAlignment="1">
      <alignment horizontal="right" vertical="center" wrapText="1"/>
    </xf>
    <xf numFmtId="38" fontId="8" fillId="0" borderId="47" xfId="2" applyFont="1" applyBorder="1" applyAlignment="1">
      <alignment horizontal="center" vertical="center" wrapText="1"/>
    </xf>
    <xf numFmtId="38" fontId="8" fillId="0" borderId="48" xfId="2" applyFont="1" applyBorder="1" applyAlignment="1">
      <alignment horizontal="center" vertical="center" wrapText="1"/>
    </xf>
    <xf numFmtId="38" fontId="8" fillId="0" borderId="3" xfId="2" applyFont="1" applyFill="1" applyBorder="1" applyAlignment="1">
      <alignment horizontal="left" vertical="top" wrapText="1"/>
    </xf>
    <xf numFmtId="38" fontId="8" fillId="0" borderId="4" xfId="2" applyFont="1" applyFill="1" applyBorder="1" applyAlignment="1">
      <alignment horizontal="left" vertical="top" wrapText="1"/>
    </xf>
    <xf numFmtId="38" fontId="8" fillId="0" borderId="5" xfId="2" applyFont="1" applyFill="1" applyBorder="1" applyAlignment="1">
      <alignment horizontal="left" vertical="top" wrapText="1"/>
    </xf>
    <xf numFmtId="38" fontId="8" fillId="0" borderId="6" xfId="2" applyFont="1" applyFill="1" applyBorder="1" applyAlignment="1">
      <alignment horizontal="left" vertical="top" wrapText="1"/>
    </xf>
    <xf numFmtId="38" fontId="8" fillId="0" borderId="0" xfId="2" applyFont="1" applyFill="1" applyBorder="1" applyAlignment="1">
      <alignment horizontal="left" vertical="top" wrapText="1"/>
    </xf>
    <xf numFmtId="38" fontId="8" fillId="0" borderId="1" xfId="2" applyFont="1" applyFill="1" applyBorder="1" applyAlignment="1">
      <alignment horizontal="left" vertical="top" wrapText="1"/>
    </xf>
    <xf numFmtId="38" fontId="8" fillId="0" borderId="7" xfId="2" applyFont="1" applyFill="1" applyBorder="1" applyAlignment="1">
      <alignment horizontal="left" vertical="top" wrapText="1"/>
    </xf>
    <xf numFmtId="38" fontId="8" fillId="0" borderId="2" xfId="2" applyFont="1" applyFill="1" applyBorder="1" applyAlignment="1">
      <alignment horizontal="left" vertical="top" wrapText="1"/>
    </xf>
    <xf numFmtId="38" fontId="8" fillId="0" borderId="8" xfId="2" applyFont="1" applyFill="1" applyBorder="1" applyAlignment="1">
      <alignment horizontal="left" vertical="top" wrapText="1"/>
    </xf>
    <xf numFmtId="38" fontId="8" fillId="0" borderId="39" xfId="2" applyFont="1" applyFill="1" applyBorder="1" applyAlignment="1">
      <alignment horizontal="center" vertical="center" wrapText="1"/>
    </xf>
    <xf numFmtId="38" fontId="8" fillId="0" borderId="40" xfId="2" applyFont="1" applyFill="1" applyBorder="1" applyAlignment="1">
      <alignment horizontal="center" vertical="center" wrapText="1"/>
    </xf>
    <xf numFmtId="38" fontId="8" fillId="4" borderId="40" xfId="2" applyFont="1" applyFill="1" applyBorder="1" applyAlignment="1">
      <alignment horizontal="center" vertical="center" wrapText="1"/>
    </xf>
    <xf numFmtId="38" fontId="8" fillId="4" borderId="40" xfId="2" applyFont="1" applyFill="1" applyBorder="1" applyAlignment="1">
      <alignment horizontal="right" vertical="center" wrapText="1"/>
    </xf>
    <xf numFmtId="0" fontId="8" fillId="0" borderId="41" xfId="2" applyNumberFormat="1" applyFont="1" applyFill="1" applyBorder="1" applyAlignment="1">
      <alignment horizontal="center" vertical="center" wrapText="1" shrinkToFit="1"/>
    </xf>
    <xf numFmtId="38" fontId="8" fillId="3" borderId="39" xfId="2" applyFont="1" applyFill="1" applyBorder="1" applyAlignment="1">
      <alignment horizontal="center" vertical="center" wrapText="1"/>
    </xf>
    <xf numFmtId="38" fontId="8" fillId="3" borderId="65" xfId="2" applyFont="1" applyFill="1" applyBorder="1" applyAlignment="1">
      <alignment horizontal="center" vertical="center" wrapText="1"/>
    </xf>
    <xf numFmtId="38" fontId="8" fillId="3" borderId="40" xfId="2" applyFont="1" applyFill="1" applyBorder="1" applyAlignment="1">
      <alignment horizontal="center" vertical="center" wrapText="1"/>
    </xf>
    <xf numFmtId="38" fontId="8" fillId="3" borderId="57" xfId="2" applyFont="1" applyFill="1" applyBorder="1" applyAlignment="1">
      <alignment horizontal="center" vertical="center" wrapText="1"/>
    </xf>
    <xf numFmtId="38" fontId="8" fillId="3" borderId="40" xfId="2" applyFont="1" applyFill="1" applyBorder="1" applyAlignment="1">
      <alignment horizontal="right" vertical="center" wrapText="1"/>
    </xf>
    <xf numFmtId="38" fontId="8" fillId="3" borderId="57" xfId="2" applyFont="1" applyFill="1" applyBorder="1" applyAlignment="1">
      <alignment horizontal="right" vertical="center" wrapText="1"/>
    </xf>
    <xf numFmtId="0" fontId="8" fillId="3" borderId="41" xfId="2" applyNumberFormat="1" applyFont="1" applyFill="1" applyBorder="1" applyAlignment="1">
      <alignment horizontal="center" vertical="center" shrinkToFit="1"/>
    </xf>
    <xf numFmtId="38" fontId="7" fillId="0" borderId="35" xfId="2" applyFont="1" applyBorder="1" applyAlignment="1">
      <alignment vertical="center" wrapText="1"/>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38" xfId="2" applyFont="1" applyBorder="1" applyAlignment="1">
      <alignment horizontal="center" vertical="center" wrapText="1"/>
    </xf>
    <xf numFmtId="38" fontId="8" fillId="0" borderId="41"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39" xfId="2" applyFont="1" applyBorder="1" applyAlignment="1">
      <alignment horizontal="center" vertical="center" wrapText="1"/>
    </xf>
    <xf numFmtId="38" fontId="8" fillId="4" borderId="37" xfId="2" applyFont="1" applyFill="1" applyBorder="1" applyAlignment="1">
      <alignment horizontal="center" vertical="center" shrinkToFit="1"/>
    </xf>
    <xf numFmtId="38" fontId="8" fillId="4" borderId="38" xfId="2" applyFont="1" applyFill="1" applyBorder="1" applyAlignment="1">
      <alignment horizontal="center" vertical="center" shrinkToFit="1"/>
    </xf>
    <xf numFmtId="38" fontId="8" fillId="4" borderId="40" xfId="2" applyFont="1" applyFill="1" applyBorder="1" applyAlignment="1">
      <alignment horizontal="center" vertical="center" shrinkToFit="1"/>
    </xf>
    <xf numFmtId="38" fontId="8" fillId="4" borderId="41" xfId="2" applyFont="1" applyFill="1" applyBorder="1" applyAlignment="1">
      <alignment horizontal="center" vertical="center" shrinkToFit="1"/>
    </xf>
    <xf numFmtId="38" fontId="8" fillId="4" borderId="43" xfId="2" applyFont="1" applyFill="1" applyBorder="1" applyAlignment="1">
      <alignment horizontal="center" vertical="center" shrinkToFit="1"/>
    </xf>
    <xf numFmtId="38" fontId="8" fillId="4" borderId="44" xfId="2" applyFont="1" applyFill="1" applyBorder="1" applyAlignment="1">
      <alignment horizontal="center" vertical="center" shrinkToFit="1"/>
    </xf>
    <xf numFmtId="38" fontId="9" fillId="4" borderId="50" xfId="2" applyFont="1" applyFill="1" applyBorder="1" applyAlignment="1">
      <alignment vertical="center"/>
    </xf>
    <xf numFmtId="38" fontId="9" fillId="4" borderId="49" xfId="2" applyFont="1" applyFill="1" applyBorder="1" applyAlignment="1">
      <alignment vertical="center"/>
    </xf>
    <xf numFmtId="38" fontId="9" fillId="4" borderId="9" xfId="2" applyFont="1" applyFill="1" applyBorder="1" applyAlignment="1">
      <alignment vertical="center"/>
    </xf>
    <xf numFmtId="38" fontId="9" fillId="4" borderId="69" xfId="2" applyFont="1" applyFill="1" applyBorder="1" applyAlignment="1">
      <alignment vertical="center"/>
    </xf>
    <xf numFmtId="38" fontId="9" fillId="0" borderId="3" xfId="2" applyFont="1" applyBorder="1" applyAlignment="1">
      <alignment horizontal="center" vertical="center"/>
    </xf>
    <xf numFmtId="38" fontId="9" fillId="0" borderId="51" xfId="2" applyFont="1" applyBorder="1" applyAlignment="1">
      <alignment horizontal="center" vertical="center"/>
    </xf>
    <xf numFmtId="38" fontId="9" fillId="0" borderId="7" xfId="2" applyFont="1" applyBorder="1" applyAlignment="1">
      <alignment horizontal="center" vertical="center"/>
    </xf>
    <xf numFmtId="38" fontId="9" fillId="0" borderId="56" xfId="2" applyFont="1" applyBorder="1" applyAlignment="1">
      <alignment horizontal="center" vertical="center"/>
    </xf>
    <xf numFmtId="38" fontId="9" fillId="0" borderId="50" xfId="2" applyFont="1" applyBorder="1" applyAlignment="1">
      <alignment horizontal="center" vertical="center"/>
    </xf>
    <xf numFmtId="38" fontId="9" fillId="0" borderId="9" xfId="2" applyFont="1" applyBorder="1" applyAlignment="1">
      <alignment horizontal="center" vertical="center"/>
    </xf>
    <xf numFmtId="38" fontId="9" fillId="0" borderId="50"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83" xfId="2" applyFont="1" applyBorder="1" applyAlignment="1">
      <alignment horizontal="center" vertical="center" wrapText="1"/>
    </xf>
    <xf numFmtId="38" fontId="9" fillId="0" borderId="69" xfId="2" applyFont="1" applyBorder="1" applyAlignment="1">
      <alignment horizontal="center" vertical="center" wrapText="1"/>
    </xf>
    <xf numFmtId="38" fontId="9" fillId="4" borderId="55" xfId="2" applyFont="1" applyFill="1" applyBorder="1" applyAlignment="1">
      <alignment horizontal="center" vertical="center" shrinkToFit="1"/>
    </xf>
    <xf numFmtId="38" fontId="9" fillId="4" borderId="17" xfId="2" applyFont="1" applyFill="1" applyBorder="1" applyAlignment="1">
      <alignment horizontal="center" vertical="center" shrinkToFit="1"/>
    </xf>
    <xf numFmtId="38" fontId="9" fillId="4" borderId="7" xfId="2" applyFont="1" applyFill="1" applyBorder="1" applyAlignment="1">
      <alignment horizontal="center" vertical="center" shrinkToFit="1"/>
    </xf>
    <xf numFmtId="38" fontId="9" fillId="4" borderId="56" xfId="2" applyFont="1" applyFill="1" applyBorder="1" applyAlignment="1">
      <alignment horizontal="center" vertical="center" shrinkToFit="1"/>
    </xf>
    <xf numFmtId="38" fontId="9" fillId="0" borderId="6" xfId="2" applyFont="1" applyBorder="1" applyAlignment="1">
      <alignment horizontal="center" vertical="center"/>
    </xf>
    <xf numFmtId="38" fontId="9" fillId="0" borderId="54" xfId="2" applyFont="1" applyBorder="1" applyAlignment="1">
      <alignment horizontal="center" vertical="center"/>
    </xf>
    <xf numFmtId="38" fontId="9" fillId="0" borderId="52" xfId="2" applyFont="1" applyBorder="1" applyAlignment="1">
      <alignment horizontal="center" vertical="center"/>
    </xf>
    <xf numFmtId="38" fontId="9" fillId="0" borderId="20" xfId="2" applyFont="1" applyBorder="1" applyAlignment="1">
      <alignment horizontal="center" vertical="center"/>
    </xf>
    <xf numFmtId="38" fontId="13" fillId="0" borderId="0" xfId="2" applyFont="1" applyAlignment="1">
      <alignment horizontal="left" vertical="center"/>
    </xf>
    <xf numFmtId="38" fontId="10" fillId="0" borderId="2" xfId="2" applyFont="1" applyBorder="1" applyAlignment="1">
      <alignment horizontal="right" vertical="center"/>
    </xf>
    <xf numFmtId="38" fontId="11" fillId="0" borderId="0" xfId="2" applyFont="1" applyFill="1" applyAlignment="1">
      <alignment horizontal="center" vertical="center"/>
    </xf>
    <xf numFmtId="38" fontId="10" fillId="4" borderId="53" xfId="2" applyFont="1" applyFill="1" applyBorder="1" applyAlignment="1">
      <alignment horizontal="center" vertical="center" shrinkToFit="1"/>
    </xf>
    <xf numFmtId="38" fontId="10" fillId="4" borderId="14" xfId="2" applyFont="1" applyFill="1" applyBorder="1" applyAlignment="1">
      <alignment horizontal="center" vertical="center" shrinkToFit="1"/>
    </xf>
    <xf numFmtId="38" fontId="20" fillId="4" borderId="14" xfId="2" applyFont="1" applyFill="1" applyBorder="1" applyAlignment="1">
      <alignment horizontal="center" vertical="center" shrinkToFit="1"/>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2" borderId="29" xfId="2" applyFont="1" applyFill="1" applyBorder="1" applyAlignment="1">
      <alignment horizontal="left" vertical="center" wrapText="1"/>
    </xf>
    <xf numFmtId="38" fontId="7" fillId="2" borderId="30" xfId="2" applyFont="1" applyFill="1" applyBorder="1" applyAlignment="1">
      <alignment horizontal="left" vertical="center"/>
    </xf>
    <xf numFmtId="38" fontId="7" fillId="0" borderId="16" xfId="2" applyFont="1" applyBorder="1" applyAlignment="1">
      <alignment horizontal="center" vertical="center"/>
    </xf>
    <xf numFmtId="38" fontId="7" fillId="0" borderId="17" xfId="2" applyFont="1" applyBorder="1" applyAlignment="1">
      <alignment horizontal="center" vertical="center"/>
    </xf>
    <xf numFmtId="38" fontId="7" fillId="0" borderId="18" xfId="2" applyFont="1" applyBorder="1" applyAlignment="1">
      <alignment horizontal="center" vertical="center"/>
    </xf>
    <xf numFmtId="38" fontId="7" fillId="0" borderId="54" xfId="2" applyFont="1" applyBorder="1" applyAlignment="1">
      <alignment horizontal="center" vertical="center"/>
    </xf>
    <xf numFmtId="38" fontId="7" fillId="0" borderId="19" xfId="2" applyFont="1" applyBorder="1" applyAlignment="1">
      <alignment horizontal="center" vertical="center"/>
    </xf>
    <xf numFmtId="38" fontId="7" fillId="0" borderId="20" xfId="2" applyFont="1" applyBorder="1" applyAlignment="1">
      <alignment horizontal="center" vertical="center"/>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4" borderId="16" xfId="2" applyFont="1" applyFill="1" applyBorder="1" applyAlignment="1">
      <alignment horizontal="right" vertical="center"/>
    </xf>
    <xf numFmtId="38" fontId="7" fillId="4" borderId="18" xfId="2" applyFont="1" applyFill="1" applyBorder="1" applyAlignment="1">
      <alignment horizontal="right" vertical="center"/>
    </xf>
    <xf numFmtId="38" fontId="7" fillId="4" borderId="19" xfId="2" applyFont="1" applyFill="1" applyBorder="1" applyAlignment="1">
      <alignment horizontal="right" vertical="center"/>
    </xf>
    <xf numFmtId="38" fontId="7" fillId="4" borderId="25" xfId="2" applyFont="1" applyFill="1" applyBorder="1" applyAlignment="1">
      <alignment horizontal="right" vertical="center"/>
    </xf>
    <xf numFmtId="38" fontId="7" fillId="4" borderId="21" xfId="2" applyFont="1" applyFill="1" applyBorder="1" applyAlignment="1">
      <alignment horizontal="right" vertical="center"/>
    </xf>
    <xf numFmtId="38" fontId="7" fillId="4" borderId="22" xfId="2" applyFont="1" applyFill="1" applyBorder="1" applyAlignment="1">
      <alignment horizontal="righ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7" fillId="2" borderId="9" xfId="2" applyFont="1" applyFill="1" applyBorder="1" applyAlignment="1">
      <alignment horizontal="right" vertical="center"/>
    </xf>
    <xf numFmtId="38" fontId="7" fillId="2" borderId="10" xfId="2" applyFont="1" applyFill="1" applyBorder="1" applyAlignment="1">
      <alignment horizontal="center" vertical="center" wrapText="1"/>
    </xf>
    <xf numFmtId="38" fontId="7" fillId="2" borderId="12" xfId="2" applyFont="1" applyFill="1" applyBorder="1" applyAlignment="1">
      <alignment horizontal="center" vertical="center" wrapText="1"/>
    </xf>
    <xf numFmtId="38" fontId="7" fillId="2" borderId="16" xfId="2" applyFont="1" applyFill="1" applyBorder="1" applyAlignment="1">
      <alignment horizontal="right" vertical="center"/>
    </xf>
    <xf numFmtId="38" fontId="7" fillId="2" borderId="18" xfId="2" applyFont="1" applyFill="1" applyBorder="1" applyAlignment="1">
      <alignment horizontal="right" vertical="center"/>
    </xf>
    <xf numFmtId="38" fontId="7" fillId="2" borderId="24" xfId="2" applyFont="1" applyFill="1" applyBorder="1" applyAlignment="1">
      <alignment horizontal="right"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4" borderId="24" xfId="2" applyFont="1" applyFill="1" applyBorder="1" applyAlignment="1">
      <alignment horizontal="right" vertical="center"/>
    </xf>
    <xf numFmtId="38" fontId="36" fillId="0" borderId="29" xfId="2" applyFont="1" applyBorder="1" applyAlignment="1">
      <alignment horizontal="left" vertical="center" wrapText="1"/>
    </xf>
    <xf numFmtId="38" fontId="7" fillId="0" borderId="30" xfId="2" applyFont="1" applyBorder="1" applyAlignment="1">
      <alignment horizontal="left" vertical="center" wrapText="1"/>
    </xf>
    <xf numFmtId="38" fontId="7" fillId="2" borderId="9" xfId="2" applyFont="1" applyFill="1" applyBorder="1" applyAlignment="1">
      <alignment horizontal="center" vertical="center"/>
    </xf>
    <xf numFmtId="38" fontId="7" fillId="2" borderId="29" xfId="2" applyFont="1" applyFill="1" applyBorder="1" applyAlignment="1">
      <alignment horizontal="center" vertical="center"/>
    </xf>
    <xf numFmtId="38" fontId="7" fillId="2" borderId="30" xfId="2" applyFont="1" applyFill="1" applyBorder="1" applyAlignment="1">
      <alignment horizontal="center" vertical="center"/>
    </xf>
    <xf numFmtId="38" fontId="7" fillId="0" borderId="59" xfId="2" applyFont="1" applyFill="1" applyBorder="1" applyAlignment="1">
      <alignment horizontal="center" vertical="center"/>
    </xf>
    <xf numFmtId="38" fontId="7" fillId="0" borderId="60" xfId="2" applyFont="1" applyFill="1" applyBorder="1" applyAlignment="1">
      <alignment horizontal="center" vertical="center"/>
    </xf>
    <xf numFmtId="38" fontId="7" fillId="0" borderId="61" xfId="2" applyFont="1" applyFill="1" applyBorder="1" applyAlignment="1">
      <alignment horizontal="center" vertical="center"/>
    </xf>
    <xf numFmtId="38" fontId="7" fillId="0" borderId="62" xfId="2" applyFont="1" applyFill="1" applyBorder="1" applyAlignment="1">
      <alignment horizontal="center" vertical="center"/>
    </xf>
    <xf numFmtId="38" fontId="7" fillId="0" borderId="63" xfId="2" applyFont="1" applyFill="1" applyBorder="1" applyAlignment="1">
      <alignment horizontal="center" vertical="center"/>
    </xf>
    <xf numFmtId="38" fontId="7" fillId="0" borderId="64" xfId="2" applyFont="1" applyFill="1" applyBorder="1" applyAlignment="1">
      <alignment horizontal="center" vertical="center"/>
    </xf>
    <xf numFmtId="38" fontId="7" fillId="2" borderId="25" xfId="2" applyFont="1" applyFill="1" applyBorder="1" applyAlignment="1">
      <alignment horizontal="right" vertical="center"/>
    </xf>
    <xf numFmtId="38" fontId="7" fillId="2" borderId="34" xfId="2" applyFont="1" applyFill="1" applyBorder="1" applyAlignment="1">
      <alignment horizontal="right" vertical="center"/>
    </xf>
    <xf numFmtId="38" fontId="7" fillId="2" borderId="31" xfId="2" applyFont="1" applyFill="1" applyBorder="1" applyAlignment="1">
      <alignment horizontal="left" vertical="center"/>
    </xf>
    <xf numFmtId="38" fontId="7" fillId="4" borderId="10" xfId="2" applyFont="1" applyFill="1" applyBorder="1" applyAlignment="1">
      <alignment horizontal="right" vertical="center"/>
    </xf>
    <xf numFmtId="38" fontId="7" fillId="4" borderId="11" xfId="2" applyFont="1" applyFill="1" applyBorder="1" applyAlignment="1">
      <alignment horizontal="right" vertical="center"/>
    </xf>
    <xf numFmtId="38" fontId="7" fillId="4" borderId="12" xfId="2" applyFont="1" applyFill="1" applyBorder="1" applyAlignment="1">
      <alignment horizontal="right" vertical="center"/>
    </xf>
    <xf numFmtId="38" fontId="7" fillId="0" borderId="10" xfId="2" applyFont="1" applyFill="1" applyBorder="1" applyAlignment="1">
      <alignment horizontal="left" vertical="center" wrapText="1"/>
    </xf>
    <xf numFmtId="38" fontId="7" fillId="0" borderId="11" xfId="2" applyFont="1" applyFill="1" applyBorder="1" applyAlignment="1">
      <alignment horizontal="left" vertical="center" wrapText="1"/>
    </xf>
    <xf numFmtId="38" fontId="7" fillId="0" borderId="12" xfId="2" applyFont="1" applyFill="1" applyBorder="1" applyAlignment="1">
      <alignment horizontal="left" vertical="center" wrapText="1"/>
    </xf>
    <xf numFmtId="38" fontId="7" fillId="2" borderId="12" xfId="2" applyFont="1" applyFill="1" applyBorder="1" applyAlignment="1">
      <alignment horizontal="center" vertical="center"/>
    </xf>
    <xf numFmtId="38" fontId="7" fillId="2" borderId="12" xfId="2" applyFont="1" applyFill="1" applyBorder="1" applyAlignment="1">
      <alignment horizontal="right" vertical="center"/>
    </xf>
    <xf numFmtId="38" fontId="7" fillId="2" borderId="10" xfId="2" applyNumberFormat="1" applyFont="1" applyFill="1" applyBorder="1" applyAlignment="1">
      <alignment horizontal="right" vertical="center"/>
    </xf>
    <xf numFmtId="38" fontId="7" fillId="2" borderId="12" xfId="2" applyNumberFormat="1" applyFont="1" applyFill="1" applyBorder="1" applyAlignment="1">
      <alignment horizontal="right" vertical="center"/>
    </xf>
    <xf numFmtId="38" fontId="7" fillId="2" borderId="32" xfId="2" applyNumberFormat="1" applyFont="1" applyFill="1" applyBorder="1" applyAlignment="1">
      <alignment horizontal="right" vertical="center"/>
    </xf>
    <xf numFmtId="38" fontId="7" fillId="2" borderId="33" xfId="2" applyNumberFormat="1" applyFont="1" applyFill="1" applyBorder="1" applyAlignment="1">
      <alignment horizontal="right" vertical="center"/>
    </xf>
    <xf numFmtId="38" fontId="6" fillId="0" borderId="0" xfId="2" applyFont="1" applyAlignment="1">
      <alignment horizontal="left" vertical="center"/>
    </xf>
    <xf numFmtId="38" fontId="15" fillId="0" borderId="0" xfId="2" applyFont="1" applyFill="1" applyAlignment="1">
      <alignment horizontal="center" vertical="center"/>
    </xf>
    <xf numFmtId="38" fontId="6" fillId="4" borderId="0" xfId="2" applyFont="1" applyFill="1" applyAlignment="1">
      <alignment horizontal="center" vertical="center" shrinkToFit="1"/>
    </xf>
    <xf numFmtId="38" fontId="7" fillId="0" borderId="0" xfId="2" applyFont="1" applyAlignment="1">
      <alignment horizontal="right" vertical="center"/>
    </xf>
    <xf numFmtId="38" fontId="7" fillId="0" borderId="0"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horizontal="center" vertical="center" textRotation="255"/>
    </xf>
    <xf numFmtId="38" fontId="7" fillId="0" borderId="16" xfId="2" applyFont="1" applyBorder="1" applyAlignment="1">
      <alignment horizontal="center" vertical="center" wrapText="1"/>
    </xf>
    <xf numFmtId="38" fontId="7" fillId="0" borderId="17"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2" borderId="10" xfId="2" applyFont="1" applyFill="1" applyBorder="1" applyAlignment="1">
      <alignment horizontal="right" vertical="center"/>
    </xf>
    <xf numFmtId="38" fontId="7" fillId="2" borderId="11" xfId="2" applyFont="1" applyFill="1" applyBorder="1" applyAlignment="1">
      <alignment horizontal="right" vertical="center"/>
    </xf>
    <xf numFmtId="38" fontId="7" fillId="0" borderId="16" xfId="2" applyFont="1" applyBorder="1" applyAlignment="1">
      <alignment horizontal="center" vertical="center" shrinkToFit="1"/>
    </xf>
    <xf numFmtId="38" fontId="7" fillId="0" borderId="17" xfId="2" applyFont="1" applyBorder="1" applyAlignment="1">
      <alignment horizontal="center" vertical="center" shrinkToFit="1"/>
    </xf>
    <xf numFmtId="38" fontId="7" fillId="0" borderId="19" xfId="2" applyFont="1" applyBorder="1" applyAlignment="1">
      <alignment horizontal="center" vertical="center" shrinkToFit="1"/>
    </xf>
    <xf numFmtId="38" fontId="7" fillId="0" borderId="20" xfId="2" applyFont="1" applyBorder="1" applyAlignment="1">
      <alignment horizontal="center" vertical="center" shrinkToFit="1"/>
    </xf>
    <xf numFmtId="38" fontId="24" fillId="4" borderId="2" xfId="0" applyNumberFormat="1" applyFont="1" applyFill="1" applyBorder="1" applyAlignment="1">
      <alignment horizontal="center" vertical="center"/>
    </xf>
    <xf numFmtId="0" fontId="24" fillId="4" borderId="2" xfId="0" applyFont="1" applyFill="1" applyBorder="1" applyAlignment="1">
      <alignment horizontal="center" vertical="center"/>
    </xf>
    <xf numFmtId="0" fontId="10" fillId="0" borderId="74" xfId="0" applyFont="1" applyBorder="1" applyAlignment="1">
      <alignment horizontal="right" vertical="center"/>
    </xf>
    <xf numFmtId="0" fontId="10" fillId="0" borderId="75" xfId="0" applyFont="1" applyBorder="1" applyAlignment="1">
      <alignment horizontal="right" vertical="center"/>
    </xf>
    <xf numFmtId="0" fontId="24" fillId="2" borderId="12" xfId="0" applyFont="1" applyFill="1" applyBorder="1" applyAlignment="1">
      <alignment horizontal="center" vertical="center"/>
    </xf>
    <xf numFmtId="0" fontId="10" fillId="2" borderId="12" xfId="0" applyFont="1" applyFill="1" applyBorder="1">
      <alignment vertical="center"/>
    </xf>
    <xf numFmtId="0" fontId="10" fillId="2" borderId="68" xfId="0" applyFont="1" applyFill="1" applyBorder="1">
      <alignment vertical="center"/>
    </xf>
    <xf numFmtId="0" fontId="24" fillId="2" borderId="9" xfId="0" applyFont="1" applyFill="1" applyBorder="1" applyAlignment="1">
      <alignment horizontal="center" vertical="center"/>
    </xf>
    <xf numFmtId="0" fontId="10" fillId="2" borderId="9" xfId="0" applyFont="1" applyFill="1" applyBorder="1">
      <alignment vertical="center"/>
    </xf>
    <xf numFmtId="0" fontId="10" fillId="2" borderId="69" xfId="0" applyFont="1" applyFill="1" applyBorder="1">
      <alignment vertical="center"/>
    </xf>
    <xf numFmtId="0" fontId="24" fillId="2" borderId="49" xfId="0" applyFont="1" applyFill="1" applyBorder="1" applyAlignment="1">
      <alignment horizontal="center" vertical="center"/>
    </xf>
    <xf numFmtId="0" fontId="10" fillId="2" borderId="49" xfId="0" applyFont="1" applyFill="1" applyBorder="1">
      <alignment vertical="center"/>
    </xf>
    <xf numFmtId="0" fontId="10" fillId="2" borderId="73" xfId="0" applyFont="1" applyFill="1" applyBorder="1">
      <alignment vertical="center"/>
    </xf>
    <xf numFmtId="0" fontId="49" fillId="0" borderId="0" xfId="0" applyFont="1">
      <alignment vertical="center"/>
    </xf>
    <xf numFmtId="0" fontId="24" fillId="0" borderId="88" xfId="0" applyFont="1" applyBorder="1" applyAlignment="1">
      <alignment horizontal="center" vertical="center"/>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colors>
    <mruColors>
      <color rgb="FFFFFFCC"/>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971550</xdr:colOff>
      <xdr:row>0</xdr:row>
      <xdr:rowOff>142876</xdr:rowOff>
    </xdr:from>
    <xdr:to>
      <xdr:col>15</xdr:col>
      <xdr:colOff>504825</xdr:colOff>
      <xdr:row>9</xdr:row>
      <xdr:rowOff>9526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29600" y="142876"/>
          <a:ext cx="7639050" cy="2533650"/>
        </a:xfrm>
        <a:prstGeom prst="rect">
          <a:avLst/>
        </a:prstGeom>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600" b="1">
              <a:solidFill>
                <a:srgbClr val="C00000"/>
              </a:solidFill>
              <a:effectLst/>
              <a:latin typeface="ＭＳ ゴシック" panose="020B0609070205080204" pitchFamily="49" charset="-128"/>
              <a:ea typeface="ＭＳ ゴシック" panose="020B0609070205080204" pitchFamily="49" charset="-128"/>
              <a:cs typeface="+mn-cs"/>
            </a:rPr>
            <a:t>【</a:t>
          </a:r>
          <a:r>
            <a:rPr kumimoji="1" lang="ja-JP" altLang="en-US" sz="1600" b="1">
              <a:solidFill>
                <a:srgbClr val="C00000"/>
              </a:solidFill>
              <a:effectLst/>
              <a:latin typeface="ＭＳ ゴシック" panose="020B0609070205080204" pitchFamily="49" charset="-128"/>
              <a:ea typeface="ＭＳ ゴシック" panose="020B0609070205080204" pitchFamily="49" charset="-128"/>
              <a:cs typeface="+mn-cs"/>
            </a:rPr>
            <a:t>申請書作成の注意事項</a:t>
          </a:r>
          <a:r>
            <a:rPr kumimoji="1" lang="en-US" altLang="ja-JP" sz="1600" b="1">
              <a:solidFill>
                <a:srgbClr val="C0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１　情報はシート名「入力シート」にすべて入力してください。</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　　申請書等へ自動で転記されます。</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38100</xdr:colOff>
      <xdr:row>0</xdr:row>
      <xdr:rowOff>228600</xdr:rowOff>
    </xdr:from>
    <xdr:to>
      <xdr:col>15</xdr:col>
      <xdr:colOff>238125</xdr:colOff>
      <xdr:row>3</xdr:row>
      <xdr:rowOff>104775</xdr:rowOff>
    </xdr:to>
    <xdr:sp macro="" textlink="">
      <xdr:nvSpPr>
        <xdr:cNvPr id="10" name="テキスト ボックス 9">
          <a:extLst>
            <a:ext uri="{FF2B5EF4-FFF2-40B4-BE49-F238E27FC236}">
              <a16:creationId xmlns:a16="http://schemas.microsoft.com/office/drawing/2014/main" id="{5966110C-C6B5-4173-8984-CB4B0199A3CB}"/>
            </a:ext>
          </a:extLst>
        </xdr:cNvPr>
        <xdr:cNvSpPr txBox="1"/>
      </xdr:nvSpPr>
      <xdr:spPr>
        <a:xfrm>
          <a:off x="14030325" y="228600"/>
          <a:ext cx="1571625" cy="466725"/>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C00000"/>
              </a:solidFill>
              <a:latin typeface="ＭＳ ゴシック" panose="020B0609070205080204" pitchFamily="49" charset="-128"/>
              <a:ea typeface="ＭＳ ゴシック" panose="020B0609070205080204" pitchFamily="49" charset="-128"/>
            </a:rPr>
            <a:t>第２回</a:t>
          </a:r>
        </a:p>
      </xdr:txBody>
    </xdr:sp>
    <xdr:clientData/>
  </xdr:twoCellAnchor>
  <xdr:twoCellAnchor>
    <xdr:from>
      <xdr:col>7</xdr:col>
      <xdr:colOff>1190624</xdr:colOff>
      <xdr:row>10</xdr:row>
      <xdr:rowOff>133350</xdr:rowOff>
    </xdr:from>
    <xdr:to>
      <xdr:col>15</xdr:col>
      <xdr:colOff>361949</xdr:colOff>
      <xdr:row>15</xdr:row>
      <xdr:rowOff>19050</xdr:rowOff>
    </xdr:to>
    <xdr:sp macro="" textlink="">
      <xdr:nvSpPr>
        <xdr:cNvPr id="12" name="吹き出し: 線 11">
          <a:extLst>
            <a:ext uri="{FF2B5EF4-FFF2-40B4-BE49-F238E27FC236}">
              <a16:creationId xmlns:a16="http://schemas.microsoft.com/office/drawing/2014/main" id="{7C1981DA-D788-45A5-806A-932820F1FF9D}"/>
            </a:ext>
          </a:extLst>
        </xdr:cNvPr>
        <xdr:cNvSpPr/>
      </xdr:nvSpPr>
      <xdr:spPr>
        <a:xfrm>
          <a:off x="10953749" y="3152775"/>
          <a:ext cx="4772025" cy="1238250"/>
        </a:xfrm>
        <a:prstGeom prst="borderCallout1">
          <a:avLst>
            <a:gd name="adj1" fmla="val 43872"/>
            <a:gd name="adj2" fmla="val -471"/>
            <a:gd name="adj3" fmla="val -130641"/>
            <a:gd name="adj4" fmla="val -73945"/>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ja-JP" altLang="en-US" sz="1600" b="1">
              <a:solidFill>
                <a:srgbClr val="C00000"/>
              </a:solidFill>
              <a:latin typeface="ＭＳ ゴシック" panose="020B0609070205080204" pitchFamily="49" charset="-128"/>
              <a:ea typeface="ＭＳ ゴシック" panose="020B0609070205080204" pitchFamily="49" charset="-128"/>
            </a:rPr>
            <a:t>＜注　意＞法人化している場合は、必ず</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ja-JP" altLang="en-US" sz="1600" b="1">
              <a:solidFill>
                <a:srgbClr val="C00000"/>
              </a:solidFill>
              <a:latin typeface="ＭＳ ゴシック" panose="020B0609070205080204" pitchFamily="49" charset="-128"/>
              <a:ea typeface="ＭＳ ゴシック" panose="020B0609070205080204" pitchFamily="49" charset="-128"/>
            </a:rPr>
            <a:t>　　　　　</a:t>
          </a:r>
          <a:r>
            <a:rPr kumimoji="1" lang="ja-JP" altLang="en-US" sz="1600" b="1" u="sng">
              <a:solidFill>
                <a:srgbClr val="C00000"/>
              </a:solidFill>
              <a:latin typeface="ＭＳ ゴシック" panose="020B0609070205080204" pitchFamily="49" charset="-128"/>
              <a:ea typeface="ＭＳ ゴシック" panose="020B0609070205080204" pitchFamily="49" charset="-128"/>
            </a:rPr>
            <a:t>法人名称を記載してください。</a:t>
          </a:r>
          <a:endParaRPr kumimoji="1" lang="en-US" altLang="ja-JP" sz="1600" b="1" u="sng">
            <a:solidFill>
              <a:srgbClr val="C00000"/>
            </a:solidFill>
            <a:latin typeface="ＭＳ ゴシック" panose="020B0609070205080204" pitchFamily="49" charset="-128"/>
            <a:ea typeface="ＭＳ ゴシック" panose="020B0609070205080204" pitchFamily="49" charset="-128"/>
          </a:endParaRPr>
        </a:p>
        <a:p>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法　人</a:t>
          </a:r>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医療法人〇〇　〇△クリニック</a:t>
          </a:r>
          <a:endParaRPr kumimoji="1" lang="en-US" altLang="ja-JP" sz="1600" b="1">
            <a:solidFill>
              <a:srgbClr val="C00000"/>
            </a:solidFill>
            <a:latin typeface="ＭＳ ゴシック" panose="020B0609070205080204" pitchFamily="49" charset="-128"/>
            <a:ea typeface="ＭＳ ゴシック" panose="020B0609070205080204" pitchFamily="49" charset="-128"/>
          </a:endParaRPr>
        </a:p>
        <a:p>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非法人</a:t>
          </a:r>
          <a:r>
            <a:rPr kumimoji="1" lang="en-US" altLang="ja-JP" sz="1600" b="1">
              <a:solidFill>
                <a:srgbClr val="C00000"/>
              </a:solidFill>
              <a:latin typeface="ＭＳ ゴシック" panose="020B0609070205080204" pitchFamily="49" charset="-128"/>
              <a:ea typeface="ＭＳ ゴシック" panose="020B0609070205080204" pitchFamily="49" charset="-128"/>
            </a:rPr>
            <a:t>】</a:t>
          </a:r>
          <a:r>
            <a:rPr kumimoji="1" lang="ja-JP" altLang="en-US" sz="1600" b="1">
              <a:solidFill>
                <a:srgbClr val="C00000"/>
              </a:solidFill>
              <a:latin typeface="ＭＳ ゴシック" panose="020B0609070205080204" pitchFamily="49" charset="-128"/>
              <a:ea typeface="ＭＳ ゴシック" panose="020B0609070205080204" pitchFamily="49" charset="-128"/>
            </a:rPr>
            <a:t>〇△内科クリニック</a:t>
          </a:r>
          <a:endParaRPr kumimoji="1" lang="ja-JP" altLang="en-US" sz="1400" b="1">
            <a:solidFill>
              <a:srgbClr val="C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2476500</xdr:colOff>
      <xdr:row>15</xdr:row>
      <xdr:rowOff>0</xdr:rowOff>
    </xdr:from>
    <xdr:to>
      <xdr:col>3</xdr:col>
      <xdr:colOff>100853</xdr:colOff>
      <xdr:row>19</xdr:row>
      <xdr:rowOff>0</xdr:rowOff>
    </xdr:to>
    <xdr:sp macro="" textlink="">
      <xdr:nvSpPr>
        <xdr:cNvPr id="6" name="右中かっこ 5">
          <a:extLst>
            <a:ext uri="{FF2B5EF4-FFF2-40B4-BE49-F238E27FC236}">
              <a16:creationId xmlns:a16="http://schemas.microsoft.com/office/drawing/2014/main" id="{79DEBE2D-01F2-EFDA-E41D-55058451ACFE}"/>
            </a:ext>
          </a:extLst>
        </xdr:cNvPr>
        <xdr:cNvSpPr/>
      </xdr:nvSpPr>
      <xdr:spPr>
        <a:xfrm>
          <a:off x="5423647" y="4224618"/>
          <a:ext cx="123265" cy="15576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100853</xdr:colOff>
      <xdr:row>16</xdr:row>
      <xdr:rowOff>291353</xdr:rowOff>
    </xdr:from>
    <xdr:to>
      <xdr:col>5</xdr:col>
      <xdr:colOff>840442</xdr:colOff>
      <xdr:row>17</xdr:row>
      <xdr:rowOff>224118</xdr:rowOff>
    </xdr:to>
    <xdr:sp macro="" textlink="">
      <xdr:nvSpPr>
        <xdr:cNvPr id="7" name="テキスト ボックス 6">
          <a:extLst>
            <a:ext uri="{FF2B5EF4-FFF2-40B4-BE49-F238E27FC236}">
              <a16:creationId xmlns:a16="http://schemas.microsoft.com/office/drawing/2014/main" id="{B6CC6BE2-C4F1-7B0B-FA6D-7D8312CDC8E8}"/>
            </a:ext>
          </a:extLst>
        </xdr:cNvPr>
        <xdr:cNvSpPr txBox="1"/>
      </xdr:nvSpPr>
      <xdr:spPr>
        <a:xfrm>
          <a:off x="5546912" y="4863353"/>
          <a:ext cx="2554942"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原則、初期値のとおりとしてください。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13855</xdr:colOff>
      <xdr:row>16</xdr:row>
      <xdr:rowOff>13855</xdr:rowOff>
    </xdr:from>
    <xdr:to>
      <xdr:col>5</xdr:col>
      <xdr:colOff>0</xdr:colOff>
      <xdr:row>17</xdr:row>
      <xdr:rowOff>0</xdr:rowOff>
    </xdr:to>
    <xdr:cxnSp macro="">
      <xdr:nvCxnSpPr>
        <xdr:cNvPr id="2" name="直線コネクタ 1">
          <a:extLst>
            <a:ext uri="{FF2B5EF4-FFF2-40B4-BE49-F238E27FC236}">
              <a16:creationId xmlns:a16="http://schemas.microsoft.com/office/drawing/2014/main" id="{99349104-6ED2-4D7C-86A5-F1E7D369EB6F}"/>
            </a:ext>
          </a:extLst>
        </xdr:cNvPr>
        <xdr:cNvCxnSpPr/>
      </xdr:nvCxnSpPr>
      <xdr:spPr>
        <a:xfrm flipH="1">
          <a:off x="5262130" y="10148455"/>
          <a:ext cx="2367395" cy="1643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13855</xdr:colOff>
      <xdr:row>16</xdr:row>
      <xdr:rowOff>13855</xdr:rowOff>
    </xdr:from>
    <xdr:to>
      <xdr:col>9</xdr:col>
      <xdr:colOff>0</xdr:colOff>
      <xdr:row>17</xdr:row>
      <xdr:rowOff>0</xdr:rowOff>
    </xdr:to>
    <xdr:cxnSp macro="">
      <xdr:nvCxnSpPr>
        <xdr:cNvPr id="3" name="直線コネクタ 2">
          <a:extLst>
            <a:ext uri="{FF2B5EF4-FFF2-40B4-BE49-F238E27FC236}">
              <a16:creationId xmlns:a16="http://schemas.microsoft.com/office/drawing/2014/main" id="{F37DC979-22B0-4A1F-B6EF-8A726FDE8E00}"/>
            </a:ext>
          </a:extLst>
        </xdr:cNvPr>
        <xdr:cNvCxnSpPr/>
      </xdr:nvCxnSpPr>
      <xdr:spPr>
        <a:xfrm flipH="1">
          <a:off x="4522355" y="10126230"/>
          <a:ext cx="2367395" cy="1637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247650</xdr:colOff>
      <xdr:row>25</xdr:row>
      <xdr:rowOff>28575</xdr:rowOff>
    </xdr:from>
    <xdr:to>
      <xdr:col>6</xdr:col>
      <xdr:colOff>247650</xdr:colOff>
      <xdr:row>27</xdr:row>
      <xdr:rowOff>323850</xdr:rowOff>
    </xdr:to>
    <xdr:cxnSp macro="">
      <xdr:nvCxnSpPr>
        <xdr:cNvPr id="3" name="直線矢印コネクタ 2">
          <a:extLst>
            <a:ext uri="{FF2B5EF4-FFF2-40B4-BE49-F238E27FC236}">
              <a16:creationId xmlns:a16="http://schemas.microsoft.com/office/drawing/2014/main" id="{37F1D9D5-0AFE-D5E2-4837-E7DD09335712}"/>
            </a:ext>
          </a:extLst>
        </xdr:cNvPr>
        <xdr:cNvCxnSpPr/>
      </xdr:nvCxnSpPr>
      <xdr:spPr>
        <a:xfrm>
          <a:off x="8639175" y="7600950"/>
          <a:ext cx="0" cy="962025"/>
        </a:xfrm>
        <a:prstGeom prst="straightConnector1">
          <a:avLst/>
        </a:prstGeom>
        <a:ln w="19050">
          <a:solidFill>
            <a:schemeClr val="bg1">
              <a:lumMod val="65000"/>
            </a:schemeClr>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246529</xdr:colOff>
      <xdr:row>28</xdr:row>
      <xdr:rowOff>47625</xdr:rowOff>
    </xdr:from>
    <xdr:to>
      <xdr:col>6</xdr:col>
      <xdr:colOff>247650</xdr:colOff>
      <xdr:row>31</xdr:row>
      <xdr:rowOff>324970</xdr:rowOff>
    </xdr:to>
    <xdr:cxnSp macro="">
      <xdr:nvCxnSpPr>
        <xdr:cNvPr id="8" name="直線矢印コネクタ 7">
          <a:extLst>
            <a:ext uri="{FF2B5EF4-FFF2-40B4-BE49-F238E27FC236}">
              <a16:creationId xmlns:a16="http://schemas.microsoft.com/office/drawing/2014/main" id="{CD854EF0-FD6E-461C-8B92-3BAB9096D05A}"/>
            </a:ext>
          </a:extLst>
        </xdr:cNvPr>
        <xdr:cNvCxnSpPr/>
      </xdr:nvCxnSpPr>
      <xdr:spPr>
        <a:xfrm flipH="1">
          <a:off x="8639735" y="8676154"/>
          <a:ext cx="1121" cy="1285875"/>
        </a:xfrm>
        <a:prstGeom prst="straightConnector1">
          <a:avLst/>
        </a:prstGeom>
        <a:ln w="19050">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242607</xdr:colOff>
      <xdr:row>29</xdr:row>
      <xdr:rowOff>103094</xdr:rowOff>
    </xdr:from>
    <xdr:to>
      <xdr:col>8</xdr:col>
      <xdr:colOff>23532</xdr:colOff>
      <xdr:row>34</xdr:row>
      <xdr:rowOff>188820</xdr:rowOff>
    </xdr:to>
    <xdr:sp macro="" textlink="">
      <xdr:nvSpPr>
        <xdr:cNvPr id="10" name="テキスト ボックス 9">
          <a:extLst>
            <a:ext uri="{FF2B5EF4-FFF2-40B4-BE49-F238E27FC236}">
              <a16:creationId xmlns:a16="http://schemas.microsoft.com/office/drawing/2014/main" id="{9CE63CA1-28F4-4E57-839D-D2C96DC64391}"/>
            </a:ext>
          </a:extLst>
        </xdr:cNvPr>
        <xdr:cNvSpPr txBox="1"/>
      </xdr:nvSpPr>
      <xdr:spPr>
        <a:xfrm>
          <a:off x="8635813" y="9067800"/>
          <a:ext cx="1730748" cy="1766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ゴシック" panose="020B0609070205080204" pitchFamily="49" charset="-128"/>
              <a:ea typeface="ＭＳ ゴシック" panose="020B0609070205080204" pitchFamily="49" charset="-128"/>
            </a:rPr>
            <a:t>第２回</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a:p>
          <a:r>
            <a:rPr kumimoji="1" lang="ja-JP" altLang="en-US" sz="1050" b="1">
              <a:solidFill>
                <a:srgbClr val="FF0000"/>
              </a:solidFill>
              <a:latin typeface="ＭＳ ゴシック" panose="020B0609070205080204" pitchFamily="49" charset="-128"/>
              <a:ea typeface="ＭＳ ゴシック" panose="020B0609070205080204" pitchFamily="49" charset="-128"/>
            </a:rPr>
            <a:t>（今回）</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xdr:row>
      <xdr:rowOff>28575</xdr:rowOff>
    </xdr:from>
    <xdr:to>
      <xdr:col>2</xdr:col>
      <xdr:colOff>1190625</xdr:colOff>
      <xdr:row>3</xdr:row>
      <xdr:rowOff>104775</xdr:rowOff>
    </xdr:to>
    <xdr:sp macro="" textlink="">
      <xdr:nvSpPr>
        <xdr:cNvPr id="3" name="正方形/長方形 2">
          <a:extLst>
            <a:ext uri="{FF2B5EF4-FFF2-40B4-BE49-F238E27FC236}">
              <a16:creationId xmlns:a16="http://schemas.microsoft.com/office/drawing/2014/main" id="{E4782B6F-018E-41D8-AA57-643AA1BC369A}"/>
            </a:ext>
          </a:extLst>
        </xdr:cNvPr>
        <xdr:cNvSpPr/>
      </xdr:nvSpPr>
      <xdr:spPr>
        <a:xfrm>
          <a:off x="485775" y="200025"/>
          <a:ext cx="1162050" cy="4095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記 載 例</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76200</xdr:colOff>
      <xdr:row>6</xdr:row>
      <xdr:rowOff>76200</xdr:rowOff>
    </xdr:from>
    <xdr:to>
      <xdr:col>8</xdr:col>
      <xdr:colOff>219075</xdr:colOff>
      <xdr:row>11</xdr:row>
      <xdr:rowOff>9525</xdr:rowOff>
    </xdr:to>
    <xdr:sp macro="" textlink="">
      <xdr:nvSpPr>
        <xdr:cNvPr id="4" name="右中かっこ 3">
          <a:extLst>
            <a:ext uri="{FF2B5EF4-FFF2-40B4-BE49-F238E27FC236}">
              <a16:creationId xmlns:a16="http://schemas.microsoft.com/office/drawing/2014/main" id="{608ED124-D4B1-45A1-AD02-137D3B4C03BC}"/>
            </a:ext>
          </a:extLst>
        </xdr:cNvPr>
        <xdr:cNvSpPr/>
      </xdr:nvSpPr>
      <xdr:spPr>
        <a:xfrm>
          <a:off x="10420350" y="1438275"/>
          <a:ext cx="142875" cy="16002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323850</xdr:colOff>
      <xdr:row>6</xdr:row>
      <xdr:rowOff>104774</xdr:rowOff>
    </xdr:from>
    <xdr:to>
      <xdr:col>11</xdr:col>
      <xdr:colOff>647700</xdr:colOff>
      <xdr:row>11</xdr:row>
      <xdr:rowOff>161924</xdr:rowOff>
    </xdr:to>
    <xdr:sp macro="" textlink="">
      <xdr:nvSpPr>
        <xdr:cNvPr id="5" name="テキスト ボックス 4">
          <a:extLst>
            <a:ext uri="{FF2B5EF4-FFF2-40B4-BE49-F238E27FC236}">
              <a16:creationId xmlns:a16="http://schemas.microsoft.com/office/drawing/2014/main" id="{75430B72-0114-4B66-ACCE-7AE172679BB3}"/>
            </a:ext>
          </a:extLst>
        </xdr:cNvPr>
        <xdr:cNvSpPr txBox="1"/>
      </xdr:nvSpPr>
      <xdr:spPr>
        <a:xfrm>
          <a:off x="10668000" y="1466849"/>
          <a:ext cx="2381250"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対象期間内に使用した個人防護具を品目別に記載してください。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(※1) </a:t>
          </a:r>
          <a:r>
            <a:rPr kumimoji="1" lang="ja-JP" altLang="en-US" sz="1050">
              <a:latin typeface="ＭＳ ゴシック" panose="020B0609070205080204" pitchFamily="49" charset="-128"/>
              <a:ea typeface="ＭＳ ゴシック" panose="020B0609070205080204" pitchFamily="49" charset="-128"/>
            </a:rPr>
            <a:t>単価は「</a:t>
          </a:r>
          <a:r>
            <a:rPr kumimoji="1" lang="en-US" altLang="ja-JP" sz="1050">
              <a:latin typeface="ＭＳ ゴシック" panose="020B0609070205080204" pitchFamily="49" charset="-128"/>
              <a:ea typeface="ＭＳ ゴシック" panose="020B0609070205080204" pitchFamily="49" charset="-128"/>
            </a:rPr>
            <a:t>1</a:t>
          </a:r>
          <a:r>
            <a:rPr kumimoji="1" lang="ja-JP" altLang="en-US" sz="1050">
              <a:latin typeface="ＭＳ ゴシック" panose="020B0609070205080204" pitchFamily="49" charset="-128"/>
              <a:ea typeface="ＭＳ ゴシック" panose="020B0609070205080204" pitchFamily="49" charset="-128"/>
            </a:rPr>
            <a:t>枚単位」です。</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a:t>
          </a:r>
          <a:r>
            <a:rPr kumimoji="1" lang="ja-JP" altLang="en-US" sz="1050" b="1">
              <a:latin typeface="ＭＳ ゴシック" panose="020B0609070205080204" pitchFamily="49" charset="-128"/>
              <a:ea typeface="ＭＳ ゴシック" panose="020B0609070205080204" pitchFamily="49" charset="-128"/>
            </a:rPr>
            <a:t>（円未満切捨）</a:t>
          </a:r>
          <a:endParaRPr kumimoji="1" lang="en-US" altLang="ja-JP" sz="1050" b="1">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(※2) </a:t>
          </a:r>
          <a:r>
            <a:rPr kumimoji="1" lang="ja-JP" altLang="en-US" sz="1050">
              <a:latin typeface="ＭＳ ゴシック" panose="020B0609070205080204" pitchFamily="49" charset="-128"/>
              <a:ea typeface="ＭＳ ゴシック" panose="020B0609070205080204" pitchFamily="49" charset="-128"/>
            </a:rPr>
            <a:t>手袋は「双」単位ではなく「枚」単位で記載してください。</a:t>
          </a:r>
        </a:p>
      </xdr:txBody>
    </xdr:sp>
    <xdr:clientData/>
  </xdr:twoCellAnchor>
  <xdr:twoCellAnchor>
    <xdr:from>
      <xdr:col>6</xdr:col>
      <xdr:colOff>57150</xdr:colOff>
      <xdr:row>25</xdr:row>
      <xdr:rowOff>47625</xdr:rowOff>
    </xdr:from>
    <xdr:to>
      <xdr:col>6</xdr:col>
      <xdr:colOff>171450</xdr:colOff>
      <xdr:row>32</xdr:row>
      <xdr:rowOff>9525</xdr:rowOff>
    </xdr:to>
    <xdr:sp macro="" textlink="">
      <xdr:nvSpPr>
        <xdr:cNvPr id="7" name="右中かっこ 6">
          <a:extLst>
            <a:ext uri="{FF2B5EF4-FFF2-40B4-BE49-F238E27FC236}">
              <a16:creationId xmlns:a16="http://schemas.microsoft.com/office/drawing/2014/main" id="{E2FEB420-FC27-4B7D-B316-63E9155A00F4}"/>
            </a:ext>
          </a:extLst>
        </xdr:cNvPr>
        <xdr:cNvSpPr/>
      </xdr:nvSpPr>
      <xdr:spPr>
        <a:xfrm>
          <a:off x="8448675" y="7610475"/>
          <a:ext cx="114300" cy="2295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352424</xdr:colOff>
      <xdr:row>28</xdr:row>
      <xdr:rowOff>9526</xdr:rowOff>
    </xdr:from>
    <xdr:to>
      <xdr:col>9</xdr:col>
      <xdr:colOff>95249</xdr:colOff>
      <xdr:row>34</xdr:row>
      <xdr:rowOff>28575</xdr:rowOff>
    </xdr:to>
    <xdr:sp macro="" textlink="">
      <xdr:nvSpPr>
        <xdr:cNvPr id="8" name="テキスト ボックス 7">
          <a:extLst>
            <a:ext uri="{FF2B5EF4-FFF2-40B4-BE49-F238E27FC236}">
              <a16:creationId xmlns:a16="http://schemas.microsoft.com/office/drawing/2014/main" id="{A0C29E6A-BCFA-450F-8EED-C14350A801C5}"/>
            </a:ext>
          </a:extLst>
        </xdr:cNvPr>
        <xdr:cNvSpPr txBox="1"/>
      </xdr:nvSpPr>
      <xdr:spPr>
        <a:xfrm>
          <a:off x="8743949" y="8572501"/>
          <a:ext cx="2381250" cy="1857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対象期間内に診療した「疑い患者数」及び診療日数の小計をを週別（期間毎）に記載してください。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参考</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診療日数小計について</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水曜日から火曜日のうち、</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木・日が休診の場合は、</a:t>
          </a:r>
          <a:endParaRPr kumimoji="1" lang="en-US" altLang="ja-JP"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7</a:t>
          </a:r>
          <a:r>
            <a:rPr kumimoji="1" lang="ja-JP" altLang="en-US" sz="1050">
              <a:latin typeface="ＭＳ ゴシック" panose="020B0609070205080204" pitchFamily="49" charset="-128"/>
              <a:ea typeface="ＭＳ ゴシック" panose="020B0609070205080204" pitchFamily="49" charset="-128"/>
            </a:rPr>
            <a:t>日 </a:t>
          </a:r>
          <a:r>
            <a:rPr kumimoji="1" lang="en-US" altLang="ja-JP" sz="1050">
              <a:latin typeface="ＭＳ ゴシック" panose="020B0609070205080204" pitchFamily="49" charset="-128"/>
              <a:ea typeface="ＭＳ ゴシック" panose="020B0609070205080204" pitchFamily="49" charset="-128"/>
            </a:rPr>
            <a:t>- 2</a:t>
          </a:r>
          <a:r>
            <a:rPr kumimoji="1" lang="ja-JP" altLang="en-US" sz="1050">
              <a:latin typeface="ＭＳ ゴシック" panose="020B0609070205080204" pitchFamily="49" charset="-128"/>
              <a:ea typeface="ＭＳ ゴシック" panose="020B0609070205080204" pitchFamily="49" charset="-128"/>
            </a:rPr>
            <a:t>日 </a:t>
          </a:r>
          <a:r>
            <a:rPr kumimoji="1" lang="en-US" altLang="ja-JP" sz="1050">
              <a:latin typeface="ＭＳ ゴシック" panose="020B0609070205080204" pitchFamily="49" charset="-128"/>
              <a:ea typeface="ＭＳ ゴシック" panose="020B0609070205080204" pitchFamily="49" charset="-128"/>
            </a:rPr>
            <a:t>= 5</a:t>
          </a:r>
          <a:r>
            <a:rPr kumimoji="1" lang="ja-JP" altLang="en-US" sz="1050">
              <a:latin typeface="ＭＳ ゴシック" panose="020B0609070205080204" pitchFamily="49" charset="-128"/>
              <a:ea typeface="ＭＳ ゴシック" panose="020B0609070205080204" pitchFamily="49" charset="-128"/>
            </a:rPr>
            <a:t>日　となります。</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Q62"/>
  <sheetViews>
    <sheetView showGridLines="0" zoomScale="85" zoomScaleNormal="85" zoomScaleSheetLayoutView="70" workbookViewId="0">
      <selection activeCell="D20" sqref="D20"/>
    </sheetView>
  </sheetViews>
  <sheetFormatPr defaultColWidth="9" defaultRowHeight="13.5" x14ac:dyDescent="0.15"/>
  <cols>
    <col min="1" max="1" width="5.875" style="42" customWidth="1"/>
    <col min="2" max="3" width="32.75" style="42" customWidth="1"/>
    <col min="4" max="4" width="12.5" style="42" customWidth="1"/>
    <col min="5" max="5" width="11.375" style="42" customWidth="1"/>
    <col min="6" max="6" width="13.75" style="42" customWidth="1"/>
    <col min="7" max="7" width="19.125" style="42" customWidth="1"/>
    <col min="8" max="8" width="16.875" style="42" customWidth="1"/>
    <col min="9" max="9" width="2.625" style="42" customWidth="1"/>
    <col min="10" max="16384" width="9" style="42"/>
  </cols>
  <sheetData>
    <row r="1" spans="1:6" ht="19.5" customHeight="1" x14ac:dyDescent="0.15">
      <c r="A1" s="91" t="s">
        <v>251</v>
      </c>
    </row>
    <row r="2" spans="1:6" ht="17.25" x14ac:dyDescent="0.15">
      <c r="A2" s="91" t="s">
        <v>135</v>
      </c>
    </row>
    <row r="3" spans="1:6" x14ac:dyDescent="0.15">
      <c r="A3" s="42" t="s">
        <v>86</v>
      </c>
    </row>
    <row r="4" spans="1:6" ht="26.65" customHeight="1" x14ac:dyDescent="0.15">
      <c r="B4" s="19" t="s">
        <v>85</v>
      </c>
      <c r="C4" s="89"/>
      <c r="D4" s="187" t="s">
        <v>153</v>
      </c>
      <c r="E4" s="189"/>
      <c r="F4" s="189"/>
    </row>
    <row r="5" spans="1:6" ht="26.65" customHeight="1" x14ac:dyDescent="0.15">
      <c r="B5" s="19" t="s">
        <v>84</v>
      </c>
      <c r="C5" s="90"/>
      <c r="D5" s="187" t="s">
        <v>95</v>
      </c>
      <c r="E5" s="190"/>
      <c r="F5" s="190"/>
    </row>
    <row r="6" spans="1:6" ht="27.75" customHeight="1" x14ac:dyDescent="0.15">
      <c r="B6" s="19" t="s">
        <v>219</v>
      </c>
      <c r="C6" s="90"/>
      <c r="D6" s="42" t="s">
        <v>96</v>
      </c>
    </row>
    <row r="7" spans="1:6" ht="27.75" customHeight="1" x14ac:dyDescent="0.15">
      <c r="B7" s="19" t="s">
        <v>66</v>
      </c>
      <c r="C7" s="90"/>
      <c r="D7" s="187" t="s">
        <v>93</v>
      </c>
      <c r="E7" s="188"/>
      <c r="F7" s="188"/>
    </row>
    <row r="8" spans="1:6" ht="27.75" customHeight="1" x14ac:dyDescent="0.15">
      <c r="B8" s="19" t="s">
        <v>10</v>
      </c>
      <c r="C8" s="90"/>
      <c r="D8" s="187" t="s">
        <v>94</v>
      </c>
      <c r="E8" s="188"/>
      <c r="F8" s="188"/>
    </row>
    <row r="9" spans="1:6" ht="27.75" customHeight="1" x14ac:dyDescent="0.15">
      <c r="B9" s="19" t="s">
        <v>11</v>
      </c>
      <c r="C9" s="90"/>
      <c r="D9" s="42" t="s">
        <v>92</v>
      </c>
    </row>
    <row r="10" spans="1:6" ht="27.75" customHeight="1" x14ac:dyDescent="0.15">
      <c r="B10" s="19" t="s">
        <v>12</v>
      </c>
      <c r="C10" s="145"/>
      <c r="D10" s="93" t="s">
        <v>154</v>
      </c>
    </row>
    <row r="11" spans="1:6" x14ac:dyDescent="0.15">
      <c r="D11" s="42" t="s">
        <v>155</v>
      </c>
    </row>
    <row r="12" spans="1:6" ht="26.65" customHeight="1" x14ac:dyDescent="0.15">
      <c r="A12" s="42" t="s">
        <v>209</v>
      </c>
    </row>
    <row r="13" spans="1:6" ht="26.65" customHeight="1" x14ac:dyDescent="0.15">
      <c r="B13" s="43" t="s">
        <v>87</v>
      </c>
      <c r="C13" s="181">
        <v>0</v>
      </c>
      <c r="D13" s="93" t="s">
        <v>151</v>
      </c>
    </row>
    <row r="14" spans="1:6" x14ac:dyDescent="0.15">
      <c r="B14" s="44"/>
      <c r="C14" s="41"/>
    </row>
    <row r="15" spans="1:6" x14ac:dyDescent="0.15">
      <c r="A15" s="42" t="s">
        <v>210</v>
      </c>
      <c r="B15" s="44"/>
      <c r="C15" s="41"/>
    </row>
    <row r="16" spans="1:6" ht="27.75" customHeight="1" x14ac:dyDescent="0.15">
      <c r="B16" s="43" t="s">
        <v>97</v>
      </c>
      <c r="C16" s="183">
        <v>45200</v>
      </c>
    </row>
    <row r="17" spans="1:16" ht="27.75" customHeight="1" x14ac:dyDescent="0.15">
      <c r="B17" s="43" t="s">
        <v>98</v>
      </c>
      <c r="C17" s="183">
        <v>45382</v>
      </c>
      <c r="D17" s="77" t="s">
        <v>152</v>
      </c>
    </row>
    <row r="18" spans="1:16" ht="27.75" customHeight="1" x14ac:dyDescent="0.15">
      <c r="B18" s="43" t="s">
        <v>101</v>
      </c>
      <c r="C18" s="184">
        <v>6</v>
      </c>
    </row>
    <row r="19" spans="1:16" ht="40.5" x14ac:dyDescent="0.15">
      <c r="B19" s="45" t="s">
        <v>99</v>
      </c>
      <c r="C19" s="185" t="s">
        <v>249</v>
      </c>
      <c r="D19" s="42" t="s">
        <v>136</v>
      </c>
    </row>
    <row r="20" spans="1:16" ht="12.75" customHeight="1" x14ac:dyDescent="0.15">
      <c r="B20" s="46"/>
    </row>
    <row r="21" spans="1:16" ht="12.75" customHeight="1" x14ac:dyDescent="0.15">
      <c r="A21" s="42" t="s">
        <v>215</v>
      </c>
      <c r="E21" s="76"/>
      <c r="F21" s="76"/>
      <c r="G21" s="76"/>
    </row>
    <row r="22" spans="1:16" ht="27.75" customHeight="1" x14ac:dyDescent="0.15">
      <c r="B22" s="43" t="s">
        <v>211</v>
      </c>
      <c r="C22" s="92" t="str">
        <f>別紙４個人防護具内訳明細書!E22</f>
        <v/>
      </c>
      <c r="D22" s="94"/>
    </row>
    <row r="23" spans="1:16" ht="27.75" customHeight="1" x14ac:dyDescent="0.15">
      <c r="B23" s="43" t="s">
        <v>212</v>
      </c>
      <c r="C23" s="92" t="str">
        <f>別紙４個人防護具内訳明細書!G22</f>
        <v/>
      </c>
      <c r="D23" s="93"/>
    </row>
    <row r="24" spans="1:16" ht="27.75" customHeight="1" x14ac:dyDescent="0.15">
      <c r="B24" s="43" t="s">
        <v>213</v>
      </c>
      <c r="C24" s="92" t="str">
        <f>別紙４個人防護具内訳明細書!E36</f>
        <v/>
      </c>
      <c r="D24" s="93"/>
      <c r="J24" s="94"/>
      <c r="K24" s="94"/>
      <c r="L24" s="94"/>
      <c r="M24" s="94"/>
      <c r="N24" s="94"/>
      <c r="O24" s="94"/>
      <c r="P24" s="94"/>
    </row>
    <row r="25" spans="1:16" ht="12" customHeight="1" x14ac:dyDescent="0.15"/>
    <row r="26" spans="1:16" ht="27" customHeight="1" thickBot="1" x14ac:dyDescent="0.2">
      <c r="A26" s="42" t="s">
        <v>218</v>
      </c>
    </row>
    <row r="27" spans="1:16" ht="27.75" customHeight="1" x14ac:dyDescent="0.15">
      <c r="B27" s="140" t="s">
        <v>143</v>
      </c>
      <c r="C27" s="141"/>
    </row>
    <row r="28" spans="1:16" ht="27.75" customHeight="1" x14ac:dyDescent="0.15">
      <c r="B28" s="121" t="s">
        <v>144</v>
      </c>
      <c r="C28" s="123"/>
    </row>
    <row r="29" spans="1:16" ht="27.75" customHeight="1" x14ac:dyDescent="0.15">
      <c r="B29" s="121" t="s">
        <v>145</v>
      </c>
      <c r="C29" s="123"/>
    </row>
    <row r="30" spans="1:16" ht="27.75" customHeight="1" x14ac:dyDescent="0.15">
      <c r="B30" s="121" t="s">
        <v>146</v>
      </c>
      <c r="C30" s="144"/>
    </row>
    <row r="31" spans="1:16" ht="27.75" customHeight="1" x14ac:dyDescent="0.15">
      <c r="B31" s="121" t="s">
        <v>147</v>
      </c>
      <c r="C31" s="123"/>
    </row>
    <row r="32" spans="1:16" ht="27.75" customHeight="1" thickBot="1" x14ac:dyDescent="0.2">
      <c r="B32" s="124" t="s">
        <v>148</v>
      </c>
      <c r="C32" s="126"/>
    </row>
    <row r="33" spans="1:17" ht="27.75" customHeight="1" x14ac:dyDescent="0.15"/>
    <row r="34" spans="1:17" ht="27.75" customHeight="1" x14ac:dyDescent="0.15"/>
    <row r="35" spans="1:17" ht="27.75" customHeight="1" x14ac:dyDescent="0.15"/>
    <row r="36" spans="1:17" ht="27.75" customHeight="1" x14ac:dyDescent="0.15"/>
    <row r="42" spans="1:17" x14ac:dyDescent="0.15">
      <c r="A42" s="74"/>
    </row>
    <row r="44" spans="1:17" ht="26.25" customHeight="1" x14ac:dyDescent="0.15">
      <c r="E44" s="75"/>
      <c r="F44" s="75"/>
      <c r="H44" s="73"/>
      <c r="I44" s="73"/>
      <c r="J44" s="73"/>
      <c r="K44" s="73"/>
      <c r="L44" s="73"/>
      <c r="M44" s="73"/>
      <c r="N44" s="73"/>
      <c r="O44" s="73"/>
      <c r="P44" s="73"/>
      <c r="Q44" s="73"/>
    </row>
    <row r="45" spans="1:17" ht="26.25" customHeight="1" x14ac:dyDescent="0.15">
      <c r="E45" s="78"/>
      <c r="F45" s="78"/>
      <c r="G45" s="73"/>
      <c r="H45" s="191"/>
      <c r="I45" s="191"/>
      <c r="J45" s="191"/>
      <c r="K45" s="191"/>
      <c r="L45" s="191"/>
      <c r="M45" s="191"/>
      <c r="N45" s="191"/>
    </row>
    <row r="46" spans="1:17" ht="26.25" customHeight="1" x14ac:dyDescent="0.15">
      <c r="G46" s="73"/>
    </row>
    <row r="47" spans="1:17" ht="26.25" customHeight="1" x14ac:dyDescent="0.15">
      <c r="G47" s="73"/>
    </row>
    <row r="48" spans="1:17" ht="26.25" customHeight="1" x14ac:dyDescent="0.15">
      <c r="G48" s="73"/>
    </row>
    <row r="49" spans="7:7" ht="26.25" customHeight="1" x14ac:dyDescent="0.15">
      <c r="G49" s="73"/>
    </row>
    <row r="50" spans="7:7" ht="26.25" customHeight="1" x14ac:dyDescent="0.15">
      <c r="G50" s="73"/>
    </row>
    <row r="51" spans="7:7" ht="26.25" customHeight="1" x14ac:dyDescent="0.15">
      <c r="G51" s="73"/>
    </row>
    <row r="52" spans="7:7" ht="26.25" customHeight="1" x14ac:dyDescent="0.15">
      <c r="G52" s="73"/>
    </row>
    <row r="53" spans="7:7" ht="26.25" customHeight="1" x14ac:dyDescent="0.15">
      <c r="G53" s="73"/>
    </row>
    <row r="54" spans="7:7" ht="26.25" customHeight="1" x14ac:dyDescent="0.15">
      <c r="G54" s="73"/>
    </row>
    <row r="55" spans="7:7" ht="26.25" customHeight="1" x14ac:dyDescent="0.15">
      <c r="G55" s="73"/>
    </row>
    <row r="56" spans="7:7" ht="26.25" customHeight="1" x14ac:dyDescent="0.15">
      <c r="G56" s="73"/>
    </row>
    <row r="57" spans="7:7" ht="26.25" customHeight="1" x14ac:dyDescent="0.15">
      <c r="G57" s="73"/>
    </row>
    <row r="58" spans="7:7" ht="26.25" customHeight="1" x14ac:dyDescent="0.15"/>
    <row r="59" spans="7:7" ht="26.25" customHeight="1" x14ac:dyDescent="0.15"/>
    <row r="60" spans="7:7" ht="26.25" customHeight="1" x14ac:dyDescent="0.15"/>
    <row r="61" spans="7:7" ht="26.25" customHeight="1" x14ac:dyDescent="0.15"/>
    <row r="62" spans="7:7" ht="26.25" customHeight="1" x14ac:dyDescent="0.15"/>
  </sheetData>
  <mergeCells count="5">
    <mergeCell ref="D8:F8"/>
    <mergeCell ref="D7:F7"/>
    <mergeCell ref="D4:F4"/>
    <mergeCell ref="D5:F5"/>
    <mergeCell ref="H45:N45"/>
  </mergeCells>
  <phoneticPr fontId="1"/>
  <pageMargins left="0.23622047244094488" right="0.23622047244094488" top="0.3543307086614173" bottom="0.3543307086614173" header="0.31496062992125984" footer="0.31496062992125984"/>
  <pageSetup paperSize="9" scale="59" orientation="landscape" r:id="rId1"/>
  <rowBreaks count="1" manualBreakCount="1">
    <brk id="4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E494F-2BA0-4C26-8B68-47A95E1AF3B0}">
  <sheetPr>
    <tabColor theme="4" tint="-0.499984740745262"/>
    <pageSetUpPr fitToPage="1"/>
  </sheetPr>
  <dimension ref="A1:L51"/>
  <sheetViews>
    <sheetView view="pageBreakPreview" zoomScale="85" zoomScaleNormal="100" zoomScaleSheetLayoutView="85" workbookViewId="0">
      <selection activeCell="F38" sqref="F38"/>
    </sheetView>
  </sheetViews>
  <sheetFormatPr defaultColWidth="9" defaultRowHeight="18" customHeight="1" x14ac:dyDescent="0.15"/>
  <cols>
    <col min="1" max="1" width="6.375" style="30" customWidth="1"/>
    <col min="2" max="3" width="9" style="30"/>
    <col min="4" max="6" width="12.625" style="30" customWidth="1"/>
    <col min="7" max="7" width="20.125" style="30" customWidth="1"/>
    <col min="8" max="10" width="12.625" style="30" customWidth="1"/>
    <col min="11" max="11" width="11.375" style="30" customWidth="1"/>
    <col min="12" max="16384" width="9" style="30"/>
  </cols>
  <sheetData>
    <row r="1" spans="1:11" ht="18" customHeight="1" x14ac:dyDescent="0.15">
      <c r="A1" s="32" t="s">
        <v>137</v>
      </c>
      <c r="K1" s="186" t="s">
        <v>250</v>
      </c>
    </row>
    <row r="3" spans="1:11" ht="18" customHeight="1" x14ac:dyDescent="0.15">
      <c r="B3" s="32"/>
      <c r="C3" s="32"/>
      <c r="D3" s="32"/>
      <c r="E3" s="32"/>
      <c r="F3" s="32"/>
      <c r="G3" s="32"/>
      <c r="H3" s="32"/>
      <c r="I3" s="32"/>
      <c r="J3" s="32"/>
    </row>
    <row r="4" spans="1:11" ht="18" customHeight="1" x14ac:dyDescent="0.15">
      <c r="A4" s="32"/>
      <c r="B4" s="32"/>
      <c r="C4" s="32"/>
      <c r="D4" s="32"/>
      <c r="E4" s="32"/>
      <c r="F4" s="32"/>
      <c r="G4" s="32"/>
      <c r="I4" s="216" t="str">
        <f>IF(入力シート!C4=0,"令和　年　月　日",TEXT(入力シート!C4,"ggge"&amp;"年"&amp;"m"&amp;"月"&amp;"d"&amp;"日"))</f>
        <v>令和　年　月　日</v>
      </c>
      <c r="J4" s="216"/>
      <c r="K4" s="216"/>
    </row>
    <row r="5" spans="1:11" ht="18" customHeight="1" x14ac:dyDescent="0.15">
      <c r="A5" s="32"/>
      <c r="B5" s="32"/>
      <c r="C5" s="32"/>
      <c r="D5" s="32"/>
      <c r="E5" s="32"/>
      <c r="F5" s="32"/>
      <c r="G5" s="32"/>
    </row>
    <row r="6" spans="1:11" ht="18" customHeight="1" x14ac:dyDescent="0.15">
      <c r="A6" s="32"/>
      <c r="B6" s="32"/>
      <c r="C6" s="32"/>
      <c r="D6" s="32"/>
      <c r="E6" s="32"/>
      <c r="F6" s="32"/>
      <c r="G6" s="32"/>
      <c r="H6" s="32"/>
      <c r="I6" s="32"/>
      <c r="J6" s="32"/>
    </row>
    <row r="7" spans="1:11" ht="18" customHeight="1" x14ac:dyDescent="0.15">
      <c r="A7" s="32" t="s">
        <v>59</v>
      </c>
      <c r="B7" s="32"/>
      <c r="C7" s="32"/>
      <c r="D7" s="32"/>
      <c r="E7" s="32"/>
      <c r="F7" s="32"/>
      <c r="G7" s="32"/>
      <c r="H7" s="32"/>
      <c r="I7" s="32"/>
      <c r="J7" s="32"/>
    </row>
    <row r="8" spans="1:11" ht="18" customHeight="1" x14ac:dyDescent="0.15">
      <c r="A8" s="32"/>
      <c r="B8" s="32"/>
      <c r="C8" s="32"/>
      <c r="D8" s="32"/>
      <c r="E8" s="32"/>
      <c r="F8" s="32"/>
      <c r="G8" s="32"/>
      <c r="H8" s="32"/>
      <c r="I8" s="32"/>
      <c r="J8" s="32"/>
    </row>
    <row r="9" spans="1:11" ht="18" customHeight="1" x14ac:dyDescent="0.15">
      <c r="A9" s="32"/>
      <c r="B9" s="32"/>
      <c r="C9" s="32"/>
      <c r="D9" s="32"/>
      <c r="E9" s="32"/>
      <c r="F9" s="32"/>
      <c r="G9" s="32"/>
      <c r="H9" s="32"/>
      <c r="I9" s="32"/>
      <c r="J9" s="32"/>
    </row>
    <row r="10" spans="1:11" ht="18" customHeight="1" x14ac:dyDescent="0.15">
      <c r="A10" s="32"/>
      <c r="B10" s="32"/>
      <c r="C10" s="32"/>
      <c r="D10" s="32"/>
      <c r="F10" s="32"/>
      <c r="G10" s="32" t="s">
        <v>62</v>
      </c>
      <c r="H10" s="217" t="str">
        <f>IF(入力シート!C5="","",入力シート!C5)</f>
        <v/>
      </c>
      <c r="I10" s="217"/>
      <c r="J10" s="217"/>
      <c r="K10" s="217"/>
    </row>
    <row r="11" spans="1:11" ht="7.5" customHeight="1" x14ac:dyDescent="0.15">
      <c r="A11" s="32"/>
      <c r="B11" s="32"/>
      <c r="C11" s="32"/>
      <c r="D11" s="32"/>
      <c r="F11" s="32"/>
      <c r="G11" s="32"/>
      <c r="H11" s="95"/>
      <c r="I11" s="95"/>
      <c r="J11" s="95"/>
      <c r="K11" s="95"/>
    </row>
    <row r="12" spans="1:11" ht="18" customHeight="1" x14ac:dyDescent="0.15">
      <c r="A12" s="32"/>
      <c r="B12" s="32"/>
      <c r="C12" s="32"/>
      <c r="D12" s="32"/>
      <c r="F12" s="32" t="s">
        <v>61</v>
      </c>
      <c r="G12" s="96" t="s">
        <v>128</v>
      </c>
      <c r="H12" s="217" t="str">
        <f>IF(入力シート!C6="","",入力シート!C6)</f>
        <v/>
      </c>
      <c r="I12" s="217"/>
      <c r="J12" s="217"/>
      <c r="K12" s="217"/>
    </row>
    <row r="13" spans="1:11" ht="7.5" customHeight="1" x14ac:dyDescent="0.15">
      <c r="A13" s="32"/>
      <c r="B13" s="32"/>
      <c r="C13" s="32"/>
      <c r="D13" s="32"/>
      <c r="F13" s="32"/>
      <c r="G13" s="32"/>
      <c r="H13" s="32"/>
      <c r="I13" s="32"/>
      <c r="J13" s="32"/>
      <c r="K13" s="32"/>
    </row>
    <row r="14" spans="1:11" ht="18" customHeight="1" x14ac:dyDescent="0.15">
      <c r="A14" s="32"/>
      <c r="B14" s="32"/>
      <c r="C14" s="32"/>
      <c r="D14" s="32"/>
      <c r="F14" s="32"/>
      <c r="G14" s="32" t="s">
        <v>63</v>
      </c>
      <c r="H14" s="217" t="str">
        <f>IF(入力シート!C7="","",入力シート!C7)</f>
        <v/>
      </c>
      <c r="I14" s="217"/>
      <c r="J14" s="217"/>
      <c r="K14" s="35"/>
    </row>
    <row r="15" spans="1:11" ht="18" customHeight="1" x14ac:dyDescent="0.15">
      <c r="A15" s="32"/>
      <c r="B15" s="32"/>
      <c r="C15" s="32"/>
      <c r="D15" s="32"/>
      <c r="F15" s="32"/>
      <c r="G15" s="32"/>
      <c r="H15" s="32"/>
      <c r="I15" s="32"/>
      <c r="J15" s="32"/>
      <c r="K15" s="32"/>
    </row>
    <row r="16" spans="1:11" ht="18" customHeight="1" x14ac:dyDescent="0.15">
      <c r="A16" s="32"/>
      <c r="B16" s="32"/>
      <c r="C16" s="32"/>
      <c r="D16" s="32"/>
      <c r="F16" s="32"/>
      <c r="G16" s="32"/>
      <c r="H16" s="32"/>
      <c r="I16" s="32"/>
      <c r="J16" s="32"/>
      <c r="K16" s="32"/>
    </row>
    <row r="17" spans="1:12" ht="18" customHeight="1" x14ac:dyDescent="0.15">
      <c r="A17" s="32"/>
      <c r="B17" s="32"/>
      <c r="C17" s="32"/>
      <c r="D17" s="32"/>
      <c r="F17" s="32"/>
      <c r="G17" s="32"/>
      <c r="H17" s="32"/>
      <c r="I17" s="32"/>
      <c r="J17" s="32"/>
      <c r="K17" s="32"/>
    </row>
    <row r="18" spans="1:12" ht="18" customHeight="1" x14ac:dyDescent="0.15">
      <c r="A18" s="32"/>
      <c r="B18" s="32"/>
      <c r="C18" s="32"/>
      <c r="D18" s="32"/>
      <c r="E18" s="32"/>
      <c r="F18" s="32"/>
      <c r="G18" s="32"/>
      <c r="H18" s="32"/>
      <c r="I18" s="32"/>
      <c r="J18" s="32"/>
    </row>
    <row r="19" spans="1:12" ht="18" customHeight="1" x14ac:dyDescent="0.15">
      <c r="A19" s="32"/>
      <c r="B19" s="32"/>
      <c r="C19" s="32"/>
      <c r="D19" s="32"/>
      <c r="E19" s="32"/>
      <c r="F19" s="32"/>
      <c r="G19" s="32"/>
      <c r="H19" s="32"/>
      <c r="I19" s="32"/>
      <c r="J19" s="32"/>
    </row>
    <row r="20" spans="1:12" ht="23.45" customHeight="1" x14ac:dyDescent="0.15">
      <c r="A20" s="218" t="s">
        <v>138</v>
      </c>
      <c r="B20" s="218"/>
      <c r="C20" s="218"/>
      <c r="D20" s="218"/>
      <c r="E20" s="218"/>
      <c r="F20" s="218"/>
      <c r="G20" s="218"/>
      <c r="H20" s="218"/>
      <c r="I20" s="218"/>
      <c r="J20" s="218"/>
      <c r="K20" s="218"/>
      <c r="L20" s="218"/>
    </row>
    <row r="21" spans="1:12" ht="18" customHeight="1" x14ac:dyDescent="0.15">
      <c r="A21" s="32"/>
      <c r="B21" s="32"/>
      <c r="C21" s="32"/>
      <c r="D21" s="32"/>
      <c r="E21" s="32"/>
      <c r="F21" s="32"/>
      <c r="G21" s="32"/>
      <c r="H21" s="32"/>
      <c r="I21" s="32"/>
      <c r="J21" s="32"/>
    </row>
    <row r="22" spans="1:12" ht="18" customHeight="1" x14ac:dyDescent="0.15">
      <c r="A22" s="32"/>
      <c r="B22" s="32"/>
      <c r="C22" s="32"/>
      <c r="D22" s="32"/>
      <c r="E22" s="32"/>
      <c r="F22" s="32"/>
      <c r="G22" s="32"/>
      <c r="H22" s="32"/>
      <c r="I22" s="32"/>
      <c r="J22" s="32"/>
    </row>
    <row r="23" spans="1:12" ht="18" customHeight="1" x14ac:dyDescent="0.15">
      <c r="A23" s="32"/>
      <c r="B23" s="32"/>
      <c r="C23" s="32"/>
      <c r="D23" s="32"/>
      <c r="E23" s="32"/>
      <c r="F23" s="32"/>
      <c r="G23" s="32"/>
      <c r="H23" s="32"/>
      <c r="I23" s="32"/>
      <c r="J23" s="32"/>
    </row>
    <row r="24" spans="1:12" ht="18" customHeight="1" x14ac:dyDescent="0.15">
      <c r="A24" s="32"/>
      <c r="B24" s="32"/>
      <c r="C24" s="32"/>
      <c r="D24" s="32"/>
      <c r="E24" s="32"/>
      <c r="F24" s="32"/>
      <c r="G24" s="32"/>
      <c r="H24" s="32"/>
      <c r="I24" s="32"/>
      <c r="J24" s="32"/>
    </row>
    <row r="25" spans="1:12" ht="18" customHeight="1" x14ac:dyDescent="0.15">
      <c r="A25" s="219" t="s">
        <v>247</v>
      </c>
      <c r="B25" s="219"/>
      <c r="C25" s="219"/>
      <c r="D25" s="219"/>
      <c r="E25" s="219"/>
      <c r="F25" s="219"/>
      <c r="G25" s="219"/>
      <c r="H25" s="219"/>
      <c r="I25" s="219"/>
      <c r="J25" s="219"/>
      <c r="K25" s="219"/>
      <c r="L25" s="219"/>
    </row>
    <row r="26" spans="1:12" ht="18" customHeight="1" x14ac:dyDescent="0.15">
      <c r="A26" s="219"/>
      <c r="B26" s="219"/>
      <c r="C26" s="219"/>
      <c r="D26" s="219"/>
      <c r="E26" s="219"/>
      <c r="F26" s="219"/>
      <c r="G26" s="219"/>
      <c r="H26" s="219"/>
      <c r="I26" s="219"/>
      <c r="J26" s="219"/>
      <c r="K26" s="219"/>
      <c r="L26" s="219"/>
    </row>
    <row r="27" spans="1:12" ht="18" customHeight="1" x14ac:dyDescent="0.15">
      <c r="A27" s="219"/>
      <c r="B27" s="219"/>
      <c r="C27" s="219"/>
      <c r="D27" s="219"/>
      <c r="E27" s="219"/>
      <c r="F27" s="219"/>
      <c r="G27" s="219"/>
      <c r="H27" s="219"/>
      <c r="I27" s="219"/>
      <c r="J27" s="219"/>
      <c r="K27" s="219"/>
      <c r="L27" s="219"/>
    </row>
    <row r="28" spans="1:12" ht="18" customHeight="1" x14ac:dyDescent="0.15">
      <c r="A28" s="219"/>
      <c r="B28" s="219"/>
      <c r="C28" s="219"/>
      <c r="D28" s="219"/>
      <c r="E28" s="219"/>
      <c r="F28" s="219"/>
      <c r="G28" s="219"/>
      <c r="H28" s="219"/>
      <c r="I28" s="219"/>
      <c r="J28" s="219"/>
      <c r="K28" s="219"/>
      <c r="L28" s="219"/>
    </row>
    <row r="29" spans="1:12" ht="18" customHeight="1" x14ac:dyDescent="0.15">
      <c r="A29" s="219"/>
      <c r="B29" s="219"/>
      <c r="C29" s="219"/>
      <c r="D29" s="219"/>
      <c r="E29" s="219"/>
      <c r="F29" s="219"/>
      <c r="G29" s="219"/>
      <c r="H29" s="219"/>
      <c r="I29" s="219"/>
      <c r="J29" s="219"/>
      <c r="K29" s="219"/>
      <c r="L29" s="219"/>
    </row>
    <row r="30" spans="1:12" ht="30" customHeight="1" x14ac:dyDescent="0.15">
      <c r="A30" s="32"/>
      <c r="B30" s="32"/>
      <c r="C30" s="32"/>
      <c r="D30" s="32"/>
      <c r="E30" s="32"/>
      <c r="F30" s="32"/>
      <c r="G30" s="32"/>
      <c r="H30" s="32"/>
      <c r="I30" s="32"/>
      <c r="J30" s="32"/>
    </row>
    <row r="31" spans="1:12" ht="30" customHeight="1" x14ac:dyDescent="0.15">
      <c r="A31" s="32"/>
      <c r="B31" s="32"/>
      <c r="C31" s="32"/>
      <c r="D31" s="32"/>
      <c r="E31" s="32"/>
      <c r="F31" s="35"/>
      <c r="G31" s="32"/>
      <c r="H31" s="32"/>
      <c r="I31" s="32"/>
      <c r="J31" s="32"/>
    </row>
    <row r="32" spans="1:12" s="97" customFormat="1" ht="30" customHeight="1" x14ac:dyDescent="0.15">
      <c r="A32" s="211" t="s">
        <v>139</v>
      </c>
      <c r="B32" s="211"/>
      <c r="C32" s="211"/>
      <c r="D32" s="211"/>
      <c r="E32" s="211"/>
      <c r="F32" s="211"/>
      <c r="G32" s="211"/>
      <c r="H32" s="211"/>
      <c r="I32" s="211"/>
      <c r="J32" s="211"/>
      <c r="K32" s="211"/>
      <c r="L32" s="211"/>
    </row>
    <row r="33" spans="1:11" ht="30" customHeight="1" x14ac:dyDescent="0.15">
      <c r="A33" s="32"/>
      <c r="B33" s="32"/>
      <c r="C33" s="32"/>
      <c r="D33" s="32"/>
      <c r="E33" s="32"/>
      <c r="F33" s="32"/>
      <c r="G33" s="32"/>
      <c r="H33" s="32"/>
      <c r="I33" s="32"/>
      <c r="J33" s="32"/>
    </row>
    <row r="34" spans="1:11" ht="30" customHeight="1" thickBot="1" x14ac:dyDescent="0.2">
      <c r="A34" s="98" t="s">
        <v>140</v>
      </c>
      <c r="B34" s="32"/>
      <c r="D34" s="99"/>
      <c r="E34" s="100"/>
      <c r="F34" s="212" t="str">
        <f>別紙２所要額調書!K14</f>
        <v/>
      </c>
      <c r="G34" s="212"/>
      <c r="H34" s="212"/>
      <c r="I34" s="32" t="s">
        <v>220</v>
      </c>
      <c r="J34" s="32"/>
    </row>
    <row r="35" spans="1:11" ht="30" customHeight="1" x14ac:dyDescent="0.15">
      <c r="A35" s="32"/>
      <c r="B35" s="32"/>
      <c r="D35" s="99"/>
      <c r="E35" s="99"/>
      <c r="F35" s="99"/>
      <c r="G35" s="99"/>
      <c r="H35" s="99"/>
      <c r="I35" s="99"/>
      <c r="J35" s="32"/>
    </row>
    <row r="36" spans="1:11" ht="30" customHeight="1" x14ac:dyDescent="0.15">
      <c r="A36" s="32"/>
      <c r="B36" s="101" t="s">
        <v>141</v>
      </c>
      <c r="D36" s="99"/>
      <c r="E36" s="99"/>
      <c r="F36" s="99"/>
      <c r="G36" s="99"/>
      <c r="H36" s="99"/>
      <c r="I36" s="99"/>
      <c r="J36" s="32"/>
    </row>
    <row r="37" spans="1:11" ht="30" customHeight="1" x14ac:dyDescent="0.15">
      <c r="A37" s="32"/>
      <c r="B37" s="213"/>
      <c r="C37" s="213"/>
      <c r="D37" s="213"/>
      <c r="E37" s="102"/>
      <c r="F37" s="103"/>
      <c r="G37" s="103"/>
      <c r="H37" s="104"/>
      <c r="I37" s="103"/>
      <c r="J37" s="105"/>
      <c r="K37" s="98"/>
    </row>
    <row r="38" spans="1:11" ht="30" customHeight="1" x14ac:dyDescent="0.15">
      <c r="A38" s="32"/>
      <c r="B38" s="32"/>
      <c r="D38" s="99"/>
      <c r="E38" s="99"/>
      <c r="F38" s="99"/>
      <c r="G38" s="99"/>
      <c r="H38" s="99"/>
      <c r="I38" s="99"/>
      <c r="J38" s="32"/>
    </row>
    <row r="39" spans="1:11" ht="30" customHeight="1" thickBot="1" x14ac:dyDescent="0.2">
      <c r="A39" s="98" t="s">
        <v>142</v>
      </c>
      <c r="B39" s="98"/>
      <c r="C39" s="32"/>
      <c r="D39" s="32"/>
      <c r="E39" s="32"/>
      <c r="F39" s="32"/>
      <c r="G39" s="32"/>
      <c r="H39" s="32"/>
      <c r="I39" s="32"/>
      <c r="J39" s="32"/>
    </row>
    <row r="40" spans="1:11" s="38" customFormat="1" ht="20.100000000000001" customHeight="1" x14ac:dyDescent="0.15">
      <c r="B40" s="214" t="s">
        <v>143</v>
      </c>
      <c r="C40" s="215"/>
      <c r="D40" s="202" t="str">
        <f>IF(入力シート!C27="","",入力シート!C27)</f>
        <v/>
      </c>
      <c r="E40" s="203"/>
      <c r="F40" s="203"/>
      <c r="G40" s="203"/>
      <c r="H40" s="203"/>
      <c r="I40" s="203"/>
      <c r="J40" s="204"/>
    </row>
    <row r="41" spans="1:11" s="38" customFormat="1" ht="20.100000000000001" customHeight="1" x14ac:dyDescent="0.15">
      <c r="B41" s="192"/>
      <c r="C41" s="193"/>
      <c r="D41" s="205"/>
      <c r="E41" s="206"/>
      <c r="F41" s="206"/>
      <c r="G41" s="206"/>
      <c r="H41" s="206"/>
      <c r="I41" s="206"/>
      <c r="J41" s="207"/>
    </row>
    <row r="42" spans="1:11" s="38" customFormat="1" ht="20.100000000000001" customHeight="1" x14ac:dyDescent="0.15">
      <c r="A42" s="106"/>
      <c r="B42" s="192"/>
      <c r="C42" s="193"/>
      <c r="D42" s="208"/>
      <c r="E42" s="209"/>
      <c r="F42" s="209"/>
      <c r="G42" s="209"/>
      <c r="H42" s="209"/>
      <c r="I42" s="209"/>
      <c r="J42" s="210"/>
    </row>
    <row r="43" spans="1:11" s="38" customFormat="1" ht="30" customHeight="1" x14ac:dyDescent="0.15">
      <c r="B43" s="192" t="s">
        <v>144</v>
      </c>
      <c r="C43" s="193"/>
      <c r="D43" s="194" t="str">
        <f>IF(入力シート!C28="","",入力シート!C28)</f>
        <v/>
      </c>
      <c r="E43" s="195"/>
      <c r="F43" s="195"/>
      <c r="G43" s="195"/>
      <c r="H43" s="195"/>
      <c r="I43" s="195"/>
      <c r="J43" s="196"/>
    </row>
    <row r="44" spans="1:11" s="38" customFormat="1" ht="30" customHeight="1" x14ac:dyDescent="0.15">
      <c r="B44" s="192" t="s">
        <v>145</v>
      </c>
      <c r="C44" s="193"/>
      <c r="D44" s="194" t="str">
        <f>IF(入力シート!C29="","",入力シート!C29)</f>
        <v/>
      </c>
      <c r="E44" s="195"/>
      <c r="F44" s="195"/>
      <c r="G44" s="195"/>
      <c r="H44" s="195"/>
      <c r="I44" s="195"/>
      <c r="J44" s="196"/>
    </row>
    <row r="45" spans="1:11" s="38" customFormat="1" ht="30" customHeight="1" x14ac:dyDescent="0.15">
      <c r="B45" s="192" t="s">
        <v>146</v>
      </c>
      <c r="C45" s="193"/>
      <c r="D45" s="194" t="str">
        <f>IF(入力シート!C30="","",入力シート!C30)</f>
        <v/>
      </c>
      <c r="E45" s="195"/>
      <c r="F45" s="195"/>
      <c r="G45" s="195"/>
      <c r="H45" s="195"/>
      <c r="I45" s="195"/>
      <c r="J45" s="196"/>
    </row>
    <row r="46" spans="1:11" s="38" customFormat="1" ht="30" customHeight="1" x14ac:dyDescent="0.15">
      <c r="B46" s="192" t="s">
        <v>147</v>
      </c>
      <c r="C46" s="193"/>
      <c r="D46" s="194" t="str">
        <f>IF(入力シート!C31="","",入力シート!C31)</f>
        <v/>
      </c>
      <c r="E46" s="195"/>
      <c r="F46" s="195"/>
      <c r="G46" s="195"/>
      <c r="H46" s="195"/>
      <c r="I46" s="195"/>
      <c r="J46" s="196"/>
    </row>
    <row r="47" spans="1:11" s="38" customFormat="1" ht="30" customHeight="1" thickBot="1" x14ac:dyDescent="0.2">
      <c r="B47" s="197" t="s">
        <v>148</v>
      </c>
      <c r="C47" s="198"/>
      <c r="D47" s="199" t="str">
        <f>IF(入力シート!C32="","",入力シート!C32)</f>
        <v/>
      </c>
      <c r="E47" s="200"/>
      <c r="F47" s="200"/>
      <c r="G47" s="200"/>
      <c r="H47" s="200"/>
      <c r="I47" s="200"/>
      <c r="J47" s="201"/>
    </row>
    <row r="48" spans="1:11" s="38" customFormat="1" ht="30" customHeight="1" x14ac:dyDescent="0.15">
      <c r="B48" s="107" t="s">
        <v>149</v>
      </c>
      <c r="C48" s="107"/>
      <c r="D48" s="107"/>
      <c r="E48" s="107"/>
      <c r="F48" s="107"/>
      <c r="G48" s="107"/>
      <c r="H48" s="107"/>
      <c r="I48" s="107"/>
      <c r="J48" s="107"/>
    </row>
    <row r="49" spans="2:10" s="38" customFormat="1" ht="30" customHeight="1" x14ac:dyDescent="0.15">
      <c r="B49" s="108" t="s">
        <v>150</v>
      </c>
      <c r="C49" s="107"/>
      <c r="D49" s="107"/>
      <c r="E49" s="107"/>
      <c r="F49" s="107"/>
      <c r="G49" s="107"/>
      <c r="H49" s="107"/>
      <c r="I49" s="107"/>
      <c r="J49" s="107"/>
    </row>
    <row r="50" spans="2:10" s="38" customFormat="1" ht="30" customHeight="1" x14ac:dyDescent="0.15">
      <c r="B50" s="108"/>
      <c r="C50" s="107"/>
      <c r="D50" s="107"/>
      <c r="E50" s="107"/>
      <c r="F50" s="107"/>
      <c r="G50" s="107"/>
      <c r="H50" s="107"/>
      <c r="I50" s="107"/>
      <c r="J50" s="107"/>
    </row>
    <row r="51" spans="2:10" ht="30" customHeight="1" x14ac:dyDescent="0.15"/>
  </sheetData>
  <mergeCells count="21">
    <mergeCell ref="A32:L32"/>
    <mergeCell ref="F34:H34"/>
    <mergeCell ref="B37:D37"/>
    <mergeCell ref="B40:C42"/>
    <mergeCell ref="I4:K4"/>
    <mergeCell ref="H10:K10"/>
    <mergeCell ref="H12:K12"/>
    <mergeCell ref="H14:J14"/>
    <mergeCell ref="A20:L20"/>
    <mergeCell ref="A25:L29"/>
    <mergeCell ref="B46:C46"/>
    <mergeCell ref="D46:J46"/>
    <mergeCell ref="B47:C47"/>
    <mergeCell ref="D47:J47"/>
    <mergeCell ref="D40:J42"/>
    <mergeCell ref="D43:J43"/>
    <mergeCell ref="B43:C43"/>
    <mergeCell ref="B44:C44"/>
    <mergeCell ref="D44:J44"/>
    <mergeCell ref="B45:C45"/>
    <mergeCell ref="D45:J45"/>
  </mergeCells>
  <phoneticPr fontId="1"/>
  <printOptions horizontalCentered="1"/>
  <pageMargins left="0.70866141732283472" right="0.70866141732283472" top="0.74803149606299213" bottom="0.74803149606299213" header="0.31496062992125984" footer="0.31496062992125984"/>
  <pageSetup paperSize="9" scale="6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00AD-DECC-4269-A5C9-8990F338B14E}">
  <sheetPr>
    <tabColor theme="4" tint="-0.499984740745262"/>
    <pageSetUpPr fitToPage="1"/>
  </sheetPr>
  <dimension ref="A2:L51"/>
  <sheetViews>
    <sheetView view="pageBreakPreview" topLeftCell="A22" zoomScale="85" zoomScaleNormal="100" zoomScaleSheetLayoutView="85" workbookViewId="0">
      <selection activeCell="I39" sqref="I39"/>
    </sheetView>
  </sheetViews>
  <sheetFormatPr defaultColWidth="9" defaultRowHeight="18" customHeight="1" x14ac:dyDescent="0.15"/>
  <cols>
    <col min="1" max="4" width="9" style="30"/>
    <col min="5" max="6" width="11.25" style="30" customWidth="1"/>
    <col min="7" max="7" width="19.5" style="30" customWidth="1"/>
    <col min="8" max="10" width="9" style="30"/>
    <col min="11" max="11" width="11.375" style="30" customWidth="1"/>
    <col min="12" max="12" width="5.375" style="30" customWidth="1"/>
    <col min="13" max="16384" width="9" style="30"/>
  </cols>
  <sheetData>
    <row r="2" spans="1:11" ht="18" customHeight="1" x14ac:dyDescent="0.15">
      <c r="A2" s="32" t="s">
        <v>67</v>
      </c>
    </row>
    <row r="3" spans="1:11" ht="18" customHeight="1" x14ac:dyDescent="0.15">
      <c r="B3" s="32"/>
      <c r="C3" s="32"/>
      <c r="D3" s="32"/>
      <c r="E3" s="32"/>
      <c r="F3" s="32"/>
      <c r="G3" s="32"/>
      <c r="H3" s="32"/>
      <c r="I3" s="32"/>
      <c r="J3" s="32"/>
    </row>
    <row r="4" spans="1:11" ht="18" customHeight="1" x14ac:dyDescent="0.15">
      <c r="A4" s="32"/>
      <c r="B4" s="32"/>
      <c r="C4" s="32"/>
      <c r="D4" s="32"/>
      <c r="E4" s="32"/>
      <c r="F4" s="32" t="str">
        <f>IF(入力シート!C6=0,"",入力シート!C6)</f>
        <v/>
      </c>
      <c r="G4" s="32"/>
      <c r="I4" s="225" t="s">
        <v>60</v>
      </c>
      <c r="J4" s="225"/>
      <c r="K4" s="225"/>
    </row>
    <row r="5" spans="1:11" ht="7.5" customHeight="1" x14ac:dyDescent="0.15">
      <c r="A5" s="32"/>
      <c r="B5" s="32"/>
      <c r="C5" s="32"/>
      <c r="D5" s="32"/>
      <c r="F5" s="32"/>
      <c r="G5" s="33"/>
      <c r="H5" s="33"/>
      <c r="I5" s="33"/>
      <c r="J5" s="33"/>
      <c r="K5" s="33"/>
    </row>
    <row r="6" spans="1:11" ht="18" customHeight="1" x14ac:dyDescent="0.15">
      <c r="A6" s="32"/>
      <c r="B6" s="32"/>
      <c r="C6" s="32"/>
      <c r="D6" s="32"/>
      <c r="E6" s="32"/>
      <c r="F6" s="32"/>
      <c r="G6" s="32"/>
      <c r="I6" s="225" t="str">
        <f>IF(入力シート!C4=0,"令和　年　月　日",TEXT(入力シート!C4,"ggge"&amp;"年"&amp;"m"&amp;"月"&amp;"d"&amp;"日"))</f>
        <v>令和　年　月　日</v>
      </c>
      <c r="J6" s="225"/>
      <c r="K6" s="225"/>
    </row>
    <row r="7" spans="1:11" ht="18" customHeight="1" x14ac:dyDescent="0.15">
      <c r="A7" s="32"/>
      <c r="B7" s="32"/>
      <c r="C7" s="32"/>
      <c r="D7" s="32"/>
      <c r="E7" s="32"/>
      <c r="F7" s="32"/>
      <c r="G7" s="32"/>
    </row>
    <row r="8" spans="1:11" ht="18" customHeight="1" x14ac:dyDescent="0.15">
      <c r="A8" s="32"/>
      <c r="B8" s="32"/>
      <c r="C8" s="32"/>
      <c r="D8" s="32"/>
      <c r="E8" s="32"/>
      <c r="F8" s="32"/>
      <c r="G8" s="32"/>
      <c r="H8" s="32"/>
      <c r="I8" s="32"/>
      <c r="J8" s="32"/>
    </row>
    <row r="9" spans="1:11" ht="18" customHeight="1" x14ac:dyDescent="0.15">
      <c r="A9" s="32" t="s">
        <v>59</v>
      </c>
      <c r="B9" s="32"/>
      <c r="C9" s="32"/>
      <c r="D9" s="32"/>
      <c r="E9" s="32"/>
      <c r="F9" s="32"/>
      <c r="G9" s="32"/>
      <c r="H9" s="32"/>
      <c r="I9" s="32"/>
      <c r="J9" s="32"/>
    </row>
    <row r="10" spans="1:11" ht="18" customHeight="1" x14ac:dyDescent="0.15">
      <c r="A10" s="32"/>
      <c r="B10" s="32"/>
      <c r="C10" s="32"/>
      <c r="D10" s="32"/>
      <c r="E10" s="32"/>
      <c r="F10" s="32"/>
      <c r="G10" s="32"/>
      <c r="H10" s="32"/>
      <c r="I10" s="32"/>
      <c r="J10" s="32"/>
    </row>
    <row r="11" spans="1:11" ht="18" customHeight="1" x14ac:dyDescent="0.15">
      <c r="A11" s="32"/>
      <c r="B11" s="32"/>
      <c r="C11" s="32"/>
      <c r="D11" s="32"/>
      <c r="E11" s="32"/>
      <c r="F11" s="32"/>
      <c r="G11" s="32"/>
      <c r="H11" s="32"/>
      <c r="I11" s="32"/>
      <c r="J11" s="32"/>
    </row>
    <row r="12" spans="1:11" ht="18" customHeight="1" x14ac:dyDescent="0.15">
      <c r="A12" s="32"/>
      <c r="B12" s="32"/>
      <c r="C12" s="32"/>
      <c r="D12" s="32"/>
      <c r="F12" s="32"/>
      <c r="G12" s="33" t="s">
        <v>62</v>
      </c>
      <c r="H12" s="229" t="str">
        <f>IF(入力シート!$C$5=0,"",入力シート!$C$5)</f>
        <v/>
      </c>
      <c r="I12" s="229"/>
      <c r="J12" s="229"/>
      <c r="K12" s="229"/>
    </row>
    <row r="13" spans="1:11" ht="7.5" customHeight="1" x14ac:dyDescent="0.15">
      <c r="A13" s="32"/>
      <c r="B13" s="32"/>
      <c r="C13" s="32"/>
      <c r="D13" s="32"/>
      <c r="F13" s="32"/>
      <c r="G13" s="33"/>
      <c r="H13" s="37"/>
      <c r="I13" s="37"/>
      <c r="J13" s="37"/>
      <c r="K13" s="37"/>
    </row>
    <row r="14" spans="1:11" ht="18" customHeight="1" x14ac:dyDescent="0.15">
      <c r="A14" s="32"/>
      <c r="B14" s="32"/>
      <c r="C14" s="32"/>
      <c r="D14" s="32"/>
      <c r="F14" s="32" t="s">
        <v>61</v>
      </c>
      <c r="G14" s="80" t="s">
        <v>128</v>
      </c>
      <c r="H14" s="229" t="str">
        <f>IF(入力シート!$C$6=0,"",入力シート!$C$6)</f>
        <v/>
      </c>
      <c r="I14" s="229"/>
      <c r="J14" s="229"/>
      <c r="K14" s="229"/>
    </row>
    <row r="15" spans="1:11" ht="7.5" customHeight="1" x14ac:dyDescent="0.15">
      <c r="A15" s="32"/>
      <c r="B15" s="32"/>
      <c r="C15" s="32"/>
      <c r="D15" s="32"/>
      <c r="F15" s="32"/>
      <c r="G15" s="33"/>
      <c r="H15" s="33"/>
      <c r="I15" s="33"/>
      <c r="J15" s="33"/>
      <c r="K15" s="33"/>
    </row>
    <row r="16" spans="1:11" ht="18" customHeight="1" x14ac:dyDescent="0.15">
      <c r="A16" s="32"/>
      <c r="B16" s="32"/>
      <c r="C16" s="32"/>
      <c r="D16" s="32"/>
      <c r="F16" s="32"/>
      <c r="G16" s="33" t="s">
        <v>63</v>
      </c>
      <c r="H16" s="229" t="str">
        <f>IF(入力シート!$C$7=0,"",入力シート!$C$7)</f>
        <v/>
      </c>
      <c r="I16" s="229"/>
      <c r="J16" s="229"/>
      <c r="K16" s="229"/>
    </row>
    <row r="17" spans="1:11" ht="18" customHeight="1" x14ac:dyDescent="0.15">
      <c r="A17" s="32"/>
      <c r="B17" s="32"/>
      <c r="C17" s="32"/>
      <c r="D17" s="32"/>
      <c r="F17" s="32"/>
      <c r="G17" s="33"/>
      <c r="H17" s="33"/>
      <c r="I17" s="33"/>
      <c r="J17" s="33"/>
      <c r="K17" s="32"/>
    </row>
    <row r="18" spans="1:11" ht="18" customHeight="1" x14ac:dyDescent="0.15">
      <c r="A18" s="32"/>
      <c r="B18" s="32"/>
      <c r="C18" s="32"/>
      <c r="D18" s="32"/>
      <c r="F18" s="32"/>
      <c r="G18" s="33"/>
      <c r="H18" s="33"/>
      <c r="I18" s="33"/>
      <c r="J18" s="33"/>
      <c r="K18" s="32"/>
    </row>
    <row r="19" spans="1:11" ht="18" customHeight="1" x14ac:dyDescent="0.15">
      <c r="A19" s="32"/>
      <c r="B19" s="32"/>
      <c r="C19" s="32"/>
      <c r="D19" s="32"/>
      <c r="F19" s="32"/>
      <c r="G19" s="33"/>
      <c r="H19" s="33"/>
      <c r="I19" s="33"/>
      <c r="J19" s="33"/>
      <c r="K19" s="32"/>
    </row>
    <row r="20" spans="1:11" ht="18" customHeight="1" x14ac:dyDescent="0.15">
      <c r="A20" s="32"/>
      <c r="B20" s="32"/>
      <c r="C20" s="32"/>
      <c r="D20" s="32"/>
      <c r="E20" s="32"/>
      <c r="F20" s="32"/>
      <c r="G20" s="32"/>
      <c r="H20" s="32"/>
      <c r="I20" s="32"/>
      <c r="J20" s="32"/>
    </row>
    <row r="21" spans="1:11" ht="18" customHeight="1" x14ac:dyDescent="0.15">
      <c r="A21" s="32"/>
      <c r="B21" s="32"/>
      <c r="C21" s="32"/>
      <c r="D21" s="32"/>
      <c r="E21" s="32"/>
      <c r="F21" s="32"/>
      <c r="G21" s="32"/>
      <c r="H21" s="32"/>
      <c r="I21" s="32"/>
      <c r="J21" s="32"/>
    </row>
    <row r="22" spans="1:11" ht="18" customHeight="1" x14ac:dyDescent="0.15">
      <c r="A22" s="33"/>
      <c r="B22" s="33" t="s">
        <v>127</v>
      </c>
      <c r="C22" s="33"/>
      <c r="D22" s="33"/>
      <c r="E22" s="33"/>
      <c r="F22" s="33"/>
      <c r="G22" s="33"/>
      <c r="H22" s="33"/>
      <c r="I22" s="33"/>
      <c r="J22" s="33"/>
    </row>
    <row r="23" spans="1:11" ht="18" customHeight="1" x14ac:dyDescent="0.15">
      <c r="A23" s="33"/>
      <c r="B23" s="33"/>
      <c r="C23" s="33"/>
      <c r="D23" s="33"/>
      <c r="E23" s="33"/>
      <c r="F23" s="33"/>
      <c r="G23" s="33"/>
      <c r="H23" s="33"/>
      <c r="I23" s="33"/>
      <c r="J23" s="33"/>
    </row>
    <row r="24" spans="1:11" ht="18" customHeight="1" x14ac:dyDescent="0.15">
      <c r="A24" s="33"/>
      <c r="B24" s="33"/>
      <c r="C24" s="33"/>
      <c r="D24" s="33"/>
      <c r="E24" s="33"/>
      <c r="F24" s="33"/>
      <c r="G24" s="33"/>
      <c r="H24" s="33"/>
      <c r="I24" s="33"/>
      <c r="J24" s="33"/>
    </row>
    <row r="25" spans="1:11" ht="18" customHeight="1" x14ac:dyDescent="0.15">
      <c r="A25" s="32"/>
      <c r="B25" s="32"/>
      <c r="C25" s="32"/>
      <c r="D25" s="32"/>
      <c r="E25" s="32"/>
      <c r="F25" s="32"/>
      <c r="G25" s="32"/>
      <c r="H25" s="32"/>
      <c r="I25" s="32"/>
      <c r="J25" s="32"/>
    </row>
    <row r="26" spans="1:11" ht="18" customHeight="1" x14ac:dyDescent="0.15">
      <c r="A26" s="32"/>
      <c r="B26" s="32"/>
      <c r="C26" s="32"/>
      <c r="D26" s="32"/>
      <c r="E26" s="32"/>
      <c r="F26" s="32"/>
      <c r="G26" s="32"/>
      <c r="H26" s="32"/>
      <c r="I26" s="32"/>
      <c r="J26" s="32"/>
    </row>
    <row r="27" spans="1:11" ht="18" customHeight="1" x14ac:dyDescent="0.15">
      <c r="A27" s="32" t="s">
        <v>100</v>
      </c>
      <c r="B27" s="32"/>
      <c r="C27" s="32"/>
      <c r="D27" s="32"/>
      <c r="E27" s="32"/>
      <c r="F27" s="32"/>
      <c r="G27" s="32"/>
      <c r="H27" s="32"/>
      <c r="I27" s="32"/>
      <c r="J27" s="32"/>
    </row>
    <row r="28" spans="1:11" ht="18" customHeight="1" x14ac:dyDescent="0.15">
      <c r="A28" s="32" t="s">
        <v>68</v>
      </c>
      <c r="B28" s="32"/>
      <c r="C28" s="32"/>
      <c r="D28" s="32"/>
      <c r="E28" s="32"/>
      <c r="F28" s="32"/>
      <c r="G28" s="32"/>
      <c r="H28" s="32"/>
      <c r="I28" s="32"/>
      <c r="J28" s="32"/>
    </row>
    <row r="29" spans="1:11" ht="18" customHeight="1" x14ac:dyDescent="0.15">
      <c r="A29" s="32"/>
      <c r="B29" s="32"/>
      <c r="C29" s="32"/>
      <c r="D29" s="32"/>
      <c r="E29" s="32"/>
      <c r="F29" s="32"/>
      <c r="G29" s="32"/>
      <c r="H29" s="32"/>
      <c r="I29" s="32"/>
      <c r="J29" s="32"/>
    </row>
    <row r="30" spans="1:11" ht="18" customHeight="1" x14ac:dyDescent="0.15">
      <c r="A30" s="32"/>
      <c r="B30" s="32"/>
      <c r="C30" s="32"/>
      <c r="D30" s="32"/>
      <c r="E30" s="32"/>
      <c r="F30" s="32"/>
      <c r="G30" s="32"/>
      <c r="H30" s="32"/>
      <c r="I30" s="32"/>
      <c r="J30" s="32"/>
    </row>
    <row r="31" spans="1:11" ht="18" customHeight="1" x14ac:dyDescent="0.15">
      <c r="A31" s="32"/>
      <c r="B31" s="32"/>
      <c r="C31" s="32"/>
      <c r="D31" s="32"/>
      <c r="E31" s="32"/>
      <c r="F31" s="35" t="s">
        <v>65</v>
      </c>
      <c r="G31" s="32"/>
      <c r="H31" s="32"/>
      <c r="I31" s="32"/>
      <c r="J31" s="32"/>
    </row>
    <row r="32" spans="1:11" ht="18" customHeight="1" x14ac:dyDescent="0.15">
      <c r="A32" s="32"/>
      <c r="B32" s="32"/>
      <c r="C32" s="32"/>
      <c r="D32" s="32"/>
      <c r="E32" s="32"/>
      <c r="F32" s="34"/>
      <c r="G32" s="34"/>
      <c r="H32" s="32"/>
      <c r="I32" s="32"/>
      <c r="J32" s="32"/>
    </row>
    <row r="33" spans="1:12" ht="18" customHeight="1" x14ac:dyDescent="0.15">
      <c r="A33" s="32"/>
      <c r="B33" s="32"/>
      <c r="C33" s="32"/>
      <c r="D33" s="32"/>
      <c r="E33" s="32"/>
      <c r="F33" s="32"/>
      <c r="G33" s="32"/>
      <c r="H33" s="32"/>
      <c r="I33" s="32"/>
      <c r="J33" s="32"/>
    </row>
    <row r="34" spans="1:12" ht="18" customHeight="1" x14ac:dyDescent="0.15">
      <c r="A34" s="32" t="s">
        <v>69</v>
      </c>
      <c r="B34" s="32"/>
      <c r="D34" s="220" t="s">
        <v>134</v>
      </c>
      <c r="E34" s="220"/>
      <c r="F34" s="220"/>
      <c r="G34" s="220"/>
      <c r="H34" s="220"/>
      <c r="I34" s="220"/>
      <c r="J34" s="220"/>
    </row>
    <row r="35" spans="1:12" ht="18" customHeight="1" x14ac:dyDescent="0.15">
      <c r="A35" s="32"/>
      <c r="B35" s="32"/>
      <c r="C35" s="34"/>
      <c r="D35" s="34"/>
      <c r="E35" s="34"/>
      <c r="F35" s="34"/>
      <c r="G35" s="32"/>
      <c r="H35" s="32"/>
      <c r="I35" s="32"/>
      <c r="J35" s="32"/>
    </row>
    <row r="36" spans="1:12" ht="18" customHeight="1" x14ac:dyDescent="0.15">
      <c r="A36" s="32" t="s">
        <v>70</v>
      </c>
      <c r="B36" s="32"/>
      <c r="C36" s="32"/>
      <c r="D36" s="222" t="str">
        <f>IF(入力シート!$C$6=0,"",入力シート!$C$6)</f>
        <v/>
      </c>
      <c r="E36" s="223"/>
      <c r="F36" s="223"/>
      <c r="G36" s="223"/>
      <c r="H36" s="32"/>
      <c r="I36" s="32"/>
      <c r="J36" s="32"/>
    </row>
    <row r="37" spans="1:12" ht="18" customHeight="1" x14ac:dyDescent="0.15">
      <c r="A37" s="32"/>
      <c r="B37" s="32"/>
      <c r="C37" s="32"/>
      <c r="D37" s="32"/>
      <c r="E37" s="32"/>
      <c r="F37" s="32"/>
      <c r="G37" s="32"/>
      <c r="H37" s="32"/>
      <c r="I37" s="32"/>
      <c r="J37" s="32"/>
    </row>
    <row r="38" spans="1:12" ht="18" customHeight="1" x14ac:dyDescent="0.15">
      <c r="A38" s="32" t="s">
        <v>71</v>
      </c>
      <c r="B38" s="32"/>
      <c r="C38" s="32"/>
      <c r="D38" s="228" t="str">
        <f>IF(別紙３所要額明細書!$J$18=0,"",別紙３所要額明細書!$J$18)</f>
        <v/>
      </c>
      <c r="E38" s="228"/>
      <c r="F38" s="228"/>
      <c r="G38" s="32" t="s">
        <v>64</v>
      </c>
      <c r="H38" s="32"/>
      <c r="I38" s="32"/>
      <c r="J38" s="35"/>
    </row>
    <row r="39" spans="1:12" ht="18" customHeight="1" x14ac:dyDescent="0.15">
      <c r="A39" s="32"/>
      <c r="B39" s="32"/>
      <c r="C39" s="32"/>
      <c r="D39" s="32"/>
      <c r="E39" s="32"/>
      <c r="F39" s="32"/>
      <c r="G39" s="32"/>
      <c r="H39" s="32"/>
      <c r="I39" s="32"/>
      <c r="J39" s="35"/>
    </row>
    <row r="40" spans="1:12" ht="18" customHeight="1" x14ac:dyDescent="0.15">
      <c r="A40" s="32" t="s">
        <v>72</v>
      </c>
      <c r="B40" s="32"/>
      <c r="C40" s="32"/>
      <c r="D40" s="32"/>
      <c r="E40" s="224" t="str">
        <f>IF(入力シート!C16=0,"令和　年　月　日",TEXT(入力シート!C16,"ggge"&amp;"年"&amp;"m"&amp;"月"&amp;"d"&amp;"日"))</f>
        <v>令和5年10月1日</v>
      </c>
      <c r="F40" s="225"/>
      <c r="G40" s="225"/>
      <c r="H40" s="225"/>
      <c r="I40" s="32"/>
      <c r="J40" s="32"/>
    </row>
    <row r="41" spans="1:12" ht="18" customHeight="1" x14ac:dyDescent="0.15">
      <c r="A41" s="32"/>
      <c r="B41" s="32"/>
      <c r="C41" s="32"/>
      <c r="D41" s="32"/>
      <c r="E41" s="32"/>
      <c r="F41" s="32"/>
      <c r="G41" s="32"/>
      <c r="H41" s="32"/>
      <c r="I41" s="32"/>
      <c r="J41" s="32"/>
    </row>
    <row r="42" spans="1:12" ht="18" customHeight="1" x14ac:dyDescent="0.15">
      <c r="A42" s="32" t="s">
        <v>73</v>
      </c>
      <c r="B42" s="32"/>
      <c r="C42" s="32"/>
      <c r="D42" s="32"/>
      <c r="E42" s="224" t="str">
        <f>IF(入力シート!C17=0,"令和　年　月　日",TEXT(入力シート!C17,"ggge"&amp;"年"&amp;"m"&amp;"月"&amp;"d"&amp;"日"))</f>
        <v>令和6年3月31日</v>
      </c>
      <c r="F42" s="224"/>
      <c r="G42" s="224"/>
      <c r="H42" s="224"/>
      <c r="I42" s="32"/>
      <c r="J42" s="32"/>
    </row>
    <row r="43" spans="1:12" ht="18" customHeight="1" x14ac:dyDescent="0.15">
      <c r="A43" s="32"/>
      <c r="B43" s="32"/>
      <c r="C43" s="32"/>
      <c r="D43" s="32"/>
      <c r="E43" s="32"/>
      <c r="F43" s="32"/>
      <c r="G43" s="32"/>
      <c r="H43" s="32"/>
      <c r="I43" s="32"/>
      <c r="J43" s="35"/>
    </row>
    <row r="44" spans="1:12" ht="18" customHeight="1" x14ac:dyDescent="0.15">
      <c r="A44" s="32" t="s">
        <v>74</v>
      </c>
      <c r="B44" s="32"/>
      <c r="C44" s="32"/>
      <c r="D44" s="32"/>
      <c r="E44" s="32"/>
      <c r="F44" s="32"/>
      <c r="G44" s="32"/>
      <c r="H44" s="32"/>
      <c r="I44" s="32"/>
      <c r="J44" s="32"/>
    </row>
    <row r="45" spans="1:12" ht="18" customHeight="1" x14ac:dyDescent="0.15">
      <c r="A45" s="36"/>
      <c r="B45" s="32" t="s">
        <v>75</v>
      </c>
      <c r="C45" s="32"/>
      <c r="D45" s="32"/>
      <c r="E45" s="32"/>
      <c r="F45" s="32"/>
      <c r="G45" s="32"/>
      <c r="H45" s="32"/>
      <c r="I45" s="32"/>
      <c r="J45" s="32"/>
    </row>
    <row r="46" spans="1:12" ht="18" customHeight="1" x14ac:dyDescent="0.15">
      <c r="A46" s="31"/>
      <c r="B46" s="226" t="str">
        <f>IF(入力シート!C19=0,"",入力シート!C19)</f>
        <v>病床確保における段階がⅠに移行したことにより、個人防護具を必要としたため。</v>
      </c>
      <c r="C46" s="226"/>
      <c r="D46" s="226"/>
      <c r="E46" s="226"/>
      <c r="F46" s="226"/>
      <c r="G46" s="226"/>
      <c r="H46" s="226"/>
      <c r="I46" s="226"/>
      <c r="J46" s="226"/>
    </row>
    <row r="48" spans="1:12" ht="18" customHeight="1" x14ac:dyDescent="0.15">
      <c r="A48" s="227" t="s">
        <v>76</v>
      </c>
      <c r="B48" s="227"/>
      <c r="C48" s="38"/>
      <c r="D48" s="38"/>
      <c r="E48" s="38"/>
      <c r="F48" s="38"/>
      <c r="G48" s="38"/>
      <c r="H48" s="38"/>
      <c r="I48" s="38"/>
      <c r="J48" s="38"/>
      <c r="K48" s="38"/>
      <c r="L48" s="38"/>
    </row>
    <row r="49" spans="1:12" ht="41.65" customHeight="1" x14ac:dyDescent="0.15">
      <c r="A49" s="221" t="s">
        <v>77</v>
      </c>
      <c r="B49" s="221"/>
      <c r="C49" s="221"/>
      <c r="D49" s="221"/>
      <c r="E49" s="221"/>
      <c r="F49" s="221"/>
      <c r="G49" s="221"/>
      <c r="H49" s="221"/>
      <c r="I49" s="221"/>
      <c r="J49" s="221"/>
      <c r="K49" s="221"/>
      <c r="L49" s="221"/>
    </row>
    <row r="50" spans="1:12" ht="41.65" customHeight="1" x14ac:dyDescent="0.15">
      <c r="A50" s="221" t="s">
        <v>78</v>
      </c>
      <c r="B50" s="221"/>
      <c r="C50" s="221"/>
      <c r="D50" s="221"/>
      <c r="E50" s="221"/>
      <c r="F50" s="221"/>
      <c r="G50" s="221"/>
      <c r="H50" s="221"/>
      <c r="I50" s="221"/>
      <c r="J50" s="221"/>
      <c r="K50" s="221"/>
      <c r="L50" s="221"/>
    </row>
    <row r="51" spans="1:12" ht="41.65" customHeight="1" x14ac:dyDescent="0.15">
      <c r="A51" s="221" t="s">
        <v>79</v>
      </c>
      <c r="B51" s="221"/>
      <c r="C51" s="221"/>
      <c r="D51" s="221"/>
      <c r="E51" s="221"/>
      <c r="F51" s="221"/>
      <c r="G51" s="221"/>
      <c r="H51" s="221"/>
      <c r="I51" s="221"/>
      <c r="J51" s="221"/>
      <c r="K51" s="221"/>
      <c r="L51" s="221"/>
    </row>
  </sheetData>
  <mergeCells count="15">
    <mergeCell ref="I4:K4"/>
    <mergeCell ref="I6:K6"/>
    <mergeCell ref="H12:K12"/>
    <mergeCell ref="H14:K14"/>
    <mergeCell ref="H16:K16"/>
    <mergeCell ref="D34:J34"/>
    <mergeCell ref="A49:L49"/>
    <mergeCell ref="A50:L50"/>
    <mergeCell ref="A51:L51"/>
    <mergeCell ref="D36:G36"/>
    <mergeCell ref="E40:H40"/>
    <mergeCell ref="E42:H42"/>
    <mergeCell ref="B46:J46"/>
    <mergeCell ref="A48:B48"/>
    <mergeCell ref="D38:F38"/>
  </mergeCells>
  <phoneticPr fontId="1"/>
  <printOptions horizontalCentered="1"/>
  <pageMargins left="0.7" right="0.7" top="0.75" bottom="0.75" header="0.3" footer="0.3"/>
  <pageSetup paperSize="9" scale="7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02B4-B2F6-41D6-93B8-27DAF2F1A3C7}">
  <sheetPr>
    <tabColor rgb="FF0000FF"/>
  </sheetPr>
  <dimension ref="B1:P40"/>
  <sheetViews>
    <sheetView showGridLines="0" view="pageBreakPreview" zoomScale="85" zoomScaleNormal="100" zoomScaleSheetLayoutView="85" workbookViewId="0">
      <selection activeCell="Q8" sqref="Q8"/>
    </sheetView>
  </sheetViews>
  <sheetFormatPr defaultRowHeight="13.5" x14ac:dyDescent="0.15"/>
  <cols>
    <col min="1" max="1" width="3.125" customWidth="1"/>
    <col min="2" max="2" width="34.625" customWidth="1"/>
    <col min="3" max="4" width="2.5" customWidth="1"/>
    <col min="5" max="5" width="16.875" customWidth="1"/>
    <col min="6" max="14" width="2.5" customWidth="1"/>
    <col min="15" max="15" width="4.75" customWidth="1"/>
  </cols>
  <sheetData>
    <row r="1" spans="2:15" x14ac:dyDescent="0.15">
      <c r="B1" s="55"/>
      <c r="C1" s="56"/>
      <c r="D1" s="57"/>
      <c r="E1" s="57"/>
      <c r="F1" s="57"/>
      <c r="G1" s="57"/>
      <c r="H1" s="57"/>
      <c r="I1" s="57"/>
      <c r="J1" s="57"/>
      <c r="K1" s="57"/>
      <c r="L1" s="57"/>
      <c r="M1" s="57"/>
      <c r="N1" s="57"/>
      <c r="O1" s="58"/>
    </row>
    <row r="2" spans="2:15" s="47" customFormat="1" ht="17.25" x14ac:dyDescent="0.15">
      <c r="B2" s="231" t="s">
        <v>116</v>
      </c>
      <c r="C2" s="232"/>
      <c r="D2" s="232"/>
      <c r="E2" s="232"/>
      <c r="F2" s="232"/>
      <c r="G2" s="232"/>
      <c r="H2" s="232"/>
      <c r="I2" s="232"/>
      <c r="J2" s="232"/>
      <c r="K2" s="232"/>
      <c r="L2" s="232"/>
      <c r="M2" s="232"/>
      <c r="N2" s="232"/>
      <c r="O2" s="61"/>
    </row>
    <row r="3" spans="2:15" s="47" customFormat="1" x14ac:dyDescent="0.15">
      <c r="B3" s="59"/>
      <c r="C3" s="49"/>
      <c r="D3" s="60"/>
      <c r="E3" s="60"/>
      <c r="F3" s="60"/>
      <c r="G3" s="60"/>
      <c r="H3" s="60"/>
      <c r="I3" s="60"/>
      <c r="J3" s="60"/>
      <c r="K3" s="60"/>
      <c r="L3" s="60"/>
      <c r="M3" s="60"/>
      <c r="N3" s="60"/>
      <c r="O3" s="61"/>
    </row>
    <row r="4" spans="2:15" s="47" customFormat="1" x14ac:dyDescent="0.15">
      <c r="B4" s="59"/>
      <c r="C4" s="60"/>
      <c r="D4" s="60"/>
      <c r="E4" s="60"/>
      <c r="F4" s="230" t="str">
        <f>IF(入力シート!C4=0,"令和　年　月　日",TEXT(入力シート!C4,"ggge"&amp;"年"&amp;"m"&amp;"月"&amp;"d"&amp;"日"))</f>
        <v>令和　年　月　日</v>
      </c>
      <c r="G4" s="230"/>
      <c r="H4" s="230"/>
      <c r="I4" s="230"/>
      <c r="J4" s="230"/>
      <c r="K4" s="230"/>
      <c r="L4" s="230"/>
      <c r="M4" s="230"/>
      <c r="N4" s="230"/>
      <c r="O4" s="61"/>
    </row>
    <row r="5" spans="2:15" s="47" customFormat="1" x14ac:dyDescent="0.15">
      <c r="B5" s="59"/>
      <c r="C5" s="49"/>
      <c r="D5" s="60"/>
      <c r="E5" s="60"/>
      <c r="F5" s="60"/>
      <c r="G5" s="60"/>
      <c r="H5" s="60"/>
      <c r="I5" s="60"/>
      <c r="J5" s="60"/>
      <c r="K5" s="60"/>
      <c r="L5" s="60"/>
      <c r="M5" s="60"/>
      <c r="N5" s="60"/>
      <c r="O5" s="61"/>
    </row>
    <row r="6" spans="2:15" s="47" customFormat="1" x14ac:dyDescent="0.15">
      <c r="B6" s="59" t="s">
        <v>102</v>
      </c>
      <c r="C6" s="49"/>
      <c r="D6" s="60"/>
      <c r="E6" s="60"/>
      <c r="F6" s="60"/>
      <c r="G6" s="60"/>
      <c r="H6" s="60"/>
      <c r="I6" s="60"/>
      <c r="J6" s="60"/>
      <c r="K6" s="60"/>
      <c r="L6" s="60"/>
      <c r="M6" s="60"/>
      <c r="N6" s="60"/>
      <c r="O6" s="61"/>
    </row>
    <row r="7" spans="2:15" s="47" customFormat="1" ht="14.25" customHeight="1" x14ac:dyDescent="0.15">
      <c r="B7" s="59"/>
      <c r="C7" s="49"/>
      <c r="D7" s="60"/>
      <c r="E7" s="60"/>
      <c r="F7" s="60"/>
      <c r="G7" s="60"/>
      <c r="H7" s="60"/>
      <c r="I7" s="60"/>
      <c r="J7" s="60"/>
      <c r="K7" s="60"/>
      <c r="L7" s="60"/>
      <c r="M7" s="60"/>
      <c r="N7" s="60"/>
      <c r="O7" s="61"/>
    </row>
    <row r="8" spans="2:15" s="47" customFormat="1" ht="14.25" customHeight="1" x14ac:dyDescent="0.15">
      <c r="B8" s="59"/>
      <c r="C8" s="49"/>
      <c r="D8" s="60"/>
      <c r="E8" s="60"/>
      <c r="F8" s="60"/>
      <c r="G8" s="60"/>
      <c r="H8" s="60"/>
      <c r="I8" s="60"/>
      <c r="J8" s="60"/>
      <c r="K8" s="60"/>
      <c r="L8" s="60"/>
      <c r="M8" s="60"/>
      <c r="N8" s="60"/>
      <c r="O8" s="61"/>
    </row>
    <row r="9" spans="2:15" s="47" customFormat="1" ht="14.25" customHeight="1" x14ac:dyDescent="0.15">
      <c r="B9" s="62"/>
      <c r="C9" s="50"/>
      <c r="D9" s="60"/>
      <c r="E9" s="54" t="s">
        <v>117</v>
      </c>
      <c r="F9" s="230" t="str">
        <f>IF(入力シート!C5=0,"",入力シート!C5)</f>
        <v/>
      </c>
      <c r="G9" s="230"/>
      <c r="H9" s="230"/>
      <c r="I9" s="230"/>
      <c r="J9" s="230"/>
      <c r="K9" s="230"/>
      <c r="L9" s="230"/>
      <c r="M9" s="230"/>
      <c r="N9" s="230"/>
      <c r="O9" s="61"/>
    </row>
    <row r="10" spans="2:15" s="47" customFormat="1" ht="14.25" customHeight="1" x14ac:dyDescent="0.15">
      <c r="B10" s="62"/>
      <c r="C10" s="51"/>
      <c r="D10" s="60"/>
      <c r="E10" s="51" t="s">
        <v>118</v>
      </c>
      <c r="F10" s="60"/>
      <c r="G10" s="60"/>
      <c r="H10" s="60"/>
      <c r="I10" s="60"/>
      <c r="J10" s="60"/>
      <c r="K10" s="60"/>
      <c r="L10" s="60"/>
      <c r="M10" s="60"/>
      <c r="N10" s="60"/>
      <c r="O10" s="61"/>
    </row>
    <row r="11" spans="2:15" s="47" customFormat="1" ht="14.25" customHeight="1" x14ac:dyDescent="0.15">
      <c r="B11" s="62"/>
      <c r="C11" s="52"/>
      <c r="D11" s="60"/>
      <c r="E11" s="54" t="s">
        <v>120</v>
      </c>
      <c r="F11" s="230" t="str">
        <f>IF(入力シート!C6=0,"",入力シート!C6)</f>
        <v/>
      </c>
      <c r="G11" s="230"/>
      <c r="H11" s="230"/>
      <c r="I11" s="230"/>
      <c r="J11" s="230"/>
      <c r="K11" s="230"/>
      <c r="L11" s="230"/>
      <c r="M11" s="230"/>
      <c r="N11" s="230"/>
      <c r="O11" s="61"/>
    </row>
    <row r="12" spans="2:15" s="47" customFormat="1" ht="14.25" customHeight="1" x14ac:dyDescent="0.15">
      <c r="B12" s="62"/>
      <c r="C12" s="51"/>
      <c r="D12" s="60"/>
      <c r="E12" s="51" t="s">
        <v>122</v>
      </c>
      <c r="F12" s="60"/>
      <c r="G12" s="60"/>
      <c r="H12" s="60"/>
      <c r="I12" s="60"/>
      <c r="J12" s="60"/>
      <c r="K12" s="60"/>
      <c r="L12" s="60"/>
      <c r="M12" s="60"/>
      <c r="N12" s="60"/>
      <c r="O12" s="61"/>
    </row>
    <row r="13" spans="2:15" s="47" customFormat="1" ht="14.25" customHeight="1" x14ac:dyDescent="0.15">
      <c r="B13" s="62"/>
      <c r="C13" s="51"/>
      <c r="D13" s="60"/>
      <c r="E13" s="51" t="s">
        <v>123</v>
      </c>
      <c r="F13" s="60"/>
      <c r="G13" s="60"/>
      <c r="H13" s="60"/>
      <c r="I13" s="60"/>
      <c r="J13" s="60"/>
      <c r="K13" s="60"/>
      <c r="L13" s="60"/>
      <c r="M13" s="60"/>
      <c r="N13" s="60"/>
      <c r="O13" s="61"/>
    </row>
    <row r="14" spans="2:15" s="47" customFormat="1" ht="14.25" customHeight="1" x14ac:dyDescent="0.15">
      <c r="B14" s="62"/>
      <c r="C14" s="52"/>
      <c r="D14" s="60"/>
      <c r="E14" s="54" t="s">
        <v>119</v>
      </c>
      <c r="F14" s="230" t="str">
        <f>IF(入力シート!C7=0,"",入力シート!C7)</f>
        <v/>
      </c>
      <c r="G14" s="230"/>
      <c r="H14" s="230"/>
      <c r="I14" s="230"/>
      <c r="J14" s="230"/>
      <c r="K14" s="230"/>
      <c r="L14" s="230"/>
      <c r="M14" s="230"/>
      <c r="N14" s="230"/>
      <c r="O14" s="61"/>
    </row>
    <row r="15" spans="2:15" s="47" customFormat="1" ht="14.25" customHeight="1" x14ac:dyDescent="0.15">
      <c r="B15" s="62"/>
      <c r="C15" s="53"/>
      <c r="D15" s="60"/>
      <c r="E15" s="53" t="s">
        <v>124</v>
      </c>
      <c r="F15" s="60"/>
      <c r="G15" s="60"/>
      <c r="H15" s="60"/>
      <c r="I15" s="60"/>
      <c r="J15" s="60"/>
      <c r="K15" s="60"/>
      <c r="L15" s="60"/>
      <c r="M15" s="60"/>
      <c r="N15" s="60"/>
      <c r="O15" s="61"/>
    </row>
    <row r="16" spans="2:15" s="47" customFormat="1" ht="14.25" customHeight="1" x14ac:dyDescent="0.15">
      <c r="B16" s="62"/>
      <c r="C16" s="51"/>
      <c r="D16" s="60"/>
      <c r="E16" s="51" t="s">
        <v>125</v>
      </c>
      <c r="F16" s="60"/>
      <c r="G16" s="60"/>
      <c r="H16" s="60"/>
      <c r="I16" s="60"/>
      <c r="J16" s="60"/>
      <c r="K16" s="60"/>
      <c r="L16" s="60"/>
      <c r="M16" s="60"/>
      <c r="N16" s="60"/>
      <c r="O16" s="61"/>
    </row>
    <row r="17" spans="2:16" s="47" customFormat="1" x14ac:dyDescent="0.15">
      <c r="B17" s="59"/>
      <c r="C17" s="49"/>
      <c r="D17" s="60"/>
      <c r="E17" s="60"/>
      <c r="F17" s="60"/>
      <c r="G17" s="60"/>
      <c r="H17" s="60"/>
      <c r="I17" s="60"/>
      <c r="J17" s="60"/>
      <c r="K17" s="60"/>
      <c r="L17" s="60"/>
      <c r="M17" s="60"/>
      <c r="N17" s="60"/>
      <c r="O17" s="61"/>
    </row>
    <row r="18" spans="2:16" s="47" customFormat="1" ht="15" customHeight="1" x14ac:dyDescent="0.15">
      <c r="B18" s="235" t="s">
        <v>114</v>
      </c>
      <c r="C18" s="236"/>
      <c r="D18" s="236"/>
      <c r="E18" s="236"/>
      <c r="F18" s="236"/>
      <c r="G18" s="236"/>
      <c r="H18" s="236"/>
      <c r="I18" s="236"/>
      <c r="J18" s="236"/>
      <c r="K18" s="236"/>
      <c r="L18" s="236"/>
      <c r="M18" s="236"/>
      <c r="N18" s="236"/>
      <c r="O18" s="237"/>
    </row>
    <row r="19" spans="2:16" s="47" customFormat="1" ht="30" customHeight="1" x14ac:dyDescent="0.15">
      <c r="B19" s="235" t="s">
        <v>115</v>
      </c>
      <c r="C19" s="236"/>
      <c r="D19" s="236"/>
      <c r="E19" s="236"/>
      <c r="F19" s="236"/>
      <c r="G19" s="236"/>
      <c r="H19" s="236"/>
      <c r="I19" s="236"/>
      <c r="J19" s="236"/>
      <c r="K19" s="236"/>
      <c r="L19" s="236"/>
      <c r="M19" s="236"/>
      <c r="N19" s="236"/>
      <c r="O19" s="237"/>
    </row>
    <row r="20" spans="2:16" s="47" customFormat="1" ht="12" customHeight="1" x14ac:dyDescent="0.15">
      <c r="B20" s="71"/>
      <c r="C20" s="72"/>
      <c r="D20" s="70"/>
      <c r="E20" s="70"/>
      <c r="F20" s="70"/>
      <c r="G20" s="70"/>
      <c r="H20" s="70"/>
      <c r="I20" s="70"/>
      <c r="J20" s="60"/>
      <c r="K20" s="60"/>
      <c r="L20" s="60"/>
      <c r="M20" s="60"/>
      <c r="N20" s="60"/>
      <c r="O20" s="61"/>
    </row>
    <row r="21" spans="2:16" s="47" customFormat="1" ht="15" customHeight="1" x14ac:dyDescent="0.15">
      <c r="B21" s="233" t="s">
        <v>121</v>
      </c>
      <c r="C21" s="234"/>
      <c r="D21" s="234"/>
      <c r="E21" s="234"/>
      <c r="F21" s="234"/>
      <c r="G21" s="234"/>
      <c r="H21" s="234"/>
      <c r="I21" s="234"/>
      <c r="J21" s="234"/>
      <c r="K21" s="234"/>
      <c r="L21" s="234"/>
      <c r="M21" s="234"/>
      <c r="N21" s="60"/>
      <c r="O21" s="61"/>
    </row>
    <row r="22" spans="2:16" s="47" customFormat="1" ht="12" customHeight="1" x14ac:dyDescent="0.15">
      <c r="B22" s="71"/>
      <c r="C22" s="72"/>
      <c r="D22" s="70"/>
      <c r="E22" s="70"/>
      <c r="F22" s="70"/>
      <c r="G22" s="70"/>
      <c r="H22" s="70"/>
      <c r="I22" s="70"/>
      <c r="J22" s="60"/>
      <c r="K22" s="60"/>
      <c r="L22" s="60"/>
      <c r="M22" s="60"/>
      <c r="N22" s="60"/>
      <c r="O22" s="61"/>
    </row>
    <row r="23" spans="2:16" s="47" customFormat="1" ht="30" customHeight="1" x14ac:dyDescent="0.15">
      <c r="B23" s="235" t="s">
        <v>103</v>
      </c>
      <c r="C23" s="236"/>
      <c r="D23" s="236"/>
      <c r="E23" s="236"/>
      <c r="F23" s="236"/>
      <c r="G23" s="236"/>
      <c r="H23" s="236"/>
      <c r="I23" s="236"/>
      <c r="J23" s="236"/>
      <c r="K23" s="236"/>
      <c r="L23" s="236"/>
      <c r="M23" s="236"/>
      <c r="N23" s="236"/>
      <c r="O23" s="237"/>
    </row>
    <row r="24" spans="2:16" s="47" customFormat="1" ht="30" customHeight="1" x14ac:dyDescent="0.15">
      <c r="B24" s="235" t="s">
        <v>104</v>
      </c>
      <c r="C24" s="236"/>
      <c r="D24" s="236"/>
      <c r="E24" s="236"/>
      <c r="F24" s="236"/>
      <c r="G24" s="236"/>
      <c r="H24" s="236"/>
      <c r="I24" s="236"/>
      <c r="J24" s="236"/>
      <c r="K24" s="236"/>
      <c r="L24" s="236"/>
      <c r="M24" s="236"/>
      <c r="N24" s="236"/>
      <c r="O24" s="237"/>
    </row>
    <row r="25" spans="2:16" s="47" customFormat="1" ht="30" customHeight="1" x14ac:dyDescent="0.15">
      <c r="B25" s="235" t="s">
        <v>105</v>
      </c>
      <c r="C25" s="236"/>
      <c r="D25" s="236"/>
      <c r="E25" s="236"/>
      <c r="F25" s="236"/>
      <c r="G25" s="236"/>
      <c r="H25" s="236"/>
      <c r="I25" s="236"/>
      <c r="J25" s="236"/>
      <c r="K25" s="236"/>
      <c r="L25" s="236"/>
      <c r="M25" s="236"/>
      <c r="N25" s="236"/>
      <c r="O25" s="237"/>
    </row>
    <row r="26" spans="2:16" s="47" customFormat="1" ht="30" customHeight="1" x14ac:dyDescent="0.15">
      <c r="B26" s="235" t="s">
        <v>106</v>
      </c>
      <c r="C26" s="236"/>
      <c r="D26" s="236"/>
      <c r="E26" s="236"/>
      <c r="F26" s="236"/>
      <c r="G26" s="236"/>
      <c r="H26" s="236"/>
      <c r="I26" s="236"/>
      <c r="J26" s="236"/>
      <c r="K26" s="236"/>
      <c r="L26" s="236"/>
      <c r="M26" s="236"/>
      <c r="N26" s="236"/>
      <c r="O26" s="237"/>
    </row>
    <row r="27" spans="2:16" s="47" customFormat="1" ht="30" customHeight="1" x14ac:dyDescent="0.15">
      <c r="B27" s="235" t="s">
        <v>107</v>
      </c>
      <c r="C27" s="236"/>
      <c r="D27" s="236"/>
      <c r="E27" s="236"/>
      <c r="F27" s="236"/>
      <c r="G27" s="236"/>
      <c r="H27" s="236"/>
      <c r="I27" s="236"/>
      <c r="J27" s="236"/>
      <c r="K27" s="236"/>
      <c r="L27" s="236"/>
      <c r="M27" s="236"/>
      <c r="N27" s="236"/>
      <c r="O27" s="237"/>
    </row>
    <row r="28" spans="2:16" s="47" customFormat="1" ht="30" customHeight="1" x14ac:dyDescent="0.15">
      <c r="B28" s="235" t="s">
        <v>108</v>
      </c>
      <c r="C28" s="236"/>
      <c r="D28" s="236"/>
      <c r="E28" s="236"/>
      <c r="F28" s="236"/>
      <c r="G28" s="236"/>
      <c r="H28" s="236"/>
      <c r="I28" s="236"/>
      <c r="J28" s="236"/>
      <c r="K28" s="236"/>
      <c r="L28" s="236"/>
      <c r="M28" s="236"/>
      <c r="N28" s="236"/>
      <c r="O28" s="237"/>
    </row>
    <row r="29" spans="2:16" s="47" customFormat="1" ht="30" customHeight="1" x14ac:dyDescent="0.15">
      <c r="B29" s="235" t="s">
        <v>109</v>
      </c>
      <c r="C29" s="236"/>
      <c r="D29" s="236"/>
      <c r="E29" s="236"/>
      <c r="F29" s="236"/>
      <c r="G29" s="236"/>
      <c r="H29" s="236"/>
      <c r="I29" s="236"/>
      <c r="J29" s="236"/>
      <c r="K29" s="236"/>
      <c r="L29" s="236"/>
      <c r="M29" s="236"/>
      <c r="N29" s="236"/>
      <c r="O29" s="237"/>
    </row>
    <row r="30" spans="2:16" s="47" customFormat="1" ht="30" customHeight="1" x14ac:dyDescent="0.15">
      <c r="B30" s="235" t="s">
        <v>110</v>
      </c>
      <c r="C30" s="236"/>
      <c r="D30" s="236"/>
      <c r="E30" s="236"/>
      <c r="F30" s="236"/>
      <c r="G30" s="236"/>
      <c r="H30" s="236"/>
      <c r="I30" s="236"/>
      <c r="J30" s="236"/>
      <c r="K30" s="236"/>
      <c r="L30" s="236"/>
      <c r="M30" s="236"/>
      <c r="N30" s="236"/>
      <c r="O30" s="237"/>
    </row>
    <row r="31" spans="2:16" s="47" customFormat="1" ht="30" customHeight="1" x14ac:dyDescent="0.15">
      <c r="B31" s="235" t="s">
        <v>111</v>
      </c>
      <c r="C31" s="236"/>
      <c r="D31" s="236"/>
      <c r="E31" s="236"/>
      <c r="F31" s="236"/>
      <c r="G31" s="236"/>
      <c r="H31" s="236"/>
      <c r="I31" s="236"/>
      <c r="J31" s="236"/>
      <c r="K31" s="236"/>
      <c r="L31" s="236"/>
      <c r="M31" s="236"/>
      <c r="N31" s="236"/>
      <c r="O31" s="237"/>
    </row>
    <row r="32" spans="2:16" s="47" customFormat="1" ht="30" customHeight="1" x14ac:dyDescent="0.15">
      <c r="B32" s="235" t="s">
        <v>112</v>
      </c>
      <c r="C32" s="236"/>
      <c r="D32" s="236"/>
      <c r="E32" s="236"/>
      <c r="F32" s="236"/>
      <c r="G32" s="236"/>
      <c r="H32" s="236"/>
      <c r="I32" s="236"/>
      <c r="J32" s="236"/>
      <c r="K32" s="236"/>
      <c r="L32" s="236"/>
      <c r="M32" s="236"/>
      <c r="N32" s="236"/>
      <c r="O32" s="236"/>
      <c r="P32" s="62"/>
    </row>
    <row r="33" spans="2:15" s="47" customFormat="1" ht="30" customHeight="1" x14ac:dyDescent="0.15">
      <c r="B33" s="233" t="s">
        <v>126</v>
      </c>
      <c r="C33" s="234"/>
      <c r="D33" s="234"/>
      <c r="E33" s="234"/>
      <c r="F33" s="234"/>
      <c r="G33" s="234"/>
      <c r="H33" s="234"/>
      <c r="I33" s="234"/>
      <c r="J33" s="234"/>
      <c r="K33" s="234"/>
      <c r="L33" s="234"/>
      <c r="M33" s="234"/>
      <c r="N33" s="234"/>
      <c r="O33" s="238"/>
    </row>
    <row r="34" spans="2:15" s="47" customFormat="1" ht="30" customHeight="1" x14ac:dyDescent="0.15">
      <c r="B34" s="235" t="s">
        <v>113</v>
      </c>
      <c r="C34" s="236"/>
      <c r="D34" s="236"/>
      <c r="E34" s="236"/>
      <c r="F34" s="236"/>
      <c r="G34" s="236"/>
      <c r="H34" s="236"/>
      <c r="I34" s="236"/>
      <c r="J34" s="236"/>
      <c r="K34" s="236"/>
      <c r="L34" s="236"/>
      <c r="M34" s="236"/>
      <c r="N34" s="236"/>
      <c r="O34" s="237"/>
    </row>
    <row r="35" spans="2:15" s="47" customFormat="1" x14ac:dyDescent="0.15">
      <c r="B35" s="146"/>
      <c r="C35" s="147"/>
      <c r="D35" s="70"/>
      <c r="E35" s="70"/>
      <c r="F35" s="70"/>
      <c r="G35" s="70"/>
      <c r="H35" s="70"/>
      <c r="I35" s="70"/>
      <c r="J35" s="60"/>
      <c r="K35" s="60"/>
      <c r="L35" s="60"/>
      <c r="M35" s="60"/>
      <c r="N35" s="60"/>
      <c r="O35" s="61"/>
    </row>
    <row r="36" spans="2:15" x14ac:dyDescent="0.15">
      <c r="B36" s="63"/>
      <c r="C36" s="48"/>
      <c r="D36" s="64"/>
      <c r="E36" s="64"/>
      <c r="F36" s="64"/>
      <c r="G36" s="64"/>
      <c r="H36" s="64"/>
      <c r="I36" s="64"/>
      <c r="J36" s="64"/>
      <c r="K36" s="64"/>
      <c r="L36" s="64"/>
      <c r="M36" s="64"/>
      <c r="N36" s="64"/>
      <c r="O36" s="65"/>
    </row>
    <row r="37" spans="2:15" x14ac:dyDescent="0.15">
      <c r="B37" s="66"/>
      <c r="C37" s="64"/>
      <c r="D37" s="64"/>
      <c r="E37" s="64"/>
      <c r="F37" s="64"/>
      <c r="G37" s="64"/>
      <c r="H37" s="64"/>
      <c r="I37" s="64"/>
      <c r="J37" s="64"/>
      <c r="K37" s="64"/>
      <c r="L37" s="64"/>
      <c r="M37" s="64"/>
      <c r="N37" s="64"/>
      <c r="O37" s="65"/>
    </row>
    <row r="38" spans="2:15" x14ac:dyDescent="0.15">
      <c r="B38" s="66"/>
      <c r="C38" s="64"/>
      <c r="D38" s="64"/>
      <c r="E38" s="64"/>
      <c r="F38" s="64"/>
      <c r="G38" s="64"/>
      <c r="H38" s="64"/>
      <c r="I38" s="64"/>
      <c r="J38" s="64"/>
      <c r="K38" s="64"/>
      <c r="L38" s="64"/>
      <c r="M38" s="64"/>
      <c r="N38" s="64"/>
      <c r="O38" s="65"/>
    </row>
    <row r="39" spans="2:15" x14ac:dyDescent="0.15">
      <c r="B39" s="66"/>
      <c r="C39" s="64"/>
      <c r="D39" s="64"/>
      <c r="E39" s="64"/>
      <c r="F39" s="64"/>
      <c r="G39" s="64"/>
      <c r="H39" s="64"/>
      <c r="I39" s="64"/>
      <c r="J39" s="64"/>
      <c r="K39" s="64"/>
      <c r="L39" s="64"/>
      <c r="M39" s="64"/>
      <c r="N39" s="64"/>
      <c r="O39" s="65"/>
    </row>
    <row r="40" spans="2:15" ht="14.25" thickBot="1" x14ac:dyDescent="0.2">
      <c r="B40" s="67"/>
      <c r="C40" s="68"/>
      <c r="D40" s="68"/>
      <c r="E40" s="68"/>
      <c r="F40" s="68"/>
      <c r="G40" s="68"/>
      <c r="H40" s="68"/>
      <c r="I40" s="68"/>
      <c r="J40" s="68"/>
      <c r="K40" s="68"/>
      <c r="L40" s="68"/>
      <c r="M40" s="68"/>
      <c r="N40" s="68"/>
      <c r="O40" s="69"/>
    </row>
  </sheetData>
  <mergeCells count="20">
    <mergeCell ref="B34:O34"/>
    <mergeCell ref="B28:O28"/>
    <mergeCell ref="B29:O29"/>
    <mergeCell ref="B30:O30"/>
    <mergeCell ref="B31:O31"/>
    <mergeCell ref="B32:O32"/>
    <mergeCell ref="B33:O33"/>
    <mergeCell ref="F4:N4"/>
    <mergeCell ref="B2:N2"/>
    <mergeCell ref="B21:M21"/>
    <mergeCell ref="B26:O26"/>
    <mergeCell ref="B27:O27"/>
    <mergeCell ref="F9:N9"/>
    <mergeCell ref="F11:N11"/>
    <mergeCell ref="F14:N14"/>
    <mergeCell ref="B18:O18"/>
    <mergeCell ref="B19:O19"/>
    <mergeCell ref="B23:O23"/>
    <mergeCell ref="B24:O24"/>
    <mergeCell ref="B25:O25"/>
  </mergeCells>
  <phoneticPr fontId="1"/>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D597-B5A3-469A-9A10-AFDC46A57947}">
  <sheetPr>
    <tabColor theme="3"/>
    <pageSetUpPr fitToPage="1"/>
  </sheetPr>
  <dimension ref="A1:G56"/>
  <sheetViews>
    <sheetView view="pageBreakPreview" zoomScale="85" zoomScaleNormal="60" zoomScaleSheetLayoutView="85" workbookViewId="0">
      <selection activeCell="F5" sqref="F5"/>
    </sheetView>
  </sheetViews>
  <sheetFormatPr defaultColWidth="9" defaultRowHeight="14.25" x14ac:dyDescent="0.15"/>
  <cols>
    <col min="1" max="1" width="9.625" style="1" customWidth="1"/>
    <col min="2" max="2" width="29.5" style="1" customWidth="1"/>
    <col min="3" max="3" width="28.875" style="1" customWidth="1"/>
    <col min="4" max="4" width="18.5" style="1" customWidth="1"/>
    <col min="5" max="5" width="42.25" style="1" customWidth="1"/>
    <col min="6" max="6" width="29.5" style="1" customWidth="1"/>
    <col min="7" max="7" width="9.5" style="1" customWidth="1"/>
    <col min="8" max="16384" width="9" style="1"/>
  </cols>
  <sheetData>
    <row r="1" spans="1:7" ht="25.5" customHeight="1" x14ac:dyDescent="0.15">
      <c r="A1" s="275" t="s">
        <v>90</v>
      </c>
      <c r="B1" s="275"/>
    </row>
    <row r="2" spans="1:7" ht="25.5" customHeight="1" x14ac:dyDescent="0.15">
      <c r="A2" s="26"/>
      <c r="B2" s="26"/>
    </row>
    <row r="3" spans="1:7" ht="21" x14ac:dyDescent="0.15">
      <c r="A3" s="8"/>
      <c r="B3" s="276" t="s">
        <v>129</v>
      </c>
      <c r="C3" s="276"/>
      <c r="D3" s="276"/>
      <c r="E3" s="276"/>
      <c r="F3" s="276"/>
      <c r="G3" s="8"/>
    </row>
    <row r="4" spans="1:7" ht="18.75" x14ac:dyDescent="0.15">
      <c r="A4" s="7"/>
      <c r="B4" s="7"/>
      <c r="C4" s="7"/>
      <c r="D4" s="7"/>
      <c r="E4" s="7"/>
      <c r="F4" s="7"/>
      <c r="G4" s="7"/>
    </row>
    <row r="5" spans="1:7" ht="19.5" thickBot="1" x14ac:dyDescent="0.2">
      <c r="A5" s="2"/>
      <c r="B5" s="2"/>
      <c r="C5" s="2"/>
      <c r="D5" s="2"/>
      <c r="E5" s="2"/>
      <c r="F5" s="2"/>
      <c r="G5" s="2"/>
    </row>
    <row r="6" spans="1:7" ht="18" customHeight="1" x14ac:dyDescent="0.15">
      <c r="A6" s="2"/>
      <c r="B6" s="241" t="s">
        <v>46</v>
      </c>
      <c r="C6" s="278" t="str">
        <f>IF(入力シート!$C$6=0,"",入力シート!$C$6)</f>
        <v/>
      </c>
      <c r="D6" s="278"/>
      <c r="E6" s="278"/>
      <c r="F6" s="279"/>
      <c r="G6" s="270"/>
    </row>
    <row r="7" spans="1:7" ht="18" customHeight="1" x14ac:dyDescent="0.15">
      <c r="A7" s="2"/>
      <c r="B7" s="277"/>
      <c r="C7" s="280"/>
      <c r="D7" s="280"/>
      <c r="E7" s="280"/>
      <c r="F7" s="281"/>
      <c r="G7" s="270"/>
    </row>
    <row r="8" spans="1:7" ht="18" customHeight="1" x14ac:dyDescent="0.15">
      <c r="A8" s="2"/>
      <c r="B8" s="277" t="s">
        <v>30</v>
      </c>
      <c r="C8" s="280" t="str">
        <f>IF(入力シート!$C$7=0,"",入力シート!$C$7)</f>
        <v/>
      </c>
      <c r="D8" s="280"/>
      <c r="E8" s="280"/>
      <c r="F8" s="281"/>
      <c r="G8" s="9"/>
    </row>
    <row r="9" spans="1:7" ht="18" customHeight="1" thickBot="1" x14ac:dyDescent="0.2">
      <c r="A9" s="2"/>
      <c r="B9" s="242"/>
      <c r="C9" s="282"/>
      <c r="D9" s="282"/>
      <c r="E9" s="282"/>
      <c r="F9" s="283"/>
      <c r="G9" s="9"/>
    </row>
    <row r="10" spans="1:7" ht="18.75" x14ac:dyDescent="0.15">
      <c r="A10" s="2"/>
      <c r="B10" s="2"/>
      <c r="C10" s="2"/>
      <c r="D10" s="2"/>
      <c r="E10" s="2"/>
      <c r="F10" s="2"/>
      <c r="G10" s="2"/>
    </row>
    <row r="11" spans="1:7" ht="19.5" customHeight="1" x14ac:dyDescent="0.15">
      <c r="A11" s="2"/>
      <c r="B11" s="2"/>
      <c r="C11" s="2"/>
      <c r="D11" s="2"/>
      <c r="E11" s="2"/>
      <c r="F11" s="2"/>
      <c r="G11" s="2"/>
    </row>
    <row r="12" spans="1:7" ht="18.75" x14ac:dyDescent="0.15">
      <c r="A12" s="2"/>
      <c r="B12" s="240" t="s">
        <v>54</v>
      </c>
      <c r="C12" s="240"/>
      <c r="D12" s="240"/>
      <c r="E12" s="240"/>
      <c r="F12" s="240"/>
      <c r="G12" s="2"/>
    </row>
    <row r="13" spans="1:7" ht="18.75" x14ac:dyDescent="0.15">
      <c r="A13" s="2"/>
      <c r="B13" s="25"/>
      <c r="C13" s="25"/>
      <c r="D13" s="25"/>
      <c r="E13" s="25"/>
      <c r="F13" s="25"/>
      <c r="G13" s="2"/>
    </row>
    <row r="14" spans="1:7" ht="28.5" customHeight="1" x14ac:dyDescent="0.15">
      <c r="A14" s="2"/>
      <c r="B14" s="25" t="s">
        <v>55</v>
      </c>
      <c r="C14" s="25"/>
      <c r="D14" s="25"/>
      <c r="E14" s="25"/>
      <c r="F14" s="25"/>
      <c r="G14" s="2"/>
    </row>
    <row r="15" spans="1:7" ht="29.25" customHeight="1" thickBot="1" x14ac:dyDescent="0.2">
      <c r="A15" s="2"/>
      <c r="B15" s="25"/>
      <c r="C15" s="25"/>
      <c r="D15" s="25"/>
      <c r="E15" s="25"/>
      <c r="F15" s="10" t="s">
        <v>29</v>
      </c>
      <c r="G15" s="2"/>
    </row>
    <row r="16" spans="1:7" ht="18.75" x14ac:dyDescent="0.15">
      <c r="A16" s="2"/>
      <c r="B16" s="241" t="s">
        <v>31</v>
      </c>
      <c r="C16" s="271" t="s">
        <v>35</v>
      </c>
      <c r="D16" s="271" t="s">
        <v>39</v>
      </c>
      <c r="E16" s="271" t="s">
        <v>32</v>
      </c>
      <c r="F16" s="273" t="s">
        <v>33</v>
      </c>
      <c r="G16" s="2"/>
    </row>
    <row r="17" spans="1:7" ht="27" customHeight="1" x14ac:dyDescent="0.15">
      <c r="A17" s="2"/>
      <c r="B17" s="277"/>
      <c r="C17" s="272"/>
      <c r="D17" s="272"/>
      <c r="E17" s="272"/>
      <c r="F17" s="274"/>
      <c r="G17" s="2"/>
    </row>
    <row r="18" spans="1:7" ht="28.15" customHeight="1" x14ac:dyDescent="0.15">
      <c r="A18" s="2"/>
      <c r="B18" s="263" t="s">
        <v>42</v>
      </c>
      <c r="C18" s="265"/>
      <c r="D18" s="265"/>
      <c r="E18" s="267"/>
      <c r="F18" s="269"/>
      <c r="G18" s="2"/>
    </row>
    <row r="19" spans="1:7" ht="28.15" customHeight="1" x14ac:dyDescent="0.15">
      <c r="A19" s="2"/>
      <c r="B19" s="263"/>
      <c r="C19" s="265"/>
      <c r="D19" s="265"/>
      <c r="E19" s="267"/>
      <c r="F19" s="269"/>
      <c r="G19" s="2"/>
    </row>
    <row r="20" spans="1:7" ht="28.15" customHeight="1" x14ac:dyDescent="0.15">
      <c r="A20" s="2"/>
      <c r="B20" s="263" t="s">
        <v>80</v>
      </c>
      <c r="C20" s="265"/>
      <c r="D20" s="265"/>
      <c r="E20" s="267"/>
      <c r="F20" s="269"/>
      <c r="G20" s="2"/>
    </row>
    <row r="21" spans="1:7" ht="28.15" customHeight="1" x14ac:dyDescent="0.15">
      <c r="A21" s="2"/>
      <c r="B21" s="263"/>
      <c r="C21" s="265"/>
      <c r="D21" s="265"/>
      <c r="E21" s="267"/>
      <c r="F21" s="269"/>
      <c r="G21" s="2"/>
    </row>
    <row r="22" spans="1:7" ht="28.15" customHeight="1" x14ac:dyDescent="0.15">
      <c r="A22" s="2"/>
      <c r="B22" s="258" t="s">
        <v>40</v>
      </c>
      <c r="C22" s="259" t="str">
        <f>IF(別紙３所要額明細書!$G$11=0,"",別紙３所要額明細書!$G$11)</f>
        <v>別紙「個人防護具内訳明細書」のとおり</v>
      </c>
      <c r="D22" s="260" t="str">
        <f>入力シート!C22</f>
        <v/>
      </c>
      <c r="E22" s="261" t="str">
        <f>入力シート!C23</f>
        <v/>
      </c>
      <c r="F22" s="262" t="s">
        <v>214</v>
      </c>
      <c r="G22" s="2"/>
    </row>
    <row r="23" spans="1:7" ht="28.15" customHeight="1" x14ac:dyDescent="0.15">
      <c r="A23" s="2"/>
      <c r="B23" s="258"/>
      <c r="C23" s="259"/>
      <c r="D23" s="260"/>
      <c r="E23" s="261"/>
      <c r="F23" s="262"/>
      <c r="G23" s="2"/>
    </row>
    <row r="24" spans="1:7" ht="28.15" customHeight="1" x14ac:dyDescent="0.15">
      <c r="A24" s="2"/>
      <c r="B24" s="263" t="s">
        <v>41</v>
      </c>
      <c r="C24" s="265"/>
      <c r="D24" s="265"/>
      <c r="E24" s="267"/>
      <c r="F24" s="269"/>
      <c r="G24" s="2"/>
    </row>
    <row r="25" spans="1:7" ht="28.15" customHeight="1" x14ac:dyDescent="0.15">
      <c r="A25" s="2"/>
      <c r="B25" s="264"/>
      <c r="C25" s="266"/>
      <c r="D25" s="266"/>
      <c r="E25" s="268"/>
      <c r="F25" s="269"/>
      <c r="G25" s="2"/>
    </row>
    <row r="26" spans="1:7" ht="58.5" customHeight="1" thickBot="1" x14ac:dyDescent="0.2">
      <c r="A26" s="2"/>
      <c r="B26" s="81" t="s">
        <v>91</v>
      </c>
      <c r="C26" s="82"/>
      <c r="D26" s="83"/>
      <c r="E26" s="84"/>
      <c r="F26" s="85"/>
      <c r="G26" s="2"/>
    </row>
    <row r="27" spans="1:7" ht="28.15" customHeight="1" x14ac:dyDescent="0.15">
      <c r="A27" s="2"/>
      <c r="B27" s="241" t="s">
        <v>34</v>
      </c>
      <c r="C27" s="243"/>
      <c r="D27" s="243"/>
      <c r="E27" s="245" t="str">
        <f>入力シート!C23</f>
        <v/>
      </c>
      <c r="F27" s="247"/>
      <c r="G27" s="2"/>
    </row>
    <row r="28" spans="1:7" ht="28.15" customHeight="1" thickBot="1" x14ac:dyDescent="0.2">
      <c r="A28" s="2"/>
      <c r="B28" s="242"/>
      <c r="C28" s="244"/>
      <c r="D28" s="244"/>
      <c r="E28" s="246"/>
      <c r="F28" s="248"/>
      <c r="G28" s="2"/>
    </row>
    <row r="29" spans="1:7" ht="26.25" customHeight="1" x14ac:dyDescent="0.15">
      <c r="A29" s="2"/>
      <c r="B29" s="11"/>
      <c r="C29" s="11"/>
      <c r="D29" s="11"/>
      <c r="E29" s="11"/>
      <c r="F29" s="2"/>
      <c r="G29" s="2"/>
    </row>
    <row r="30" spans="1:7" ht="24" customHeight="1" x14ac:dyDescent="0.15">
      <c r="A30" s="2"/>
      <c r="B30" s="25" t="s">
        <v>56</v>
      </c>
      <c r="C30" s="25"/>
      <c r="D30" s="25"/>
      <c r="E30" s="25"/>
      <c r="F30" s="2"/>
      <c r="G30" s="2"/>
    </row>
    <row r="31" spans="1:7" ht="19.5" thickBot="1" x14ac:dyDescent="0.2">
      <c r="A31" s="2"/>
      <c r="B31" s="11"/>
      <c r="C31" s="11"/>
      <c r="D31" s="11"/>
      <c r="E31" s="11"/>
      <c r="F31" s="2"/>
      <c r="G31" s="2"/>
    </row>
    <row r="32" spans="1:7" ht="18.75" customHeight="1" x14ac:dyDescent="0.15">
      <c r="A32" s="2"/>
      <c r="B32" s="249" t="str">
        <f>入力シート!C19</f>
        <v>病床確保における段階がⅠに移行したことにより、個人防護具を必要としたため。</v>
      </c>
      <c r="C32" s="250"/>
      <c r="D32" s="250"/>
      <c r="E32" s="250"/>
      <c r="F32" s="251"/>
      <c r="G32" s="2"/>
    </row>
    <row r="33" spans="1:7" ht="18.75" x14ac:dyDescent="0.15">
      <c r="A33" s="2"/>
      <c r="B33" s="252"/>
      <c r="C33" s="253"/>
      <c r="D33" s="253"/>
      <c r="E33" s="253"/>
      <c r="F33" s="254"/>
      <c r="G33" s="2"/>
    </row>
    <row r="34" spans="1:7" ht="18.75" x14ac:dyDescent="0.15">
      <c r="A34" s="2"/>
      <c r="B34" s="252"/>
      <c r="C34" s="253"/>
      <c r="D34" s="253"/>
      <c r="E34" s="253"/>
      <c r="F34" s="254"/>
      <c r="G34" s="2"/>
    </row>
    <row r="35" spans="1:7" ht="18.75" x14ac:dyDescent="0.15">
      <c r="A35" s="2"/>
      <c r="B35" s="252"/>
      <c r="C35" s="253"/>
      <c r="D35" s="253"/>
      <c r="E35" s="253"/>
      <c r="F35" s="254"/>
      <c r="G35" s="2"/>
    </row>
    <row r="36" spans="1:7" ht="18.75" x14ac:dyDescent="0.15">
      <c r="A36" s="2"/>
      <c r="B36" s="252"/>
      <c r="C36" s="253"/>
      <c r="D36" s="253"/>
      <c r="E36" s="253"/>
      <c r="F36" s="254"/>
      <c r="G36" s="2"/>
    </row>
    <row r="37" spans="1:7" ht="18.75" x14ac:dyDescent="0.15">
      <c r="A37" s="2"/>
      <c r="B37" s="252"/>
      <c r="C37" s="253"/>
      <c r="D37" s="253"/>
      <c r="E37" s="253"/>
      <c r="F37" s="254"/>
      <c r="G37" s="2"/>
    </row>
    <row r="38" spans="1:7" ht="18.75" x14ac:dyDescent="0.15">
      <c r="A38" s="2"/>
      <c r="B38" s="252"/>
      <c r="C38" s="253"/>
      <c r="D38" s="253"/>
      <c r="E38" s="253"/>
      <c r="F38" s="254"/>
      <c r="G38" s="2"/>
    </row>
    <row r="39" spans="1:7" ht="18.75" x14ac:dyDescent="0.15">
      <c r="A39" s="2"/>
      <c r="B39" s="252"/>
      <c r="C39" s="253"/>
      <c r="D39" s="253"/>
      <c r="E39" s="253"/>
      <c r="F39" s="254"/>
      <c r="G39" s="2"/>
    </row>
    <row r="40" spans="1:7" ht="18.75" x14ac:dyDescent="0.15">
      <c r="A40" s="2"/>
      <c r="B40" s="252"/>
      <c r="C40" s="253"/>
      <c r="D40" s="253"/>
      <c r="E40" s="253"/>
      <c r="F40" s="254"/>
      <c r="G40" s="2"/>
    </row>
    <row r="41" spans="1:7" ht="18.75" x14ac:dyDescent="0.15">
      <c r="A41" s="2"/>
      <c r="B41" s="252"/>
      <c r="C41" s="253"/>
      <c r="D41" s="253"/>
      <c r="E41" s="253"/>
      <c r="F41" s="254"/>
      <c r="G41" s="2"/>
    </row>
    <row r="42" spans="1:7" ht="19.5" thickBot="1" x14ac:dyDescent="0.2">
      <c r="A42" s="2"/>
      <c r="B42" s="255"/>
      <c r="C42" s="256"/>
      <c r="D42" s="256"/>
      <c r="E42" s="256"/>
      <c r="F42" s="257"/>
      <c r="G42" s="2"/>
    </row>
    <row r="43" spans="1:7" ht="24" customHeight="1" x14ac:dyDescent="0.15">
      <c r="A43" s="2"/>
      <c r="B43" s="2"/>
      <c r="C43" s="2"/>
      <c r="D43" s="2"/>
      <c r="E43" s="2"/>
      <c r="F43" s="2"/>
      <c r="G43" s="2"/>
    </row>
    <row r="44" spans="1:7" ht="20.25" customHeight="1" x14ac:dyDescent="0.15">
      <c r="A44" s="2"/>
      <c r="B44" s="11" t="s">
        <v>57</v>
      </c>
      <c r="C44" s="11"/>
      <c r="D44" s="11"/>
      <c r="E44" s="11"/>
      <c r="F44" s="2"/>
      <c r="G44" s="2"/>
    </row>
    <row r="45" spans="1:7" ht="12" customHeight="1" x14ac:dyDescent="0.15">
      <c r="A45" s="2"/>
      <c r="B45" s="11"/>
      <c r="C45" s="11"/>
      <c r="D45" s="11"/>
      <c r="E45" s="11"/>
      <c r="F45" s="2"/>
      <c r="G45" s="2"/>
    </row>
    <row r="46" spans="1:7" ht="18" customHeight="1" x14ac:dyDescent="0.15">
      <c r="A46" s="2"/>
      <c r="B46" s="240" t="s">
        <v>130</v>
      </c>
      <c r="C46" s="240"/>
      <c r="D46" s="240"/>
      <c r="E46" s="240"/>
      <c r="F46" s="240"/>
      <c r="G46" s="2"/>
    </row>
    <row r="47" spans="1:7" ht="18" customHeight="1" x14ac:dyDescent="0.15">
      <c r="A47" s="2"/>
      <c r="B47" s="240" t="s">
        <v>216</v>
      </c>
      <c r="C47" s="240"/>
      <c r="D47" s="240"/>
      <c r="E47" s="240"/>
      <c r="F47" s="240"/>
      <c r="G47" s="2"/>
    </row>
    <row r="49" spans="2:6" x14ac:dyDescent="0.15">
      <c r="B49" s="239"/>
      <c r="C49" s="239"/>
      <c r="D49" s="239"/>
      <c r="E49" s="239"/>
      <c r="F49" s="239"/>
    </row>
    <row r="50" spans="2:6" x14ac:dyDescent="0.15">
      <c r="B50" s="239"/>
      <c r="C50" s="239"/>
      <c r="D50" s="239"/>
      <c r="E50" s="239"/>
      <c r="F50" s="239"/>
    </row>
    <row r="51" spans="2:6" x14ac:dyDescent="0.15">
      <c r="B51" s="239"/>
      <c r="C51" s="239"/>
      <c r="D51" s="239"/>
      <c r="E51" s="239"/>
      <c r="F51" s="239"/>
    </row>
    <row r="52" spans="2:6" x14ac:dyDescent="0.15">
      <c r="B52" s="239"/>
      <c r="C52" s="239"/>
      <c r="D52" s="239"/>
      <c r="E52" s="239"/>
      <c r="F52" s="239"/>
    </row>
    <row r="53" spans="2:6" x14ac:dyDescent="0.15">
      <c r="B53" s="239"/>
      <c r="C53" s="239"/>
      <c r="D53" s="239"/>
      <c r="E53" s="239"/>
      <c r="F53" s="239"/>
    </row>
    <row r="54" spans="2:6" x14ac:dyDescent="0.15">
      <c r="B54" s="239"/>
      <c r="C54" s="239"/>
      <c r="D54" s="239"/>
      <c r="E54" s="239"/>
      <c r="F54" s="239"/>
    </row>
    <row r="55" spans="2:6" x14ac:dyDescent="0.15">
      <c r="B55" s="239"/>
      <c r="C55" s="239"/>
      <c r="D55" s="239"/>
      <c r="E55" s="239"/>
      <c r="F55" s="239"/>
    </row>
    <row r="56" spans="2:6" x14ac:dyDescent="0.15">
      <c r="B56" s="239"/>
      <c r="C56" s="239"/>
      <c r="D56" s="239"/>
      <c r="E56" s="239"/>
      <c r="F56" s="239"/>
    </row>
  </sheetData>
  <mergeCells count="42">
    <mergeCell ref="G6:G7"/>
    <mergeCell ref="E16:E17"/>
    <mergeCell ref="F16:F17"/>
    <mergeCell ref="A1:B1"/>
    <mergeCell ref="B3:F3"/>
    <mergeCell ref="B6:B7"/>
    <mergeCell ref="C6:F7"/>
    <mergeCell ref="B8:B9"/>
    <mergeCell ref="C8:F9"/>
    <mergeCell ref="B12:F12"/>
    <mergeCell ref="B16:B17"/>
    <mergeCell ref="C16:C17"/>
    <mergeCell ref="D16:D17"/>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49:F56"/>
    <mergeCell ref="B46:F46"/>
    <mergeCell ref="B47:F47"/>
    <mergeCell ref="B27:B28"/>
    <mergeCell ref="C27:C28"/>
    <mergeCell ref="D27:D28"/>
    <mergeCell ref="E27:E28"/>
    <mergeCell ref="F27:F28"/>
    <mergeCell ref="B32:F42"/>
  </mergeCells>
  <phoneticPr fontId="1"/>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A1:M22"/>
  <sheetViews>
    <sheetView view="pageBreakPreview" topLeftCell="C1" zoomScale="85" zoomScaleNormal="65" zoomScaleSheetLayoutView="85" workbookViewId="0">
      <selection activeCell="F35" sqref="F35"/>
    </sheetView>
  </sheetViews>
  <sheetFormatPr defaultRowHeight="13.5" x14ac:dyDescent="0.15"/>
  <cols>
    <col min="1" max="1" width="9.625" style="13" customWidth="1"/>
    <col min="2" max="2" width="15.375" style="13" customWidth="1"/>
    <col min="3" max="13" width="15.625" style="13" customWidth="1"/>
    <col min="14" max="258" width="8.75" style="13"/>
    <col min="259" max="259" width="22.625" style="13" customWidth="1"/>
    <col min="260" max="269" width="12.625" style="13" customWidth="1"/>
    <col min="270" max="514" width="8.75" style="13"/>
    <col min="515" max="515" width="22.625" style="13" customWidth="1"/>
    <col min="516" max="525" width="12.625" style="13" customWidth="1"/>
    <col min="526" max="770" width="8.75" style="13"/>
    <col min="771" max="771" width="22.625" style="13" customWidth="1"/>
    <col min="772" max="781" width="12.625" style="13" customWidth="1"/>
    <col min="782" max="1026" width="8.75" style="13"/>
    <col min="1027" max="1027" width="22.625" style="13" customWidth="1"/>
    <col min="1028" max="1037" width="12.625" style="13" customWidth="1"/>
    <col min="1038" max="1282" width="8.75" style="13"/>
    <col min="1283" max="1283" width="22.625" style="13" customWidth="1"/>
    <col min="1284" max="1293" width="12.625" style="13" customWidth="1"/>
    <col min="1294" max="1538" width="8.75" style="13"/>
    <col min="1539" max="1539" width="22.625" style="13" customWidth="1"/>
    <col min="1540" max="1549" width="12.625" style="13" customWidth="1"/>
    <col min="1550" max="1794" width="8.75" style="13"/>
    <col min="1795" max="1795" width="22.625" style="13" customWidth="1"/>
    <col min="1796" max="1805" width="12.625" style="13" customWidth="1"/>
    <col min="1806" max="2050" width="8.75" style="13"/>
    <col min="2051" max="2051" width="22.625" style="13" customWidth="1"/>
    <col min="2052" max="2061" width="12.625" style="13" customWidth="1"/>
    <col min="2062" max="2306" width="8.75" style="13"/>
    <col min="2307" max="2307" width="22.625" style="13" customWidth="1"/>
    <col min="2308" max="2317" width="12.625" style="13" customWidth="1"/>
    <col min="2318" max="2562" width="8.75" style="13"/>
    <col min="2563" max="2563" width="22.625" style="13" customWidth="1"/>
    <col min="2564" max="2573" width="12.625" style="13" customWidth="1"/>
    <col min="2574" max="2818" width="8.75" style="13"/>
    <col min="2819" max="2819" width="22.625" style="13" customWidth="1"/>
    <col min="2820" max="2829" width="12.625" style="13" customWidth="1"/>
    <col min="2830" max="3074" width="8.75" style="13"/>
    <col min="3075" max="3075" width="22.625" style="13" customWidth="1"/>
    <col min="3076" max="3085" width="12.625" style="13" customWidth="1"/>
    <col min="3086" max="3330" width="8.75" style="13"/>
    <col min="3331" max="3331" width="22.625" style="13" customWidth="1"/>
    <col min="3332" max="3341" width="12.625" style="13" customWidth="1"/>
    <col min="3342" max="3586" width="8.75" style="13"/>
    <col min="3587" max="3587" width="22.625" style="13" customWidth="1"/>
    <col min="3588" max="3597" width="12.625" style="13" customWidth="1"/>
    <col min="3598" max="3842" width="8.75" style="13"/>
    <col min="3843" max="3843" width="22.625" style="13" customWidth="1"/>
    <col min="3844" max="3853" width="12.625" style="13" customWidth="1"/>
    <col min="3854" max="4098" width="8.75" style="13"/>
    <col min="4099" max="4099" width="22.625" style="13" customWidth="1"/>
    <col min="4100" max="4109" width="12.625" style="13" customWidth="1"/>
    <col min="4110" max="4354" width="8.75" style="13"/>
    <col min="4355" max="4355" width="22.625" style="13" customWidth="1"/>
    <col min="4356" max="4365" width="12.625" style="13" customWidth="1"/>
    <col min="4366" max="4610" width="8.75" style="13"/>
    <col min="4611" max="4611" width="22.625" style="13" customWidth="1"/>
    <col min="4612" max="4621" width="12.625" style="13" customWidth="1"/>
    <col min="4622" max="4866" width="8.75" style="13"/>
    <col min="4867" max="4867" width="22.625" style="13" customWidth="1"/>
    <col min="4868" max="4877" width="12.625" style="13" customWidth="1"/>
    <col min="4878" max="5122" width="8.75" style="13"/>
    <col min="5123" max="5123" width="22.625" style="13" customWidth="1"/>
    <col min="5124" max="5133" width="12.625" style="13" customWidth="1"/>
    <col min="5134" max="5378" width="8.75" style="13"/>
    <col min="5379" max="5379" width="22.625" style="13" customWidth="1"/>
    <col min="5380" max="5389" width="12.625" style="13" customWidth="1"/>
    <col min="5390" max="5634" width="8.75" style="13"/>
    <col min="5635" max="5635" width="22.625" style="13" customWidth="1"/>
    <col min="5636" max="5645" width="12.625" style="13" customWidth="1"/>
    <col min="5646" max="5890" width="8.75" style="13"/>
    <col min="5891" max="5891" width="22.625" style="13" customWidth="1"/>
    <col min="5892" max="5901" width="12.625" style="13" customWidth="1"/>
    <col min="5902" max="6146" width="8.75" style="13"/>
    <col min="6147" max="6147" width="22.625" style="13" customWidth="1"/>
    <col min="6148" max="6157" width="12.625" style="13" customWidth="1"/>
    <col min="6158" max="6402" width="8.75" style="13"/>
    <col min="6403" max="6403" width="22.625" style="13" customWidth="1"/>
    <col min="6404" max="6413" width="12.625" style="13" customWidth="1"/>
    <col min="6414" max="6658" width="8.75" style="13"/>
    <col min="6659" max="6659" width="22.625" style="13" customWidth="1"/>
    <col min="6660" max="6669" width="12.625" style="13" customWidth="1"/>
    <col min="6670" max="6914" width="8.75" style="13"/>
    <col min="6915" max="6915" width="22.625" style="13" customWidth="1"/>
    <col min="6916" max="6925" width="12.625" style="13" customWidth="1"/>
    <col min="6926" max="7170" width="8.75" style="13"/>
    <col min="7171" max="7171" width="22.625" style="13" customWidth="1"/>
    <col min="7172" max="7181" width="12.625" style="13" customWidth="1"/>
    <col min="7182" max="7426" width="8.75" style="13"/>
    <col min="7427" max="7427" width="22.625" style="13" customWidth="1"/>
    <col min="7428" max="7437" width="12.625" style="13" customWidth="1"/>
    <col min="7438" max="7682" width="8.75" style="13"/>
    <col min="7683" max="7683" width="22.625" style="13" customWidth="1"/>
    <col min="7684" max="7693" width="12.625" style="13" customWidth="1"/>
    <col min="7694" max="7938" width="8.75" style="13"/>
    <col min="7939" max="7939" width="22.625" style="13" customWidth="1"/>
    <col min="7940" max="7949" width="12.625" style="13" customWidth="1"/>
    <col min="7950" max="8194" width="8.75" style="13"/>
    <col min="8195" max="8195" width="22.625" style="13" customWidth="1"/>
    <col min="8196" max="8205" width="12.625" style="13" customWidth="1"/>
    <col min="8206" max="8450" width="8.75" style="13"/>
    <col min="8451" max="8451" width="22.625" style="13" customWidth="1"/>
    <col min="8452" max="8461" width="12.625" style="13" customWidth="1"/>
    <col min="8462" max="8706" width="8.75" style="13"/>
    <col min="8707" max="8707" width="22.625" style="13" customWidth="1"/>
    <col min="8708" max="8717" width="12.625" style="13" customWidth="1"/>
    <col min="8718" max="8962" width="8.75" style="13"/>
    <col min="8963" max="8963" width="22.625" style="13" customWidth="1"/>
    <col min="8964" max="8973" width="12.625" style="13" customWidth="1"/>
    <col min="8974" max="9218" width="8.75" style="13"/>
    <col min="9219" max="9219" width="22.625" style="13" customWidth="1"/>
    <col min="9220" max="9229" width="12.625" style="13" customWidth="1"/>
    <col min="9230" max="9474" width="8.75" style="13"/>
    <col min="9475" max="9475" width="22.625" style="13" customWidth="1"/>
    <col min="9476" max="9485" width="12.625" style="13" customWidth="1"/>
    <col min="9486" max="9730" width="8.75" style="13"/>
    <col min="9731" max="9731" width="22.625" style="13" customWidth="1"/>
    <col min="9732" max="9741" width="12.625" style="13" customWidth="1"/>
    <col min="9742" max="9986" width="8.75" style="13"/>
    <col min="9987" max="9987" width="22.625" style="13" customWidth="1"/>
    <col min="9988" max="9997" width="12.625" style="13" customWidth="1"/>
    <col min="9998" max="10242" width="8.75" style="13"/>
    <col min="10243" max="10243" width="22.625" style="13" customWidth="1"/>
    <col min="10244" max="10253" width="12.625" style="13" customWidth="1"/>
    <col min="10254" max="10498" width="8.75" style="13"/>
    <col min="10499" max="10499" width="22.625" style="13" customWidth="1"/>
    <col min="10500" max="10509" width="12.625" style="13" customWidth="1"/>
    <col min="10510" max="10754" width="8.75" style="13"/>
    <col min="10755" max="10755" width="22.625" style="13" customWidth="1"/>
    <col min="10756" max="10765" width="12.625" style="13" customWidth="1"/>
    <col min="10766" max="11010" width="8.75" style="13"/>
    <col min="11011" max="11011" width="22.625" style="13" customWidth="1"/>
    <col min="11012" max="11021" width="12.625" style="13" customWidth="1"/>
    <col min="11022" max="11266" width="8.75" style="13"/>
    <col min="11267" max="11267" width="22.625" style="13" customWidth="1"/>
    <col min="11268" max="11277" width="12.625" style="13" customWidth="1"/>
    <col min="11278" max="11522" width="8.75" style="13"/>
    <col min="11523" max="11523" width="22.625" style="13" customWidth="1"/>
    <col min="11524" max="11533" width="12.625" style="13" customWidth="1"/>
    <col min="11534" max="11778" width="8.75" style="13"/>
    <col min="11779" max="11779" width="22.625" style="13" customWidth="1"/>
    <col min="11780" max="11789" width="12.625" style="13" customWidth="1"/>
    <col min="11790" max="12034" width="8.75" style="13"/>
    <col min="12035" max="12035" width="22.625" style="13" customWidth="1"/>
    <col min="12036" max="12045" width="12.625" style="13" customWidth="1"/>
    <col min="12046" max="12290" width="8.75" style="13"/>
    <col min="12291" max="12291" width="22.625" style="13" customWidth="1"/>
    <col min="12292" max="12301" width="12.625" style="13" customWidth="1"/>
    <col min="12302" max="12546" width="8.75" style="13"/>
    <col min="12547" max="12547" width="22.625" style="13" customWidth="1"/>
    <col min="12548" max="12557" width="12.625" style="13" customWidth="1"/>
    <col min="12558" max="12802" width="8.75" style="13"/>
    <col min="12803" max="12803" width="22.625" style="13" customWidth="1"/>
    <col min="12804" max="12813" width="12.625" style="13" customWidth="1"/>
    <col min="12814" max="13058" width="8.75" style="13"/>
    <col min="13059" max="13059" width="22.625" style="13" customWidth="1"/>
    <col min="13060" max="13069" width="12.625" style="13" customWidth="1"/>
    <col min="13070" max="13314" width="8.75" style="13"/>
    <col min="13315" max="13315" width="22.625" style="13" customWidth="1"/>
    <col min="13316" max="13325" width="12.625" style="13" customWidth="1"/>
    <col min="13326" max="13570" width="8.75" style="13"/>
    <col min="13571" max="13571" width="22.625" style="13" customWidth="1"/>
    <col min="13572" max="13581" width="12.625" style="13" customWidth="1"/>
    <col min="13582" max="13826" width="8.75" style="13"/>
    <col min="13827" max="13827" width="22.625" style="13" customWidth="1"/>
    <col min="13828" max="13837" width="12.625" style="13" customWidth="1"/>
    <col min="13838" max="14082" width="8.75" style="13"/>
    <col min="14083" max="14083" width="22.625" style="13" customWidth="1"/>
    <col min="14084" max="14093" width="12.625" style="13" customWidth="1"/>
    <col min="14094" max="14338" width="8.75" style="13"/>
    <col min="14339" max="14339" width="22.625" style="13" customWidth="1"/>
    <col min="14340" max="14349" width="12.625" style="13" customWidth="1"/>
    <col min="14350" max="14594" width="8.75" style="13"/>
    <col min="14595" max="14595" width="22.625" style="13" customWidth="1"/>
    <col min="14596" max="14605" width="12.625" style="13" customWidth="1"/>
    <col min="14606" max="14850" width="8.75" style="13"/>
    <col min="14851" max="14851" width="22.625" style="13" customWidth="1"/>
    <col min="14852" max="14861" width="12.625" style="13" customWidth="1"/>
    <col min="14862" max="15106" width="8.75" style="13"/>
    <col min="15107" max="15107" width="22.625" style="13" customWidth="1"/>
    <col min="15108" max="15117" width="12.625" style="13" customWidth="1"/>
    <col min="15118" max="15362" width="8.75" style="13"/>
    <col min="15363" max="15363" width="22.625" style="13" customWidth="1"/>
    <col min="15364" max="15373" width="12.625" style="13" customWidth="1"/>
    <col min="15374" max="15618" width="8.75" style="13"/>
    <col min="15619" max="15619" width="22.625" style="13" customWidth="1"/>
    <col min="15620" max="15629" width="12.625" style="13" customWidth="1"/>
    <col min="15630" max="15874" width="8.75" style="13"/>
    <col min="15875" max="15875" width="22.625" style="13" customWidth="1"/>
    <col min="15876" max="15885" width="12.625" style="13" customWidth="1"/>
    <col min="15886" max="16130" width="8.75" style="13"/>
    <col min="16131" max="16131" width="22.625" style="13" customWidth="1"/>
    <col min="16132" max="16141" width="12.625" style="13" customWidth="1"/>
    <col min="16142" max="16384" width="8.75" style="13"/>
  </cols>
  <sheetData>
    <row r="1" spans="1:13" ht="24" customHeight="1" x14ac:dyDescent="0.15">
      <c r="A1" s="306" t="s">
        <v>89</v>
      </c>
      <c r="B1" s="306"/>
      <c r="C1" s="12"/>
    </row>
    <row r="2" spans="1:13" ht="21" x14ac:dyDescent="0.15">
      <c r="B2" s="22"/>
      <c r="C2" s="308" t="s">
        <v>217</v>
      </c>
      <c r="D2" s="308"/>
      <c r="E2" s="308"/>
      <c r="F2" s="308"/>
      <c r="G2" s="308"/>
      <c r="H2" s="308"/>
      <c r="I2" s="308"/>
      <c r="J2" s="308"/>
      <c r="K2" s="22"/>
      <c r="L2" s="22"/>
      <c r="M2" s="22"/>
    </row>
    <row r="3" spans="1:13" ht="14.25" x14ac:dyDescent="0.15">
      <c r="B3" s="14"/>
      <c r="C3" s="14"/>
      <c r="D3" s="14"/>
      <c r="E3" s="14"/>
      <c r="F3" s="14"/>
      <c r="G3" s="14"/>
      <c r="H3" s="14"/>
      <c r="I3" s="14"/>
      <c r="J3" s="14"/>
    </row>
    <row r="4" spans="1:13" ht="18" customHeight="1" x14ac:dyDescent="0.15">
      <c r="B4" s="14"/>
      <c r="C4" s="14"/>
      <c r="D4" s="14"/>
      <c r="E4" s="14"/>
      <c r="F4" s="14"/>
      <c r="G4" s="14"/>
      <c r="H4" s="15" t="s">
        <v>47</v>
      </c>
      <c r="I4" s="15"/>
      <c r="J4" s="309" t="str">
        <f>IF(入力シート!$C$6=0,"",入力シート!$C$6)</f>
        <v/>
      </c>
      <c r="K4" s="309"/>
      <c r="L4" s="21"/>
    </row>
    <row r="5" spans="1:13" ht="18" customHeight="1" x14ac:dyDescent="0.15">
      <c r="B5" s="14"/>
      <c r="C5" s="14"/>
      <c r="D5" s="14"/>
      <c r="E5" s="14"/>
      <c r="F5" s="14"/>
      <c r="G5" s="14"/>
      <c r="H5" s="15" t="s">
        <v>10</v>
      </c>
      <c r="I5" s="15"/>
      <c r="J5" s="310" t="str">
        <f>IF(入力シート!$C$8=0,"",入力シート!$C$8)</f>
        <v/>
      </c>
      <c r="K5" s="310"/>
      <c r="L5" s="21"/>
    </row>
    <row r="6" spans="1:13" ht="18" customHeight="1" x14ac:dyDescent="0.15">
      <c r="B6" s="14"/>
      <c r="C6" s="14"/>
      <c r="D6" s="14"/>
      <c r="E6" s="14"/>
      <c r="F6" s="14"/>
      <c r="G6" s="14"/>
      <c r="H6" s="15" t="s">
        <v>11</v>
      </c>
      <c r="I6" s="15"/>
      <c r="J6" s="310" t="str">
        <f>IF(入力シート!$C$9=0,"",入力シート!$C$9)</f>
        <v/>
      </c>
      <c r="K6" s="310"/>
      <c r="L6" s="21"/>
    </row>
    <row r="7" spans="1:13" ht="18" customHeight="1" x14ac:dyDescent="0.15">
      <c r="B7" s="14"/>
      <c r="C7" s="14"/>
      <c r="D7" s="14"/>
      <c r="E7" s="14"/>
      <c r="F7" s="14"/>
      <c r="G7" s="14"/>
      <c r="H7" s="15" t="s">
        <v>12</v>
      </c>
      <c r="I7" s="15"/>
      <c r="J7" s="311" t="str">
        <f>IF(入力シート!$C$10=0,"",入力シート!$C$10)</f>
        <v/>
      </c>
      <c r="K7" s="311"/>
      <c r="L7" s="21"/>
    </row>
    <row r="8" spans="1:13" ht="14.25" x14ac:dyDescent="0.15">
      <c r="B8" s="14"/>
      <c r="C8" s="14"/>
      <c r="D8" s="14"/>
      <c r="E8" s="14"/>
      <c r="F8" s="14"/>
      <c r="G8" s="14"/>
      <c r="H8" s="14"/>
      <c r="I8" s="14"/>
      <c r="J8" s="15"/>
      <c r="K8" s="15"/>
      <c r="L8" s="16"/>
      <c r="M8" s="16"/>
    </row>
    <row r="9" spans="1:13" ht="23.25" customHeight="1" thickBot="1" x14ac:dyDescent="0.2">
      <c r="G9" s="17"/>
      <c r="H9" s="12"/>
      <c r="I9" s="12"/>
      <c r="J9" s="307" t="s">
        <v>29</v>
      </c>
      <c r="K9" s="307"/>
    </row>
    <row r="10" spans="1:13" ht="24" customHeight="1" x14ac:dyDescent="0.15">
      <c r="B10" s="288" t="s">
        <v>49</v>
      </c>
      <c r="C10" s="289"/>
      <c r="D10" s="292" t="s">
        <v>13</v>
      </c>
      <c r="E10" s="294" t="s">
        <v>14</v>
      </c>
      <c r="F10" s="294" t="s">
        <v>15</v>
      </c>
      <c r="G10" s="294" t="s">
        <v>37</v>
      </c>
      <c r="H10" s="292" t="s">
        <v>16</v>
      </c>
      <c r="I10" s="292" t="s">
        <v>17</v>
      </c>
      <c r="J10" s="294" t="s">
        <v>38</v>
      </c>
      <c r="K10" s="296" t="s">
        <v>18</v>
      </c>
    </row>
    <row r="11" spans="1:13" ht="24" customHeight="1" x14ac:dyDescent="0.15">
      <c r="B11" s="302"/>
      <c r="C11" s="303"/>
      <c r="D11" s="293"/>
      <c r="E11" s="295"/>
      <c r="F11" s="295"/>
      <c r="G11" s="295"/>
      <c r="H11" s="293"/>
      <c r="I11" s="293"/>
      <c r="J11" s="295"/>
      <c r="K11" s="297"/>
    </row>
    <row r="12" spans="1:13" ht="24" customHeight="1" x14ac:dyDescent="0.15">
      <c r="B12" s="302"/>
      <c r="C12" s="303"/>
      <c r="D12" s="293"/>
      <c r="E12" s="295"/>
      <c r="F12" s="295"/>
      <c r="G12" s="295"/>
      <c r="H12" s="293"/>
      <c r="I12" s="293"/>
      <c r="J12" s="295"/>
      <c r="K12" s="297"/>
    </row>
    <row r="13" spans="1:13" ht="24" customHeight="1" x14ac:dyDescent="0.15">
      <c r="B13" s="304"/>
      <c r="C13" s="305"/>
      <c r="D13" s="18" t="s">
        <v>19</v>
      </c>
      <c r="E13" s="18" t="s">
        <v>20</v>
      </c>
      <c r="F13" s="18" t="s">
        <v>21</v>
      </c>
      <c r="G13" s="18" t="s">
        <v>22</v>
      </c>
      <c r="H13" s="18" t="s">
        <v>23</v>
      </c>
      <c r="I13" s="18" t="s">
        <v>24</v>
      </c>
      <c r="J13" s="18" t="s">
        <v>25</v>
      </c>
      <c r="K13" s="139" t="s">
        <v>26</v>
      </c>
    </row>
    <row r="14" spans="1:13" ht="36" customHeight="1" x14ac:dyDescent="0.15">
      <c r="B14" s="298" t="str">
        <f>IF(入力シート!$C$6=0,"",入力シート!$C$6)</f>
        <v/>
      </c>
      <c r="C14" s="299"/>
      <c r="D14" s="286" t="str">
        <f>入力シート!C23</f>
        <v/>
      </c>
      <c r="E14" s="286">
        <f>IF(入力シート!C13="","",入力シート!C13)</f>
        <v>0</v>
      </c>
      <c r="F14" s="286" t="str">
        <f>IF(ISERROR((D14-E14=0)),"",D14-E14)</f>
        <v/>
      </c>
      <c r="G14" s="286" t="str">
        <f>IF(入力シート!C23="","",入力シート!C23)</f>
        <v/>
      </c>
      <c r="H14" s="286" t="str">
        <f>IF(別紙３所要額明細書!F11="","",別紙３所要額明細書!F11)</f>
        <v/>
      </c>
      <c r="I14" s="286" t="str">
        <f>IF(MIN(G14,H14)=0,"",MIN(G14,H14))</f>
        <v/>
      </c>
      <c r="J14" s="286" t="str">
        <f>IF(ISERROR(ROUNDDOWN(I14,-3)),"",ROUNDDOWN(I14,-3))</f>
        <v/>
      </c>
      <c r="K14" s="287" t="str">
        <f>J14</f>
        <v/>
      </c>
    </row>
    <row r="15" spans="1:13" ht="36" customHeight="1" thickBot="1" x14ac:dyDescent="0.2">
      <c r="B15" s="300"/>
      <c r="C15" s="301"/>
      <c r="D15" s="285"/>
      <c r="E15" s="285"/>
      <c r="F15" s="285"/>
      <c r="G15" s="285"/>
      <c r="H15" s="285"/>
      <c r="I15" s="286"/>
      <c r="J15" s="285"/>
      <c r="K15" s="287"/>
    </row>
    <row r="16" spans="1:13" ht="24" customHeight="1" x14ac:dyDescent="0.15">
      <c r="B16" s="288" t="s">
        <v>36</v>
      </c>
      <c r="C16" s="289"/>
      <c r="D16" s="284" t="str">
        <f t="shared" ref="D16:K16" si="0">D14</f>
        <v/>
      </c>
      <c r="E16" s="284">
        <f t="shared" si="0"/>
        <v>0</v>
      </c>
      <c r="F16" s="284" t="str">
        <f t="shared" si="0"/>
        <v/>
      </c>
      <c r="G16" s="284" t="str">
        <f t="shared" si="0"/>
        <v/>
      </c>
      <c r="H16" s="284" t="str">
        <f t="shared" si="0"/>
        <v/>
      </c>
      <c r="I16" s="284" t="str">
        <f t="shared" si="0"/>
        <v/>
      </c>
      <c r="J16" s="284" t="str">
        <f t="shared" si="0"/>
        <v/>
      </c>
      <c r="K16" s="284" t="str">
        <f t="shared" si="0"/>
        <v/>
      </c>
    </row>
    <row r="17" spans="2:11" ht="24" customHeight="1" thickBot="1" x14ac:dyDescent="0.2">
      <c r="B17" s="290"/>
      <c r="C17" s="291"/>
      <c r="D17" s="285"/>
      <c r="E17" s="285"/>
      <c r="F17" s="285"/>
      <c r="G17" s="285"/>
      <c r="H17" s="285"/>
      <c r="I17" s="285"/>
      <c r="J17" s="285"/>
      <c r="K17" s="285"/>
    </row>
    <row r="18" spans="2:11" ht="18.75" customHeight="1" x14ac:dyDescent="0.15"/>
    <row r="19" spans="2:11" x14ac:dyDescent="0.15">
      <c r="B19" s="12" t="s">
        <v>27</v>
      </c>
    </row>
    <row r="20" spans="2:11" x14ac:dyDescent="0.15">
      <c r="B20" s="12" t="s">
        <v>53</v>
      </c>
    </row>
    <row r="21" spans="2:11" x14ac:dyDescent="0.15">
      <c r="B21" s="12" t="s">
        <v>45</v>
      </c>
    </row>
    <row r="22" spans="2:11" x14ac:dyDescent="0.15">
      <c r="B22" s="12" t="s">
        <v>28</v>
      </c>
    </row>
  </sheetData>
  <mergeCells count="34">
    <mergeCell ref="A1:B1"/>
    <mergeCell ref="J9:K9"/>
    <mergeCell ref="C2:J2"/>
    <mergeCell ref="J4:K4"/>
    <mergeCell ref="J5:K5"/>
    <mergeCell ref="J6:K6"/>
    <mergeCell ref="J7:K7"/>
    <mergeCell ref="I10:I12"/>
    <mergeCell ref="J10:J12"/>
    <mergeCell ref="K10:K12"/>
    <mergeCell ref="B14:C15"/>
    <mergeCell ref="D14:D15"/>
    <mergeCell ref="E14:E15"/>
    <mergeCell ref="F14:F15"/>
    <mergeCell ref="G14:G15"/>
    <mergeCell ref="H14:H15"/>
    <mergeCell ref="I14:I15"/>
    <mergeCell ref="B10:C13"/>
    <mergeCell ref="D10:D12"/>
    <mergeCell ref="E10:E12"/>
    <mergeCell ref="F10:F12"/>
    <mergeCell ref="G10:G12"/>
    <mergeCell ref="H10:H12"/>
    <mergeCell ref="K16:K17"/>
    <mergeCell ref="J14:J15"/>
    <mergeCell ref="K14:K15"/>
    <mergeCell ref="B16:C17"/>
    <mergeCell ref="D16:D17"/>
    <mergeCell ref="E16:E17"/>
    <mergeCell ref="F16:F17"/>
    <mergeCell ref="G16:G17"/>
    <mergeCell ref="H16:H17"/>
    <mergeCell ref="I16:I17"/>
    <mergeCell ref="J16:J17"/>
  </mergeCells>
  <phoneticPr fontId="1"/>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B007-2258-4B43-966F-8EB05A440553}">
  <sheetPr>
    <tabColor theme="3"/>
    <pageSetUpPr fitToPage="1"/>
  </sheetPr>
  <dimension ref="A1:L23"/>
  <sheetViews>
    <sheetView view="pageBreakPreview" topLeftCell="D1" zoomScale="85" zoomScaleNormal="60" zoomScaleSheetLayoutView="85" workbookViewId="0">
      <selection activeCell="F33" sqref="F33"/>
    </sheetView>
  </sheetViews>
  <sheetFormatPr defaultRowHeight="18.75" x14ac:dyDescent="0.15"/>
  <cols>
    <col min="1" max="1" width="11.75" style="2" customWidth="1"/>
    <col min="2"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70.375" style="2" customWidth="1"/>
    <col min="13" max="257" width="8.75"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8.75"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8.75"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8.75"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8.75"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8.75"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8.75"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8.75"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8.75"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8.75"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8.75"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8.75"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8.75"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8.75"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8.75"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8.75"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8.75"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8.75"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8.75"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8.75"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8.75"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8.75"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8.75"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8.75"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8.75"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8.75"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8.75"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8.75"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8.75"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8.75"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8.75"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8.75"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8.75"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8.75"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8.75"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8.75"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8.75"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8.75"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8.75"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8.75"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8.75"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8.75"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8.75"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8.75"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8.75"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8.75"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8.75"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8.75"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8.75"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8.75"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8.75"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8.75"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8.75"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8.75"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8.75"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8.75"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8.75"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8.75"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8.75"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8.75"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8.75"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8.75"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8.75"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8.75" style="2"/>
  </cols>
  <sheetData>
    <row r="1" spans="1:12" ht="36" customHeight="1" x14ac:dyDescent="0.15">
      <c r="A1" s="375" t="s">
        <v>88</v>
      </c>
      <c r="B1" s="375"/>
      <c r="C1" s="28"/>
    </row>
    <row r="2" spans="1:12" ht="52.5" customHeight="1" x14ac:dyDescent="0.15">
      <c r="A2" s="376" t="s">
        <v>131</v>
      </c>
      <c r="B2" s="376"/>
      <c r="C2" s="376"/>
      <c r="D2" s="376"/>
      <c r="E2" s="376"/>
      <c r="F2" s="376"/>
      <c r="G2" s="376"/>
      <c r="H2" s="376"/>
      <c r="I2" s="376"/>
      <c r="J2" s="376"/>
      <c r="K2" s="376"/>
      <c r="L2" s="376"/>
    </row>
    <row r="3" spans="1:12" ht="52.5" customHeight="1" x14ac:dyDescent="0.15">
      <c r="A3" s="27"/>
      <c r="B3" s="27"/>
      <c r="C3" s="27"/>
      <c r="D3" s="27"/>
      <c r="E3" s="27"/>
      <c r="F3" s="27"/>
      <c r="G3" s="27"/>
      <c r="H3" s="27"/>
      <c r="I3" s="27" t="s">
        <v>48</v>
      </c>
      <c r="J3" s="377" t="str">
        <f>IF(入力シート!C6=0,"",入力シート!C6)</f>
        <v/>
      </c>
      <c r="K3" s="377"/>
      <c r="L3" s="377"/>
    </row>
    <row r="4" spans="1:12" ht="36.75" customHeight="1" thickBot="1" x14ac:dyDescent="0.2">
      <c r="F4" s="2" t="str">
        <f>IF(入力シート!C6=0,"",入力シート!C6)</f>
        <v/>
      </c>
      <c r="K4" s="378" t="s">
        <v>29</v>
      </c>
      <c r="L4" s="378"/>
    </row>
    <row r="5" spans="1:12" ht="36.75" customHeight="1" thickTop="1" x14ac:dyDescent="0.15">
      <c r="A5" s="379"/>
      <c r="B5" s="317" t="s">
        <v>51</v>
      </c>
      <c r="C5" s="318"/>
      <c r="D5" s="380" t="s">
        <v>0</v>
      </c>
      <c r="E5" s="381"/>
      <c r="F5" s="382"/>
      <c r="G5" s="380" t="s">
        <v>1</v>
      </c>
      <c r="H5" s="381"/>
      <c r="I5" s="381"/>
      <c r="J5" s="381"/>
      <c r="K5" s="3" t="s">
        <v>6</v>
      </c>
      <c r="L5" s="318" t="s">
        <v>50</v>
      </c>
    </row>
    <row r="6" spans="1:12" ht="53.25" customHeight="1" x14ac:dyDescent="0.15">
      <c r="A6" s="379"/>
      <c r="B6" s="321"/>
      <c r="C6" s="322"/>
      <c r="D6" s="4" t="s">
        <v>4</v>
      </c>
      <c r="E6" s="4" t="s">
        <v>52</v>
      </c>
      <c r="F6" s="4" t="s">
        <v>2</v>
      </c>
      <c r="G6" s="5" t="s">
        <v>3</v>
      </c>
      <c r="H6" s="4" t="s">
        <v>4</v>
      </c>
      <c r="I6" s="4" t="s">
        <v>8</v>
      </c>
      <c r="J6" s="29" t="s">
        <v>9</v>
      </c>
      <c r="K6" s="6" t="s">
        <v>9</v>
      </c>
      <c r="L6" s="322"/>
    </row>
    <row r="7" spans="1:12" ht="45" customHeight="1" x14ac:dyDescent="0.15">
      <c r="A7" s="383"/>
      <c r="B7" s="384" t="s">
        <v>43</v>
      </c>
      <c r="C7" s="385"/>
      <c r="D7" s="346"/>
      <c r="E7" s="388"/>
      <c r="F7" s="388"/>
      <c r="G7" s="341"/>
      <c r="H7" s="369"/>
      <c r="I7" s="371"/>
      <c r="J7" s="373"/>
      <c r="K7" s="360"/>
      <c r="L7" s="315"/>
    </row>
    <row r="8" spans="1:12" ht="55.5" customHeight="1" x14ac:dyDescent="0.15">
      <c r="A8" s="383"/>
      <c r="B8" s="386"/>
      <c r="C8" s="387"/>
      <c r="D8" s="369"/>
      <c r="E8" s="370"/>
      <c r="F8" s="370"/>
      <c r="G8" s="342"/>
      <c r="H8" s="351"/>
      <c r="I8" s="372"/>
      <c r="J8" s="374"/>
      <c r="K8" s="361"/>
      <c r="L8" s="362"/>
    </row>
    <row r="9" spans="1:12" ht="45" customHeight="1" x14ac:dyDescent="0.15">
      <c r="A9" s="383"/>
      <c r="B9" s="390" t="s">
        <v>80</v>
      </c>
      <c r="C9" s="391"/>
      <c r="D9" s="347"/>
      <c r="E9" s="389"/>
      <c r="F9" s="370"/>
      <c r="G9" s="341"/>
      <c r="H9" s="369"/>
      <c r="I9" s="370"/>
      <c r="J9" s="344"/>
      <c r="K9" s="361"/>
      <c r="L9" s="353"/>
    </row>
    <row r="10" spans="1:12" ht="45" customHeight="1" x14ac:dyDescent="0.15">
      <c r="A10" s="383"/>
      <c r="B10" s="392"/>
      <c r="C10" s="393"/>
      <c r="D10" s="347"/>
      <c r="E10" s="389"/>
      <c r="F10" s="340"/>
      <c r="G10" s="342"/>
      <c r="H10" s="351"/>
      <c r="I10" s="340"/>
      <c r="J10" s="344"/>
      <c r="K10" s="345"/>
      <c r="L10" s="353"/>
    </row>
    <row r="11" spans="1:12" ht="49.9" customHeight="1" x14ac:dyDescent="0.15">
      <c r="A11" s="383"/>
      <c r="B11" s="317" t="s">
        <v>40</v>
      </c>
      <c r="C11" s="318"/>
      <c r="D11" s="182"/>
      <c r="E11" s="39">
        <v>3600</v>
      </c>
      <c r="F11" s="363" t="str">
        <f>IF(ISERROR((D13*E11)=0),"",D13*E11)</f>
        <v/>
      </c>
      <c r="G11" s="366" t="s">
        <v>133</v>
      </c>
      <c r="H11" s="354"/>
      <c r="I11" s="355"/>
      <c r="J11" s="332" t="str">
        <f>入力シート!C23</f>
        <v/>
      </c>
      <c r="K11" s="348" t="str">
        <f>J11</f>
        <v/>
      </c>
      <c r="L11" s="349" t="s">
        <v>248</v>
      </c>
    </row>
    <row r="12" spans="1:12" ht="24.6" customHeight="1" x14ac:dyDescent="0.15">
      <c r="A12" s="383"/>
      <c r="B12" s="319"/>
      <c r="C12" s="320"/>
      <c r="D12" s="79" t="s">
        <v>132</v>
      </c>
      <c r="E12" s="86" t="s">
        <v>82</v>
      </c>
      <c r="F12" s="364"/>
      <c r="G12" s="367"/>
      <c r="H12" s="356"/>
      <c r="I12" s="357"/>
      <c r="J12" s="333"/>
      <c r="K12" s="348"/>
      <c r="L12" s="350"/>
    </row>
    <row r="13" spans="1:12" ht="45" customHeight="1" x14ac:dyDescent="0.15">
      <c r="A13" s="383"/>
      <c r="B13" s="321"/>
      <c r="C13" s="322"/>
      <c r="D13" s="142" t="str">
        <f>入力シート!C24</f>
        <v/>
      </c>
      <c r="E13" s="143" t="str">
        <f>IF(SUM(別紙４個人防護具内訳明細書!D40:D42)=0,"",SUM(別紙４個人防護具内訳明細書!D40:D42))</f>
        <v/>
      </c>
      <c r="F13" s="365"/>
      <c r="G13" s="368"/>
      <c r="H13" s="358"/>
      <c r="I13" s="359"/>
      <c r="J13" s="333"/>
      <c r="K13" s="348"/>
      <c r="L13" s="350"/>
    </row>
    <row r="14" spans="1:12" ht="45" customHeight="1" x14ac:dyDescent="0.15">
      <c r="A14" s="383"/>
      <c r="B14" s="384" t="s">
        <v>41</v>
      </c>
      <c r="C14" s="385"/>
      <c r="D14" s="346"/>
      <c r="E14" s="388"/>
      <c r="F14" s="340"/>
      <c r="G14" s="346"/>
      <c r="H14" s="351"/>
      <c r="I14" s="340"/>
      <c r="J14" s="343"/>
      <c r="K14" s="345"/>
      <c r="L14" s="352"/>
    </row>
    <row r="15" spans="1:12" ht="45" customHeight="1" x14ac:dyDescent="0.15">
      <c r="A15" s="383"/>
      <c r="B15" s="386"/>
      <c r="C15" s="387"/>
      <c r="D15" s="347"/>
      <c r="E15" s="389"/>
      <c r="F15" s="340"/>
      <c r="G15" s="347"/>
      <c r="H15" s="351"/>
      <c r="I15" s="340"/>
      <c r="J15" s="344"/>
      <c r="K15" s="345"/>
      <c r="L15" s="353"/>
    </row>
    <row r="16" spans="1:12" ht="130.9" customHeight="1" x14ac:dyDescent="0.15">
      <c r="A16" s="383"/>
      <c r="B16" s="338" t="s">
        <v>44</v>
      </c>
      <c r="C16" s="23" t="s">
        <v>81</v>
      </c>
      <c r="D16" s="87"/>
      <c r="E16" s="88"/>
      <c r="F16" s="340"/>
      <c r="G16" s="341"/>
      <c r="H16" s="87"/>
      <c r="I16" s="88"/>
      <c r="J16" s="343"/>
      <c r="K16" s="345"/>
      <c r="L16" s="315"/>
    </row>
    <row r="17" spans="1:12" ht="130.9" customHeight="1" x14ac:dyDescent="0.15">
      <c r="A17" s="383"/>
      <c r="B17" s="339"/>
      <c r="C17" s="40" t="s">
        <v>83</v>
      </c>
      <c r="D17" s="87"/>
      <c r="E17" s="87"/>
      <c r="F17" s="340"/>
      <c r="G17" s="342"/>
      <c r="H17" s="87"/>
      <c r="I17" s="87"/>
      <c r="J17" s="344"/>
      <c r="K17" s="345"/>
      <c r="L17" s="316"/>
    </row>
    <row r="18" spans="1:12" ht="24" customHeight="1" x14ac:dyDescent="0.15">
      <c r="A18" s="20"/>
      <c r="B18" s="317" t="s">
        <v>5</v>
      </c>
      <c r="C18" s="318"/>
      <c r="D18" s="323"/>
      <c r="E18" s="326"/>
      <c r="F18" s="329"/>
      <c r="G18" s="326"/>
      <c r="H18" s="323"/>
      <c r="I18" s="326"/>
      <c r="J18" s="332" t="str">
        <f>J11</f>
        <v/>
      </c>
      <c r="K18" s="335" t="str">
        <f>J11</f>
        <v/>
      </c>
      <c r="L18" s="312"/>
    </row>
    <row r="19" spans="1:12" ht="24" customHeight="1" x14ac:dyDescent="0.15">
      <c r="A19" s="20"/>
      <c r="B19" s="319"/>
      <c r="C19" s="320"/>
      <c r="D19" s="324"/>
      <c r="E19" s="327"/>
      <c r="F19" s="330"/>
      <c r="G19" s="327"/>
      <c r="H19" s="324"/>
      <c r="I19" s="327"/>
      <c r="J19" s="333"/>
      <c r="K19" s="336"/>
      <c r="L19" s="313"/>
    </row>
    <row r="20" spans="1:12" ht="24" customHeight="1" thickBot="1" x14ac:dyDescent="0.2">
      <c r="A20" s="20"/>
      <c r="B20" s="321"/>
      <c r="C20" s="322"/>
      <c r="D20" s="325"/>
      <c r="E20" s="328"/>
      <c r="F20" s="331"/>
      <c r="G20" s="328"/>
      <c r="H20" s="325"/>
      <c r="I20" s="328"/>
      <c r="J20" s="334"/>
      <c r="K20" s="337"/>
      <c r="L20" s="314"/>
    </row>
    <row r="21" spans="1:12" ht="41.65" customHeight="1" thickTop="1" x14ac:dyDescent="0.15">
      <c r="K21" s="24"/>
    </row>
    <row r="22" spans="1:12" ht="18.75" customHeight="1" x14ac:dyDescent="0.15">
      <c r="A22" s="2" t="s">
        <v>58</v>
      </c>
    </row>
    <row r="23" spans="1:12" x14ac:dyDescent="0.15">
      <c r="A23" s="2" t="s">
        <v>7</v>
      </c>
    </row>
  </sheetData>
  <mergeCells count="63">
    <mergeCell ref="F14:F15"/>
    <mergeCell ref="F7:F8"/>
    <mergeCell ref="B9:C10"/>
    <mergeCell ref="D9:D10"/>
    <mergeCell ref="E9:E10"/>
    <mergeCell ref="F9:F10"/>
    <mergeCell ref="A7:A17"/>
    <mergeCell ref="B7:C8"/>
    <mergeCell ref="D7:D8"/>
    <mergeCell ref="E7:E8"/>
    <mergeCell ref="B14:C15"/>
    <mergeCell ref="D14:D15"/>
    <mergeCell ref="E14:E15"/>
    <mergeCell ref="A1:B1"/>
    <mergeCell ref="A2:L2"/>
    <mergeCell ref="J3:L3"/>
    <mergeCell ref="K4:L4"/>
    <mergeCell ref="A5:A6"/>
    <mergeCell ref="B5:C6"/>
    <mergeCell ref="D5:F5"/>
    <mergeCell ref="G5:J5"/>
    <mergeCell ref="L5:L6"/>
    <mergeCell ref="K7:K8"/>
    <mergeCell ref="L7:L8"/>
    <mergeCell ref="B11:C13"/>
    <mergeCell ref="F11:F13"/>
    <mergeCell ref="G11:G13"/>
    <mergeCell ref="H9:H10"/>
    <mergeCell ref="I9:I10"/>
    <mergeCell ref="J9:J10"/>
    <mergeCell ref="K9:K10"/>
    <mergeCell ref="L9:L10"/>
    <mergeCell ref="G9:G10"/>
    <mergeCell ref="H7:H8"/>
    <mergeCell ref="G7:G8"/>
    <mergeCell ref="I7:I8"/>
    <mergeCell ref="J7:J8"/>
    <mergeCell ref="G14:G15"/>
    <mergeCell ref="J11:J13"/>
    <mergeCell ref="K11:K13"/>
    <mergeCell ref="L11:L13"/>
    <mergeCell ref="H14:H15"/>
    <mergeCell ref="I14:I15"/>
    <mergeCell ref="J14:J15"/>
    <mergeCell ref="K14:K15"/>
    <mergeCell ref="L14:L15"/>
    <mergeCell ref="H11:I13"/>
    <mergeCell ref="L18:L20"/>
    <mergeCell ref="L16:L17"/>
    <mergeCell ref="B18:C20"/>
    <mergeCell ref="D18:D20"/>
    <mergeCell ref="E18:E20"/>
    <mergeCell ref="F18:F20"/>
    <mergeCell ref="G18:G20"/>
    <mergeCell ref="H18:H20"/>
    <mergeCell ref="I18:I20"/>
    <mergeCell ref="J18:J20"/>
    <mergeCell ref="K18:K20"/>
    <mergeCell ref="B16:B17"/>
    <mergeCell ref="F16:F17"/>
    <mergeCell ref="G16:G17"/>
    <mergeCell ref="J16:J17"/>
    <mergeCell ref="K16:K17"/>
  </mergeCells>
  <phoneticPr fontId="1"/>
  <pageMargins left="0.70866141732283472" right="0.70866141732283472" top="0.74803149606299213" bottom="0.74803149606299213" header="0.31496062992125984" footer="0.31496062992125984"/>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A0F9-7646-4C81-82A5-B07196FEB3D4}">
  <sheetPr>
    <tabColor rgb="FFC00000"/>
    <pageSetUpPr fitToPage="1"/>
  </sheetPr>
  <dimension ref="B1:H52"/>
  <sheetViews>
    <sheetView tabSelected="1" view="pageBreakPreview" zoomScale="85" zoomScaleNormal="100" zoomScaleSheetLayoutView="85" workbookViewId="0">
      <selection activeCell="G40" sqref="G40"/>
    </sheetView>
  </sheetViews>
  <sheetFormatPr defaultColWidth="9" defaultRowHeight="13.5" x14ac:dyDescent="0.15"/>
  <cols>
    <col min="1" max="1" width="1.25" style="42" customWidth="1"/>
    <col min="2" max="2" width="4.75" style="42" customWidth="1"/>
    <col min="3" max="3" width="19.625" style="42" bestFit="1" customWidth="1"/>
    <col min="4" max="4" width="55.875" style="42" customWidth="1"/>
    <col min="5" max="5" width="15" style="42" bestFit="1" customWidth="1"/>
    <col min="6" max="6" width="13.625" style="42" customWidth="1"/>
    <col min="7" max="7" width="12.625" style="42" customWidth="1"/>
    <col min="8" max="8" width="13" style="42" customWidth="1"/>
    <col min="9" max="16384" width="9" style="42"/>
  </cols>
  <sheetData>
    <row r="1" spans="2:8" x14ac:dyDescent="0.15">
      <c r="H1" s="109" t="s">
        <v>156</v>
      </c>
    </row>
    <row r="2" spans="2:8" ht="17.25" x14ac:dyDescent="0.15">
      <c r="C2" s="110" t="s">
        <v>157</v>
      </c>
      <c r="D2" s="111"/>
      <c r="E2" s="111"/>
      <c r="F2" s="111"/>
      <c r="G2" s="111"/>
      <c r="H2" s="111"/>
    </row>
    <row r="3" spans="2:8" ht="9" customHeight="1" x14ac:dyDescent="0.15">
      <c r="C3" s="110"/>
      <c r="D3" s="111"/>
      <c r="E3" s="111"/>
      <c r="F3" s="111"/>
      <c r="G3" s="111"/>
      <c r="H3" s="111"/>
    </row>
    <row r="4" spans="2:8" ht="26.25" customHeight="1" thickBot="1" x14ac:dyDescent="0.2">
      <c r="E4" s="112" t="s">
        <v>158</v>
      </c>
      <c r="F4" s="394" t="str">
        <f>IF(入力シート!C6=0,"",入力シート!C6)</f>
        <v/>
      </c>
      <c r="G4" s="395"/>
      <c r="H4" s="395"/>
    </row>
    <row r="5" spans="2:8" ht="15" thickBot="1" x14ac:dyDescent="0.2">
      <c r="B5" s="113" t="s">
        <v>159</v>
      </c>
    </row>
    <row r="6" spans="2:8" ht="26.25" customHeight="1" thickBot="1" x14ac:dyDescent="0.2">
      <c r="B6" s="114" t="s">
        <v>160</v>
      </c>
      <c r="C6" s="115" t="s">
        <v>161</v>
      </c>
      <c r="D6" s="115" t="s">
        <v>162</v>
      </c>
      <c r="E6" s="116" t="s">
        <v>163</v>
      </c>
      <c r="F6" s="116" t="s">
        <v>164</v>
      </c>
      <c r="G6" s="116" t="s">
        <v>165</v>
      </c>
      <c r="H6" s="117" t="s">
        <v>166</v>
      </c>
    </row>
    <row r="7" spans="2:8" ht="26.25" customHeight="1" x14ac:dyDescent="0.15">
      <c r="B7" s="118" t="s">
        <v>167</v>
      </c>
      <c r="C7" s="119"/>
      <c r="D7" s="119"/>
      <c r="E7" s="119"/>
      <c r="F7" s="119"/>
      <c r="G7" s="119"/>
      <c r="H7" s="120"/>
    </row>
    <row r="8" spans="2:8" ht="26.25" customHeight="1" x14ac:dyDescent="0.15">
      <c r="B8" s="121" t="s">
        <v>168</v>
      </c>
      <c r="C8" s="122"/>
      <c r="D8" s="122"/>
      <c r="E8" s="122"/>
      <c r="F8" s="122"/>
      <c r="G8" s="122"/>
      <c r="H8" s="123"/>
    </row>
    <row r="9" spans="2:8" ht="26.25" customHeight="1" x14ac:dyDescent="0.15">
      <c r="B9" s="121" t="s">
        <v>169</v>
      </c>
      <c r="C9" s="122"/>
      <c r="D9" s="122"/>
      <c r="E9" s="122"/>
      <c r="F9" s="122"/>
      <c r="G9" s="122"/>
      <c r="H9" s="123"/>
    </row>
    <row r="10" spans="2:8" ht="26.25" customHeight="1" x14ac:dyDescent="0.15">
      <c r="B10" s="121" t="s">
        <v>170</v>
      </c>
      <c r="C10" s="122"/>
      <c r="D10" s="122"/>
      <c r="E10" s="122"/>
      <c r="F10" s="122"/>
      <c r="G10" s="122"/>
      <c r="H10" s="123"/>
    </row>
    <row r="11" spans="2:8" ht="26.25" customHeight="1" x14ac:dyDescent="0.15">
      <c r="B11" s="121" t="s">
        <v>171</v>
      </c>
      <c r="C11" s="122"/>
      <c r="D11" s="122"/>
      <c r="E11" s="122"/>
      <c r="F11" s="122"/>
      <c r="G11" s="122"/>
      <c r="H11" s="123"/>
    </row>
    <row r="12" spans="2:8" ht="26.25" customHeight="1" x14ac:dyDescent="0.15">
      <c r="B12" s="121" t="s">
        <v>172</v>
      </c>
      <c r="C12" s="122"/>
      <c r="D12" s="122"/>
      <c r="E12" s="122"/>
      <c r="F12" s="122"/>
      <c r="G12" s="122"/>
      <c r="H12" s="123"/>
    </row>
    <row r="13" spans="2:8" ht="26.25" customHeight="1" x14ac:dyDescent="0.15">
      <c r="B13" s="121" t="s">
        <v>173</v>
      </c>
      <c r="C13" s="122"/>
      <c r="D13" s="122"/>
      <c r="E13" s="122"/>
      <c r="F13" s="122"/>
      <c r="G13" s="122"/>
      <c r="H13" s="123"/>
    </row>
    <row r="14" spans="2:8" ht="26.25" customHeight="1" x14ac:dyDescent="0.15">
      <c r="B14" s="121" t="s">
        <v>174</v>
      </c>
      <c r="C14" s="122"/>
      <c r="D14" s="122"/>
      <c r="E14" s="122"/>
      <c r="F14" s="122"/>
      <c r="G14" s="122"/>
      <c r="H14" s="123"/>
    </row>
    <row r="15" spans="2:8" ht="26.25" customHeight="1" x14ac:dyDescent="0.15">
      <c r="B15" s="121" t="s">
        <v>175</v>
      </c>
      <c r="C15" s="122"/>
      <c r="D15" s="122"/>
      <c r="E15" s="122"/>
      <c r="F15" s="122"/>
      <c r="G15" s="122"/>
      <c r="H15" s="123"/>
    </row>
    <row r="16" spans="2:8" ht="26.25" customHeight="1" x14ac:dyDescent="0.15">
      <c r="B16" s="121" t="s">
        <v>176</v>
      </c>
      <c r="C16" s="122"/>
      <c r="D16" s="122"/>
      <c r="E16" s="122"/>
      <c r="F16" s="122"/>
      <c r="G16" s="122"/>
      <c r="H16" s="123"/>
    </row>
    <row r="17" spans="2:8" ht="26.25" customHeight="1" x14ac:dyDescent="0.15">
      <c r="B17" s="121" t="s">
        <v>177</v>
      </c>
      <c r="C17" s="122"/>
      <c r="D17" s="122"/>
      <c r="E17" s="122"/>
      <c r="F17" s="122"/>
      <c r="G17" s="122"/>
      <c r="H17" s="123"/>
    </row>
    <row r="18" spans="2:8" ht="26.25" customHeight="1" x14ac:dyDescent="0.15">
      <c r="B18" s="121" t="s">
        <v>178</v>
      </c>
      <c r="C18" s="122"/>
      <c r="D18" s="122"/>
      <c r="E18" s="122"/>
      <c r="F18" s="122"/>
      <c r="G18" s="122"/>
      <c r="H18" s="123"/>
    </row>
    <row r="19" spans="2:8" ht="26.25" customHeight="1" x14ac:dyDescent="0.15">
      <c r="B19" s="121" t="s">
        <v>179</v>
      </c>
      <c r="C19" s="122"/>
      <c r="D19" s="122"/>
      <c r="E19" s="122"/>
      <c r="F19" s="122"/>
      <c r="G19" s="122"/>
      <c r="H19" s="123"/>
    </row>
    <row r="20" spans="2:8" ht="26.25" customHeight="1" x14ac:dyDescent="0.15">
      <c r="B20" s="121" t="s">
        <v>180</v>
      </c>
      <c r="C20" s="122"/>
      <c r="D20" s="122"/>
      <c r="E20" s="122"/>
      <c r="F20" s="122"/>
      <c r="G20" s="122"/>
      <c r="H20" s="123"/>
    </row>
    <row r="21" spans="2:8" ht="26.25" customHeight="1" thickBot="1" x14ac:dyDescent="0.2">
      <c r="B21" s="124" t="s">
        <v>181</v>
      </c>
      <c r="C21" s="125"/>
      <c r="D21" s="125"/>
      <c r="E21" s="125"/>
      <c r="F21" s="125"/>
      <c r="G21" s="125"/>
      <c r="H21" s="126"/>
    </row>
    <row r="22" spans="2:8" ht="40.5" customHeight="1" thickBot="1" x14ac:dyDescent="0.2">
      <c r="D22" s="127" t="s">
        <v>182</v>
      </c>
      <c r="E22" s="153" t="str">
        <f>IF(SUM(E7:E21)=0,"",SUM(E7:E21))</f>
        <v/>
      </c>
      <c r="F22" s="128" t="s">
        <v>183</v>
      </c>
      <c r="G22" s="153" t="str">
        <f>IF(SUM(G7:G21)=0,"",SUM(G7:G21))</f>
        <v/>
      </c>
      <c r="H22" s="128" t="s">
        <v>184</v>
      </c>
    </row>
    <row r="24" spans="2:8" ht="15" thickBot="1" x14ac:dyDescent="0.2">
      <c r="B24" s="113" t="s">
        <v>185</v>
      </c>
    </row>
    <row r="25" spans="2:8" ht="26.25" customHeight="1" thickBot="1" x14ac:dyDescent="0.2">
      <c r="C25" s="172" t="s">
        <v>225</v>
      </c>
      <c r="D25" s="173" t="s">
        <v>224</v>
      </c>
      <c r="E25" s="174" t="s">
        <v>232</v>
      </c>
      <c r="F25" s="175" t="s">
        <v>230</v>
      </c>
      <c r="G25" s="180" t="s">
        <v>231</v>
      </c>
    </row>
    <row r="26" spans="2:8" ht="26.25" customHeight="1" x14ac:dyDescent="0.15">
      <c r="C26" s="170" t="s">
        <v>221</v>
      </c>
      <c r="D26" s="398"/>
      <c r="E26" s="399"/>
      <c r="F26" s="400"/>
      <c r="G26" s="152"/>
    </row>
    <row r="27" spans="2:8" ht="26.25" customHeight="1" x14ac:dyDescent="0.15">
      <c r="C27" s="162" t="s">
        <v>222</v>
      </c>
      <c r="D27" s="401"/>
      <c r="E27" s="402"/>
      <c r="F27" s="403"/>
      <c r="G27" s="407" t="s">
        <v>246</v>
      </c>
    </row>
    <row r="28" spans="2:8" ht="26.25" customHeight="1" thickBot="1" x14ac:dyDescent="0.2">
      <c r="C28" s="178" t="s">
        <v>223</v>
      </c>
      <c r="D28" s="404"/>
      <c r="E28" s="405"/>
      <c r="F28" s="406"/>
      <c r="G28" s="179"/>
    </row>
    <row r="29" spans="2:8" ht="26.25" customHeight="1" x14ac:dyDescent="0.15">
      <c r="C29" s="170" t="s">
        <v>239</v>
      </c>
      <c r="D29" s="171" t="s">
        <v>252</v>
      </c>
      <c r="E29" s="119"/>
      <c r="F29" s="120"/>
    </row>
    <row r="30" spans="2:8" ht="26.25" customHeight="1" x14ac:dyDescent="0.15">
      <c r="C30" s="162" t="s">
        <v>240</v>
      </c>
      <c r="D30" s="171" t="s">
        <v>253</v>
      </c>
      <c r="E30" s="122"/>
      <c r="F30" s="123"/>
    </row>
    <row r="31" spans="2:8" ht="26.25" customHeight="1" x14ac:dyDescent="0.15">
      <c r="C31" s="162" t="s">
        <v>241</v>
      </c>
      <c r="D31" s="171" t="s">
        <v>254</v>
      </c>
      <c r="E31" s="122"/>
      <c r="F31" s="123"/>
    </row>
    <row r="32" spans="2:8" ht="26.25" customHeight="1" thickBot="1" x14ac:dyDescent="0.2">
      <c r="C32" s="178" t="s">
        <v>242</v>
      </c>
      <c r="D32" s="408" t="s">
        <v>255</v>
      </c>
      <c r="E32" s="125"/>
      <c r="F32" s="126"/>
      <c r="G32" s="179"/>
    </row>
    <row r="33" spans="2:6" ht="26.25" customHeight="1" x14ac:dyDescent="0.15">
      <c r="C33" s="170" t="s">
        <v>243</v>
      </c>
      <c r="D33" s="171"/>
      <c r="E33" s="119"/>
      <c r="F33" s="120"/>
    </row>
    <row r="34" spans="2:6" ht="26.25" customHeight="1" x14ac:dyDescent="0.15">
      <c r="C34" s="162" t="s">
        <v>244</v>
      </c>
      <c r="D34" s="149"/>
      <c r="E34" s="122"/>
      <c r="F34" s="123"/>
    </row>
    <row r="35" spans="2:6" ht="26.25" customHeight="1" thickBot="1" x14ac:dyDescent="0.2">
      <c r="C35" s="176" t="s">
        <v>245</v>
      </c>
      <c r="D35" s="177"/>
      <c r="E35" s="166"/>
      <c r="F35" s="167"/>
    </row>
    <row r="36" spans="2:6" ht="26.25" customHeight="1" thickBot="1" x14ac:dyDescent="0.2">
      <c r="C36" s="396" t="s">
        <v>226</v>
      </c>
      <c r="D36" s="397"/>
      <c r="E36" s="168" t="str">
        <f>IF(SUM(E26:E35)=0,"",SUM(E26:E35))</f>
        <v/>
      </c>
      <c r="F36" s="168" t="str">
        <f>IF(SUM(F26:F35)=0,"",SUM(F26:F35))</f>
        <v/>
      </c>
    </row>
    <row r="37" spans="2:6" x14ac:dyDescent="0.15">
      <c r="F37" s="148" t="str">
        <f>別紙２所要額調書!K14</f>
        <v/>
      </c>
    </row>
    <row r="38" spans="2:6" ht="15" thickBot="1" x14ac:dyDescent="0.2">
      <c r="B38" s="113" t="s">
        <v>186</v>
      </c>
    </row>
    <row r="39" spans="2:6" ht="26.25" customHeight="1" thickBot="1" x14ac:dyDescent="0.2">
      <c r="B39" s="113"/>
      <c r="C39" s="129" t="s">
        <v>187</v>
      </c>
      <c r="D39" s="130" t="s">
        <v>188</v>
      </c>
    </row>
    <row r="40" spans="2:6" ht="26.25" customHeight="1" x14ac:dyDescent="0.15">
      <c r="C40" s="118" t="s">
        <v>189</v>
      </c>
      <c r="D40" s="154"/>
      <c r="E40" s="111"/>
    </row>
    <row r="41" spans="2:6" ht="26.25" customHeight="1" x14ac:dyDescent="0.15">
      <c r="C41" s="121" t="s">
        <v>190</v>
      </c>
      <c r="D41" s="155"/>
      <c r="E41" s="131"/>
    </row>
    <row r="42" spans="2:6" ht="26.25" customHeight="1" thickBot="1" x14ac:dyDescent="0.2">
      <c r="C42" s="156" t="s">
        <v>191</v>
      </c>
      <c r="D42" s="157"/>
      <c r="E42" s="111"/>
    </row>
    <row r="43" spans="2:6" ht="26.25" customHeight="1" thickBot="1" x14ac:dyDescent="0.2">
      <c r="C43" s="158" t="s">
        <v>238</v>
      </c>
      <c r="D43" s="159" t="str">
        <f>IF(SUM(D40:D42)=0,"",SUM(D40:D42))</f>
        <v/>
      </c>
      <c r="E43" s="111"/>
    </row>
    <row r="44" spans="2:6" ht="15" customHeight="1" x14ac:dyDescent="0.15"/>
    <row r="45" spans="2:6" ht="15" thickBot="1" x14ac:dyDescent="0.2">
      <c r="B45" s="113" t="s">
        <v>192</v>
      </c>
    </row>
    <row r="46" spans="2:6" ht="26.25" customHeight="1" thickBot="1" x14ac:dyDescent="0.2">
      <c r="B46" s="113"/>
      <c r="C46" s="129" t="s">
        <v>161</v>
      </c>
      <c r="D46" s="130" t="s">
        <v>193</v>
      </c>
    </row>
    <row r="47" spans="2:6" ht="26.25" customHeight="1" x14ac:dyDescent="0.15">
      <c r="C47" s="118" t="s">
        <v>194</v>
      </c>
      <c r="D47" s="160" t="str">
        <f>IF(ISERROR((3*$E$36*$D$43)=0),"",(3*$E$36*$D$43))</f>
        <v/>
      </c>
      <c r="E47" s="132" t="s">
        <v>234</v>
      </c>
    </row>
    <row r="48" spans="2:6" ht="26.25" customHeight="1" x14ac:dyDescent="0.15">
      <c r="C48" s="121" t="s">
        <v>195</v>
      </c>
      <c r="D48" s="160" t="str">
        <f>IF(ISERROR((1*$E$36*$D$43)=0),"",(1*$E$36*$D$43))</f>
        <v/>
      </c>
      <c r="E48" s="132" t="s">
        <v>235</v>
      </c>
    </row>
    <row r="49" spans="3:5" ht="26.25" customHeight="1" x14ac:dyDescent="0.15">
      <c r="C49" s="121" t="s">
        <v>196</v>
      </c>
      <c r="D49" s="160" t="str">
        <f>IF(ISERROR((2*$E$36*$D$43)=0),"",(2*$E$36*$D$43))</f>
        <v/>
      </c>
      <c r="E49" s="132" t="s">
        <v>236</v>
      </c>
    </row>
    <row r="50" spans="3:5" ht="26.25" customHeight="1" x14ac:dyDescent="0.15">
      <c r="C50" s="121" t="s">
        <v>197</v>
      </c>
      <c r="D50" s="160" t="str">
        <f>IF(ISERROR((12*$E$36*$D$43)=0),"",(12*$E$36*$D$43))</f>
        <v/>
      </c>
      <c r="E50" s="132" t="s">
        <v>237</v>
      </c>
    </row>
    <row r="51" spans="3:5" ht="26.25" customHeight="1" x14ac:dyDescent="0.15">
      <c r="C51" s="121" t="s">
        <v>198</v>
      </c>
      <c r="D51" s="160" t="str">
        <f>IF(ISERROR((2*$E$36*$D$43)=0),"",(2*$E$36*$D$43))</f>
        <v/>
      </c>
      <c r="E51" s="132" t="s">
        <v>236</v>
      </c>
    </row>
    <row r="52" spans="3:5" ht="26.25" customHeight="1" thickBot="1" x14ac:dyDescent="0.2">
      <c r="C52" s="124" t="s">
        <v>199</v>
      </c>
      <c r="D52" s="161" t="str">
        <f>IF(ISERROR((1*$E$36*$D$43)=0),"",(1*$E$36*$D$43))</f>
        <v/>
      </c>
      <c r="E52" s="132" t="s">
        <v>235</v>
      </c>
    </row>
  </sheetData>
  <mergeCells count="2">
    <mergeCell ref="F4:H4"/>
    <mergeCell ref="C36:D36"/>
  </mergeCells>
  <phoneticPr fontId="1"/>
  <pageMargins left="0.25" right="0.25" top="0.75" bottom="0.75" header="0.3" footer="0.3"/>
  <pageSetup paperSize="9" scale="64" fitToWidth="0" orientation="portrait" r:id="rId1"/>
  <ignoredErrors>
    <ignoredError sqref="D50"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C885-A99F-436E-B4B1-2D85446E9F0F}">
  <sheetPr>
    <tabColor rgb="FFC00000"/>
    <pageSetUpPr fitToPage="1"/>
  </sheetPr>
  <dimension ref="B1:H49"/>
  <sheetViews>
    <sheetView view="pageBreakPreview" topLeftCell="A19" zoomScale="85" zoomScaleNormal="100" zoomScaleSheetLayoutView="85" workbookViewId="0">
      <selection activeCell="I39" sqref="I39"/>
    </sheetView>
  </sheetViews>
  <sheetFormatPr defaultColWidth="9" defaultRowHeight="13.5" x14ac:dyDescent="0.15"/>
  <cols>
    <col min="1" max="1" width="1.25" style="42" customWidth="1"/>
    <col min="2" max="2" width="4.75" style="42" customWidth="1"/>
    <col min="3" max="3" width="19.625" style="42" bestFit="1" customWidth="1"/>
    <col min="4" max="4" width="55.875" style="42" customWidth="1"/>
    <col min="5" max="5" width="15" style="42" bestFit="1" customWidth="1"/>
    <col min="6" max="6" width="13.625" style="42" customWidth="1"/>
    <col min="7" max="7" width="12.625" style="42" customWidth="1"/>
    <col min="8" max="8" width="13" style="42" customWidth="1"/>
    <col min="9" max="16384" width="9" style="42"/>
  </cols>
  <sheetData>
    <row r="1" spans="2:8" x14ac:dyDescent="0.15">
      <c r="H1" s="109" t="s">
        <v>156</v>
      </c>
    </row>
    <row r="2" spans="2:8" ht="17.25" x14ac:dyDescent="0.15">
      <c r="C2" s="110" t="s">
        <v>157</v>
      </c>
      <c r="D2" s="111"/>
      <c r="E2" s="111"/>
      <c r="F2" s="111"/>
      <c r="G2" s="111"/>
      <c r="H2" s="111"/>
    </row>
    <row r="3" spans="2:8" ht="9" customHeight="1" x14ac:dyDescent="0.15">
      <c r="C3" s="110"/>
      <c r="D3" s="111"/>
      <c r="E3" s="111"/>
      <c r="F3" s="111"/>
      <c r="G3" s="111"/>
      <c r="H3" s="111"/>
    </row>
    <row r="4" spans="2:8" ht="26.25" customHeight="1" thickBot="1" x14ac:dyDescent="0.2">
      <c r="E4" s="112" t="s">
        <v>158</v>
      </c>
      <c r="F4" s="394" t="s">
        <v>233</v>
      </c>
      <c r="G4" s="395"/>
      <c r="H4" s="395"/>
    </row>
    <row r="5" spans="2:8" ht="15" thickBot="1" x14ac:dyDescent="0.2">
      <c r="B5" s="113" t="s">
        <v>159</v>
      </c>
    </row>
    <row r="6" spans="2:8" ht="26.25" customHeight="1" thickBot="1" x14ac:dyDescent="0.2">
      <c r="B6" s="114" t="s">
        <v>160</v>
      </c>
      <c r="C6" s="115" t="s">
        <v>161</v>
      </c>
      <c r="D6" s="115" t="s">
        <v>162</v>
      </c>
      <c r="E6" s="116" t="s">
        <v>163</v>
      </c>
      <c r="F6" s="116" t="s">
        <v>164</v>
      </c>
      <c r="G6" s="116" t="s">
        <v>165</v>
      </c>
      <c r="H6" s="117" t="s">
        <v>166</v>
      </c>
    </row>
    <row r="7" spans="2:8" ht="26.25" customHeight="1" x14ac:dyDescent="0.15">
      <c r="B7" s="118" t="s">
        <v>167</v>
      </c>
      <c r="C7" s="133" t="s">
        <v>200</v>
      </c>
      <c r="D7" s="119" t="s">
        <v>201</v>
      </c>
      <c r="E7" s="119">
        <v>100</v>
      </c>
      <c r="F7" s="119">
        <v>12</v>
      </c>
      <c r="G7" s="134">
        <f>E7*F7</f>
        <v>1200</v>
      </c>
      <c r="H7" s="135">
        <v>45200</v>
      </c>
    </row>
    <row r="8" spans="2:8" ht="26.25" customHeight="1" x14ac:dyDescent="0.15">
      <c r="B8" s="121" t="s">
        <v>168</v>
      </c>
      <c r="C8" s="136" t="s">
        <v>202</v>
      </c>
      <c r="D8" s="122" t="s">
        <v>203</v>
      </c>
      <c r="E8" s="122">
        <v>50</v>
      </c>
      <c r="F8" s="122">
        <v>100</v>
      </c>
      <c r="G8" s="134">
        <f>E8*F8</f>
        <v>5000</v>
      </c>
      <c r="H8" s="137">
        <v>45245</v>
      </c>
    </row>
    <row r="9" spans="2:8" ht="26.25" customHeight="1" x14ac:dyDescent="0.15">
      <c r="B9" s="121" t="s">
        <v>169</v>
      </c>
      <c r="C9" s="136" t="s">
        <v>204</v>
      </c>
      <c r="D9" s="122" t="s">
        <v>205</v>
      </c>
      <c r="E9" s="122">
        <v>500</v>
      </c>
      <c r="F9" s="122">
        <v>8</v>
      </c>
      <c r="G9" s="134">
        <f>E9*F9</f>
        <v>4000</v>
      </c>
      <c r="H9" s="137">
        <v>45245</v>
      </c>
    </row>
    <row r="10" spans="2:8" ht="26.25" customHeight="1" x14ac:dyDescent="0.15">
      <c r="B10" s="121" t="s">
        <v>170</v>
      </c>
      <c r="C10" s="136" t="s">
        <v>206</v>
      </c>
      <c r="D10" s="122" t="s">
        <v>207</v>
      </c>
      <c r="E10" s="122">
        <v>50</v>
      </c>
      <c r="F10" s="122">
        <v>150</v>
      </c>
      <c r="G10" s="134">
        <f>E10*F10</f>
        <v>7500</v>
      </c>
      <c r="H10" s="137">
        <v>45261</v>
      </c>
    </row>
    <row r="11" spans="2:8" ht="26.25" customHeight="1" x14ac:dyDescent="0.15">
      <c r="B11" s="121" t="s">
        <v>171</v>
      </c>
      <c r="C11" s="136" t="s">
        <v>198</v>
      </c>
      <c r="D11" s="122" t="s">
        <v>208</v>
      </c>
      <c r="E11" s="122">
        <v>100</v>
      </c>
      <c r="F11" s="122">
        <v>30</v>
      </c>
      <c r="G11" s="138">
        <f>E11*F11</f>
        <v>3000</v>
      </c>
      <c r="H11" s="137">
        <v>45296</v>
      </c>
    </row>
    <row r="12" spans="2:8" ht="26.25" customHeight="1" x14ac:dyDescent="0.15">
      <c r="B12" s="121" t="s">
        <v>172</v>
      </c>
      <c r="C12" s="122"/>
      <c r="D12" s="122"/>
      <c r="E12" s="122"/>
      <c r="F12" s="122"/>
      <c r="G12" s="122"/>
      <c r="H12" s="123"/>
    </row>
    <row r="13" spans="2:8" ht="26.25" customHeight="1" x14ac:dyDescent="0.15">
      <c r="B13" s="121" t="s">
        <v>173</v>
      </c>
      <c r="C13" s="122"/>
      <c r="D13" s="122"/>
      <c r="E13" s="122"/>
      <c r="F13" s="122"/>
      <c r="G13" s="122"/>
      <c r="H13" s="123"/>
    </row>
    <row r="14" spans="2:8" ht="26.25" customHeight="1" x14ac:dyDescent="0.15">
      <c r="B14" s="121" t="s">
        <v>174</v>
      </c>
      <c r="C14" s="122"/>
      <c r="D14" s="122"/>
      <c r="E14" s="122"/>
      <c r="F14" s="122"/>
      <c r="G14" s="122"/>
      <c r="H14" s="123"/>
    </row>
    <row r="15" spans="2:8" ht="26.25" customHeight="1" x14ac:dyDescent="0.15">
      <c r="B15" s="121" t="s">
        <v>175</v>
      </c>
      <c r="C15" s="122"/>
      <c r="D15" s="122"/>
      <c r="E15" s="122"/>
      <c r="F15" s="122"/>
      <c r="G15" s="122"/>
      <c r="H15" s="123"/>
    </row>
    <row r="16" spans="2:8" ht="26.25" customHeight="1" x14ac:dyDescent="0.15">
      <c r="B16" s="121" t="s">
        <v>176</v>
      </c>
      <c r="C16" s="122"/>
      <c r="D16" s="122"/>
      <c r="E16" s="122"/>
      <c r="F16" s="122"/>
      <c r="G16" s="122"/>
      <c r="H16" s="123"/>
    </row>
    <row r="17" spans="2:8" ht="26.25" customHeight="1" x14ac:dyDescent="0.15">
      <c r="B17" s="121" t="s">
        <v>177</v>
      </c>
      <c r="C17" s="122"/>
      <c r="D17" s="122"/>
      <c r="E17" s="122"/>
      <c r="F17" s="122"/>
      <c r="G17" s="122"/>
      <c r="H17" s="123"/>
    </row>
    <row r="18" spans="2:8" ht="26.25" customHeight="1" x14ac:dyDescent="0.15">
      <c r="B18" s="121" t="s">
        <v>178</v>
      </c>
      <c r="C18" s="122"/>
      <c r="D18" s="122"/>
      <c r="E18" s="122"/>
      <c r="F18" s="122"/>
      <c r="G18" s="122"/>
      <c r="H18" s="123"/>
    </row>
    <row r="19" spans="2:8" ht="26.25" customHeight="1" x14ac:dyDescent="0.15">
      <c r="B19" s="121" t="s">
        <v>179</v>
      </c>
      <c r="C19" s="122"/>
      <c r="D19" s="122"/>
      <c r="E19" s="122"/>
      <c r="F19" s="122"/>
      <c r="G19" s="122"/>
      <c r="H19" s="123"/>
    </row>
    <row r="20" spans="2:8" ht="26.25" customHeight="1" x14ac:dyDescent="0.15">
      <c r="B20" s="121" t="s">
        <v>180</v>
      </c>
      <c r="C20" s="122"/>
      <c r="D20" s="122"/>
      <c r="E20" s="122"/>
      <c r="F20" s="122"/>
      <c r="G20" s="122"/>
      <c r="H20" s="123"/>
    </row>
    <row r="21" spans="2:8" ht="26.25" customHeight="1" thickBot="1" x14ac:dyDescent="0.2">
      <c r="B21" s="124" t="s">
        <v>181</v>
      </c>
      <c r="C21" s="125"/>
      <c r="D21" s="125"/>
      <c r="E21" s="125"/>
      <c r="F21" s="125"/>
      <c r="G21" s="125"/>
      <c r="H21" s="126"/>
    </row>
    <row r="22" spans="2:8" ht="40.5" customHeight="1" thickBot="1" x14ac:dyDescent="0.2">
      <c r="D22" s="127" t="s">
        <v>182</v>
      </c>
      <c r="E22" s="153">
        <f>IF(SUM(E7:E21)=0,"",SUM(E7:E21))</f>
        <v>800</v>
      </c>
      <c r="F22" s="128" t="s">
        <v>183</v>
      </c>
      <c r="G22" s="153">
        <f>IF(SUM(G7:G21)=0,"",SUM(G7:G21))</f>
        <v>20700</v>
      </c>
      <c r="H22" s="128" t="s">
        <v>184</v>
      </c>
    </row>
    <row r="24" spans="2:8" ht="15" thickBot="1" x14ac:dyDescent="0.2">
      <c r="B24" s="113" t="s">
        <v>185</v>
      </c>
    </row>
    <row r="25" spans="2:8" ht="26.25" customHeight="1" thickBot="1" x14ac:dyDescent="0.2">
      <c r="C25" s="172" t="s">
        <v>225</v>
      </c>
      <c r="D25" s="173" t="s">
        <v>224</v>
      </c>
      <c r="E25" s="174" t="s">
        <v>232</v>
      </c>
      <c r="F25" s="175" t="s">
        <v>230</v>
      </c>
      <c r="G25" s="152"/>
    </row>
    <row r="26" spans="2:8" ht="26.25" customHeight="1" x14ac:dyDescent="0.15">
      <c r="C26" s="170" t="s">
        <v>221</v>
      </c>
      <c r="D26" s="171" t="s">
        <v>227</v>
      </c>
      <c r="E26" s="119">
        <v>20</v>
      </c>
      <c r="F26" s="120">
        <v>5</v>
      </c>
      <c r="G26" s="152"/>
    </row>
    <row r="27" spans="2:8" ht="26.25" customHeight="1" x14ac:dyDescent="0.15">
      <c r="C27" s="162" t="s">
        <v>222</v>
      </c>
      <c r="D27" s="149" t="s">
        <v>228</v>
      </c>
      <c r="E27" s="122">
        <v>30</v>
      </c>
      <c r="F27" s="123">
        <v>5</v>
      </c>
    </row>
    <row r="28" spans="2:8" ht="26.25" customHeight="1" x14ac:dyDescent="0.15">
      <c r="C28" s="162" t="s">
        <v>223</v>
      </c>
      <c r="D28" s="149" t="s">
        <v>229</v>
      </c>
      <c r="E28" s="122">
        <v>25</v>
      </c>
      <c r="F28" s="123">
        <v>5</v>
      </c>
    </row>
    <row r="29" spans="2:8" ht="26.25" customHeight="1" x14ac:dyDescent="0.15">
      <c r="C29" s="163"/>
      <c r="D29" s="150"/>
      <c r="E29" s="122"/>
      <c r="F29" s="123"/>
    </row>
    <row r="30" spans="2:8" ht="26.25" customHeight="1" x14ac:dyDescent="0.15">
      <c r="C30" s="163"/>
      <c r="D30" s="150"/>
      <c r="E30" s="122"/>
      <c r="F30" s="123"/>
    </row>
    <row r="31" spans="2:8" ht="26.25" customHeight="1" x14ac:dyDescent="0.15">
      <c r="C31" s="163"/>
      <c r="D31" s="151"/>
      <c r="E31" s="122"/>
      <c r="F31" s="123"/>
    </row>
    <row r="32" spans="2:8" ht="26.25" customHeight="1" thickBot="1" x14ac:dyDescent="0.2">
      <c r="C32" s="164"/>
      <c r="D32" s="165"/>
      <c r="E32" s="166"/>
      <c r="F32" s="167"/>
    </row>
    <row r="33" spans="2:6" ht="26.25" customHeight="1" thickBot="1" x14ac:dyDescent="0.2">
      <c r="C33" s="396" t="s">
        <v>226</v>
      </c>
      <c r="D33" s="397"/>
      <c r="E33" s="168">
        <f>IF(SUM(E26:E32)=0,"",SUM(E26:E32))</f>
        <v>75</v>
      </c>
      <c r="F33" s="169">
        <f>IF(SUM(F26:F32)=0,"",SUM(F26:F32))</f>
        <v>15</v>
      </c>
    </row>
    <row r="35" spans="2:6" ht="15" thickBot="1" x14ac:dyDescent="0.2">
      <c r="B35" s="113" t="s">
        <v>186</v>
      </c>
    </row>
    <row r="36" spans="2:6" ht="26.25" customHeight="1" thickBot="1" x14ac:dyDescent="0.2">
      <c r="B36" s="113"/>
      <c r="C36" s="129" t="s">
        <v>187</v>
      </c>
      <c r="D36" s="130" t="s">
        <v>188</v>
      </c>
    </row>
    <row r="37" spans="2:6" ht="26.25" customHeight="1" x14ac:dyDescent="0.15">
      <c r="C37" s="118" t="s">
        <v>189</v>
      </c>
      <c r="D37" s="154">
        <v>1</v>
      </c>
      <c r="E37" s="111"/>
    </row>
    <row r="38" spans="2:6" ht="26.25" customHeight="1" x14ac:dyDescent="0.15">
      <c r="C38" s="121" t="s">
        <v>190</v>
      </c>
      <c r="D38" s="155">
        <v>2</v>
      </c>
      <c r="E38" s="131"/>
    </row>
    <row r="39" spans="2:6" ht="26.25" customHeight="1" thickBot="1" x14ac:dyDescent="0.2">
      <c r="C39" s="156" t="s">
        <v>191</v>
      </c>
      <c r="D39" s="157">
        <v>2</v>
      </c>
      <c r="E39" s="111"/>
    </row>
    <row r="40" spans="2:6" ht="26.25" customHeight="1" thickBot="1" x14ac:dyDescent="0.2">
      <c r="C40" s="158" t="s">
        <v>238</v>
      </c>
      <c r="D40" s="159">
        <f>IF(SUM(D37:D39)=0,"",SUM(D37:D39))</f>
        <v>5</v>
      </c>
      <c r="E40" s="111"/>
    </row>
    <row r="41" spans="2:6" ht="15" customHeight="1" x14ac:dyDescent="0.15"/>
    <row r="42" spans="2:6" ht="15" thickBot="1" x14ac:dyDescent="0.2">
      <c r="B42" s="113" t="s">
        <v>192</v>
      </c>
    </row>
    <row r="43" spans="2:6" ht="26.25" customHeight="1" thickBot="1" x14ac:dyDescent="0.2">
      <c r="B43" s="113"/>
      <c r="C43" s="129" t="s">
        <v>161</v>
      </c>
      <c r="D43" s="130" t="s">
        <v>193</v>
      </c>
    </row>
    <row r="44" spans="2:6" ht="26.25" customHeight="1" x14ac:dyDescent="0.15">
      <c r="C44" s="118" t="s">
        <v>194</v>
      </c>
      <c r="D44" s="160">
        <f>IF((3*$E$33*$D$40)=0,"",(3*$E$33*$D$40))</f>
        <v>1125</v>
      </c>
      <c r="E44" s="132" t="s">
        <v>234</v>
      </c>
    </row>
    <row r="45" spans="2:6" ht="26.25" customHeight="1" x14ac:dyDescent="0.15">
      <c r="C45" s="121" t="s">
        <v>195</v>
      </c>
      <c r="D45" s="160">
        <f>IF((1*$E$33*$D$40)=0,"",(1*$E$33*$D$40))</f>
        <v>375</v>
      </c>
      <c r="E45" s="132" t="s">
        <v>235</v>
      </c>
    </row>
    <row r="46" spans="2:6" ht="26.25" customHeight="1" x14ac:dyDescent="0.15">
      <c r="C46" s="121" t="s">
        <v>196</v>
      </c>
      <c r="D46" s="160">
        <f>IF((2*$E$33*$D$40)=0,"",(2*$E$33*$D$40))</f>
        <v>750</v>
      </c>
      <c r="E46" s="132" t="s">
        <v>236</v>
      </c>
    </row>
    <row r="47" spans="2:6" ht="26.25" customHeight="1" x14ac:dyDescent="0.15">
      <c r="C47" s="121" t="s">
        <v>197</v>
      </c>
      <c r="D47" s="160">
        <f>IF((12*$E$33*$D$40)=0,"",(12*$E$33*$D$40))</f>
        <v>4500</v>
      </c>
      <c r="E47" s="132" t="s">
        <v>237</v>
      </c>
    </row>
    <row r="48" spans="2:6" ht="26.25" customHeight="1" x14ac:dyDescent="0.15">
      <c r="C48" s="121" t="s">
        <v>198</v>
      </c>
      <c r="D48" s="160">
        <f>IF((2*$E$33*$D$40)=0,"",(2*$E$33*$D$40))</f>
        <v>750</v>
      </c>
      <c r="E48" s="132" t="s">
        <v>236</v>
      </c>
    </row>
    <row r="49" spans="3:5" ht="26.25" customHeight="1" thickBot="1" x14ac:dyDescent="0.2">
      <c r="C49" s="124" t="s">
        <v>199</v>
      </c>
      <c r="D49" s="161">
        <f>IF((1*$E$33*$D$40)=0,"",(1*$E$33*$D$40))</f>
        <v>375</v>
      </c>
      <c r="E49" s="132" t="s">
        <v>235</v>
      </c>
    </row>
  </sheetData>
  <mergeCells count="2">
    <mergeCell ref="F4:H4"/>
    <mergeCell ref="C33:D33"/>
  </mergeCells>
  <phoneticPr fontId="1"/>
  <pageMargins left="0.25" right="0.25" top="0.75" bottom="0.75" header="0.3" footer="0.3"/>
  <pageSetup paperSize="9" scale="58" fitToHeight="0" orientation="portrait" r:id="rId1"/>
  <ignoredErrors>
    <ignoredError sqref="D4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入力シート</vt:lpstr>
      <vt:lpstr>第８号様式【交付申請書（兼）実績報告書】</vt:lpstr>
      <vt:lpstr>第６号様式【交付決定前着手届】</vt:lpstr>
      <vt:lpstr>暴力団排除に関する誓約書</vt:lpstr>
      <vt:lpstr>別紙１事業計画書</vt:lpstr>
      <vt:lpstr>別紙２所要額調書</vt:lpstr>
      <vt:lpstr>別紙３所要額明細書</vt:lpstr>
      <vt:lpstr>別紙４個人防護具内訳明細書</vt:lpstr>
      <vt:lpstr>別紙４記入例</vt:lpstr>
      <vt:lpstr>暴力団排除に関する誓約書!Print_Area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2023-06-05T02:22:33Z</dcterms:created>
  <dcterms:modified xsi:type="dcterms:W3CDTF">2024-03-12T07:39:22Z</dcterms:modified>
</cp:coreProperties>
</file>