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財政係\03・決算統計\R05\55_財政状況資料集\05_確定版\"/>
    </mc:Choice>
  </mc:AlternateContent>
  <xr:revisionPtr revIDLastSave="0" documentId="13_ncr:1_{161C2B53-1FC4-4AB3-9DEF-9BA4D4CAAF32}"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88" i="12" l="1"/>
  <c r="AP88" i="12"/>
  <c r="AF88" i="12"/>
  <c r="DQ102" i="12" l="1"/>
  <c r="DL102" i="12"/>
  <c r="DG102" i="12"/>
  <c r="DB102" i="12"/>
  <c r="CW102" i="12"/>
  <c r="CR102" i="12"/>
  <c r="AU63" i="12"/>
  <c r="AP63" i="12"/>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BE36" i="10"/>
  <c r="AM36"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AM34" i="10"/>
  <c r="AM35" i="10" s="1"/>
  <c r="BE34" i="10" l="1"/>
  <c r="BE35" i="10" s="1"/>
  <c r="BW34" i="10" l="1"/>
  <c r="BW35" i="10" s="1"/>
  <c r="BW36" i="10" s="1"/>
  <c r="BW37" i="10" s="1"/>
  <c r="BW38" i="10" s="1"/>
  <c r="CO34" i="10" l="1"/>
  <c r="CO35" i="10" s="1"/>
  <c r="CO36" i="10" s="1"/>
</calcChain>
</file>

<file path=xl/sharedStrings.xml><?xml version="1.0" encoding="utf-8"?>
<sst xmlns="http://schemas.openxmlformats.org/spreadsheetml/2006/main" count="1065" uniqueCount="617">
  <si>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</si>
  <si>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</si>
  <si>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</si>
  <si>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</si>
  <si>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</si>
  <si>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</si>
  <si>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phoneticPr fontId="6"/>
  </si>
  <si>
    <t>会計</t>
    <rPh sb="0" eb="2">
      <t>カイケイ</t>
    </rPh>
    <phoneticPr fontId="6"/>
  </si>
  <si>
    <t>※令和5年度中に市町村合併した団体で、合併前の団体ごとの決算に基づく連結実質赤字比率を算出していない団体については、グラフを表記しない。</t>
    <rPh sb="1" eb="3">
      <t>レイワ</t>
    </rPh>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</si>
  <si>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</si>
  <si>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</si>
  <si>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</si>
  <si>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</si>
  <si>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減債基金積立不足算定額※2</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</si>
  <si>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</si>
  <si>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</si>
  <si>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</si>
  <si>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</si>
  <si>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</si>
  <si>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</si>
  <si>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</si>
  <si>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</si>
  <si>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</si>
  <si>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※1 令和5年度中に市町村合併した団体で、合併前の団体ごとの決算に基づく実質公債費比率を算出していない団体については、グラフを表記しない。</t>
    <rPh sb="3" eb="5">
      <t>レイワ</t>
    </rPh>
    <phoneticPr fontId="6"/>
  </si>
  <si>
    <t>※2 減債基金積立不足算定額=(C)×(１－(D)/(E))</t>
    <phoneticPr fontId="6"/>
  </si>
  <si>
    <t>（参考）</t>
    <rPh sb="1" eb="3">
      <t>サンコウ</t>
    </rPh>
    <phoneticPr fontId="6"/>
  </si>
  <si>
    <t>減債基金
積立状況等（注）</t>
    <rPh sb="0" eb="2">
      <t>ゲンサイ</t>
    </rPh>
    <rPh sb="2" eb="4">
      <t>キキン</t>
    </rPh>
    <rPh sb="5" eb="7">
      <t>ツミタテ</t>
    </rPh>
    <rPh sb="7" eb="9">
      <t>ジョウキョウ</t>
    </rPh>
    <rPh sb="9" eb="10">
      <t>トウ</t>
    </rPh>
    <rPh sb="10" eb="13">
      <t>チュウ</t>
    </rPh>
    <phoneticPr fontId="3"/>
  </si>
  <si>
    <t>満期一括償還地方債に係る実質償還額又は理論償還額のいずれか少ない額(C)</t>
    <phoneticPr fontId="2"/>
  </si>
  <si>
    <t>前年度末減債基金残高(D)</t>
    <phoneticPr fontId="6"/>
  </si>
  <si>
    <t>前年度末減債基金積立相当額(E)</t>
    <rPh sb="0" eb="3">
      <t>ゼンネンド</t>
    </rPh>
    <rPh sb="3" eb="4">
      <t>マツ</t>
    </rPh>
    <rPh sb="4" eb="6">
      <t>ゲンサイ</t>
    </rPh>
    <rPh sb="6" eb="8">
      <t>キキン</t>
    </rPh>
    <rPh sb="8" eb="10">
      <t>ツミタテ</t>
    </rPh>
    <rPh sb="10" eb="12">
      <t>ソウトウ</t>
    </rPh>
    <rPh sb="12" eb="13">
      <t>ガク</t>
    </rPh>
    <phoneticPr fontId="2"/>
  </si>
  <si>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2"/>
  </si>
  <si>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2"/>
  </si>
  <si>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</si>
  <si>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</si>
  <si>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</si>
  <si>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</si>
  <si>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</si>
  <si>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</si>
  <si>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</si>
  <si>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</si>
  <si>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</si>
  <si>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</si>
  <si>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</si>
  <si>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</si>
  <si>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</si>
  <si>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</si>
  <si>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</si>
  <si>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</si>
  <si>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※令和5年度中に市町村合併した団体で、合併前の団体ごとの決算に基づく将来負担比率を算出していない団体については、グラフを表記しない。</t>
    <rPh sb="1" eb="3">
      <t>レイワ</t>
    </rPh>
    <phoneticPr fontId="6"/>
  </si>
  <si>
    <t>（百万円）</t>
    <rPh sb="1" eb="4">
      <t>ヒャクマンエン</t>
    </rPh>
    <phoneticPr fontId="6"/>
  </si>
  <si>
    <t>財政調整基金</t>
    <rPh sb="0" eb="2">
      <t>ザイセイ</t>
    </rPh>
    <rPh sb="2" eb="4">
      <t>チョウセイ</t>
    </rPh>
    <rPh sb="4" eb="6">
      <t>キキン</t>
    </rPh>
    <phoneticPr fontId="6"/>
  </si>
  <si>
    <t>減債基金</t>
    <rPh sb="0" eb="2">
      <t>ゲンサイ</t>
    </rPh>
    <rPh sb="2" eb="4">
      <t>キキン</t>
    </rPh>
    <phoneticPr fontId="6"/>
  </si>
  <si>
    <t>その他特定目的基金</t>
    <rPh sb="2" eb="3">
      <t>タ</t>
    </rPh>
    <rPh sb="3" eb="5">
      <t>トクテイ</t>
    </rPh>
    <rPh sb="5" eb="7">
      <t>モクテキ</t>
    </rPh>
    <rPh sb="7" eb="9">
      <t>キキン</t>
    </rPh>
    <phoneticPr fontId="6"/>
  </si>
  <si>
    <t>基金残高合計</t>
    <rPh sb="0" eb="2">
      <t>キキン</t>
    </rPh>
    <rPh sb="2" eb="4">
      <t>ザンダカ</t>
    </rPh>
    <rPh sb="4" eb="6">
      <t>ゴウケイ</t>
    </rPh>
    <phoneticPr fontId="6"/>
  </si>
  <si>
    <t>当該団体(円)</t>
  </si>
  <si>
    <t>実質収支比率等に係る経年分析</t>
  </si>
  <si>
    <t>実質収支額</t>
    <phoneticPr fontId="17"/>
  </si>
  <si>
    <t>財政調整基金残高</t>
    <phoneticPr fontId="6"/>
  </si>
  <si>
    <t>実質単年度収支</t>
    <rPh sb="0" eb="2">
      <t>ジッシツ</t>
    </rPh>
    <rPh sb="2" eb="5">
      <t>タンネンド</t>
    </rPh>
    <rPh sb="5" eb="7">
      <t>シュウシ</t>
    </rPh>
    <phoneticPr fontId="17"/>
  </si>
  <si>
    <t>連結実質赤字比率に係る赤字・黒字の構成分析</t>
  </si>
  <si>
    <t>赤字額</t>
    <rPh sb="0" eb="2">
      <t>アカジ</t>
    </rPh>
    <rPh sb="2" eb="3">
      <t>ガク</t>
    </rPh>
    <phoneticPr fontId="17"/>
  </si>
  <si>
    <t>黒字額</t>
    <rPh sb="0" eb="2">
      <t>クロジ</t>
    </rPh>
    <rPh sb="2" eb="3">
      <t>ガク</t>
    </rPh>
    <phoneticPr fontId="17"/>
  </si>
  <si>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</si>
  <si>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</si>
  <si>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</si>
  <si>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17"/>
  </si>
  <si>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</si>
  <si>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</si>
  <si>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</si>
  <si>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</si>
  <si>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</si>
  <si>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</si>
  <si>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</si>
  <si>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</si>
  <si>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</si>
  <si>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</si>
  <si>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</si>
  <si>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</si>
  <si>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基金残高に係る経年分析</t>
    <phoneticPr fontId="20"/>
  </si>
  <si>
    <t>財政調整基金</t>
    <phoneticPr fontId="20"/>
  </si>
  <si>
    <t>減債基金</t>
    <phoneticPr fontId="20"/>
  </si>
  <si>
    <t>その他特定目的基金</t>
    <phoneticPr fontId="20"/>
  </si>
  <si>
    <t>令和4年度　財政状況資料集</t>
    <phoneticPr fontId="6"/>
  </si>
  <si>
    <t>総括表（市町村）</t>
    <rPh sb="0" eb="2">
      <t>ソウカツ</t>
    </rPh>
    <rPh sb="2" eb="3">
      <t>ヒョウ</t>
    </rPh>
    <rPh sb="4" eb="7">
      <t>シチョウソン</t>
    </rPh>
    <phoneticPr fontId="6"/>
  </si>
  <si>
    <t>都道府県名</t>
    <phoneticPr fontId="6"/>
  </si>
  <si>
    <t>群馬県</t>
    <phoneticPr fontId="6"/>
  </si>
  <si>
    <t>市町村類型</t>
    <phoneticPr fontId="6"/>
  </si>
  <si>
    <t>Ⅲ－２</t>
    <phoneticPr fontId="6"/>
  </si>
  <si>
    <t>指定団体等の指定状況</t>
    <phoneticPr fontId="6"/>
  </si>
  <si>
    <t>令和4年度(千円)</t>
    <rPh sb="0" eb="2">
      <t>レイワ</t>
    </rPh>
    <rPh sb="3" eb="5">
      <t>ネンド</t>
    </rPh>
    <rPh sb="6" eb="8">
      <t>センエン</t>
    </rPh>
    <phoneticPr fontId="6"/>
  </si>
  <si>
    <t>令和3年度(千円)</t>
    <rPh sb="0" eb="2">
      <t>レイワ</t>
    </rPh>
    <rPh sb="3" eb="5">
      <t>ネンド</t>
    </rPh>
    <rPh sb="4" eb="5">
      <t>ド</t>
    </rPh>
    <rPh sb="6" eb="8">
      <t>センエン</t>
    </rPh>
    <phoneticPr fontId="6"/>
  </si>
  <si>
    <t>令和4年度(千円･％)</t>
    <rPh sb="0" eb="2">
      <t>レイワ</t>
    </rPh>
    <rPh sb="3" eb="5">
      <t>ネンド</t>
    </rPh>
    <rPh sb="6" eb="8">
      <t>センエン</t>
    </rPh>
    <phoneticPr fontId="6"/>
  </si>
  <si>
    <t>令和3年度(千円･％)</t>
    <rPh sb="0" eb="2">
      <t>レイワ</t>
    </rPh>
    <rPh sb="3" eb="5">
      <t>ネンド</t>
    </rPh>
    <rPh sb="4" eb="5">
      <t>ド</t>
    </rPh>
    <rPh sb="6" eb="8">
      <t>センエン</t>
    </rPh>
    <phoneticPr fontId="6"/>
  </si>
  <si>
    <t>歳入総額</t>
    <phoneticPr fontId="26"/>
  </si>
  <si>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</si>
  <si>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</si>
  <si>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</si>
  <si>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26"/>
  </si>
  <si>
    <t>経常収支比率</t>
    <rPh sb="0" eb="2">
      <t>ケイジョウ</t>
    </rPh>
    <rPh sb="2" eb="4">
      <t>シュウシ</t>
    </rPh>
    <rPh sb="4" eb="6">
      <t>ヒリツ</t>
    </rPh>
    <phoneticPr fontId="6"/>
  </si>
  <si>
    <t>市町村名</t>
    <rPh sb="0" eb="3">
      <t>シチョウソン</t>
    </rPh>
    <rPh sb="3" eb="4">
      <t>メイ</t>
    </rPh>
    <phoneticPr fontId="6"/>
  </si>
  <si>
    <t>桐生市</t>
    <phoneticPr fontId="6"/>
  </si>
  <si>
    <t>地方交付税種地</t>
    <rPh sb="0" eb="2">
      <t>チホウ</t>
    </rPh>
    <rPh sb="2" eb="5">
      <t>コウフゼイ</t>
    </rPh>
    <rPh sb="5" eb="6">
      <t>シュ</t>
    </rPh>
    <rPh sb="6" eb="7">
      <t>チ</t>
    </rPh>
    <phoneticPr fontId="6"/>
  </si>
  <si>
    <t>1-4</t>
    <phoneticPr fontId="6"/>
  </si>
  <si>
    <t>財源超過</t>
    <rPh sb="0" eb="2">
      <t>ザイゲン</t>
    </rPh>
    <rPh sb="2" eb="4">
      <t>チョウカ</t>
    </rPh>
    <phoneticPr fontId="6"/>
  </si>
  <si>
    <t>×</t>
    <phoneticPr fontId="6"/>
  </si>
  <si>
    <t>歳入歳出差引</t>
    <phoneticPr fontId="26"/>
  </si>
  <si>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</si>
  <si>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</si>
  <si>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</si>
  <si>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</si>
  <si>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</si>
  <si>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</si>
  <si>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</si>
  <si>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26"/>
  </si>
  <si>
    <t>財政力指数</t>
    <rPh sb="0" eb="3">
      <t>ザイセイリョク</t>
    </rPh>
    <rPh sb="3" eb="5">
      <t>シスウ</t>
    </rPh>
    <phoneticPr fontId="6"/>
  </si>
  <si>
    <t>人口</t>
    <rPh sb="0" eb="2">
      <t>ジンコウ</t>
    </rPh>
    <phoneticPr fontId="6"/>
  </si>
  <si>
    <t>令和2年国調(人)</t>
    <rPh sb="3" eb="4">
      <t>ネン</t>
    </rPh>
    <rPh sb="4" eb="5">
      <t>コク</t>
    </rPh>
    <rPh sb="5" eb="6">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</si>
  <si>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</si>
  <si>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</si>
  <si>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26"/>
  </si>
  <si>
    <t>公債費負担比率</t>
    <rPh sb="0" eb="3">
      <t>コウサイヒ</t>
    </rPh>
    <rPh sb="3" eb="5">
      <t>フタン</t>
    </rPh>
    <rPh sb="5" eb="7">
      <t>ヒリツ</t>
    </rPh>
    <phoneticPr fontId="6"/>
  </si>
  <si>
    <t>平成27年国調(人)</t>
    <rPh sb="4" eb="5">
      <t>ネン</t>
    </rPh>
    <rPh sb="5" eb="6">
      <t>コク</t>
    </rPh>
    <rPh sb="6" eb="7">
      <t>チョウ</t>
    </rPh>
    <phoneticPr fontId="6"/>
  </si>
  <si>
    <t>過疎</t>
    <rPh sb="0" eb="2">
      <t>カソ</t>
    </rPh>
    <phoneticPr fontId="6"/>
  </si>
  <si>
    <t>○</t>
    <phoneticPr fontId="6"/>
  </si>
  <si>
    <t>積立金</t>
    <phoneticPr fontId="26"/>
  </si>
  <si>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</si>
  <si>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</si>
  <si>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-7.2</t>
    <phoneticPr fontId="6"/>
  </si>
  <si>
    <t>山振</t>
    <rPh sb="0" eb="1">
      <t>ヤマ</t>
    </rPh>
    <rPh sb="1" eb="2">
      <t>フ</t>
    </rPh>
    <phoneticPr fontId="6"/>
  </si>
  <si>
    <t>繰上償還金</t>
    <phoneticPr fontId="26"/>
  </si>
  <si>
    <t>　実質赤字比率</t>
    <rPh sb="1" eb="3">
      <t>ジッシツ</t>
    </rPh>
    <rPh sb="3" eb="5">
      <t>アカジ</t>
    </rPh>
    <rPh sb="5" eb="7">
      <t>ヒリツ</t>
    </rPh>
    <phoneticPr fontId="6"/>
  </si>
  <si>
    <t>-</t>
    <phoneticPr fontId="6"/>
  </si>
  <si>
    <t>住民基本台帳人口
 (※7)</t>
    <rPh sb="0" eb="2">
      <t>ジュウミン</t>
    </rPh>
    <rPh sb="2" eb="4">
      <t>キホン</t>
    </rPh>
    <rPh sb="4" eb="6">
      <t>ダイチョウ</t>
    </rPh>
    <rPh sb="6" eb="8">
      <t>ジンコウ</t>
    </rPh>
    <phoneticPr fontId="6"/>
  </si>
  <si>
    <t>令05.01.01(人)</t>
    <rPh sb="0" eb="1">
      <t>レイ</t>
    </rPh>
    <phoneticPr fontId="6"/>
  </si>
  <si>
    <t>令和2年国調</t>
    <rPh sb="0" eb="2">
      <t>レイワ</t>
    </rPh>
    <rPh sb="3" eb="4">
      <t>ネン</t>
    </rPh>
    <rPh sb="4" eb="5">
      <t>コク</t>
    </rPh>
    <rPh sb="5" eb="6">
      <t>チョウ</t>
    </rPh>
    <phoneticPr fontId="6"/>
  </si>
  <si>
    <t>平成27年国調</t>
    <rPh sb="4" eb="5">
      <t>ネン</t>
    </rPh>
    <rPh sb="5" eb="6">
      <t>コク</t>
    </rPh>
    <rPh sb="6" eb="7">
      <t>チョウ</t>
    </rPh>
    <phoneticPr fontId="6"/>
  </si>
  <si>
    <t>低開発</t>
    <rPh sb="0" eb="1">
      <t>テイ</t>
    </rPh>
    <rPh sb="1" eb="3">
      <t>カイハツ</t>
    </rPh>
    <phoneticPr fontId="6"/>
  </si>
  <si>
    <t>×</t>
    <phoneticPr fontId="6"/>
  </si>
  <si>
    <t>積立金取崩し額</t>
    <phoneticPr fontId="26"/>
  </si>
  <si>
    <t>　連結実質赤字比率</t>
    <rPh sb="1" eb="3">
      <t>レンケツ</t>
    </rPh>
    <rPh sb="3" eb="5">
      <t>ジッシツ</t>
    </rPh>
    <rPh sb="5" eb="7">
      <t>アカジ</t>
    </rPh>
    <rPh sb="7" eb="9">
      <t>ヒリツ</t>
    </rPh>
    <phoneticPr fontId="6"/>
  </si>
  <si>
    <t>-</t>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</si>
  <si>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</si>
  <si>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</si>
  <si>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</si>
  <si>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</si>
  <si>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</si>
  <si>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26"/>
  </si>
  <si>
    <t>　実質公債費比率</t>
    <rPh sb="1" eb="3">
      <t>ジッシツ</t>
    </rPh>
    <rPh sb="3" eb="6">
      <t>コウサイヒ</t>
    </rPh>
    <rPh sb="6" eb="8">
      <t>ヒリツ</t>
    </rPh>
    <phoneticPr fontId="6"/>
  </si>
  <si>
    <t>令04.01.01(人)</t>
    <phoneticPr fontId="6"/>
  </si>
  <si>
    <t>　将来負担比率</t>
    <rPh sb="1" eb="3">
      <t>ショウライ</t>
    </rPh>
    <rPh sb="3" eb="5">
      <t>フタン</t>
    </rPh>
    <rPh sb="5" eb="7">
      <t>ヒリツ</t>
    </rPh>
    <phoneticPr fontId="6"/>
  </si>
  <si>
    <t>うち日本人(人)</t>
    <phoneticPr fontId="6"/>
  </si>
  <si>
    <t>第2次</t>
    <rPh sb="0" eb="1">
      <t>ダイ</t>
    </rPh>
    <rPh sb="2" eb="3">
      <t>ジ</t>
    </rPh>
    <phoneticPr fontId="6"/>
  </si>
  <si>
    <t>基準財政収入額</t>
    <phoneticPr fontId="26"/>
  </si>
  <si>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</si>
  <si>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</si>
  <si>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-1.6</t>
    <phoneticPr fontId="6"/>
  </si>
  <si>
    <t>基準財政需要額</t>
    <phoneticPr fontId="26"/>
  </si>
  <si>
    <t>うち日本人(％)</t>
    <phoneticPr fontId="6"/>
  </si>
  <si>
    <t>-1.9</t>
    <phoneticPr fontId="6"/>
  </si>
  <si>
    <t>第3次</t>
    <rPh sb="0" eb="1">
      <t>ダイ</t>
    </rPh>
    <rPh sb="2" eb="3">
      <t>ジ</t>
    </rPh>
    <phoneticPr fontId="6"/>
  </si>
  <si>
    <t>標準税収入額等</t>
    <phoneticPr fontId="26"/>
  </si>
  <si>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</si>
  <si>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26"/>
  </si>
  <si>
    <t>人口密度 (人/k㎡)</t>
    <rPh sb="0" eb="2">
      <t>ジンコウ</t>
    </rPh>
    <rPh sb="2" eb="4">
      <t>ミツド</t>
    </rPh>
    <phoneticPr fontId="6"/>
  </si>
  <si>
    <t>歳入一般財源等</t>
    <rPh sb="0" eb="2">
      <t>サイニュウ</t>
    </rPh>
    <rPh sb="2" eb="4">
      <t>イッパン</t>
    </rPh>
    <rPh sb="4" eb="6">
      <t>ザイゲン</t>
    </rPh>
    <rPh sb="6" eb="7">
      <t>トウ</t>
    </rPh>
    <phoneticPr fontId="26"/>
  </si>
  <si>
    <t>世帯数 (世帯)</t>
    <rPh sb="0" eb="3">
      <t>セタイスウ</t>
    </rPh>
    <phoneticPr fontId="6"/>
  </si>
  <si>
    <t>職員の状況 (※8)</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</si>
  <si>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</si>
  <si>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</si>
  <si>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</si>
  <si>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</si>
  <si>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</si>
  <si>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</si>
  <si>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</si>
  <si>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　うち公的資金</t>
    <rPh sb="3" eb="5">
      <t>コウテキ</t>
    </rPh>
    <phoneticPr fontId="6"/>
  </si>
  <si>
    <t>市区町村長</t>
    <rPh sb="0" eb="2">
      <t>シク</t>
    </rPh>
    <rPh sb="2" eb="4">
      <t>チョウソン</t>
    </rPh>
    <rPh sb="4" eb="5">
      <t>チョウ</t>
    </rPh>
    <phoneticPr fontId="6"/>
  </si>
  <si>
    <t>一般職員</t>
    <rPh sb="0" eb="2">
      <t>イッパン</t>
    </rPh>
    <rPh sb="2" eb="4">
      <t>ショクイン</t>
    </rPh>
    <phoneticPr fontId="6"/>
  </si>
  <si>
    <t>地方債現在高（臨時財政対策債除き）</t>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</si>
  <si>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</si>
  <si>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</si>
  <si>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</si>
  <si>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</si>
  <si>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</si>
  <si>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</si>
  <si>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t>
    <phoneticPr fontId="6"/>
  </si>
  <si>
    <t>-</t>
    <phoneticPr fontId="6"/>
  </si>
  <si>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</si>
  <si>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</si>
  <si>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26"/>
  </si>
  <si>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</si>
  <si>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</si>
  <si>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2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</si>
  <si>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</si>
  <si>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</si>
  <si>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</si>
  <si>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</si>
  <si>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</si>
  <si>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</si>
  <si>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</si>
  <si>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</si>
  <si>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</si>
  <si>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</si>
  <si>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</si>
  <si>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</si>
  <si>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</si>
  <si>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</si>
  <si>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</si>
  <si>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</si>
  <si>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</si>
  <si>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項番</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</si>
  <si>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</si>
  <si>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</si>
  <si>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</si>
  <si>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)内の数値は、「減収補塡債（特例分）」「猶予特例債」及び「臨時財政対策債」を除いて算出したものである。</t>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</si>
  <si>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9"/>
  </si>
  <si>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</si>
  <si>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</si>
  <si>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</si>
  <si>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</si>
  <si>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※7：人口については、調査対象年度の1月1日現在の住民基本台帳に登載されている人口に基づいている。</t>
    <rPh sb="13" eb="15">
      <t>タイショウ</t>
    </rPh>
    <rPh sb="27" eb="29">
      <t>キホン</t>
    </rPh>
    <rPh sb="42" eb="43">
      <t>モト</t>
    </rPh>
    <phoneticPr fontId="30"/>
  </si>
  <si>
    <t>※8：職員の状況については、令和4年度地方公務員給与実態調査に基づいている。</t>
    <phoneticPr fontId="30"/>
  </si>
  <si>
    <t>令和4年度</t>
    <phoneticPr fontId="26"/>
  </si>
  <si>
    <t>群馬県桐生市</t>
    <phoneticPr fontId="26"/>
  </si>
  <si>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</si>
  <si>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</si>
  <si>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</si>
  <si>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</si>
  <si>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</si>
  <si>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</si>
  <si>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</si>
  <si>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</si>
  <si>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</si>
  <si>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</si>
  <si>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</si>
  <si>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</si>
  <si>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2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</si>
  <si>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</si>
  <si>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</si>
  <si>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</si>
  <si>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</si>
  <si>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</si>
  <si>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</si>
  <si>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</si>
  <si>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</si>
  <si>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</si>
  <si>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25"/>
  </si>
  <si>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</si>
  <si>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</si>
  <si>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25"/>
  </si>
  <si>
    <t>　　　所得割</t>
    <phoneticPr fontId="6"/>
  </si>
  <si>
    <t>衛生費</t>
  </si>
  <si>
    <t>分離課税所得割交付金</t>
    <phoneticPr fontId="26"/>
  </si>
  <si>
    <t>　　　法人均等割</t>
    <phoneticPr fontId="6"/>
  </si>
  <si>
    <t>労働費</t>
  </si>
  <si>
    <t>地方消費税交付金</t>
  </si>
  <si>
    <t>　　　法人税割</t>
    <phoneticPr fontId="6"/>
  </si>
  <si>
    <t>農林水産業費</t>
  </si>
  <si>
    <t>ゴルフ場利用税交付金</t>
  </si>
  <si>
    <t>　　固定資産税</t>
    <phoneticPr fontId="6"/>
  </si>
  <si>
    <t>商工費</t>
  </si>
  <si>
    <t>特別地方消費税交付金</t>
  </si>
  <si>
    <t>　　　うち純固定資産税</t>
    <phoneticPr fontId="6"/>
  </si>
  <si>
    <t>土木費</t>
  </si>
  <si>
    <t>自動車取得税交付金</t>
  </si>
  <si>
    <t>　　軽自動車税</t>
    <phoneticPr fontId="6"/>
  </si>
  <si>
    <t>消防費</t>
  </si>
  <si>
    <t>軽油引取税交付金</t>
  </si>
  <si>
    <t>　　市町村たばこ税</t>
    <phoneticPr fontId="6"/>
  </si>
  <si>
    <t>教育費</t>
  </si>
  <si>
    <t>自動車税環境性能割交付金</t>
    <phoneticPr fontId="6"/>
  </si>
  <si>
    <t>　　鉱産税</t>
    <phoneticPr fontId="6"/>
  </si>
  <si>
    <t>災害復旧費</t>
  </si>
  <si>
    <t>法人事業税交付金</t>
    <phoneticPr fontId="17"/>
  </si>
  <si>
    <t>　　特別土地保有税</t>
    <phoneticPr fontId="6"/>
  </si>
  <si>
    <t>公債費</t>
  </si>
  <si>
    <t>地方特例交付金等</t>
    <rPh sb="7" eb="8">
      <t>トウ</t>
    </rPh>
    <phoneticPr fontId="17"/>
  </si>
  <si>
    <t>　法定外普通税</t>
    <phoneticPr fontId="6"/>
  </si>
  <si>
    <t>諸支出金</t>
    <rPh sb="3" eb="4">
      <t>キン</t>
    </rPh>
    <phoneticPr fontId="26"/>
  </si>
  <si>
    <t>-</t>
    <phoneticPr fontId="6"/>
  </si>
  <si>
    <t>　個人住民税減収補塡特例交付金</t>
    <phoneticPr fontId="6"/>
  </si>
  <si>
    <t>目的税</t>
  </si>
  <si>
    <t>前年度繰上充用金</t>
    <phoneticPr fontId="6"/>
  </si>
  <si>
    <t>　新型コロナウイルス感染症対策地方税減収補塡特別交付金</t>
    <phoneticPr fontId="6"/>
  </si>
  <si>
    <t>　法定目的税</t>
    <phoneticPr fontId="6"/>
  </si>
  <si>
    <t>歳出合計</t>
  </si>
  <si>
    <t>地方交付税</t>
  </si>
  <si>
    <t>　　入湯税</t>
    <phoneticPr fontId="6"/>
  </si>
  <si>
    <t>　普通交付税</t>
    <phoneticPr fontId="6"/>
  </si>
  <si>
    <t>　　事業所税</t>
    <phoneticPr fontId="6"/>
  </si>
  <si>
    <t>性質別歳出の状況（単位 千円・％）</t>
    <rPh sb="0" eb="2">
      <t>セイシツ</t>
    </rPh>
    <phoneticPr fontId="6"/>
  </si>
  <si>
    <t>　特別交付税</t>
    <phoneticPr fontId="6"/>
  </si>
  <si>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</si>
  <si>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</si>
  <si>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</si>
  <si>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</si>
  <si>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</si>
  <si>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21"/>
  </si>
  <si>
    <t>　震災復興特別交付税</t>
    <phoneticPr fontId="26"/>
  </si>
  <si>
    <t>　　水利地益税等</t>
    <phoneticPr fontId="6"/>
  </si>
  <si>
    <t>義務的経費計</t>
    <rPh sb="0" eb="3">
      <t>ギムテキ</t>
    </rPh>
    <rPh sb="3" eb="5">
      <t>ケイヒ</t>
    </rPh>
    <rPh sb="5" eb="6">
      <t>ケイ</t>
    </rPh>
    <phoneticPr fontId="6"/>
  </si>
  <si>
    <t>(一般財源計)</t>
    <phoneticPr fontId="6"/>
  </si>
  <si>
    <t>　法定外目的税</t>
    <phoneticPr fontId="6"/>
  </si>
  <si>
    <t>　人件費</t>
    <phoneticPr fontId="6"/>
  </si>
  <si>
    <t>交通安全対策特別交付金</t>
    <phoneticPr fontId="6"/>
  </si>
  <si>
    <t>旧法による税</t>
  </si>
  <si>
    <t>　　うち職員給</t>
    <rPh sb="4" eb="6">
      <t>ショクイン</t>
    </rPh>
    <rPh sb="6" eb="7">
      <t>キュウ</t>
    </rPh>
    <phoneticPr fontId="6"/>
  </si>
  <si>
    <t>分担金・負担金</t>
  </si>
  <si>
    <t>合計</t>
  </si>
  <si>
    <t>　扶助費</t>
    <phoneticPr fontId="6"/>
  </si>
  <si>
    <t>使用料</t>
  </si>
  <si>
    <t>　公債費</t>
    <phoneticPr fontId="6"/>
  </si>
  <si>
    <t>手数料</t>
  </si>
  <si>
    <t>内訳</t>
    <rPh sb="0" eb="2">
      <t>ウチワケ</t>
    </rPh>
    <phoneticPr fontId="6"/>
  </si>
  <si>
    <t>国庫支出金</t>
  </si>
  <si>
    <t>令和4年度</t>
    <rPh sb="0" eb="2">
      <t>レイワ</t>
    </rPh>
    <rPh sb="3" eb="5">
      <t>ネンド</t>
    </rPh>
    <phoneticPr fontId="6"/>
  </si>
  <si>
    <t>令和3年度</t>
    <rPh sb="0" eb="2">
      <t>レイワ</t>
    </rPh>
    <rPh sb="3" eb="5">
      <t>ネンド</t>
    </rPh>
    <rPh sb="4" eb="5">
      <t>ド</t>
    </rPh>
    <phoneticPr fontId="6"/>
  </si>
  <si>
    <t>　うち元金</t>
    <phoneticPr fontId="26"/>
  </si>
  <si>
    <t>国有提供交付金(特別区財調交付金)</t>
  </si>
  <si>
    <t>徴収率
(％)</t>
    <rPh sb="0" eb="2">
      <t>チョウシュウ</t>
    </rPh>
    <rPh sb="2" eb="3">
      <t>リツ</t>
    </rPh>
    <phoneticPr fontId="6"/>
  </si>
  <si>
    <t>現年</t>
    <rPh sb="0" eb="1">
      <t>ゲン</t>
    </rPh>
    <rPh sb="1" eb="2">
      <t>ネン</t>
    </rPh>
    <phoneticPr fontId="6"/>
  </si>
  <si>
    <t>　うち利子</t>
    <phoneticPr fontId="26"/>
  </si>
  <si>
    <t>都道府県支出金</t>
  </si>
  <si>
    <t>・計</t>
    <phoneticPr fontId="6"/>
  </si>
  <si>
    <t>市町村民税</t>
    <rPh sb="0" eb="3">
      <t>シチョウソン</t>
    </rPh>
    <rPh sb="3" eb="4">
      <t>ミン</t>
    </rPh>
    <rPh sb="4" eb="5">
      <t>ゼイ</t>
    </rPh>
    <phoneticPr fontId="6"/>
  </si>
  <si>
    <t>一時借入金利子</t>
    <phoneticPr fontId="6"/>
  </si>
  <si>
    <t>財産収入</t>
  </si>
  <si>
    <t>純固定資産税</t>
    <rPh sb="0" eb="1">
      <t>ジュン</t>
    </rPh>
    <rPh sb="1" eb="3">
      <t>コテイ</t>
    </rPh>
    <rPh sb="3" eb="6">
      <t>シサンゼイ</t>
    </rPh>
    <phoneticPr fontId="6"/>
  </si>
  <si>
    <t>その他の経費</t>
    <rPh sb="2" eb="3">
      <t>タ</t>
    </rPh>
    <rPh sb="4" eb="6">
      <t>ケイヒ</t>
    </rPh>
    <phoneticPr fontId="6"/>
  </si>
  <si>
    <t>寄附金</t>
  </si>
  <si>
    <t>　物件費</t>
    <phoneticPr fontId="6"/>
  </si>
  <si>
    <t>繰入金</t>
  </si>
  <si>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</si>
  <si>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</si>
  <si>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維持補修費</t>
    <phoneticPr fontId="6"/>
  </si>
  <si>
    <t>繰越金</t>
  </si>
  <si>
    <t>合計</t>
    <phoneticPr fontId="6"/>
  </si>
  <si>
    <t>実質収支</t>
    <rPh sb="0" eb="2">
      <t>ジッシツ</t>
    </rPh>
    <rPh sb="2" eb="4">
      <t>シュウシ</t>
    </rPh>
    <phoneticPr fontId="6"/>
  </si>
  <si>
    <t>　補助費等</t>
    <rPh sb="1" eb="3">
      <t>ホジョ</t>
    </rPh>
    <rPh sb="3" eb="4">
      <t>ヒ</t>
    </rPh>
    <rPh sb="4" eb="5">
      <t>トウ</t>
    </rPh>
    <phoneticPr fontId="6"/>
  </si>
  <si>
    <t>諸収入</t>
  </si>
  <si>
    <t>下水道</t>
    <phoneticPr fontId="6"/>
  </si>
  <si>
    <t>再差引収支</t>
    <rPh sb="0" eb="1">
      <t>サイ</t>
    </rPh>
    <rPh sb="1" eb="3">
      <t>サシヒキ</t>
    </rPh>
    <rPh sb="3" eb="5">
      <t>シュウシ</t>
    </rPh>
    <phoneticPr fontId="6"/>
  </si>
  <si>
    <t>　　うち一部事務組合負担金</t>
    <phoneticPr fontId="6"/>
  </si>
  <si>
    <t>地方債</t>
  </si>
  <si>
    <t>病院</t>
    <phoneticPr fontId="6"/>
  </si>
  <si>
    <t>加入世帯数(世帯)</t>
  </si>
  <si>
    <t>　繰出金</t>
    <phoneticPr fontId="6"/>
  </si>
  <si>
    <t>　うち減収補塡債(特例分)</t>
    <rPh sb="4" eb="5">
      <t>シュウ</t>
    </rPh>
    <rPh sb="9" eb="10">
      <t>トク</t>
    </rPh>
    <rPh sb="10" eb="11">
      <t>レイ</t>
    </rPh>
    <rPh sb="11" eb="12">
      <t>ブン</t>
    </rPh>
    <phoneticPr fontId="17"/>
  </si>
  <si>
    <t>上水道</t>
    <phoneticPr fontId="6"/>
  </si>
  <si>
    <t>被保険者数(人)</t>
  </si>
  <si>
    <t>　積立金</t>
    <phoneticPr fontId="6"/>
  </si>
  <si>
    <t>　うち臨時財政対策債</t>
    <phoneticPr fontId="6"/>
  </si>
  <si>
    <t>工業用水道</t>
    <phoneticPr fontId="6"/>
  </si>
  <si>
    <t>被保険者
1人当り</t>
    <phoneticPr fontId="6"/>
  </si>
  <si>
    <t>保険税(料)収入額</t>
    <phoneticPr fontId="6"/>
  </si>
  <si>
    <t>　投資・出資金・貸付金</t>
    <phoneticPr fontId="6"/>
  </si>
  <si>
    <t>歳入合計</t>
    <phoneticPr fontId="6"/>
  </si>
  <si>
    <t>国民健康保険</t>
    <phoneticPr fontId="6"/>
  </si>
  <si>
    <t>国庫支出金</t>
    <phoneticPr fontId="6"/>
  </si>
  <si>
    <t>　前年度繰上充用金</t>
    <phoneticPr fontId="6"/>
  </si>
  <si>
    <t>その他</t>
    <phoneticPr fontId="6"/>
  </si>
  <si>
    <t>保険給付費</t>
    <phoneticPr fontId="6"/>
  </si>
  <si>
    <t>投資的経費計</t>
    <rPh sb="5" eb="6">
      <t>ケイ</t>
    </rPh>
    <phoneticPr fontId="6"/>
  </si>
  <si>
    <t>(注釈)</t>
    <rPh sb="1" eb="2">
      <t>チュウ</t>
    </rPh>
    <rPh sb="2" eb="3">
      <t>シャク</t>
    </rPh>
    <phoneticPr fontId="6"/>
  </si>
  <si>
    <t>　　うち人件費</t>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</si>
  <si>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</si>
  <si>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普通建設事業費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</si>
  <si>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</si>
  <si>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</si>
  <si>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</si>
  <si>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</si>
  <si>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</si>
  <si>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</si>
  <si>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</si>
  <si>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令和4年度</t>
  </si>
  <si>
    <t>群馬県桐生市</t>
  </si>
  <si>
    <t>一般会計等の財政状況（単位：百万円）</t>
    <rPh sb="0" eb="2">
      <t>イッパン</t>
    </rPh>
    <rPh sb="2" eb="4">
      <t>カイケイ</t>
    </rPh>
    <rPh sb="4" eb="5">
      <t>トウ</t>
    </rPh>
    <rPh sb="6" eb="8">
      <t>ザイセイ</t>
    </rPh>
    <rPh sb="8" eb="10">
      <t>ジョウキョウ</t>
    </rPh>
    <phoneticPr fontId="3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</si>
  <si>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</si>
  <si>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</si>
  <si>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歳入</t>
    <rPh sb="0" eb="2">
      <t>サイニュウ</t>
    </rPh>
    <phoneticPr fontId="32"/>
  </si>
  <si>
    <t>歳出</t>
    <phoneticPr fontId="32"/>
  </si>
  <si>
    <t>形式収支</t>
    <phoneticPr fontId="32"/>
  </si>
  <si>
    <t>実質収支</t>
    <phoneticPr fontId="32"/>
  </si>
  <si>
    <t>他会計等
からの
繰入金</t>
    <rPh sb="9" eb="11">
      <t>クリイレ</t>
    </rPh>
    <rPh sb="11" eb="12">
      <t>キン</t>
    </rPh>
    <phoneticPr fontId="32"/>
  </si>
  <si>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</si>
  <si>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</si>
  <si>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</si>
  <si>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</si>
  <si>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</si>
  <si>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</si>
  <si>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</si>
  <si>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</si>
  <si>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</si>
  <si>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</si>
  <si>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</si>
  <si>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</si>
  <si>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学校給食共同調理場事業特別会計</t>
    <phoneticPr fontId="6"/>
  </si>
  <si>
    <t>-</t>
    <phoneticPr fontId="6"/>
  </si>
  <si>
    <t>新里温水プール事業特別会計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</si>
  <si>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</si>
  <si>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</si>
  <si>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</si>
  <si>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t>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</si>
  <si>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</si>
  <si>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</si>
  <si>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</si>
  <si>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</si>
  <si>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</si>
  <si>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</si>
  <si>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</si>
  <si>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</si>
  <si>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</si>
  <si>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</si>
  <si>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国民健康保険事業特別会計</t>
    <phoneticPr fontId="6"/>
  </si>
  <si>
    <t>介護保険事業特別会計</t>
    <phoneticPr fontId="6"/>
  </si>
  <si>
    <t>後期高齢者医療事業特別会計</t>
    <phoneticPr fontId="6"/>
  </si>
  <si>
    <t>水道事業会計</t>
    <phoneticPr fontId="6"/>
  </si>
  <si>
    <t>法適用企業</t>
    <phoneticPr fontId="6"/>
  </si>
  <si>
    <t>下水道事業会計</t>
    <phoneticPr fontId="6"/>
  </si>
  <si>
    <t>法適用企業</t>
    <phoneticPr fontId="6"/>
  </si>
  <si>
    <t>農業集落排水事業特別会計</t>
    <phoneticPr fontId="6"/>
  </si>
  <si>
    <t>法非適用企業</t>
    <phoneticPr fontId="6"/>
  </si>
  <si>
    <t>発電事業特別会計</t>
    <phoneticPr fontId="6"/>
  </si>
  <si>
    <t>法非適用企業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</si>
  <si>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</si>
  <si>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</si>
  <si>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t>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</si>
  <si>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</si>
  <si>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32"/>
  </si>
  <si>
    <t>総費用
（歳出）</t>
    <phoneticPr fontId="6"/>
  </si>
  <si>
    <t>資金剰余額
/不足額
（実質収支）</t>
    <phoneticPr fontId="6"/>
  </si>
  <si>
    <t>他会計等
からの
繰入金</t>
    <phoneticPr fontId="6"/>
  </si>
  <si>
    <t>企業債
（地方債）
現在高</t>
    <phoneticPr fontId="6"/>
  </si>
  <si>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</si>
  <si>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</si>
  <si>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</si>
  <si>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</si>
  <si>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</si>
  <si>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</si>
  <si>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</si>
  <si>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</si>
  <si>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</si>
  <si>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32"/>
  </si>
  <si>
    <t>令和2年度</t>
    <rPh sb="0" eb="2">
      <t>レイワ</t>
    </rPh>
    <rPh sb="3" eb="5">
      <t>ネンド</t>
    </rPh>
    <phoneticPr fontId="6"/>
  </si>
  <si>
    <t>令和3年度</t>
    <rPh sb="0" eb="2">
      <t>レイワ</t>
    </rPh>
    <rPh sb="3" eb="5">
      <t>ネンド</t>
    </rPh>
    <phoneticPr fontId="6"/>
  </si>
  <si>
    <t>分母比</t>
    <rPh sb="0" eb="2">
      <t>ブンボ</t>
    </rPh>
    <rPh sb="2" eb="3">
      <t>ヒ</t>
    </rPh>
    <phoneticPr fontId="6"/>
  </si>
  <si>
    <t>内訳</t>
    <rPh sb="0" eb="2">
      <t>ウチワケ</t>
    </rPh>
    <phoneticPr fontId="32"/>
  </si>
  <si>
    <t>元利償還金</t>
    <rPh sb="0" eb="2">
      <t>ガンリ</t>
    </rPh>
    <rPh sb="2" eb="5">
      <t>ショウカンキン</t>
    </rPh>
    <phoneticPr fontId="32"/>
  </si>
  <si>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</si>
  <si>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債務負担行為</t>
    <rPh sb="0" eb="2">
      <t>サイム</t>
    </rPh>
    <rPh sb="2" eb="4">
      <t>フタン</t>
    </rPh>
    <rPh sb="4" eb="6">
      <t>コウイ</t>
    </rPh>
    <phoneticPr fontId="6"/>
  </si>
  <si>
    <t>PFI事業に係るもの</t>
    <rPh sb="3" eb="5">
      <t>ジギョウ</t>
    </rPh>
    <rPh sb="6" eb="7">
      <t>カカ</t>
    </rPh>
    <phoneticPr fontId="32"/>
  </si>
  <si>
    <t>-</t>
    <phoneticPr fontId="6"/>
  </si>
  <si>
    <t>-</t>
    <phoneticPr fontId="6"/>
  </si>
  <si>
    <t>減債基金積立不足算定額</t>
    <rPh sb="0" eb="2">
      <t>ゲンサイ</t>
    </rPh>
    <rPh sb="2" eb="4">
      <t>キキン</t>
    </rPh>
    <rPh sb="4" eb="6">
      <t>ツミタテ</t>
    </rPh>
    <rPh sb="6" eb="8">
      <t>ブソク</t>
    </rPh>
    <rPh sb="8" eb="10">
      <t>サンテイ</t>
    </rPh>
    <rPh sb="10" eb="11">
      <t>ガク</t>
    </rPh>
    <phoneticPr fontId="6"/>
  </si>
  <si>
    <t>-</t>
    <phoneticPr fontId="6"/>
  </si>
  <si>
    <t>-</t>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</si>
  <si>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32"/>
  </si>
  <si>
    <t>いわゆる五省協定等に係るもの</t>
    <rPh sb="4" eb="6">
      <t>ゴショウ</t>
    </rPh>
    <rPh sb="6" eb="9">
      <t>キョウテイトウ</t>
    </rPh>
    <rPh sb="10" eb="11">
      <t>カカ</t>
    </rPh>
    <phoneticPr fontId="32"/>
  </si>
  <si>
    <t>準元利償還金</t>
    <rPh sb="0" eb="1">
      <t>ジュン</t>
    </rPh>
    <rPh sb="1" eb="3">
      <t>ガンリ</t>
    </rPh>
    <rPh sb="3" eb="6">
      <t>ショウカンキン</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</si>
  <si>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</si>
  <si>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t>
    <phoneticPr fontId="6"/>
  </si>
  <si>
    <t>-</t>
    <phoneticPr fontId="6"/>
  </si>
  <si>
    <t>-</t>
    <phoneticPr fontId="6"/>
  </si>
  <si>
    <t xml:space="preserve">公営企業債等繰入見込額 </t>
    <rPh sb="0" eb="2">
      <t>コウエイ</t>
    </rPh>
    <rPh sb="2" eb="5">
      <t>キギョウサイ</t>
    </rPh>
    <rPh sb="5" eb="6">
      <t>トウ</t>
    </rPh>
    <rPh sb="6" eb="8">
      <t>クリイ</t>
    </rPh>
    <rPh sb="8" eb="11">
      <t>ミコミガク</t>
    </rPh>
    <phoneticPr fontId="32"/>
  </si>
  <si>
    <t>国営土地改良事業に係るもの</t>
    <rPh sb="0" eb="2">
      <t>コクエイ</t>
    </rPh>
    <rPh sb="2" eb="4">
      <t>トチ</t>
    </rPh>
    <rPh sb="4" eb="6">
      <t>カイリョウ</t>
    </rPh>
    <rPh sb="6" eb="8">
      <t>ジギョウ</t>
    </rPh>
    <rPh sb="9" eb="10">
      <t>カカ</t>
    </rPh>
    <phoneticPr fontId="3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</si>
  <si>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</si>
  <si>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</si>
  <si>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</si>
  <si>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</si>
  <si>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</si>
  <si>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</si>
  <si>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</si>
  <si>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</si>
  <si>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</si>
  <si>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32"/>
  </si>
  <si>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</si>
  <si>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</si>
  <si>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</si>
  <si>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</si>
  <si>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</si>
  <si>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</si>
  <si>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</si>
  <si>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</si>
  <si>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</si>
  <si>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</si>
  <si>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32"/>
  </si>
  <si>
    <t>企業債等
繰入見込額</t>
    <rPh sb="0" eb="2">
      <t>キギョウ</t>
    </rPh>
    <rPh sb="2" eb="3">
      <t>サイ</t>
    </rPh>
    <rPh sb="3" eb="4">
      <t>トウ</t>
    </rPh>
    <rPh sb="5" eb="7">
      <t>クリイレ</t>
    </rPh>
    <rPh sb="7" eb="9">
      <t>ミコ</t>
    </rPh>
    <rPh sb="9" eb="10">
      <t>ガク</t>
    </rPh>
    <phoneticPr fontId="6"/>
  </si>
  <si>
    <t>下水道事業会計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</si>
  <si>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</si>
  <si>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 xml:space="preserve">充当可能特定歳入 </t>
    <rPh sb="0" eb="2">
      <t>ジュウトウ</t>
    </rPh>
    <rPh sb="2" eb="4">
      <t>カノウ</t>
    </rPh>
    <rPh sb="4" eb="6">
      <t>トクテイ</t>
    </rPh>
    <rPh sb="6" eb="8">
      <t>サイニュウ</t>
    </rPh>
    <phoneticPr fontId="32"/>
  </si>
  <si>
    <t>農業集落排水事業特別会計</t>
    <phoneticPr fontId="6"/>
  </si>
  <si>
    <t xml:space="preserve">基準財政需要額算入見込額 </t>
    <rPh sb="0" eb="2">
      <t>キジュン</t>
    </rPh>
    <rPh sb="2" eb="4">
      <t>ザイセイ</t>
    </rPh>
    <rPh sb="4" eb="7">
      <t>ジュヨウガク</t>
    </rPh>
    <rPh sb="7" eb="9">
      <t>サンニュウ</t>
    </rPh>
    <rPh sb="9" eb="12">
      <t>ミコミガク</t>
    </rPh>
    <phoneticPr fontId="32"/>
  </si>
  <si>
    <t>水道事業会計</t>
    <phoneticPr fontId="6"/>
  </si>
  <si>
    <t>(Ｆ)</t>
    <phoneticPr fontId="6"/>
  </si>
  <si>
    <t>介護保険事業特別会計</t>
    <phoneticPr fontId="6"/>
  </si>
  <si>
    <t>-</t>
    <phoneticPr fontId="6"/>
  </si>
  <si>
    <t>将来負担比率（(Ｅ)－(Ｆ)）／（(Ｃ)－(Ｄ)）×１００</t>
    <rPh sb="0" eb="2">
      <t>ショウライ</t>
    </rPh>
    <rPh sb="2" eb="4">
      <t>フタン</t>
    </rPh>
    <rPh sb="4" eb="6">
      <t>ヒリツ</t>
    </rPh>
    <phoneticPr fontId="6"/>
  </si>
  <si>
    <t>-</t>
    <phoneticPr fontId="6"/>
  </si>
  <si>
    <t>その他の会計</t>
    <phoneticPr fontId="6"/>
  </si>
  <si>
    <t>-</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</si>
  <si>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</si>
  <si>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32"/>
  </si>
  <si>
    <t>-</t>
    <phoneticPr fontId="6"/>
  </si>
  <si>
    <t>土地開発公社に係る将来負担額</t>
    <rPh sb="0" eb="2">
      <t>トチ</t>
    </rPh>
    <rPh sb="2" eb="4">
      <t>カイハツ</t>
    </rPh>
    <rPh sb="4" eb="6">
      <t>コウシャ</t>
    </rPh>
    <rPh sb="7" eb="8">
      <t>カカ</t>
    </rPh>
    <rPh sb="9" eb="11">
      <t>ショウライ</t>
    </rPh>
    <rPh sb="11" eb="14">
      <t>フタンガク</t>
    </rPh>
    <phoneticPr fontId="32"/>
  </si>
  <si>
    <t>利子補給に係るもの</t>
  </si>
  <si>
    <t>-</t>
    <phoneticPr fontId="6"/>
  </si>
  <si>
    <t>健全化判断比率</t>
    <rPh sb="0" eb="3">
      <t>ケンゼンカ</t>
    </rPh>
    <rPh sb="3" eb="5">
      <t>ハンダン</t>
    </rPh>
    <rPh sb="5" eb="7">
      <t>ヒリツ</t>
    </rPh>
    <phoneticPr fontId="21"/>
  </si>
  <si>
    <t>令和4年度</t>
    <rPh sb="0" eb="2">
      <t>レイワ</t>
    </rPh>
    <rPh sb="3" eb="5">
      <t>ネンド</t>
    </rPh>
    <phoneticPr fontId="21"/>
  </si>
  <si>
    <t>早期健全化基準</t>
    <phoneticPr fontId="6"/>
  </si>
  <si>
    <t>財政再生基準</t>
    <phoneticPr fontId="6"/>
  </si>
  <si>
    <t>地方独立行政法人に係る将来負担額</t>
    <phoneticPr fontId="6"/>
  </si>
  <si>
    <t>-</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</si>
  <si>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</si>
  <si>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</si>
  <si>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21"/>
  </si>
  <si>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</si>
  <si>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(Ｃ)</t>
    <phoneticPr fontId="6"/>
  </si>
  <si>
    <t>連結実質赤字比率</t>
    <rPh sb="0" eb="2">
      <t>レンケツ</t>
    </rPh>
    <rPh sb="2" eb="4">
      <t>ジッシツ</t>
    </rPh>
    <rPh sb="4" eb="6">
      <t>アカジ</t>
    </rPh>
    <rPh sb="6" eb="8">
      <t>ヒリツ</t>
    </rPh>
    <phoneticPr fontId="21"/>
  </si>
  <si>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</si>
  <si>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</si>
  <si>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21"/>
  </si>
  <si>
    <t>(Ｃ)－(Ｄ)</t>
    <phoneticPr fontId="6"/>
  </si>
  <si>
    <t>将来負担比率</t>
    <rPh sb="0" eb="2">
      <t>ショウライ</t>
    </rPh>
    <rPh sb="2" eb="4">
      <t>フタン</t>
    </rPh>
    <rPh sb="4" eb="6">
      <t>ヒリツ</t>
    </rPh>
    <phoneticPr fontId="21"/>
  </si>
  <si>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</si>
  <si>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</si>
  <si>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</si>
  <si>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 xml:space="preserve"> </t>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</si>
  <si>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</si>
  <si>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</si>
  <si>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</si>
  <si>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</si>
  <si>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</si>
  <si>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</si>
  <si>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</si>
  <si>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</si>
  <si>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</si>
  <si>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</si>
  <si>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</si>
  <si>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</si>
  <si>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</si>
  <si>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</si>
  <si>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</si>
  <si>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</si>
  <si>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</si>
  <si>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</si>
  <si>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</si>
  <si>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</si>
  <si>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</si>
  <si>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（注）人口については、各調査対象年度の1月1日現在の住民基本台帳に登載されている人口に基づいている。</t>
    <rPh sb="14" eb="16">
      <t>タイショウ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</si>
  <si>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</si>
  <si>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</si>
  <si>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</si>
  <si>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8"/>
  </si>
  <si>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</si>
  <si>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</si>
  <si>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</si>
  <si>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</si>
  <si>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</si>
  <si>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</si>
  <si>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</si>
  <si>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</si>
  <si>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</si>
  <si>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</si>
  <si>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</si>
  <si>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</si>
  <si>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</si>
  <si>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</si>
  <si>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</si>
  <si>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</si>
  <si>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H30</t>
  </si>
  <si>
    <t>うち単独分</t>
    <rPh sb="2" eb="4">
      <t>タンドク</t>
    </rPh>
    <rPh sb="4" eb="5">
      <t>ブン</t>
    </rPh>
    <phoneticPr fontId="6"/>
  </si>
  <si>
    <t xml:space="preserve"> R01</t>
  </si>
  <si>
    <t xml:space="preserve"> R02</t>
  </si>
  <si>
    <t xml:space="preserve"> R03</t>
  </si>
  <si>
    <t xml:space="preserve"> R04</t>
  </si>
  <si>
    <t xml:space="preserve"> 過去５年間平均</t>
    <rPh sb="1" eb="3">
      <t>カコ</t>
    </rPh>
    <rPh sb="4" eb="6">
      <t>ネンカン</t>
    </rPh>
    <rPh sb="6" eb="8">
      <t>ヘイキン</t>
    </rPh>
    <phoneticPr fontId="6"/>
  </si>
  <si>
    <t>類似団体内平均(円)</t>
    <rPh sb="0" eb="2">
      <t>ルイジ</t>
    </rPh>
    <rPh sb="2" eb="4">
      <t>ダンタイ</t>
    </rPh>
    <phoneticPr fontId="6"/>
  </si>
  <si>
    <t xml:space="preserve"> </t>
    <phoneticPr fontId="6"/>
  </si>
  <si>
    <t xml:space="preserve"> </t>
    <phoneticPr fontId="6"/>
  </si>
  <si>
    <t>H30</t>
  </si>
  <si>
    <t>R01</t>
  </si>
  <si>
    <t>R02</t>
  </si>
  <si>
    <t>R03</t>
  </si>
  <si>
    <t>R04</t>
  </si>
  <si>
    <t>▲ 2.97</t>
  </si>
  <si>
    <t>▲ 7.26</t>
  </si>
  <si>
    <t>▲ 5.59</t>
  </si>
  <si>
    <t>▲ 6.54</t>
  </si>
  <si>
    <t>水道事業会計</t>
  </si>
  <si>
    <t>一般会計</t>
  </si>
  <si>
    <t>介護保険事業特別会計</t>
  </si>
  <si>
    <t>下水道事業会計</t>
  </si>
  <si>
    <t>国民健康保険事業特別会計</t>
  </si>
  <si>
    <t>発電事業特別会計</t>
  </si>
  <si>
    <t>新里温水プール事業特別会計</t>
  </si>
  <si>
    <t>後期高齢者医療事業特別会計</t>
  </si>
  <si>
    <t>その他会計（赤字）</t>
  </si>
  <si>
    <t>その他会計（黒字）</t>
  </si>
  <si>
    <t>（百万円）</t>
    <phoneticPr fontId="6"/>
  </si>
  <si>
    <t>H30</t>
    <phoneticPr fontId="6"/>
  </si>
  <si>
    <t>R01</t>
    <phoneticPr fontId="6"/>
  </si>
  <si>
    <t>R02</t>
    <phoneticPr fontId="6"/>
  </si>
  <si>
    <t>R03</t>
    <phoneticPr fontId="6"/>
  </si>
  <si>
    <t>R04</t>
    <phoneticPr fontId="6"/>
  </si>
  <si>
    <t>社会福祉施設等運営基金</t>
    <phoneticPr fontId="6"/>
  </si>
  <si>
    <t>まちづくり基金</t>
    <phoneticPr fontId="3"/>
  </si>
  <si>
    <t>清掃センター管理運営基金</t>
    <phoneticPr fontId="3"/>
  </si>
  <si>
    <t>庁舎整備基金</t>
    <phoneticPr fontId="3"/>
  </si>
  <si>
    <t>森林環境整備基金</t>
    <phoneticPr fontId="3"/>
  </si>
  <si>
    <t>桐生市地域地場産業振興センター</t>
    <rPh sb="0" eb="3">
      <t>キリュウシ</t>
    </rPh>
    <rPh sb="3" eb="5">
      <t>チイキ</t>
    </rPh>
    <rPh sb="5" eb="7">
      <t>ジバ</t>
    </rPh>
    <rPh sb="7" eb="9">
      <t>サンギョウ</t>
    </rPh>
    <rPh sb="9" eb="11">
      <t>シンコウ</t>
    </rPh>
    <phoneticPr fontId="3"/>
  </si>
  <si>
    <t>桐生市スポーツ文化事業団</t>
    <rPh sb="0" eb="3">
      <t>キリュウシ</t>
    </rPh>
    <rPh sb="7" eb="9">
      <t>ブンカ</t>
    </rPh>
    <rPh sb="9" eb="12">
      <t>ジギョウダン</t>
    </rPh>
    <phoneticPr fontId="3"/>
  </si>
  <si>
    <t>桐生市土地開発公社</t>
    <rPh sb="0" eb="3">
      <t>キリュウシ</t>
    </rPh>
    <rPh sb="3" eb="5">
      <t>トチ</t>
    </rPh>
    <rPh sb="5" eb="7">
      <t>カイハツ</t>
    </rPh>
    <rPh sb="7" eb="9">
      <t>コウシャ</t>
    </rPh>
    <phoneticPr fontId="3"/>
  </si>
  <si>
    <t>-</t>
    <phoneticPr fontId="3"/>
  </si>
  <si>
    <t>桐生地域医療組合</t>
    <rPh sb="0" eb="2">
      <t>キリュウ</t>
    </rPh>
    <rPh sb="2" eb="4">
      <t>チイキ</t>
    </rPh>
    <rPh sb="4" eb="6">
      <t>イリョウ</t>
    </rPh>
    <rPh sb="6" eb="8">
      <t>クミアイ</t>
    </rPh>
    <phoneticPr fontId="3"/>
  </si>
  <si>
    <t>群馬県後期高齢者医療広域連合組合（一般会計）</t>
    <rPh sb="0" eb="3">
      <t>グンマケン</t>
    </rPh>
    <rPh sb="3" eb="5">
      <t>コウキ</t>
    </rPh>
    <rPh sb="5" eb="8">
      <t>コウレイシャ</t>
    </rPh>
    <rPh sb="8" eb="10">
      <t>イリョウ</t>
    </rPh>
    <rPh sb="10" eb="12">
      <t>コウイキ</t>
    </rPh>
    <rPh sb="12" eb="14">
      <t>レンゴウ</t>
    </rPh>
    <rPh sb="14" eb="16">
      <t>クミアイ</t>
    </rPh>
    <rPh sb="17" eb="19">
      <t>イッパン</t>
    </rPh>
    <rPh sb="19" eb="21">
      <t>カイケイ</t>
    </rPh>
    <phoneticPr fontId="3"/>
  </si>
  <si>
    <t>群馬県後期高齢者医療広域連合組合（事業会計）</t>
    <rPh sb="0" eb="3">
      <t>グンマケン</t>
    </rPh>
    <rPh sb="3" eb="5">
      <t>コウキ</t>
    </rPh>
    <rPh sb="5" eb="8">
      <t>コウレイシャ</t>
    </rPh>
    <rPh sb="8" eb="10">
      <t>イリョウ</t>
    </rPh>
    <rPh sb="10" eb="12">
      <t>コウイキ</t>
    </rPh>
    <rPh sb="12" eb="14">
      <t>レンゴウ</t>
    </rPh>
    <rPh sb="14" eb="16">
      <t>クミアイ</t>
    </rPh>
    <rPh sb="17" eb="19">
      <t>ジギョウ</t>
    </rPh>
    <rPh sb="19" eb="21">
      <t>カイケイ</t>
    </rPh>
    <phoneticPr fontId="3"/>
  </si>
  <si>
    <t>群馬県市町村会館管理組合</t>
    <rPh sb="0" eb="3">
      <t>グンマケン</t>
    </rPh>
    <rPh sb="3" eb="6">
      <t>シチョウソン</t>
    </rPh>
    <rPh sb="6" eb="8">
      <t>カイカン</t>
    </rPh>
    <rPh sb="8" eb="10">
      <t>カンリ</t>
    </rPh>
    <rPh sb="10" eb="12">
      <t>クミアイ</t>
    </rPh>
    <phoneticPr fontId="3"/>
  </si>
  <si>
    <t>群馬県市町村総合事務組合</t>
    <rPh sb="0" eb="3">
      <t>グンマケン</t>
    </rPh>
    <rPh sb="3" eb="6">
      <t>シチョウソン</t>
    </rPh>
    <rPh sb="6" eb="8">
      <t>ソウゴウ</t>
    </rPh>
    <rPh sb="8" eb="10">
      <t>ジム</t>
    </rPh>
    <rPh sb="10" eb="12">
      <t>クミアイ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</si>
</sst>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0"/>
      <color theme="1"/>
      <name val="Meiryo UI"/>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5" fillId="0" borderId="0">
      <alignment vertical="center"/>
    </xf>
    <xf numFmtId="0" fontId="17" fillId="0" borderId="0"/>
    <xf numFmtId="0" fontId="17" fillId="0" borderId="0">
      <alignment vertical="center"/>
    </xf>
    <xf numFmtId="0" fontId="15" fillId="0" borderId="0">
      <alignment vertical="center"/>
    </xf>
    <xf numFmtId="0" fontId="2" fillId="0" borderId="0">
      <alignment vertical="center"/>
    </xf>
    <xf numFmtId="0" fontId="2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7" fillId="0" borderId="0">
      <alignment vertical="center"/>
    </xf>
    <xf numFmtId="0" fontId="17" fillId="0" borderId="0">
      <alignment vertical="center"/>
    </xf>
    <xf numFmtId="0" fontId="17" fillId="0" borderId="0"/>
    <xf numFmtId="0" fontId="17" fillId="0" borderId="0"/>
    <xf numFmtId="0" fontId="1" fillId="0" borderId="0">
      <alignment vertical="center"/>
    </xf>
  </cellStyleXfs>
  <cellXfs count="1216">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Fill="1" applyBorder="1" applyAlignment="1">
      <alignment horizontal="center" vertical="center" wrapText="1"/>
    </xf>
    <xf numFmtId="176" fontId="7" fillId="0" borderId="4" xfId="1" applyNumberFormat="1" applyFont="1" applyFill="1" applyBorder="1" applyAlignment="1" applyProtection="1">
      <alignment horizontal="right" vertical="center" shrinkToFit="1"/>
    </xf>
    <xf numFmtId="176" fontId="7" fillId="0" borderId="5" xfId="1" applyNumberFormat="1" applyFont="1" applyFill="1" applyBorder="1" applyAlignment="1" applyProtection="1">
      <alignment horizontal="right" vertical="center" shrinkToFit="1"/>
    </xf>
    <xf numFmtId="176" fontId="7" fillId="0" borderId="10" xfId="1" applyNumberFormat="1" applyFont="1" applyFill="1" applyBorder="1" applyAlignment="1" applyProtection="1">
      <alignment horizontal="right" vertical="center" shrinkToFit="1"/>
    </xf>
    <xf numFmtId="0" fontId="7" fillId="0" borderId="11" xfId="1" applyFont="1" applyFill="1" applyBorder="1" applyAlignment="1">
      <alignment horizontal="center" vertical="center" wrapText="1"/>
    </xf>
    <xf numFmtId="176" fontId="7" fillId="0" borderId="14" xfId="1" applyNumberFormat="1" applyFont="1" applyFill="1" applyBorder="1" applyAlignment="1" applyProtection="1">
      <alignment horizontal="right" vertical="center" shrinkToFit="1"/>
    </xf>
    <xf numFmtId="176" fontId="7" fillId="0" borderId="15" xfId="1" applyNumberFormat="1" applyFont="1" applyFill="1" applyBorder="1" applyAlignment="1" applyProtection="1">
      <alignment horizontal="right" vertical="center" shrinkToFit="1"/>
    </xf>
    <xf numFmtId="176" fontId="7" fillId="0" borderId="16" xfId="1" applyNumberFormat="1" applyFont="1" applyFill="1" applyBorder="1" applyAlignment="1" applyProtection="1">
      <alignment horizontal="right" vertical="center" shrinkToFit="1"/>
    </xf>
    <xf numFmtId="0" fontId="7" fillId="0" borderId="17" xfId="1" applyFont="1" applyFill="1" applyBorder="1" applyAlignment="1">
      <alignment horizontal="center" vertical="center"/>
    </xf>
    <xf numFmtId="176" fontId="7" fillId="0" borderId="20" xfId="1" applyNumberFormat="1" applyFont="1" applyFill="1" applyBorder="1" applyAlignment="1" applyProtection="1">
      <alignment horizontal="right" vertical="center" shrinkToFit="1"/>
    </xf>
    <xf numFmtId="176" fontId="7" fillId="0" borderId="21" xfId="1" applyNumberFormat="1" applyFont="1" applyFill="1" applyBorder="1" applyAlignment="1" applyProtection="1">
      <alignment horizontal="right" vertical="center" shrinkToFit="1"/>
    </xf>
    <xf numFmtId="176" fontId="7" fillId="0" borderId="22" xfId="1" applyNumberFormat="1" applyFont="1" applyFill="1" applyBorder="1" applyAlignment="1" applyProtection="1">
      <alignment horizontal="right" vertical="center" shrinkToFi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Fill="1" applyBorder="1" applyAlignment="1">
      <alignment vertical="center" wrapText="1"/>
    </xf>
    <xf numFmtId="176" fontId="7" fillId="0" borderId="27" xfId="2" applyNumberFormat="1" applyFont="1" applyFill="1" applyBorder="1" applyAlignment="1">
      <alignment horizontal="right" vertical="center" shrinkToFit="1"/>
    </xf>
    <xf numFmtId="176" fontId="7" fillId="0" borderId="28" xfId="2" applyNumberFormat="1" applyFont="1" applyFill="1" applyBorder="1" applyAlignment="1">
      <alignment horizontal="right" vertical="center" shrinkToFit="1"/>
    </xf>
    <xf numFmtId="176" fontId="7" fillId="0" borderId="29" xfId="2" applyNumberFormat="1" applyFont="1" applyFill="1" applyBorder="1" applyAlignment="1">
      <alignment horizontal="right" vertical="center" shrinkToFit="1"/>
    </xf>
    <xf numFmtId="0" fontId="7" fillId="0" borderId="30" xfId="2" applyFont="1" applyFill="1" applyBorder="1" applyAlignment="1">
      <alignment vertical="center"/>
    </xf>
    <xf numFmtId="176" fontId="7" fillId="0" borderId="33" xfId="2" applyNumberFormat="1" applyFont="1" applyFill="1" applyBorder="1" applyAlignment="1">
      <alignment horizontal="right" vertical="center" shrinkToFit="1"/>
    </xf>
    <xf numFmtId="176" fontId="7" fillId="0" borderId="34" xfId="2" applyNumberFormat="1" applyFont="1" applyFill="1" applyBorder="1" applyAlignment="1">
      <alignment horizontal="right" vertical="center" shrinkToFit="1"/>
    </xf>
    <xf numFmtId="176" fontId="7" fillId="0" borderId="35" xfId="2" applyNumberFormat="1" applyFont="1" applyFill="1" applyBorder="1" applyAlignment="1">
      <alignment horizontal="right" vertical="center" shrinkToFit="1"/>
    </xf>
    <xf numFmtId="0" fontId="7" fillId="0" borderId="11" xfId="2" applyFont="1" applyFill="1" applyBorder="1" applyAlignment="1">
      <alignment vertical="center"/>
    </xf>
    <xf numFmtId="0" fontId="7" fillId="0" borderId="17" xfId="2" applyFont="1" applyFill="1" applyBorder="1" applyAlignment="1">
      <alignment vertical="center"/>
    </xf>
    <xf numFmtId="176" fontId="7" fillId="0" borderId="20" xfId="2" applyNumberFormat="1" applyFont="1" applyFill="1" applyBorder="1" applyAlignment="1">
      <alignment horizontal="right" vertical="center" shrinkToFit="1"/>
    </xf>
    <xf numFmtId="176" fontId="7" fillId="0" borderId="21" xfId="2" applyNumberFormat="1" applyFont="1" applyFill="1" applyBorder="1" applyAlignment="1">
      <alignment horizontal="right" vertical="center" shrinkToFit="1"/>
    </xf>
    <xf numFmtId="176" fontId="7" fillId="0" borderId="22" xfId="2" applyNumberFormat="1" applyFont="1" applyFill="1" applyBorder="1" applyAlignment="1">
      <alignment horizontal="right" vertical="center" shrinkToFit="1"/>
    </xf>
    <xf numFmtId="0" fontId="8" fillId="0" borderId="0" xfId="2" applyFont="1" applyFill="1" applyBorder="1" applyAlignment="1">
      <alignment vertical="center"/>
    </xf>
    <xf numFmtId="0" fontId="8" fillId="0" borderId="0" xfId="2" applyNumberFormat="1" applyFont="1" applyFill="1" applyBorder="1" applyAlignment="1">
      <alignment vertical="center" wrapText="1"/>
    </xf>
    <xf numFmtId="0" fontId="8" fillId="0" borderId="0" xfId="2" applyNumberFormat="1" applyFont="1" applyBorder="1" applyAlignment="1">
      <alignment vertical="center" wrapText="1"/>
    </xf>
    <xf numFmtId="0" fontId="7" fillId="0" borderId="0" xfId="2" applyNumberFormat="1" applyFont="1" applyFill="1" applyBorder="1" applyAlignment="1">
      <alignment vertical="center"/>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Fill="1" applyBorder="1" applyAlignment="1">
      <alignment vertical="center" wrapText="1"/>
    </xf>
    <xf numFmtId="177" fontId="8" fillId="0" borderId="27" xfId="3" applyNumberFormat="1" applyFont="1" applyFill="1" applyBorder="1" applyAlignment="1" applyProtection="1">
      <alignment horizontal="right" vertical="center" shrinkToFit="1"/>
    </xf>
    <xf numFmtId="177" fontId="8" fillId="0" borderId="28" xfId="3" applyNumberFormat="1" applyFont="1" applyFill="1" applyBorder="1" applyAlignment="1" applyProtection="1">
      <alignment horizontal="right" vertical="center" shrinkToFit="1"/>
    </xf>
    <xf numFmtId="177" fontId="8" fillId="0" borderId="29" xfId="3" applyNumberFormat="1" applyFont="1" applyFill="1" applyBorder="1" applyAlignment="1" applyProtection="1">
      <alignment horizontal="right" vertical="center" shrinkToFit="1"/>
    </xf>
    <xf numFmtId="0" fontId="8" fillId="0" borderId="39" xfId="3" applyFont="1" applyFill="1" applyBorder="1" applyAlignment="1">
      <alignment vertical="center"/>
    </xf>
    <xf numFmtId="177" fontId="8" fillId="0" borderId="33" xfId="3" applyNumberFormat="1" applyFont="1" applyFill="1" applyBorder="1" applyAlignment="1" applyProtection="1">
      <alignment horizontal="right" vertical="center" shrinkToFit="1"/>
    </xf>
    <xf numFmtId="177" fontId="8" fillId="0" borderId="34" xfId="3" applyNumberFormat="1" applyFont="1" applyFill="1" applyBorder="1" applyAlignment="1" applyProtection="1">
      <alignment horizontal="right" vertical="center" shrinkToFit="1"/>
    </xf>
    <xf numFmtId="177" fontId="8" fillId="0" borderId="35" xfId="3" applyNumberFormat="1" applyFont="1" applyFill="1" applyBorder="1" applyAlignment="1" applyProtection="1">
      <alignment horizontal="right" vertical="center" shrinkToFit="1"/>
    </xf>
    <xf numFmtId="0" fontId="8" fillId="0" borderId="41" xfId="3" applyFont="1" applyFill="1" applyBorder="1" applyAlignment="1">
      <alignment vertical="center"/>
    </xf>
    <xf numFmtId="0" fontId="8" fillId="0" borderId="44" xfId="3" applyFont="1" applyFill="1" applyBorder="1" applyAlignment="1">
      <alignment vertical="center"/>
    </xf>
    <xf numFmtId="177" fontId="8" fillId="0" borderId="20" xfId="3" applyNumberFormat="1" applyFont="1" applyFill="1" applyBorder="1" applyAlignment="1" applyProtection="1">
      <alignment horizontal="right" vertical="center" shrinkToFit="1"/>
    </xf>
    <xf numFmtId="177" fontId="8" fillId="0" borderId="21" xfId="3" applyNumberFormat="1" applyFont="1" applyFill="1" applyBorder="1" applyAlignment="1" applyProtection="1">
      <alignment horizontal="right" vertical="center" shrinkToFit="1"/>
    </xf>
    <xf numFmtId="177" fontId="8"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xf numFmtId="0" fontId="9" fillId="0" borderId="0" xfId="3" applyFont="1">
      <alignment vertical="center"/>
    </xf>
    <xf numFmtId="177" fontId="9" fillId="0" borderId="0" xfId="3" applyNumberFormat="1" applyFont="1" applyAlignment="1">
      <alignment horizontal="right" vertical="center" shrinkToFit="1"/>
    </xf>
    <xf numFmtId="0" fontId="10" fillId="0" borderId="0" xfId="3" applyNumberFormat="1" applyFont="1" applyAlignment="1">
      <alignment horizontal="center" vertical="center" shrinkToFit="1"/>
    </xf>
    <xf numFmtId="0" fontId="9" fillId="4" borderId="1" xfId="3" applyFont="1" applyFill="1" applyBorder="1" applyAlignment="1"/>
    <xf numFmtId="0" fontId="9" fillId="4" borderId="2" xfId="3" applyFont="1" applyFill="1" applyBorder="1" applyAlignment="1"/>
    <xf numFmtId="0" fontId="9" fillId="4" borderId="2" xfId="3" applyFont="1" applyFill="1" applyBorder="1" applyAlignment="1">
      <alignment horizontal="right" vertical="center"/>
    </xf>
    <xf numFmtId="0" fontId="9" fillId="4" borderId="3" xfId="3" applyFont="1" applyFill="1" applyBorder="1" applyAlignment="1">
      <alignment horizontal="right" vertical="top"/>
    </xf>
    <xf numFmtId="0" fontId="9" fillId="4" borderId="23" xfId="3" applyFont="1" applyFill="1" applyBorder="1" applyAlignment="1">
      <alignment horizontal="center" vertical="center"/>
    </xf>
    <xf numFmtId="0" fontId="9" fillId="4" borderId="5" xfId="3" applyFont="1" applyFill="1" applyBorder="1" applyAlignment="1">
      <alignment horizontal="center" vertical="center"/>
    </xf>
    <xf numFmtId="0" fontId="9" fillId="4" borderId="6" xfId="3" applyFont="1" applyFill="1" applyBorder="1" applyAlignment="1">
      <alignment horizontal="center" vertical="center"/>
    </xf>
    <xf numFmtId="177" fontId="9" fillId="0" borderId="27" xfId="3" applyNumberFormat="1" applyFont="1" applyBorder="1" applyAlignment="1" applyProtection="1">
      <alignment horizontal="right" vertical="center" shrinkToFit="1"/>
      <protection locked="0"/>
    </xf>
    <xf numFmtId="177" fontId="9" fillId="0" borderId="28" xfId="3" applyNumberFormat="1" applyFont="1" applyBorder="1" applyAlignment="1" applyProtection="1">
      <alignment horizontal="right" vertical="center" shrinkToFit="1"/>
      <protection locked="0"/>
    </xf>
    <xf numFmtId="177" fontId="9" fillId="0" borderId="29" xfId="3" applyNumberFormat="1" applyFont="1" applyBorder="1" applyAlignment="1" applyProtection="1">
      <alignment horizontal="right" vertical="center" shrinkToFit="1"/>
      <protection locked="0"/>
    </xf>
    <xf numFmtId="177" fontId="9" fillId="0" borderId="47" xfId="3" applyNumberFormat="1" applyFont="1" applyBorder="1" applyAlignment="1" applyProtection="1">
      <alignment horizontal="right" vertical="center" shrinkToFit="1"/>
      <protection locked="0"/>
    </xf>
    <xf numFmtId="177" fontId="9" fillId="0" borderId="48" xfId="3" applyNumberFormat="1" applyFont="1" applyBorder="1" applyAlignment="1" applyProtection="1">
      <alignment horizontal="right" vertical="center" shrinkToFit="1"/>
      <protection locked="0"/>
    </xf>
    <xf numFmtId="177" fontId="9" fillId="0" borderId="49" xfId="3" applyNumberFormat="1" applyFont="1" applyBorder="1" applyAlignment="1" applyProtection="1">
      <alignment horizontal="right" vertical="center" shrinkToFit="1"/>
      <protection locked="0"/>
    </xf>
    <xf numFmtId="177" fontId="9" fillId="0" borderId="20" xfId="3" applyNumberFormat="1" applyFont="1" applyBorder="1" applyAlignment="1" applyProtection="1">
      <alignment horizontal="right" vertical="center" shrinkToFit="1"/>
      <protection locked="0"/>
    </xf>
    <xf numFmtId="177" fontId="9" fillId="0" borderId="21" xfId="3" applyNumberFormat="1" applyFont="1" applyBorder="1" applyAlignment="1" applyProtection="1">
      <alignment horizontal="right" vertical="center" shrinkToFit="1"/>
      <protection locked="0"/>
    </xf>
    <xf numFmtId="177" fontId="9" fillId="0" borderId="22" xfId="3" applyNumberFormat="1" applyFont="1" applyBorder="1" applyAlignment="1" applyProtection="1">
      <alignment horizontal="right" vertical="center" shrinkToFit="1"/>
      <protection locked="0"/>
    </xf>
    <xf numFmtId="0" fontId="12" fillId="0" borderId="0" xfId="3" applyFont="1" applyAlignment="1">
      <alignment horizontal="center" vertical="center" wrapText="1"/>
    </xf>
    <xf numFmtId="0" fontId="9" fillId="0" borderId="0" xfId="3" applyFont="1" applyAlignment="1">
      <alignment vertical="top"/>
    </xf>
    <xf numFmtId="0" fontId="13" fillId="0" borderId="0" xfId="3" applyFont="1">
      <alignment vertical="center"/>
    </xf>
    <xf numFmtId="0" fontId="12" fillId="0" borderId="0" xfId="3" applyFont="1" applyAlignment="1">
      <alignment vertical="center" wrapText="1"/>
    </xf>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Fill="1" applyBorder="1" applyAlignment="1">
      <alignment vertical="center" wrapText="1"/>
    </xf>
    <xf numFmtId="0" fontId="8" fillId="0" borderId="39" xfId="4" applyFont="1" applyFill="1" applyBorder="1" applyAlignment="1">
      <alignment vertical="center"/>
    </xf>
    <xf numFmtId="0" fontId="8" fillId="0" borderId="41" xfId="4" applyFont="1" applyFill="1" applyBorder="1" applyAlignment="1">
      <alignment vertical="center"/>
    </xf>
    <xf numFmtId="0" fontId="8" fillId="0" borderId="50" xfId="4" applyFont="1" applyFill="1" applyBorder="1" applyAlignment="1">
      <alignment vertical="center"/>
    </xf>
    <xf numFmtId="0" fontId="8" fillId="0" borderId="39" xfId="4" applyFont="1" applyFill="1" applyBorder="1" applyAlignment="1">
      <alignment vertical="center" wrapText="1"/>
    </xf>
    <xf numFmtId="0" fontId="8" fillId="0" borderId="44" xfId="4" applyFont="1" applyFill="1" applyBorder="1" applyAlignment="1">
      <alignment vertical="center"/>
    </xf>
    <xf numFmtId="0" fontId="8" fillId="0" borderId="0" xfId="4" applyFont="1" applyFill="1" applyBorder="1" applyAlignment="1"/>
    <xf numFmtId="0" fontId="8" fillId="0" borderId="0" xfId="4" applyFont="1" applyFill="1" applyBorder="1" applyAlignment="1">
      <alignment vertical="center"/>
    </xf>
    <xf numFmtId="0" fontId="8" fillId="0" borderId="0" xfId="4" applyFont="1" applyFill="1" applyBorder="1" applyAlignment="1">
      <alignment horizontal="left" vertical="center"/>
    </xf>
    <xf numFmtId="177" fontId="8" fillId="0" borderId="0" xfId="4" applyNumberFormat="1" applyFont="1" applyFill="1" applyBorder="1" applyAlignment="1" applyProtection="1">
      <alignment horizontal="right" vertical="center"/>
    </xf>
    <xf numFmtId="0" fontId="5" fillId="0" borderId="0" xfId="1" applyFont="1" applyAlignment="1">
      <alignment horizontal="right"/>
    </xf>
    <xf numFmtId="0" fontId="14" fillId="2" borderId="1" xfId="1" applyFont="1" applyFill="1" applyBorder="1" applyAlignment="1"/>
    <xf numFmtId="0" fontId="14" fillId="2" borderId="2" xfId="1" applyFont="1" applyFill="1" applyBorder="1" applyAlignment="1">
      <alignment horizontal="right" vertical="top"/>
    </xf>
    <xf numFmtId="0" fontId="14" fillId="2" borderId="3" xfId="1" applyFont="1" applyFill="1" applyBorder="1" applyAlignment="1">
      <alignment horizontal="right" vertical="top"/>
    </xf>
    <xf numFmtId="0" fontId="16" fillId="4" borderId="5" xfId="5" applyFont="1" applyFill="1" applyBorder="1" applyAlignment="1">
      <alignment horizontal="center" vertical="center"/>
    </xf>
    <xf numFmtId="0" fontId="16" fillId="4" borderId="6" xfId="5" applyFont="1" applyFill="1" applyBorder="1" applyAlignment="1">
      <alignment horizontal="center" vertical="center"/>
    </xf>
    <xf numFmtId="0" fontId="14" fillId="0" borderId="7" xfId="1" applyFont="1" applyFill="1" applyBorder="1" applyAlignment="1">
      <alignment horizontal="center" vertical="center" wrapText="1"/>
    </xf>
    <xf numFmtId="177" fontId="14" fillId="0" borderId="5" xfId="5" applyNumberFormat="1" applyFont="1" applyFill="1" applyBorder="1" applyAlignment="1" applyProtection="1">
      <alignment horizontal="right" vertical="center" shrinkToFit="1"/>
    </xf>
    <xf numFmtId="177" fontId="14" fillId="0" borderId="10" xfId="5" applyNumberFormat="1" applyFont="1" applyFill="1" applyBorder="1" applyAlignment="1" applyProtection="1">
      <alignment horizontal="right" vertical="center" shrinkToFit="1"/>
    </xf>
    <xf numFmtId="0" fontId="14" fillId="0" borderId="11" xfId="1" applyFont="1" applyFill="1" applyBorder="1" applyAlignment="1">
      <alignment horizontal="center" vertical="center" wrapText="1"/>
    </xf>
    <xf numFmtId="177" fontId="14" fillId="0" borderId="15" xfId="5" applyNumberFormat="1" applyFont="1" applyFill="1" applyBorder="1" applyAlignment="1" applyProtection="1">
      <alignment horizontal="right" vertical="center" shrinkToFit="1"/>
    </xf>
    <xf numFmtId="177" fontId="14" fillId="0" borderId="16" xfId="5" applyNumberFormat="1" applyFont="1" applyFill="1" applyBorder="1" applyAlignment="1" applyProtection="1">
      <alignment horizontal="right" vertical="center" shrinkToFit="1"/>
    </xf>
    <xf numFmtId="177" fontId="14" fillId="0" borderId="34" xfId="5" applyNumberFormat="1" applyFont="1" applyFill="1" applyBorder="1" applyAlignment="1" applyProtection="1">
      <alignment horizontal="right" vertical="center" shrinkToFit="1"/>
    </xf>
    <xf numFmtId="177" fontId="14" fillId="0" borderId="35" xfId="5" applyNumberFormat="1" applyFont="1" applyFill="1" applyBorder="1" applyAlignment="1" applyProtection="1">
      <alignment horizontal="right" vertical="center" shrinkToFit="1"/>
    </xf>
    <xf numFmtId="0" fontId="14" fillId="0" borderId="47" xfId="1" applyFont="1" applyFill="1" applyBorder="1" applyAlignment="1">
      <alignment horizontal="center" vertical="center"/>
    </xf>
    <xf numFmtId="177" fontId="14" fillId="0" borderId="34" xfId="5" applyNumberFormat="1" applyFont="1" applyFill="1" applyBorder="1" applyAlignment="1" applyProtection="1">
      <alignment horizontal="right" vertical="center" shrinkToFit="1"/>
      <protection locked="0"/>
    </xf>
    <xf numFmtId="177" fontId="14" fillId="0" borderId="35" xfId="5" applyNumberFormat="1" applyFont="1" applyFill="1" applyBorder="1" applyAlignment="1" applyProtection="1">
      <alignment horizontal="right" vertical="center" shrinkToFit="1"/>
      <protection locked="0"/>
    </xf>
    <xf numFmtId="0" fontId="14" fillId="0" borderId="52" xfId="1" applyFont="1" applyFill="1" applyBorder="1" applyAlignment="1">
      <alignment horizontal="center" vertical="center"/>
    </xf>
    <xf numFmtId="177" fontId="14" fillId="0" borderId="21" xfId="5" applyNumberFormat="1" applyFont="1" applyFill="1" applyBorder="1" applyAlignment="1" applyProtection="1">
      <alignment horizontal="right" vertical="center" shrinkToFit="1"/>
      <protection locked="0"/>
    </xf>
    <xf numFmtId="177" fontId="14" fillId="0" borderId="22" xfId="5" applyNumberFormat="1" applyFont="1" applyFill="1" applyBorder="1" applyAlignment="1" applyProtection="1">
      <alignment horizontal="right" vertical="center" shrinkToFit="1"/>
      <protection locked="0"/>
    </xf>
    <xf numFmtId="0" fontId="14" fillId="0" borderId="1" xfId="1" applyFont="1" applyFill="1" applyBorder="1" applyAlignment="1">
      <alignment horizontal="center" vertical="center"/>
    </xf>
    <xf numFmtId="177" fontId="14" fillId="0" borderId="53" xfId="5" applyNumberFormat="1" applyFont="1" applyFill="1" applyBorder="1" applyAlignment="1" applyProtection="1">
      <alignment horizontal="right" vertical="center" shrinkToFit="1"/>
    </xf>
    <xf numFmtId="177" fontId="14" fillId="0" borderId="6" xfId="5" applyNumberFormat="1" applyFont="1" applyFill="1" applyBorder="1" applyAlignment="1" applyProtection="1">
      <alignment horizontal="right" vertical="center" shrinkToFit="1"/>
    </xf>
    <xf numFmtId="178" fontId="18" fillId="0" borderId="41" xfId="6" applyNumberFormat="1" applyFont="1" applyBorder="1" applyAlignment="1">
      <alignment vertical="center"/>
    </xf>
    <xf numFmtId="178" fontId="18" fillId="0" borderId="51" xfId="6" applyNumberFormat="1" applyFont="1" applyBorder="1" applyAlignment="1">
      <alignment vertical="center"/>
    </xf>
    <xf numFmtId="178" fontId="18" fillId="0" borderId="15" xfId="6" applyNumberFormat="1" applyFont="1" applyBorder="1" applyAlignment="1">
      <alignment horizontal="center" vertical="center" wrapText="1"/>
    </xf>
    <xf numFmtId="178" fontId="18" fillId="0" borderId="39" xfId="6" applyNumberFormat="1" applyFont="1" applyBorder="1" applyAlignment="1">
      <alignment horizontal="center" vertical="center"/>
    </xf>
    <xf numFmtId="178" fontId="18" fillId="0" borderId="31" xfId="6" applyNumberFormat="1" applyFont="1" applyBorder="1" applyAlignment="1">
      <alignment horizontal="center" vertical="center"/>
    </xf>
    <xf numFmtId="178" fontId="18" fillId="0" borderId="42" xfId="6" applyNumberFormat="1" applyFont="1" applyBorder="1" applyAlignment="1">
      <alignment horizontal="center" vertical="center"/>
    </xf>
    <xf numFmtId="0" fontId="17" fillId="0" borderId="0" xfId="6"/>
    <xf numFmtId="178" fontId="18" fillId="0" borderId="37" xfId="6" applyNumberFormat="1" applyFont="1" applyBorder="1" applyAlignment="1">
      <alignment vertical="center"/>
    </xf>
    <xf numFmtId="178" fontId="18" fillId="0" borderId="40" xfId="6" applyNumberFormat="1" applyFont="1" applyBorder="1" applyAlignment="1">
      <alignment vertical="center"/>
    </xf>
    <xf numFmtId="0" fontId="17" fillId="0" borderId="50" xfId="6" applyFont="1" applyBorder="1" applyAlignment="1">
      <alignment vertical="center"/>
    </xf>
    <xf numFmtId="178" fontId="18" fillId="0" borderId="41" xfId="6" applyNumberFormat="1" applyFont="1" applyBorder="1" applyAlignment="1">
      <alignment horizontal="center" vertical="center"/>
    </xf>
    <xf numFmtId="178" fontId="18" fillId="0" borderId="54" xfId="6" applyNumberFormat="1" applyFont="1" applyBorder="1" applyAlignment="1">
      <alignment horizontal="center" vertical="center" wrapText="1"/>
    </xf>
    <xf numFmtId="178" fontId="18" fillId="0" borderId="55" xfId="6" applyNumberFormat="1" applyFont="1" applyBorder="1" applyAlignment="1">
      <alignment horizontal="center" vertical="center"/>
    </xf>
    <xf numFmtId="178" fontId="18" fillId="0" borderId="56" xfId="6" applyNumberFormat="1" applyFont="1" applyBorder="1" applyAlignment="1">
      <alignment horizontal="center" vertical="center" wrapText="1"/>
    </xf>
    <xf numFmtId="178" fontId="18" fillId="0" borderId="34" xfId="6" applyNumberFormat="1" applyFont="1" applyBorder="1" applyAlignment="1">
      <alignment horizontal="center" vertical="center"/>
    </xf>
    <xf numFmtId="178" fontId="18" fillId="0" borderId="51" xfId="6" applyNumberFormat="1" applyFont="1" applyBorder="1" applyAlignment="1">
      <alignment horizontal="center" vertical="center"/>
    </xf>
    <xf numFmtId="179" fontId="18" fillId="0" borderId="15" xfId="6" applyNumberFormat="1" applyFont="1" applyFill="1" applyBorder="1" applyAlignment="1">
      <alignment vertical="center"/>
    </xf>
    <xf numFmtId="179" fontId="18" fillId="0" borderId="41" xfId="6" applyNumberFormat="1" applyFont="1" applyFill="1" applyBorder="1" applyAlignment="1">
      <alignment vertical="center"/>
    </xf>
    <xf numFmtId="180" fontId="18" fillId="0" borderId="57" xfId="6" applyNumberFormat="1" applyFont="1" applyFill="1" applyBorder="1" applyAlignment="1">
      <alignment vertical="center"/>
    </xf>
    <xf numFmtId="179" fontId="18" fillId="0" borderId="55" xfId="6" applyNumberFormat="1" applyFont="1" applyFill="1" applyBorder="1" applyAlignment="1">
      <alignment vertical="center"/>
    </xf>
    <xf numFmtId="180" fontId="18" fillId="0" borderId="58" xfId="6" applyNumberFormat="1" applyFont="1" applyFill="1" applyBorder="1" applyAlignment="1">
      <alignment vertical="center"/>
    </xf>
    <xf numFmtId="180" fontId="18" fillId="0" borderId="15" xfId="6" applyNumberFormat="1" applyFont="1" applyBorder="1" applyAlignment="1">
      <alignment vertical="center"/>
    </xf>
    <xf numFmtId="178" fontId="18" fillId="0" borderId="37" xfId="6" applyNumberFormat="1" applyFont="1" applyBorder="1" applyAlignment="1">
      <alignment horizontal="center" vertical="center"/>
    </xf>
    <xf numFmtId="178" fontId="18" fillId="0" borderId="59" xfId="6" applyNumberFormat="1" applyFont="1" applyBorder="1" applyAlignment="1">
      <alignment horizontal="center" vertical="center"/>
    </xf>
    <xf numFmtId="179" fontId="18" fillId="0" borderId="60" xfId="6" applyNumberFormat="1" applyFont="1" applyFill="1" applyBorder="1" applyAlignment="1">
      <alignment vertical="center"/>
    </xf>
    <xf numFmtId="179" fontId="18" fillId="0" borderId="61" xfId="6" applyNumberFormat="1" applyFont="1" applyFill="1" applyBorder="1" applyAlignment="1">
      <alignment vertical="center"/>
    </xf>
    <xf numFmtId="180" fontId="18" fillId="0" borderId="59" xfId="6" applyNumberFormat="1" applyFont="1" applyFill="1" applyBorder="1" applyAlignment="1">
      <alignment vertical="center"/>
    </xf>
    <xf numFmtId="179" fontId="18" fillId="0" borderId="62" xfId="6" applyNumberFormat="1" applyFont="1" applyFill="1" applyBorder="1" applyAlignment="1">
      <alignment vertical="center"/>
    </xf>
    <xf numFmtId="180" fontId="18" fillId="0" borderId="63" xfId="6" applyNumberFormat="1" applyFont="1" applyFill="1" applyBorder="1" applyAlignment="1">
      <alignment vertical="center"/>
    </xf>
    <xf numFmtId="180" fontId="18" fillId="0" borderId="60" xfId="6" applyNumberFormat="1" applyFont="1" applyBorder="1" applyAlignment="1">
      <alignment vertical="center"/>
    </xf>
    <xf numFmtId="179" fontId="18" fillId="0" borderId="60" xfId="6" applyNumberFormat="1" applyFont="1" applyFill="1" applyBorder="1" applyAlignment="1">
      <alignment vertical="center" wrapText="1"/>
    </xf>
    <xf numFmtId="179" fontId="18" fillId="0" borderId="15" xfId="6" applyNumberFormat="1" applyFont="1" applyBorder="1" applyAlignment="1">
      <alignment vertical="center"/>
    </xf>
    <xf numFmtId="179" fontId="18" fillId="0" borderId="41" xfId="6" applyNumberFormat="1" applyFont="1" applyBorder="1" applyAlignment="1">
      <alignment vertical="center"/>
    </xf>
    <xf numFmtId="180" fontId="18" fillId="0" borderId="57" xfId="6" applyNumberFormat="1" applyFont="1" applyBorder="1" applyAlignment="1">
      <alignment vertical="center"/>
    </xf>
    <xf numFmtId="179" fontId="18" fillId="0" borderId="55" xfId="6" applyNumberFormat="1" applyFont="1" applyBorder="1" applyAlignment="1">
      <alignment vertical="center"/>
    </xf>
    <xf numFmtId="180" fontId="18" fillId="0" borderId="12" xfId="6" applyNumberFormat="1" applyFont="1" applyBorder="1" applyAlignment="1">
      <alignment vertical="center"/>
    </xf>
    <xf numFmtId="0" fontId="17" fillId="0" borderId="34" xfId="6" applyBorder="1"/>
    <xf numFmtId="0" fontId="17" fillId="0" borderId="34" xfId="6" applyBorder="1" applyAlignment="1">
      <alignment vertical="center"/>
    </xf>
    <xf numFmtId="0" fontId="19" fillId="0" borderId="34" xfId="6" applyFont="1" applyBorder="1"/>
    <xf numFmtId="0" fontId="17" fillId="0" borderId="0" xfId="7" applyAlignment="1"/>
    <xf numFmtId="0" fontId="17" fillId="0" borderId="34" xfId="7" applyBorder="1" applyAlignment="1"/>
    <xf numFmtId="177" fontId="17" fillId="0" borderId="34" xfId="7" applyNumberFormat="1" applyBorder="1" applyAlignment="1"/>
    <xf numFmtId="0" fontId="21" fillId="0" borderId="0" xfId="8" applyFont="1">
      <alignment vertical="center"/>
    </xf>
    <xf numFmtId="49" fontId="21" fillId="0" borderId="0" xfId="8" applyNumberFormat="1" applyFont="1">
      <alignment vertical="center"/>
    </xf>
    <xf numFmtId="0" fontId="23" fillId="0" borderId="0" xfId="8" applyFont="1">
      <alignment vertical="center"/>
    </xf>
    <xf numFmtId="0" fontId="24" fillId="0" borderId="0" xfId="8" applyFont="1">
      <alignment vertical="center"/>
    </xf>
    <xf numFmtId="0" fontId="21" fillId="0" borderId="36" xfId="8" applyFont="1" applyBorder="1" applyAlignment="1">
      <alignment horizontal="left" vertical="center"/>
    </xf>
    <xf numFmtId="0" fontId="21" fillId="0" borderId="8" xfId="8" applyFont="1" applyBorder="1" applyAlignment="1">
      <alignment horizontal="left" vertical="center"/>
    </xf>
    <xf numFmtId="0" fontId="21" fillId="0" borderId="9" xfId="8" applyFont="1" applyBorder="1" applyAlignment="1">
      <alignment horizontal="left" vertical="center"/>
    </xf>
    <xf numFmtId="184" fontId="21" fillId="0" borderId="36" xfId="8" applyNumberFormat="1" applyFont="1" applyBorder="1" applyAlignment="1">
      <alignment horizontal="right" vertical="center" shrinkToFit="1"/>
    </xf>
    <xf numFmtId="184" fontId="21" fillId="0" borderId="8" xfId="8" applyNumberFormat="1" applyFont="1" applyBorder="1" applyAlignment="1">
      <alignment horizontal="right" vertical="center" shrinkToFit="1"/>
    </xf>
    <xf numFmtId="184" fontId="21" fillId="0" borderId="9" xfId="8" applyNumberFormat="1" applyFont="1" applyBorder="1" applyAlignment="1">
      <alignment horizontal="right" vertical="center" shrinkToFit="1"/>
    </xf>
    <xf numFmtId="0" fontId="25" fillId="0" borderId="50" xfId="9" applyFont="1" applyBorder="1">
      <alignment vertical="center"/>
    </xf>
    <xf numFmtId="184" fontId="21" fillId="0" borderId="36" xfId="8" applyNumberFormat="1" applyFont="1" applyBorder="1" applyAlignment="1">
      <alignment vertical="center" shrinkToFit="1"/>
    </xf>
    <xf numFmtId="184" fontId="21" fillId="0" borderId="8" xfId="8" applyNumberFormat="1" applyFont="1" applyBorder="1" applyAlignment="1">
      <alignment vertical="center" shrinkToFit="1"/>
    </xf>
    <xf numFmtId="184" fontId="21" fillId="0" borderId="9" xfId="8" applyNumberFormat="1" applyFont="1" applyBorder="1" applyAlignment="1">
      <alignment vertical="center" shrinkToFit="1"/>
    </xf>
    <xf numFmtId="0" fontId="21" fillId="0" borderId="7" xfId="8" applyFont="1" applyBorder="1" applyAlignment="1">
      <alignment horizontal="left" vertical="center"/>
    </xf>
    <xf numFmtId="0" fontId="25" fillId="0" borderId="71" xfId="9" applyFont="1" applyBorder="1" applyAlignment="1">
      <alignment horizontal="center" vertical="center"/>
    </xf>
    <xf numFmtId="0" fontId="21" fillId="0" borderId="7" xfId="8" applyFont="1" applyBorder="1" applyAlignment="1">
      <alignment horizontal="center" vertical="center"/>
    </xf>
    <xf numFmtId="0" fontId="21" fillId="0" borderId="74" xfId="8" applyFont="1" applyBorder="1" applyAlignment="1">
      <alignment horizontal="center" vertical="center"/>
    </xf>
    <xf numFmtId="0" fontId="27" fillId="0" borderId="75" xfId="8" applyFont="1" applyBorder="1" applyAlignment="1">
      <alignment vertical="center" wrapText="1"/>
    </xf>
    <xf numFmtId="0" fontId="27" fillId="0" borderId="76" xfId="8" applyFont="1" applyBorder="1" applyAlignment="1">
      <alignment vertical="center" wrapText="1"/>
    </xf>
    <xf numFmtId="181" fontId="21" fillId="0" borderId="74" xfId="8" applyNumberFormat="1" applyFont="1" applyBorder="1">
      <alignment vertical="center"/>
    </xf>
    <xf numFmtId="181" fontId="21" fillId="0" borderId="75" xfId="8" applyNumberFormat="1" applyFont="1" applyBorder="1">
      <alignment vertical="center"/>
    </xf>
    <xf numFmtId="181" fontId="21" fillId="0" borderId="76" xfId="8" applyNumberFormat="1" applyFont="1" applyBorder="1">
      <alignment vertical="center"/>
    </xf>
    <xf numFmtId="0" fontId="21" fillId="0" borderId="7" xfId="8" applyFont="1" applyBorder="1">
      <alignment vertical="center"/>
    </xf>
    <xf numFmtId="0" fontId="21" fillId="0" borderId="66" xfId="8" applyFont="1" applyBorder="1">
      <alignment vertical="center"/>
    </xf>
    <xf numFmtId="49" fontId="21" fillId="0" borderId="7" xfId="8" applyNumberFormat="1" applyFont="1" applyBorder="1">
      <alignment vertical="center"/>
    </xf>
    <xf numFmtId="0" fontId="21" fillId="0" borderId="0" xfId="8" applyFont="1" applyAlignment="1">
      <alignment horizontal="center" vertical="center"/>
    </xf>
    <xf numFmtId="49" fontId="21" fillId="0" borderId="0" xfId="8" applyNumberFormat="1" applyFont="1" applyAlignment="1">
      <alignment horizontal="center" vertical="center"/>
    </xf>
    <xf numFmtId="0" fontId="21" fillId="0" borderId="66" xfId="8" applyFont="1" applyBorder="1" applyAlignment="1">
      <alignment horizontal="center" vertical="center"/>
    </xf>
    <xf numFmtId="0" fontId="21" fillId="0" borderId="74" xfId="8" applyFont="1" applyBorder="1">
      <alignment vertical="center"/>
    </xf>
    <xf numFmtId="0" fontId="21" fillId="0" borderId="75" xfId="8" applyFont="1" applyBorder="1">
      <alignment vertical="center"/>
    </xf>
    <xf numFmtId="0" fontId="21" fillId="0" borderId="76" xfId="8" applyFont="1" applyBorder="1">
      <alignment vertical="center"/>
    </xf>
    <xf numFmtId="49" fontId="31" fillId="0" borderId="0" xfId="11" applyNumberFormat="1" applyFont="1">
      <alignment vertical="center"/>
    </xf>
    <xf numFmtId="49" fontId="21" fillId="0" borderId="0" xfId="11" applyNumberFormat="1" applyFont="1">
      <alignment vertical="center"/>
    </xf>
    <xf numFmtId="0" fontId="21" fillId="0" borderId="0" xfId="11" applyFont="1">
      <alignment vertical="center"/>
    </xf>
    <xf numFmtId="0" fontId="32" fillId="0" borderId="0" xfId="11" applyFont="1">
      <alignment vertical="center"/>
    </xf>
    <xf numFmtId="0" fontId="4" fillId="0" borderId="56" xfId="11" applyFont="1" applyBorder="1" applyAlignment="1">
      <alignment horizontal="center" vertical="center"/>
    </xf>
    <xf numFmtId="0" fontId="4" fillId="0" borderId="56" xfId="11" applyFont="1" applyBorder="1">
      <alignment vertical="center"/>
    </xf>
    <xf numFmtId="0" fontId="21" fillId="0" borderId="12" xfId="11" applyFont="1" applyBorder="1">
      <alignment vertical="center"/>
    </xf>
    <xf numFmtId="0" fontId="21" fillId="0" borderId="56" xfId="11" applyFont="1" applyBorder="1">
      <alignment vertical="center"/>
    </xf>
    <xf numFmtId="0" fontId="21" fillId="0" borderId="41" xfId="11" applyFont="1" applyBorder="1" applyAlignment="1">
      <alignment horizontal="center" vertical="center"/>
    </xf>
    <xf numFmtId="0" fontId="21" fillId="0" borderId="12" xfId="11" applyFont="1" applyBorder="1" applyAlignment="1">
      <alignment horizontal="center" vertical="center"/>
    </xf>
    <xf numFmtId="0" fontId="21" fillId="0" borderId="65" xfId="11" applyFont="1" applyBorder="1" applyAlignment="1">
      <alignment horizontal="center" vertical="center"/>
    </xf>
    <xf numFmtId="0" fontId="21" fillId="0" borderId="0" xfId="11" applyFont="1" applyAlignment="1">
      <alignment horizontal="center" vertical="center" wrapText="1"/>
    </xf>
    <xf numFmtId="0" fontId="21" fillId="0" borderId="56" xfId="11" applyFont="1" applyBorder="1" applyAlignment="1">
      <alignment horizontal="center" vertical="center" wrapText="1"/>
    </xf>
    <xf numFmtId="0" fontId="25" fillId="0" borderId="0" xfId="11" applyFont="1">
      <alignment vertical="center"/>
    </xf>
    <xf numFmtId="0" fontId="21" fillId="0" borderId="0" xfId="11" applyFont="1" applyAlignment="1">
      <alignment vertical="center" shrinkToFit="1"/>
    </xf>
    <xf numFmtId="49" fontId="21" fillId="6" borderId="0" xfId="12" applyNumberFormat="1" applyFont="1" applyFill="1">
      <alignment vertical="center"/>
    </xf>
    <xf numFmtId="0" fontId="21" fillId="6" borderId="0" xfId="12" applyFont="1" applyFill="1">
      <alignment vertical="center"/>
    </xf>
    <xf numFmtId="0" fontId="21" fillId="6" borderId="75" xfId="12" applyFont="1" applyFill="1" applyBorder="1">
      <alignment vertical="center"/>
    </xf>
    <xf numFmtId="0" fontId="2" fillId="6" borderId="0" xfId="13" applyFill="1">
      <alignment vertical="center"/>
    </xf>
    <xf numFmtId="0" fontId="2" fillId="0" borderId="0" xfId="13">
      <alignment vertical="center"/>
    </xf>
    <xf numFmtId="0" fontId="35" fillId="6" borderId="0" xfId="12" applyFont="1" applyFill="1">
      <alignment vertical="center"/>
    </xf>
    <xf numFmtId="0" fontId="36" fillId="6" borderId="0" xfId="12" applyFont="1" applyFill="1">
      <alignment vertical="center"/>
    </xf>
    <xf numFmtId="0" fontId="36" fillId="6" borderId="0" xfId="13" applyFont="1" applyFill="1">
      <alignment vertical="center"/>
    </xf>
    <xf numFmtId="0" fontId="36" fillId="0" borderId="0" xfId="13" applyFont="1">
      <alignment vertical="center"/>
    </xf>
    <xf numFmtId="0" fontId="35" fillId="0" borderId="97" xfId="12" applyFont="1" applyBorder="1" applyAlignment="1" applyProtection="1">
      <alignment horizontal="center" vertical="center" shrinkToFit="1"/>
      <protection locked="0"/>
    </xf>
    <xf numFmtId="0" fontId="35" fillId="0" borderId="109" xfId="15" applyFont="1" applyBorder="1" applyAlignment="1" applyProtection="1">
      <alignment horizontal="center" vertical="center" shrinkToFit="1"/>
      <protection locked="0"/>
    </xf>
    <xf numFmtId="0" fontId="35" fillId="0" borderId="111" xfId="12" applyFont="1" applyBorder="1" applyAlignment="1" applyProtection="1">
      <alignment horizontal="center" vertical="center" shrinkToFit="1"/>
      <protection locked="0"/>
    </xf>
    <xf numFmtId="0" fontId="35" fillId="0" borderId="122" xfId="15" applyFont="1" applyBorder="1" applyAlignment="1" applyProtection="1">
      <alignment horizontal="center" vertical="center" shrinkToFit="1"/>
      <protection locked="0"/>
    </xf>
    <xf numFmtId="0" fontId="35" fillId="8" borderId="20" xfId="12" applyFont="1" applyFill="1" applyBorder="1" applyAlignment="1" applyProtection="1">
      <alignment horizontal="center" vertical="center" shrinkToFit="1"/>
      <protection locked="0"/>
    </xf>
    <xf numFmtId="0" fontId="28" fillId="6" borderId="0" xfId="12" applyFont="1" applyFill="1">
      <alignment vertical="center"/>
    </xf>
    <xf numFmtId="0" fontId="35" fillId="0" borderId="135" xfId="12" applyFont="1" applyBorder="1" applyAlignment="1" applyProtection="1">
      <alignment horizontal="center" vertical="center" shrinkToFit="1"/>
      <protection locked="0"/>
    </xf>
    <xf numFmtId="0" fontId="35" fillId="6" borderId="122" xfId="12" applyFont="1" applyFill="1" applyBorder="1" applyAlignment="1" applyProtection="1">
      <alignment horizontal="center" vertical="center" shrinkToFit="1"/>
      <protection locked="0"/>
    </xf>
    <xf numFmtId="0" fontId="35" fillId="0" borderId="144" xfId="12" applyFont="1" applyBorder="1" applyAlignment="1" applyProtection="1">
      <alignment horizontal="center" vertical="center" shrinkToFit="1"/>
      <protection locked="0"/>
    </xf>
    <xf numFmtId="0" fontId="35" fillId="6" borderId="0" xfId="12" applyFont="1" applyFill="1" applyAlignment="1">
      <alignment horizontal="center" vertical="center" shrinkToFit="1"/>
    </xf>
    <xf numFmtId="0" fontId="35" fillId="6" borderId="0" xfId="12" applyFont="1" applyFill="1" applyAlignment="1">
      <alignment horizontal="left" vertical="center" shrinkToFit="1"/>
    </xf>
    <xf numFmtId="177" fontId="35" fillId="6" borderId="0" xfId="12" applyNumberFormat="1" applyFont="1" applyFill="1" applyAlignment="1">
      <alignment horizontal="right" vertical="center" shrinkToFit="1"/>
    </xf>
    <xf numFmtId="177" fontId="35" fillId="6" borderId="0" xfId="12" applyNumberFormat="1" applyFont="1" applyFill="1" applyAlignment="1">
      <alignment horizontal="left" vertical="center" shrinkToFit="1"/>
    </xf>
    <xf numFmtId="0" fontId="35" fillId="6" borderId="75" xfId="12" applyFont="1" applyFill="1" applyBorder="1">
      <alignment vertical="center"/>
    </xf>
    <xf numFmtId="0" fontId="35" fillId="6" borderId="75" xfId="12" applyFont="1" applyFill="1" applyBorder="1" applyAlignment="1">
      <alignment horizontal="center" vertical="center"/>
    </xf>
    <xf numFmtId="0" fontId="35" fillId="6" borderId="31" xfId="12" applyFont="1" applyFill="1" applyBorder="1">
      <alignment vertical="center"/>
    </xf>
    <xf numFmtId="0" fontId="35" fillId="6" borderId="11" xfId="12" applyFont="1" applyFill="1" applyBorder="1">
      <alignment vertical="center"/>
    </xf>
    <xf numFmtId="0" fontId="35" fillId="6" borderId="12" xfId="12" applyFont="1" applyFill="1" applyBorder="1">
      <alignment vertical="center"/>
    </xf>
    <xf numFmtId="0" fontId="35" fillId="6" borderId="66" xfId="12" applyFont="1" applyFill="1" applyBorder="1">
      <alignment vertical="center"/>
    </xf>
    <xf numFmtId="0" fontId="35" fillId="6" borderId="0" xfId="12" applyFont="1" applyFill="1" applyAlignment="1">
      <alignment horizontal="center" vertical="center"/>
    </xf>
    <xf numFmtId="0" fontId="36" fillId="6" borderId="0" xfId="12" applyFont="1" applyFill="1" applyAlignment="1">
      <alignment horizontal="center" vertical="center"/>
    </xf>
    <xf numFmtId="0" fontId="36" fillId="6" borderId="7" xfId="12" applyFont="1" applyFill="1" applyBorder="1">
      <alignment vertical="center"/>
    </xf>
    <xf numFmtId="0" fontId="38" fillId="6" borderId="0" xfId="13" applyFont="1" applyFill="1">
      <alignment vertical="center"/>
    </xf>
    <xf numFmtId="0" fontId="17" fillId="6" borderId="0" xfId="6" applyFill="1" applyProtection="1">
      <protection hidden="1"/>
    </xf>
    <xf numFmtId="0" fontId="17" fillId="6" borderId="0" xfId="6" applyFill="1"/>
    <xf numFmtId="0" fontId="2" fillId="0" borderId="0" xfId="16" applyFont="1" applyFill="1">
      <alignment vertical="center"/>
    </xf>
    <xf numFmtId="0" fontId="2" fillId="0" borderId="0" xfId="16" applyFont="1" applyFill="1" applyBorder="1">
      <alignment vertical="center"/>
    </xf>
    <xf numFmtId="0" fontId="35" fillId="0" borderId="41" xfId="16" applyFont="1" applyFill="1" applyBorder="1">
      <alignment vertical="center"/>
    </xf>
    <xf numFmtId="0" fontId="2" fillId="0" borderId="12" xfId="16" applyFont="1" applyFill="1" applyBorder="1">
      <alignment vertical="center"/>
    </xf>
    <xf numFmtId="0" fontId="2" fillId="0" borderId="51" xfId="16" applyFont="1" applyFill="1" applyBorder="1">
      <alignment vertical="center"/>
    </xf>
    <xf numFmtId="0" fontId="2" fillId="0" borderId="65" xfId="16" applyFont="1" applyFill="1" applyBorder="1">
      <alignment vertical="center"/>
    </xf>
    <xf numFmtId="178" fontId="4" fillId="0" borderId="0" xfId="16" applyNumberFormat="1" applyFont="1" applyFill="1" applyBorder="1">
      <alignment vertical="center"/>
    </xf>
    <xf numFmtId="0" fontId="2" fillId="0" borderId="38" xfId="16" applyFont="1" applyFill="1" applyBorder="1">
      <alignment vertical="center"/>
    </xf>
    <xf numFmtId="0" fontId="2" fillId="6" borderId="41" xfId="16" applyFont="1" applyFill="1" applyBorder="1">
      <alignment vertical="center"/>
    </xf>
    <xf numFmtId="0" fontId="2" fillId="6" borderId="12" xfId="16" applyFont="1" applyFill="1" applyBorder="1">
      <alignment vertical="center"/>
    </xf>
    <xf numFmtId="0" fontId="2" fillId="6" borderId="51" xfId="16" applyFont="1" applyFill="1" applyBorder="1">
      <alignment vertical="center"/>
    </xf>
    <xf numFmtId="0" fontId="2" fillId="6" borderId="39" xfId="16" applyFont="1" applyFill="1" applyBorder="1">
      <alignment vertical="center"/>
    </xf>
    <xf numFmtId="0" fontId="2" fillId="6" borderId="31" xfId="16" applyFont="1" applyFill="1" applyBorder="1">
      <alignment vertical="center"/>
    </xf>
    <xf numFmtId="0" fontId="2" fillId="6" borderId="42" xfId="16" applyFont="1" applyFill="1" applyBorder="1">
      <alignment vertical="center"/>
    </xf>
    <xf numFmtId="178" fontId="4" fillId="6" borderId="37" xfId="16" applyNumberFormat="1" applyFont="1" applyFill="1" applyBorder="1">
      <alignment vertical="center"/>
    </xf>
    <xf numFmtId="178" fontId="4" fillId="6" borderId="56"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1" fillId="6" borderId="186" xfId="16" applyNumberFormat="1" applyFont="1" applyFill="1" applyBorder="1" applyAlignment="1">
      <alignment horizontal="center" vertical="center"/>
    </xf>
    <xf numFmtId="178" fontId="4" fillId="6" borderId="54" xfId="16" applyNumberFormat="1" applyFont="1" applyFill="1" applyBorder="1" applyAlignment="1">
      <alignment horizontal="center" vertical="center"/>
    </xf>
    <xf numFmtId="177" fontId="4" fillId="6" borderId="50" xfId="17" applyNumberFormat="1" applyFont="1" applyFill="1" applyBorder="1" applyAlignment="1">
      <alignment horizontal="right" vertical="center" shrinkToFit="1"/>
    </xf>
    <xf numFmtId="177" fontId="4" fillId="6" borderId="37" xfId="17" applyNumberFormat="1" applyFont="1" applyFill="1" applyBorder="1" applyAlignment="1">
      <alignment horizontal="right" vertical="center" shrinkToFit="1"/>
    </xf>
    <xf numFmtId="187" fontId="4" fillId="6" borderId="187" xfId="17" applyNumberFormat="1" applyFont="1" applyFill="1" applyBorder="1" applyAlignment="1">
      <alignment horizontal="right" vertical="center" shrinkToFit="1"/>
    </xf>
    <xf numFmtId="177" fontId="4" fillId="6" borderId="34" xfId="17" applyNumberFormat="1" applyFont="1" applyFill="1" applyBorder="1" applyAlignment="1">
      <alignment horizontal="right" vertical="center" shrinkToFit="1"/>
    </xf>
    <xf numFmtId="177" fontId="4" fillId="6" borderId="39" xfId="17" applyNumberFormat="1" applyFont="1" applyFill="1" applyBorder="1" applyAlignment="1">
      <alignment horizontal="right" vertical="center" shrinkToFit="1"/>
    </xf>
    <xf numFmtId="187" fontId="4" fillId="6" borderId="54" xfId="17" applyNumberFormat="1" applyFont="1" applyFill="1" applyBorder="1" applyAlignment="1">
      <alignment horizontal="right" vertical="center" shrinkToFit="1"/>
    </xf>
    <xf numFmtId="0" fontId="2" fillId="0" borderId="0" xfId="16" applyNumberFormat="1" applyFont="1" applyFill="1" applyBorder="1">
      <alignment vertical="center"/>
    </xf>
    <xf numFmtId="189"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4"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5" xfId="16" applyNumberFormat="1" applyFont="1" applyFill="1" applyBorder="1">
      <alignment vertical="center"/>
    </xf>
    <xf numFmtId="190" fontId="18" fillId="0" borderId="34" xfId="16" applyNumberFormat="1" applyFont="1" applyFill="1" applyBorder="1" applyAlignment="1">
      <alignment horizontal="right" vertical="center" shrinkToFit="1"/>
    </xf>
    <xf numFmtId="190" fontId="18" fillId="0" borderId="186" xfId="16" applyNumberFormat="1" applyFont="1" applyFill="1" applyBorder="1" applyAlignment="1">
      <alignment horizontal="right" vertical="center" shrinkToFit="1"/>
    </xf>
    <xf numFmtId="190" fontId="4" fillId="0" borderId="54"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7" fontId="18" fillId="0" borderId="34" xfId="16" applyNumberFormat="1" applyFont="1" applyFill="1" applyBorder="1" applyAlignment="1">
      <alignment horizontal="right" vertical="center" shrinkToFit="1"/>
    </xf>
    <xf numFmtId="187" fontId="18" fillId="0" borderId="186" xfId="16" applyNumberFormat="1" applyFont="1" applyFill="1" applyBorder="1" applyAlignment="1">
      <alignment horizontal="right" vertical="center" shrinkToFit="1"/>
    </xf>
    <xf numFmtId="187" fontId="4" fillId="0" borderId="54"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6" xfId="16" applyNumberFormat="1" applyFont="1" applyFill="1" applyBorder="1">
      <alignment vertical="center"/>
    </xf>
    <xf numFmtId="189" fontId="4" fillId="0" borderId="56"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2" fillId="0" borderId="51" xfId="16" applyFont="1" applyFill="1" applyBorder="1" applyAlignment="1"/>
    <xf numFmtId="0" fontId="2" fillId="0" borderId="38" xfId="16" applyFont="1" applyFill="1" applyBorder="1" applyAlignment="1"/>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7" fontId="4" fillId="6" borderId="54" xfId="16" applyNumberFormat="1" applyFont="1" applyFill="1" applyBorder="1" applyAlignment="1">
      <alignment horizontal="right" vertical="center" shrinkToFit="1"/>
    </xf>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4" fillId="0" borderId="0" xfId="16" applyFont="1" applyFill="1" applyBorder="1" applyAlignment="1"/>
    <xf numFmtId="0" fontId="2" fillId="0" borderId="0" xfId="16" applyFont="1" applyFill="1" applyBorder="1" applyAlignment="1"/>
    <xf numFmtId="189" fontId="4" fillId="0" borderId="12" xfId="16" applyNumberFormat="1" applyFont="1" applyFill="1" applyBorder="1">
      <alignment vertical="center"/>
    </xf>
    <xf numFmtId="0" fontId="2" fillId="0" borderId="56" xfId="16" applyFont="1" applyFill="1" applyBorder="1">
      <alignment vertical="center"/>
    </xf>
    <xf numFmtId="0" fontId="35" fillId="0" borderId="65" xfId="16" applyFont="1" applyFill="1" applyBorder="1">
      <alignment vertical="center"/>
    </xf>
    <xf numFmtId="0" fontId="2" fillId="0" borderId="56" xfId="17" applyFont="1" applyFill="1" applyBorder="1">
      <alignment vertical="center"/>
    </xf>
    <xf numFmtId="189" fontId="4" fillId="0" borderId="56" xfId="17" applyNumberFormat="1" applyFont="1" applyFill="1" applyBorder="1">
      <alignment vertical="center"/>
    </xf>
    <xf numFmtId="178" fontId="18" fillId="0" borderId="41" xfId="18" applyNumberFormat="1" applyFont="1" applyBorder="1" applyAlignment="1">
      <alignment vertical="center"/>
    </xf>
    <xf numFmtId="178" fontId="18" fillId="0" borderId="51" xfId="18" applyNumberFormat="1" applyFont="1" applyBorder="1" applyAlignment="1">
      <alignment vertical="center"/>
    </xf>
    <xf numFmtId="178" fontId="18" fillId="0" borderId="37" xfId="18" applyNumberFormat="1" applyFont="1" applyBorder="1" applyAlignment="1">
      <alignment vertical="center"/>
    </xf>
    <xf numFmtId="178" fontId="18" fillId="0" borderId="40" xfId="18" applyNumberFormat="1" applyFont="1" applyBorder="1" applyAlignment="1">
      <alignment vertical="center"/>
    </xf>
    <xf numFmtId="178" fontId="18" fillId="0" borderId="41" xfId="18" applyNumberFormat="1" applyFont="1" applyBorder="1" applyAlignment="1">
      <alignment horizontal="center" vertical="center"/>
    </xf>
    <xf numFmtId="178" fontId="18" fillId="0" borderId="54" xfId="18" applyNumberFormat="1" applyFont="1" applyBorder="1" applyAlignment="1">
      <alignment horizontal="center" vertical="center" wrapText="1"/>
    </xf>
    <xf numFmtId="178" fontId="25" fillId="0" borderId="55" xfId="18" applyNumberFormat="1" applyFont="1" applyBorder="1" applyAlignment="1">
      <alignment horizontal="center" vertical="center"/>
    </xf>
    <xf numFmtId="178" fontId="18" fillId="0" borderId="56" xfId="18" applyNumberFormat="1" applyFont="1" applyBorder="1" applyAlignment="1">
      <alignment horizontal="center" vertical="center" wrapText="1"/>
    </xf>
    <xf numFmtId="178" fontId="18" fillId="0" borderId="34" xfId="18" applyNumberFormat="1" applyFont="1" applyBorder="1" applyAlignment="1">
      <alignment horizontal="center" vertical="center"/>
    </xf>
    <xf numFmtId="177" fontId="18" fillId="0" borderId="15" xfId="19" applyNumberFormat="1" applyFont="1" applyFill="1" applyBorder="1" applyAlignment="1">
      <alignment horizontal="right" vertical="center" shrinkToFit="1"/>
    </xf>
    <xf numFmtId="177" fontId="18" fillId="0" borderId="41" xfId="19" applyNumberFormat="1" applyFont="1" applyFill="1" applyBorder="1" applyAlignment="1">
      <alignment horizontal="right" vertical="center" shrinkToFit="1"/>
    </xf>
    <xf numFmtId="187" fontId="18" fillId="0" borderId="57" xfId="19" applyNumberFormat="1" applyFont="1" applyFill="1" applyBorder="1" applyAlignment="1">
      <alignment horizontal="right" vertical="center" shrinkToFit="1"/>
    </xf>
    <xf numFmtId="177" fontId="18" fillId="0" borderId="55" xfId="19" applyNumberFormat="1" applyFont="1" applyFill="1" applyBorder="1" applyAlignment="1">
      <alignment horizontal="right" vertical="center" shrinkToFit="1"/>
    </xf>
    <xf numFmtId="187" fontId="18" fillId="0" borderId="58" xfId="19" applyNumberFormat="1" applyFont="1" applyFill="1" applyBorder="1" applyAlignment="1">
      <alignment horizontal="right" vertical="center" shrinkToFit="1"/>
    </xf>
    <xf numFmtId="187" fontId="18" fillId="0" borderId="15" xfId="19" applyNumberFormat="1" applyFont="1" applyBorder="1" applyAlignment="1">
      <alignment horizontal="right" vertical="center" shrinkToFit="1"/>
    </xf>
    <xf numFmtId="178" fontId="18" fillId="0" borderId="37" xfId="18" applyNumberFormat="1" applyFont="1" applyBorder="1" applyAlignment="1">
      <alignment horizontal="center" vertical="center"/>
    </xf>
    <xf numFmtId="178" fontId="18" fillId="0" borderId="59" xfId="18" applyNumberFormat="1" applyFont="1" applyBorder="1" applyAlignment="1">
      <alignment horizontal="center" vertical="center"/>
    </xf>
    <xf numFmtId="177" fontId="18" fillId="0" borderId="60" xfId="19" applyNumberFormat="1" applyFont="1" applyFill="1" applyBorder="1" applyAlignment="1">
      <alignment horizontal="right" vertical="center" shrinkToFit="1"/>
    </xf>
    <xf numFmtId="177" fontId="18" fillId="0" borderId="61" xfId="19" applyNumberFormat="1" applyFont="1" applyFill="1" applyBorder="1" applyAlignment="1">
      <alignment horizontal="right" vertical="center" shrinkToFit="1"/>
    </xf>
    <xf numFmtId="187" fontId="18" fillId="0" borderId="59" xfId="19" applyNumberFormat="1" applyFont="1" applyFill="1" applyBorder="1" applyAlignment="1">
      <alignment horizontal="right" vertical="center" shrinkToFit="1"/>
    </xf>
    <xf numFmtId="177" fontId="18" fillId="0" borderId="62" xfId="19" applyNumberFormat="1" applyFont="1" applyFill="1" applyBorder="1" applyAlignment="1">
      <alignment horizontal="right" vertical="center" shrinkToFit="1"/>
    </xf>
    <xf numFmtId="187" fontId="18" fillId="0" borderId="63" xfId="19" applyNumberFormat="1" applyFont="1" applyFill="1" applyBorder="1" applyAlignment="1">
      <alignment horizontal="right" vertical="center" shrinkToFit="1"/>
    </xf>
    <xf numFmtId="187" fontId="18" fillId="0" borderId="60" xfId="19" applyNumberFormat="1" applyFont="1" applyBorder="1" applyAlignment="1">
      <alignment horizontal="right" vertical="center" shrinkToFit="1"/>
    </xf>
    <xf numFmtId="178" fontId="18" fillId="0" borderId="51" xfId="18" applyNumberFormat="1" applyFont="1" applyBorder="1" applyAlignment="1">
      <alignment horizontal="center" vertical="center"/>
    </xf>
    <xf numFmtId="177" fontId="18" fillId="0" borderId="15" xfId="19" applyNumberFormat="1" applyFont="1" applyBorder="1" applyAlignment="1">
      <alignment horizontal="right" vertical="center" shrinkToFit="1"/>
    </xf>
    <xf numFmtId="177" fontId="18" fillId="0" borderId="41" xfId="19" applyNumberFormat="1" applyFont="1" applyBorder="1" applyAlignment="1">
      <alignment horizontal="right" vertical="center" shrinkToFit="1"/>
    </xf>
    <xf numFmtId="187" fontId="18" fillId="0" borderId="57" xfId="19" applyNumberFormat="1" applyFont="1" applyBorder="1" applyAlignment="1">
      <alignment horizontal="right" vertical="center" shrinkToFit="1"/>
    </xf>
    <xf numFmtId="177" fontId="18" fillId="0" borderId="55" xfId="19" applyNumberFormat="1" applyFont="1" applyBorder="1" applyAlignment="1">
      <alignment horizontal="right" vertical="center" shrinkToFit="1"/>
    </xf>
    <xf numFmtId="187" fontId="18" fillId="0" borderId="12" xfId="19" applyNumberFormat="1" applyFont="1" applyBorder="1" applyAlignment="1">
      <alignment horizontal="right" vertical="center" shrinkToFit="1"/>
    </xf>
    <xf numFmtId="0" fontId="2" fillId="0" borderId="37" xfId="16" applyFont="1" applyFill="1" applyBorder="1">
      <alignment vertical="center"/>
    </xf>
    <xf numFmtId="0" fontId="2" fillId="0" borderId="40" xfId="16" applyFont="1" applyFill="1" applyBorder="1">
      <alignment vertical="center"/>
    </xf>
    <xf numFmtId="177" fontId="8" fillId="0" borderId="27" xfId="4" applyNumberFormat="1" applyFont="1" applyBorder="1" applyAlignment="1">
      <alignment horizontal="right" vertical="center" shrinkToFit="1"/>
    </xf>
    <xf numFmtId="177" fontId="8" fillId="0" borderId="28" xfId="4" applyNumberFormat="1" applyFont="1" applyBorder="1" applyAlignment="1">
      <alignment horizontal="right" vertical="center" shrinkToFit="1"/>
    </xf>
    <xf numFmtId="177" fontId="8" fillId="0" borderId="29" xfId="4" applyNumberFormat="1" applyFont="1" applyBorder="1" applyAlignment="1">
      <alignment horizontal="right" vertical="center" shrinkToFit="1"/>
    </xf>
    <xf numFmtId="177" fontId="8" fillId="0" borderId="33" xfId="4" applyNumberFormat="1" applyFont="1" applyBorder="1" applyAlignment="1">
      <alignment horizontal="right" vertical="center" shrinkToFit="1"/>
    </xf>
    <xf numFmtId="177" fontId="8" fillId="0" borderId="34" xfId="4" applyNumberFormat="1" applyFont="1" applyBorder="1" applyAlignment="1">
      <alignment horizontal="right" vertical="center" shrinkToFit="1"/>
    </xf>
    <xf numFmtId="177" fontId="8" fillId="0" borderId="35" xfId="4" applyNumberFormat="1" applyFont="1" applyBorder="1" applyAlignment="1">
      <alignment horizontal="right" vertical="center" shrinkToFit="1"/>
    </xf>
    <xf numFmtId="177" fontId="8" fillId="0" borderId="20" xfId="4" applyNumberFormat="1" applyFont="1" applyBorder="1" applyAlignment="1">
      <alignment horizontal="right" vertical="center" shrinkToFit="1"/>
    </xf>
    <xf numFmtId="177" fontId="8" fillId="0" borderId="21" xfId="4" applyNumberFormat="1" applyFont="1" applyBorder="1" applyAlignment="1">
      <alignment horizontal="right" vertical="center" shrinkToFit="1"/>
    </xf>
    <xf numFmtId="177" fontId="8" fillId="0" borderId="22" xfId="4" applyNumberFormat="1" applyFont="1" applyBorder="1" applyAlignment="1">
      <alignment horizontal="right" vertical="center" shrinkToFit="1"/>
    </xf>
    <xf numFmtId="0" fontId="21" fillId="0" borderId="36" xfId="8" applyFont="1" applyBorder="1" applyAlignment="1">
      <alignment horizontal="center" vertical="center"/>
    </xf>
    <xf numFmtId="0" fontId="21" fillId="0" borderId="8" xfId="8" applyFont="1" applyBorder="1" applyAlignment="1">
      <alignment horizontal="center" vertical="center"/>
    </xf>
    <xf numFmtId="0" fontId="21" fillId="0" borderId="9" xfId="8" applyFont="1" applyBorder="1" applyAlignment="1">
      <alignment horizontal="center" vertical="center"/>
    </xf>
    <xf numFmtId="0" fontId="25" fillId="0" borderId="36" xfId="7" applyFont="1" applyBorder="1" applyAlignment="1">
      <alignment horizontal="left" vertical="center"/>
    </xf>
    <xf numFmtId="0" fontId="25" fillId="0" borderId="8" xfId="7" applyFont="1" applyBorder="1" applyAlignment="1">
      <alignment horizontal="left" vertical="center"/>
    </xf>
    <xf numFmtId="0" fontId="25" fillId="0" borderId="9" xfId="7" applyFont="1" applyBorder="1" applyAlignment="1">
      <alignment horizontal="left" vertical="center"/>
    </xf>
    <xf numFmtId="178" fontId="21" fillId="0" borderId="36"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21" fillId="0" borderId="36" xfId="8" applyFont="1" applyBorder="1" applyAlignment="1">
      <alignment horizontal="left" vertical="center"/>
    </xf>
    <xf numFmtId="0" fontId="21" fillId="0" borderId="8" xfId="8" applyFont="1" applyBorder="1" applyAlignment="1">
      <alignment horizontal="left" vertical="center"/>
    </xf>
    <xf numFmtId="0" fontId="21" fillId="0" borderId="9" xfId="8" applyFont="1" applyBorder="1" applyAlignment="1">
      <alignment horizontal="left" vertical="center"/>
    </xf>
    <xf numFmtId="181" fontId="21" fillId="0" borderId="36" xfId="8" applyNumberFormat="1" applyFont="1" applyBorder="1" applyAlignment="1">
      <alignment horizontal="right" vertical="center" shrinkToFit="1"/>
    </xf>
    <xf numFmtId="181" fontId="21" fillId="0" borderId="8" xfId="8" applyNumberFormat="1" applyFont="1" applyBorder="1" applyAlignment="1">
      <alignment horizontal="right" vertical="center" shrinkToFit="1"/>
    </xf>
    <xf numFmtId="181" fontId="21" fillId="0" borderId="9" xfId="8" applyNumberFormat="1" applyFont="1" applyBorder="1" applyAlignment="1">
      <alignment horizontal="right" vertical="center" shrinkToFit="1"/>
    </xf>
    <xf numFmtId="49" fontId="22" fillId="0" borderId="0" xfId="8" applyNumberFormat="1" applyFont="1" applyAlignment="1">
      <alignment horizontal="center" vertical="center"/>
    </xf>
    <xf numFmtId="0" fontId="21" fillId="0" borderId="4" xfId="8" applyFont="1" applyBorder="1" applyAlignment="1">
      <alignment horizontal="center" vertical="center"/>
    </xf>
    <xf numFmtId="0" fontId="21" fillId="0" borderId="23" xfId="8" applyFont="1" applyBorder="1" applyAlignment="1">
      <alignment horizontal="center" vertical="center"/>
    </xf>
    <xf numFmtId="0" fontId="21" fillId="0" borderId="5" xfId="8" applyFont="1" applyBorder="1" applyAlignment="1">
      <alignment horizontal="center" vertical="center"/>
    </xf>
    <xf numFmtId="0" fontId="21" fillId="0" borderId="47" xfId="8" applyFont="1" applyBorder="1" applyAlignment="1">
      <alignment horizontal="center" vertical="center"/>
    </xf>
    <xf numFmtId="0" fontId="21" fillId="0" borderId="38" xfId="8" applyFont="1" applyBorder="1" applyAlignment="1">
      <alignment horizontal="center" vertical="center"/>
    </xf>
    <xf numFmtId="0" fontId="21" fillId="0" borderId="48" xfId="8" applyFont="1" applyBorder="1" applyAlignment="1">
      <alignment horizontal="center" vertical="center"/>
    </xf>
    <xf numFmtId="0" fontId="21" fillId="0" borderId="68" xfId="8" applyFont="1" applyBorder="1" applyAlignment="1">
      <alignment horizontal="center" vertical="center"/>
    </xf>
    <xf numFmtId="0" fontId="21" fillId="0" borderId="40" xfId="8" applyFont="1" applyBorder="1" applyAlignment="1">
      <alignment horizontal="center" vertical="center"/>
    </xf>
    <xf numFmtId="0" fontId="21" fillId="0" borderId="50" xfId="8" applyFont="1" applyBorder="1" applyAlignment="1">
      <alignment horizontal="center" vertical="center"/>
    </xf>
    <xf numFmtId="0" fontId="21" fillId="0" borderId="64" xfId="8" applyFont="1" applyBorder="1" applyAlignment="1">
      <alignment horizontal="center" vertical="center"/>
    </xf>
    <xf numFmtId="0" fontId="21" fillId="0" borderId="10" xfId="8" applyFont="1" applyBorder="1" applyAlignment="1">
      <alignment horizontal="center" vertical="center"/>
    </xf>
    <xf numFmtId="0" fontId="21" fillId="0" borderId="65" xfId="8" applyFont="1" applyBorder="1" applyAlignment="1">
      <alignment horizontal="center" vertical="center"/>
    </xf>
    <xf numFmtId="0" fontId="21" fillId="0" borderId="49" xfId="8" applyFont="1" applyBorder="1" applyAlignment="1">
      <alignment horizontal="center" vertical="center"/>
    </xf>
    <xf numFmtId="0" fontId="21" fillId="0" borderId="37" xfId="8" applyFont="1" applyBorder="1" applyAlignment="1">
      <alignment horizontal="center" vertical="center"/>
    </xf>
    <xf numFmtId="0" fontId="21" fillId="0" borderId="69" xfId="8" applyFont="1" applyBorder="1" applyAlignment="1">
      <alignment horizontal="center" vertical="center"/>
    </xf>
    <xf numFmtId="0" fontId="21" fillId="0" borderId="7" xfId="8" applyFont="1" applyBorder="1" applyAlignment="1">
      <alignment horizontal="center" vertical="center"/>
    </xf>
    <xf numFmtId="0" fontId="21" fillId="0" borderId="0" xfId="8" applyFont="1" applyAlignment="1">
      <alignment horizontal="center" vertical="center"/>
    </xf>
    <xf numFmtId="0" fontId="21" fillId="0" borderId="24" xfId="8" applyFont="1" applyBorder="1" applyAlignment="1">
      <alignment horizontal="center" vertical="center"/>
    </xf>
    <xf numFmtId="0" fontId="21" fillId="0" borderId="56" xfId="8" applyFont="1" applyBorder="1" applyAlignment="1">
      <alignment horizontal="center" vertical="center"/>
    </xf>
    <xf numFmtId="0" fontId="21" fillId="0" borderId="66" xfId="8" applyFont="1" applyBorder="1" applyAlignment="1">
      <alignment horizontal="center" vertical="center"/>
    </xf>
    <xf numFmtId="0" fontId="21" fillId="0" borderId="67" xfId="8" applyFont="1" applyBorder="1" applyAlignment="1">
      <alignment horizontal="center" vertical="center"/>
    </xf>
    <xf numFmtId="0" fontId="21" fillId="0" borderId="1" xfId="8" applyFont="1" applyBorder="1" applyAlignment="1">
      <alignment horizontal="center" vertical="center"/>
    </xf>
    <xf numFmtId="0" fontId="21" fillId="0" borderId="2" xfId="8" applyFont="1" applyBorder="1" applyAlignment="1">
      <alignment horizontal="center" vertical="center"/>
    </xf>
    <xf numFmtId="0" fontId="21" fillId="0" borderId="3" xfId="8" applyFont="1" applyBorder="1" applyAlignment="1">
      <alignment horizontal="center" vertical="center"/>
    </xf>
    <xf numFmtId="181" fontId="21" fillId="0" borderId="7" xfId="8" applyNumberFormat="1" applyFont="1" applyBorder="1" applyAlignment="1">
      <alignment horizontal="right" vertical="center" shrinkToFit="1"/>
    </xf>
    <xf numFmtId="181" fontId="21" fillId="0" borderId="0" xfId="8" applyNumberFormat="1" applyFont="1" applyAlignment="1">
      <alignment horizontal="right" vertical="center" shrinkToFit="1"/>
    </xf>
    <xf numFmtId="181" fontId="21" fillId="0" borderId="66" xfId="8" applyNumberFormat="1" applyFont="1" applyBorder="1" applyAlignment="1">
      <alignment horizontal="right" vertical="center" shrinkToFit="1"/>
    </xf>
    <xf numFmtId="178" fontId="21" fillId="0" borderId="7" xfId="8" applyNumberFormat="1" applyFont="1" applyBorder="1" applyAlignment="1">
      <alignment horizontal="right" vertical="center" shrinkToFit="1"/>
    </xf>
    <xf numFmtId="178" fontId="21" fillId="0" borderId="0" xfId="8" applyNumberFormat="1" applyFont="1" applyAlignment="1">
      <alignment horizontal="right" vertical="center" shrinkToFit="1"/>
    </xf>
    <xf numFmtId="178" fontId="21" fillId="0" borderId="66" xfId="8" applyNumberFormat="1" applyFont="1" applyBorder="1" applyAlignment="1">
      <alignment horizontal="right" vertical="center" shrinkToFit="1"/>
    </xf>
    <xf numFmtId="0" fontId="21" fillId="0" borderId="7" xfId="8" applyFont="1" applyBorder="1" applyAlignment="1">
      <alignment horizontal="left" vertical="center"/>
    </xf>
    <xf numFmtId="0" fontId="21" fillId="0" borderId="0" xfId="8" applyFont="1" applyAlignment="1">
      <alignment horizontal="left" vertical="center"/>
    </xf>
    <xf numFmtId="0" fontId="21" fillId="0" borderId="66" xfId="8" applyFont="1" applyBorder="1" applyAlignment="1">
      <alignment horizontal="left" vertical="center"/>
    </xf>
    <xf numFmtId="0" fontId="21" fillId="0" borderId="14" xfId="8" applyFont="1" applyBorder="1" applyAlignment="1">
      <alignment horizontal="center" vertical="center"/>
    </xf>
    <xf numFmtId="0" fontId="21" fillId="0" borderId="51" xfId="8" applyFont="1" applyBorder="1" applyAlignment="1">
      <alignment horizontal="center" vertical="center"/>
    </xf>
    <xf numFmtId="0" fontId="21" fillId="0" borderId="15" xfId="8" applyFont="1" applyBorder="1" applyAlignment="1">
      <alignment horizontal="center" vertical="center"/>
    </xf>
    <xf numFmtId="0" fontId="21" fillId="0" borderId="52" xfId="8" applyFont="1" applyBorder="1" applyAlignment="1">
      <alignment horizontal="center" vertical="center"/>
    </xf>
    <xf numFmtId="0" fontId="21" fillId="0" borderId="70" xfId="8" applyFont="1" applyBorder="1" applyAlignment="1">
      <alignment horizontal="center" vertical="center"/>
    </xf>
    <xf numFmtId="0" fontId="21" fillId="0" borderId="71" xfId="8" applyFont="1" applyBorder="1" applyAlignment="1">
      <alignment horizontal="center" vertical="center"/>
    </xf>
    <xf numFmtId="0" fontId="21" fillId="0" borderId="41" xfId="8" applyFont="1" applyBorder="1" applyAlignment="1">
      <alignment horizontal="center" vertical="center"/>
    </xf>
    <xf numFmtId="0" fontId="21" fillId="0" borderId="16" xfId="8" applyFont="1" applyBorder="1" applyAlignment="1">
      <alignment horizontal="center" vertical="center"/>
    </xf>
    <xf numFmtId="0" fontId="21" fillId="0" borderId="72" xfId="8" applyFont="1" applyBorder="1" applyAlignment="1">
      <alignment horizontal="center" vertical="center"/>
    </xf>
    <xf numFmtId="0" fontId="21" fillId="0" borderId="73" xfId="8" applyFont="1" applyBorder="1" applyAlignment="1">
      <alignment horizontal="center" vertical="center"/>
    </xf>
    <xf numFmtId="0" fontId="21" fillId="0" borderId="11" xfId="8" applyFont="1" applyBorder="1" applyAlignment="1">
      <alignment horizontal="center" vertical="center"/>
    </xf>
    <xf numFmtId="0" fontId="21" fillId="0" borderId="12" xfId="8" applyFont="1" applyBorder="1" applyAlignment="1">
      <alignment horizontal="center" vertical="center"/>
    </xf>
    <xf numFmtId="0" fontId="21" fillId="0" borderId="74" xfId="8" applyFont="1" applyBorder="1" applyAlignment="1">
      <alignment horizontal="center" vertical="center"/>
    </xf>
    <xf numFmtId="0" fontId="21" fillId="0" borderId="75" xfId="8" applyFont="1" applyBorder="1" applyAlignment="1">
      <alignment horizontal="center" vertical="center"/>
    </xf>
    <xf numFmtId="49" fontId="21" fillId="0" borderId="41" xfId="8" applyNumberFormat="1" applyFont="1" applyBorder="1" applyAlignment="1">
      <alignment horizontal="center" vertical="center"/>
    </xf>
    <xf numFmtId="49" fontId="21" fillId="0" borderId="12" xfId="8" applyNumberFormat="1" applyFont="1" applyBorder="1" applyAlignment="1">
      <alignment horizontal="center" vertical="center"/>
    </xf>
    <xf numFmtId="49" fontId="21" fillId="0" borderId="13" xfId="8" applyNumberFormat="1" applyFont="1" applyBorder="1" applyAlignment="1">
      <alignment horizontal="center" vertical="center"/>
    </xf>
    <xf numFmtId="49" fontId="21" fillId="0" borderId="65" xfId="8" applyNumberFormat="1" applyFont="1" applyBorder="1" applyAlignment="1">
      <alignment horizontal="center" vertical="center"/>
    </xf>
    <xf numFmtId="49" fontId="21" fillId="0" borderId="0" xfId="8" applyNumberFormat="1" applyFont="1" applyAlignment="1">
      <alignment horizontal="center" vertical="center"/>
    </xf>
    <xf numFmtId="49" fontId="21" fillId="0" borderId="66" xfId="8" applyNumberFormat="1" applyFont="1" applyBorder="1" applyAlignment="1">
      <alignment horizontal="center" vertical="center"/>
    </xf>
    <xf numFmtId="49" fontId="21" fillId="0" borderId="72" xfId="8" applyNumberFormat="1" applyFont="1" applyBorder="1" applyAlignment="1">
      <alignment horizontal="center" vertical="center"/>
    </xf>
    <xf numFmtId="49" fontId="21" fillId="0" borderId="75" xfId="8" applyNumberFormat="1" applyFont="1" applyBorder="1" applyAlignment="1">
      <alignment horizontal="center" vertical="center"/>
    </xf>
    <xf numFmtId="49" fontId="21" fillId="0" borderId="76" xfId="8" applyNumberFormat="1" applyFont="1" applyBorder="1" applyAlignment="1">
      <alignment horizontal="center" vertical="center"/>
    </xf>
    <xf numFmtId="0" fontId="21" fillId="0" borderId="30" xfId="8" applyFont="1" applyBorder="1">
      <alignment vertical="center"/>
    </xf>
    <xf numFmtId="0" fontId="21" fillId="0" borderId="31" xfId="8" applyFont="1" applyBorder="1">
      <alignment vertical="center"/>
    </xf>
    <xf numFmtId="0" fontId="21" fillId="0" borderId="42" xfId="8" applyFont="1" applyBorder="1">
      <alignment vertical="center"/>
    </xf>
    <xf numFmtId="0" fontId="21" fillId="0" borderId="39" xfId="8" applyFont="1" applyBorder="1" applyAlignment="1">
      <alignment horizontal="center" vertical="center"/>
    </xf>
    <xf numFmtId="0" fontId="21" fillId="0" borderId="31" xfId="8" applyFont="1" applyBorder="1" applyAlignment="1">
      <alignment horizontal="center" vertical="center"/>
    </xf>
    <xf numFmtId="0" fontId="25" fillId="0" borderId="7" xfId="7" applyFont="1" applyBorder="1" applyAlignment="1">
      <alignment horizontal="left" vertical="center"/>
    </xf>
    <xf numFmtId="0" fontId="25" fillId="0" borderId="0" xfId="7" applyFont="1" applyAlignment="1">
      <alignment horizontal="left" vertical="center"/>
    </xf>
    <xf numFmtId="0" fontId="25" fillId="0" borderId="66" xfId="7" applyFont="1" applyBorder="1" applyAlignment="1">
      <alignment horizontal="left" vertical="center"/>
    </xf>
    <xf numFmtId="182" fontId="21" fillId="0" borderId="7" xfId="8" applyNumberFormat="1" applyFont="1" applyBorder="1" applyAlignment="1">
      <alignment horizontal="right" vertical="center" shrinkToFit="1"/>
    </xf>
    <xf numFmtId="182" fontId="21" fillId="0" borderId="0" xfId="8" applyNumberFormat="1" applyFont="1" applyAlignment="1">
      <alignment horizontal="right" vertical="center" shrinkToFit="1"/>
    </xf>
    <xf numFmtId="182" fontId="21" fillId="0" borderId="66" xfId="8" applyNumberFormat="1" applyFont="1" applyBorder="1" applyAlignment="1">
      <alignment horizontal="right" vertical="center" shrinkToFit="1"/>
    </xf>
    <xf numFmtId="183" fontId="21" fillId="0" borderId="7" xfId="8" applyNumberFormat="1" applyFont="1" applyBorder="1" applyAlignment="1">
      <alignment horizontal="right" vertical="center" shrinkToFit="1"/>
    </xf>
    <xf numFmtId="183" fontId="21" fillId="0" borderId="0" xfId="8" applyNumberFormat="1" applyFont="1" applyAlignment="1">
      <alignment horizontal="right" vertical="center" shrinkToFit="1"/>
    </xf>
    <xf numFmtId="183" fontId="21" fillId="0" borderId="66" xfId="8" applyNumberFormat="1" applyFont="1" applyBorder="1" applyAlignment="1">
      <alignment horizontal="right" vertical="center" shrinkToFit="1"/>
    </xf>
    <xf numFmtId="0" fontId="21" fillId="0" borderId="77" xfId="8" applyFont="1" applyBorder="1" applyAlignment="1">
      <alignment horizontal="center" vertical="center"/>
    </xf>
    <xf numFmtId="0" fontId="21" fillId="0" borderId="45"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45" xfId="8" applyNumberFormat="1" applyFont="1" applyBorder="1" applyAlignment="1">
      <alignment horizontal="right" vertical="center" shrinkToFit="1"/>
    </xf>
    <xf numFmtId="178" fontId="21" fillId="0" borderId="25" xfId="8" applyNumberFormat="1" applyFont="1" applyBorder="1" applyAlignment="1">
      <alignment horizontal="right" vertical="center" shrinkToFit="1"/>
    </xf>
    <xf numFmtId="178" fontId="21" fillId="0" borderId="26" xfId="8" applyNumberFormat="1" applyFont="1" applyBorder="1" applyAlignment="1">
      <alignment horizontal="right" vertical="center" shrinkToFit="1"/>
    </xf>
    <xf numFmtId="0" fontId="21" fillId="0" borderId="39" xfId="8" applyFont="1" applyBorder="1">
      <alignment vertical="center"/>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21" fillId="0" borderId="44" xfId="8" applyFont="1" applyBorder="1">
      <alignment vertical="center"/>
    </xf>
    <xf numFmtId="0" fontId="21" fillId="0" borderId="18" xfId="8" applyFont="1" applyBorder="1">
      <alignment vertical="center"/>
    </xf>
    <xf numFmtId="0" fontId="21" fillId="0" borderId="43" xfId="8" applyFont="1" applyBorder="1">
      <alignment vertical="center"/>
    </xf>
    <xf numFmtId="185" fontId="21" fillId="0" borderId="44" xfId="8" applyNumberFormat="1" applyFont="1" applyBorder="1" applyAlignment="1">
      <alignment horizontal="right" vertical="center" shrinkToFit="1"/>
    </xf>
    <xf numFmtId="185" fontId="21" fillId="0" borderId="18" xfId="8" applyNumberFormat="1" applyFont="1" applyBorder="1" applyAlignment="1">
      <alignment horizontal="right" vertical="center" shrinkToFit="1"/>
    </xf>
    <xf numFmtId="185" fontId="21" fillId="0" borderId="19" xfId="8" applyNumberFormat="1" applyFont="1" applyBorder="1" applyAlignment="1">
      <alignment horizontal="right" vertical="center" shrinkToFit="1"/>
    </xf>
    <xf numFmtId="0" fontId="21" fillId="0" borderId="36" xfId="8" applyFont="1" applyBorder="1" applyAlignment="1">
      <alignment horizontal="center" vertical="center" wrapText="1"/>
    </xf>
    <xf numFmtId="0" fontId="21" fillId="0" borderId="8" xfId="8" applyFont="1" applyBorder="1" applyAlignment="1">
      <alignment horizontal="center" vertical="center" wrapText="1"/>
    </xf>
    <xf numFmtId="0" fontId="21" fillId="0" borderId="23" xfId="8" applyFont="1" applyBorder="1" applyAlignment="1">
      <alignment horizontal="center" vertical="center" wrapText="1"/>
    </xf>
    <xf numFmtId="0" fontId="21" fillId="0" borderId="7" xfId="8" applyFont="1" applyBorder="1" applyAlignment="1">
      <alignment horizontal="center" vertical="center" wrapText="1"/>
    </xf>
    <xf numFmtId="0" fontId="21" fillId="0" borderId="0" xfId="8" applyFont="1" applyAlignment="1">
      <alignment horizontal="center" vertical="center" wrapText="1"/>
    </xf>
    <xf numFmtId="0" fontId="21" fillId="0" borderId="38" xfId="8" applyFont="1" applyBorder="1" applyAlignment="1">
      <alignment horizontal="center" vertical="center" wrapText="1"/>
    </xf>
    <xf numFmtId="0" fontId="21" fillId="0" borderId="74" xfId="8" applyFont="1" applyBorder="1" applyAlignment="1">
      <alignment horizontal="center" vertical="center" wrapText="1"/>
    </xf>
    <xf numFmtId="0" fontId="21" fillId="0" borderId="75" xfId="8" applyFont="1" applyBorder="1" applyAlignment="1">
      <alignment horizontal="center" vertical="center" wrapText="1"/>
    </xf>
    <xf numFmtId="0" fontId="21" fillId="0" borderId="70" xfId="8" applyFont="1" applyBorder="1" applyAlignment="1">
      <alignment horizontal="center" vertical="center" wrapText="1"/>
    </xf>
    <xf numFmtId="0" fontId="25" fillId="0" borderId="64" xfId="8" applyFont="1" applyBorder="1">
      <alignment vertical="center"/>
    </xf>
    <xf numFmtId="0" fontId="25" fillId="0" borderId="25" xfId="8" applyFont="1" applyBorder="1">
      <alignment vertical="center"/>
    </xf>
    <xf numFmtId="0" fontId="25" fillId="0" borderId="46" xfId="8" applyFont="1" applyBorder="1">
      <alignment vertical="center"/>
    </xf>
    <xf numFmtId="178" fontId="25" fillId="0" borderId="64" xfId="8" applyNumberFormat="1" applyFont="1" applyBorder="1" applyAlignment="1">
      <alignment horizontal="right" vertical="center" shrinkToFit="1"/>
    </xf>
    <xf numFmtId="178" fontId="25" fillId="0" borderId="8" xfId="8" applyNumberFormat="1" applyFont="1" applyBorder="1" applyAlignment="1">
      <alignment horizontal="right" vertical="center" shrinkToFit="1"/>
    </xf>
    <xf numFmtId="178" fontId="25" fillId="0" borderId="9" xfId="8" applyNumberFormat="1" applyFont="1" applyBorder="1" applyAlignment="1">
      <alignment horizontal="right" vertical="center" shrinkToFit="1"/>
    </xf>
    <xf numFmtId="0" fontId="21" fillId="0" borderId="30" xfId="8" applyFont="1" applyBorder="1" applyAlignment="1">
      <alignment horizontal="center" vertical="center"/>
    </xf>
    <xf numFmtId="0" fontId="21" fillId="0" borderId="42" xfId="8" applyFont="1" applyBorder="1" applyAlignment="1">
      <alignment horizontal="center" vertical="center"/>
    </xf>
    <xf numFmtId="0" fontId="21" fillId="0" borderId="39" xfId="8" applyFont="1" applyBorder="1" applyAlignment="1">
      <alignment horizontal="center" vertical="center" shrinkToFit="1"/>
    </xf>
    <xf numFmtId="0" fontId="21" fillId="0" borderId="31" xfId="8" applyFont="1" applyBorder="1" applyAlignment="1">
      <alignment horizontal="center" vertical="center" shrinkToFit="1"/>
    </xf>
    <xf numFmtId="0" fontId="21" fillId="0" borderId="42" xfId="8" applyFont="1" applyBorder="1" applyAlignment="1">
      <alignment horizontal="center" vertical="center" shrinkToFit="1"/>
    </xf>
    <xf numFmtId="0" fontId="21" fillId="0" borderId="32" xfId="8" applyFont="1" applyBorder="1" applyAlignment="1">
      <alignment horizontal="center" vertical="center" shrinkToFit="1"/>
    </xf>
    <xf numFmtId="0" fontId="25" fillId="0" borderId="41" xfId="8" applyFont="1" applyBorder="1">
      <alignment vertical="center"/>
    </xf>
    <xf numFmtId="0" fontId="25" fillId="0" borderId="31" xfId="8" applyFont="1" applyBorder="1">
      <alignment vertical="center"/>
    </xf>
    <xf numFmtId="0" fontId="25" fillId="0" borderId="42" xfId="8" applyFont="1" applyBorder="1">
      <alignment vertical="center"/>
    </xf>
    <xf numFmtId="178" fontId="25" fillId="0" borderId="39" xfId="8" applyNumberFormat="1" applyFont="1" applyBorder="1" applyAlignment="1">
      <alignment horizontal="right" vertical="center" shrinkToFit="1"/>
    </xf>
    <xf numFmtId="178" fontId="25" fillId="0" borderId="31" xfId="8" applyNumberFormat="1" applyFont="1" applyBorder="1" applyAlignment="1">
      <alignment horizontal="right" vertical="center" shrinkToFit="1"/>
    </xf>
    <xf numFmtId="178" fontId="25" fillId="0" borderId="32" xfId="8" applyNumberFormat="1" applyFont="1" applyBorder="1" applyAlignment="1">
      <alignment horizontal="right" vertical="center" shrinkToFit="1"/>
    </xf>
    <xf numFmtId="181" fontId="21" fillId="0" borderId="39" xfId="8" applyNumberFormat="1" applyFont="1" applyBorder="1" applyAlignment="1">
      <alignment horizontal="right" vertical="center" shrinkToFit="1"/>
    </xf>
    <xf numFmtId="181" fontId="21" fillId="0" borderId="31" xfId="8" applyNumberFormat="1" applyFont="1" applyBorder="1" applyAlignment="1">
      <alignment horizontal="right" vertical="center" shrinkToFit="1"/>
    </xf>
    <xf numFmtId="181" fontId="21" fillId="0" borderId="42" xfId="8" applyNumberFormat="1" applyFont="1" applyBorder="1" applyAlignment="1">
      <alignment horizontal="right" vertical="center" shrinkToFit="1"/>
    </xf>
    <xf numFmtId="181" fontId="21" fillId="0" borderId="32" xfId="8" applyNumberFormat="1" applyFont="1" applyBorder="1" applyAlignment="1">
      <alignment horizontal="right" vertical="center" shrinkToFit="1"/>
    </xf>
    <xf numFmtId="0" fontId="25" fillId="0" borderId="41" xfId="9" applyFont="1" applyBorder="1" applyAlignment="1">
      <alignment horizontal="center" vertical="center" shrinkToFit="1"/>
    </xf>
    <xf numFmtId="0" fontId="25" fillId="0" borderId="12" xfId="9" applyFont="1" applyBorder="1" applyAlignment="1">
      <alignment horizontal="center" vertical="center" shrinkToFit="1"/>
    </xf>
    <xf numFmtId="0" fontId="25" fillId="0" borderId="51" xfId="9" applyFont="1" applyBorder="1" applyAlignment="1">
      <alignment horizontal="center" vertical="center" shrinkToFit="1"/>
    </xf>
    <xf numFmtId="178" fontId="21" fillId="0" borderId="42" xfId="8" applyNumberFormat="1" applyFont="1" applyBorder="1" applyAlignment="1">
      <alignment horizontal="right" vertical="center" shrinkToFit="1"/>
    </xf>
    <xf numFmtId="0" fontId="21" fillId="0" borderId="74" xfId="8" applyFont="1" applyBorder="1" applyAlignment="1">
      <alignment horizontal="left" vertical="center"/>
    </xf>
    <xf numFmtId="0" fontId="21" fillId="0" borderId="75" xfId="8" applyFont="1" applyBorder="1" applyAlignment="1">
      <alignment horizontal="left" vertical="center"/>
    </xf>
    <xf numFmtId="0" fontId="21" fillId="0" borderId="76" xfId="8" applyFont="1" applyBorder="1" applyAlignment="1">
      <alignment horizontal="left" vertical="center"/>
    </xf>
    <xf numFmtId="181" fontId="21" fillId="0" borderId="74" xfId="8" applyNumberFormat="1" applyFont="1" applyBorder="1" applyAlignment="1">
      <alignment horizontal="right" vertical="center" shrinkToFit="1"/>
    </xf>
    <xf numFmtId="181" fontId="21" fillId="0" borderId="75" xfId="8" applyNumberFormat="1" applyFont="1" applyBorder="1" applyAlignment="1">
      <alignment horizontal="right" vertical="center" shrinkToFit="1"/>
    </xf>
    <xf numFmtId="181" fontId="21" fillId="0" borderId="76" xfId="8" applyNumberFormat="1" applyFont="1" applyBorder="1" applyAlignment="1">
      <alignment horizontal="right" vertical="center" shrinkToFit="1"/>
    </xf>
    <xf numFmtId="0" fontId="21" fillId="0" borderId="36" xfId="10" applyFont="1" applyBorder="1" applyAlignment="1">
      <alignment horizontal="left" vertical="center"/>
    </xf>
    <xf numFmtId="0" fontId="21" fillId="0" borderId="8" xfId="10" applyFont="1" applyBorder="1" applyAlignment="1">
      <alignment horizontal="left" vertical="center"/>
    </xf>
    <xf numFmtId="0" fontId="21" fillId="0" borderId="9" xfId="10" applyFont="1" applyBorder="1" applyAlignment="1">
      <alignment horizontal="left" vertical="center"/>
    </xf>
    <xf numFmtId="0" fontId="25" fillId="0" borderId="12" xfId="8" applyFont="1" applyBorder="1">
      <alignment vertical="center"/>
    </xf>
    <xf numFmtId="0" fontId="25" fillId="0" borderId="51" xfId="8" applyFont="1" applyBorder="1">
      <alignment vertical="center"/>
    </xf>
    <xf numFmtId="185" fontId="25" fillId="0" borderId="41" xfId="8" applyNumberFormat="1" applyFont="1" applyBorder="1" applyAlignment="1">
      <alignment horizontal="right" vertical="center" shrinkToFit="1"/>
    </xf>
    <xf numFmtId="185" fontId="25" fillId="0" borderId="12" xfId="8" applyNumberFormat="1" applyFont="1" applyBorder="1" applyAlignment="1">
      <alignment horizontal="right" vertical="center" shrinkToFit="1"/>
    </xf>
    <xf numFmtId="185" fontId="25" fillId="0" borderId="13" xfId="8" applyNumberFormat="1" applyFont="1" applyBorder="1" applyAlignment="1">
      <alignment horizontal="right" vertical="center" shrinkToFit="1"/>
    </xf>
    <xf numFmtId="178" fontId="21" fillId="0" borderId="8" xfId="8" applyNumberFormat="1" applyFont="1" applyBorder="1" applyAlignment="1">
      <alignment horizontal="right" vertical="center"/>
    </xf>
    <xf numFmtId="178" fontId="21" fillId="0" borderId="9" xfId="8" applyNumberFormat="1" applyFont="1" applyBorder="1" applyAlignment="1">
      <alignment horizontal="right" vertical="center"/>
    </xf>
    <xf numFmtId="0" fontId="25" fillId="0" borderId="44" xfId="9" applyFont="1" applyBorder="1" applyAlignment="1">
      <alignment horizontal="center" vertical="center" shrinkToFit="1"/>
    </xf>
    <xf numFmtId="0" fontId="25" fillId="0" borderId="18" xfId="9" applyFont="1" applyBorder="1" applyAlignment="1">
      <alignment horizontal="center" vertical="center" shrinkToFit="1"/>
    </xf>
    <xf numFmtId="0" fontId="25" fillId="0" borderId="43" xfId="9" applyFont="1" applyBorder="1" applyAlignment="1">
      <alignment horizontal="center" vertical="center" shrinkToFit="1"/>
    </xf>
    <xf numFmtId="0" fontId="27" fillId="0" borderId="0" xfId="8" applyFont="1" applyAlignment="1">
      <alignment horizontal="left" vertical="center" wrapText="1"/>
    </xf>
    <xf numFmtId="0" fontId="27" fillId="0" borderId="66" xfId="8" applyFont="1" applyBorder="1" applyAlignment="1">
      <alignment horizontal="left" vertical="center" wrapText="1"/>
    </xf>
    <xf numFmtId="0" fontId="25" fillId="0" borderId="74" xfId="7" applyFont="1" applyBorder="1" applyAlignment="1">
      <alignment horizontal="left" vertical="center"/>
    </xf>
    <xf numFmtId="0" fontId="25" fillId="0" borderId="75" xfId="7" applyFont="1" applyBorder="1" applyAlignment="1">
      <alignment horizontal="left" vertical="center"/>
    </xf>
    <xf numFmtId="0" fontId="25" fillId="0" borderId="76" xfId="7" applyFont="1" applyBorder="1" applyAlignment="1">
      <alignment horizontal="left" vertical="center"/>
    </xf>
    <xf numFmtId="178" fontId="21" fillId="0" borderId="74" xfId="8" applyNumberFormat="1" applyFont="1" applyBorder="1" applyAlignment="1">
      <alignment horizontal="right" vertical="center" shrinkToFit="1"/>
    </xf>
    <xf numFmtId="178" fontId="21" fillId="0" borderId="75" xfId="8" applyNumberFormat="1" applyFont="1" applyBorder="1" applyAlignment="1">
      <alignment horizontal="right" vertical="center" shrinkToFit="1"/>
    </xf>
    <xf numFmtId="178" fontId="21" fillId="0" borderId="76" xfId="8" applyNumberFormat="1" applyFont="1" applyBorder="1" applyAlignment="1">
      <alignment horizontal="right" vertical="center" shrinkToFit="1"/>
    </xf>
    <xf numFmtId="0" fontId="21" fillId="0" borderId="78" xfId="8" applyFont="1" applyBorder="1" applyAlignment="1">
      <alignment horizontal="center" vertical="center"/>
    </xf>
    <xf numFmtId="0" fontId="21" fillId="0" borderId="53" xfId="8" applyFont="1" applyBorder="1" applyAlignment="1">
      <alignment horizontal="center" vertical="center"/>
    </xf>
    <xf numFmtId="183" fontId="21" fillId="0" borderId="53" xfId="8" applyNumberFormat="1" applyFont="1" applyBorder="1" applyAlignment="1">
      <alignment horizontal="right" vertical="center" shrinkToFit="1"/>
    </xf>
    <xf numFmtId="183" fontId="21" fillId="0" borderId="79" xfId="8" applyNumberFormat="1" applyFont="1" applyBorder="1" applyAlignment="1">
      <alignment horizontal="right" vertical="center" shrinkToFit="1"/>
    </xf>
    <xf numFmtId="183" fontId="21" fillId="0" borderId="6" xfId="8" applyNumberFormat="1" applyFont="1" applyBorder="1" applyAlignment="1">
      <alignment horizontal="right" vertical="center" shrinkToFit="1"/>
    </xf>
    <xf numFmtId="181" fontId="21" fillId="0" borderId="44" xfId="8" applyNumberFormat="1" applyFont="1" applyBorder="1" applyAlignment="1">
      <alignment horizontal="right" vertical="center" shrinkToFit="1"/>
    </xf>
    <xf numFmtId="181" fontId="21" fillId="0" borderId="18" xfId="8" applyNumberFormat="1" applyFont="1" applyBorder="1" applyAlignment="1">
      <alignment horizontal="right" vertical="center" shrinkToFit="1"/>
    </xf>
    <xf numFmtId="181" fontId="21" fillId="0" borderId="43" xfId="8" applyNumberFormat="1" applyFont="1" applyBorder="1" applyAlignment="1">
      <alignment horizontal="right" vertical="center" shrinkToFit="1"/>
    </xf>
    <xf numFmtId="181" fontId="21" fillId="0" borderId="19" xfId="8" applyNumberFormat="1" applyFont="1" applyBorder="1" applyAlignment="1">
      <alignment horizontal="right" vertical="center" shrinkToFit="1"/>
    </xf>
    <xf numFmtId="178" fontId="21" fillId="0" borderId="53" xfId="8" applyNumberFormat="1" applyFont="1" applyBorder="1" applyAlignment="1">
      <alignment horizontal="right" vertical="center" shrinkToFit="1"/>
    </xf>
    <xf numFmtId="178" fontId="21" fillId="0" borderId="79" xfId="8" applyNumberFormat="1" applyFont="1" applyBorder="1" applyAlignment="1">
      <alignment horizontal="right" vertical="center" shrinkToFit="1"/>
    </xf>
    <xf numFmtId="178" fontId="21" fillId="0" borderId="6" xfId="8" applyNumberFormat="1" applyFont="1" applyBorder="1" applyAlignment="1">
      <alignment horizontal="right" vertical="center" shrinkToFit="1"/>
    </xf>
    <xf numFmtId="181" fontId="21" fillId="0" borderId="75" xfId="8" applyNumberFormat="1" applyFont="1" applyBorder="1" applyAlignment="1">
      <alignment horizontal="right" vertical="center"/>
    </xf>
    <xf numFmtId="181" fontId="21" fillId="0" borderId="76" xfId="8" applyNumberFormat="1" applyFont="1" applyBorder="1" applyAlignment="1">
      <alignment horizontal="right" vertical="center"/>
    </xf>
    <xf numFmtId="0" fontId="21" fillId="0" borderId="17" xfId="8" applyFont="1" applyBorder="1">
      <alignment vertical="center"/>
    </xf>
    <xf numFmtId="0" fontId="21" fillId="0" borderId="22" xfId="8" applyFont="1" applyBorder="1" applyAlignment="1">
      <alignment horizontal="center" vertical="center"/>
    </xf>
    <xf numFmtId="0" fontId="21" fillId="0" borderId="19" xfId="8" applyFont="1" applyBorder="1" applyAlignment="1">
      <alignment horizontal="center" vertical="center"/>
    </xf>
    <xf numFmtId="0" fontId="21" fillId="0" borderId="80" xfId="8" applyFont="1" applyBorder="1" applyAlignment="1">
      <alignment horizontal="center" vertical="center"/>
    </xf>
    <xf numFmtId="0" fontId="21" fillId="0" borderId="81" xfId="8" applyFont="1" applyBorder="1" applyAlignment="1">
      <alignment horizontal="center" vertical="center"/>
    </xf>
    <xf numFmtId="0" fontId="21" fillId="0" borderId="25" xfId="8" applyFont="1" applyBorder="1" applyAlignment="1">
      <alignment horizontal="center" vertical="center"/>
    </xf>
    <xf numFmtId="0" fontId="21" fillId="0" borderId="26" xfId="8" applyFont="1" applyBorder="1" applyAlignment="1">
      <alignment horizontal="center" vertical="center"/>
    </xf>
    <xf numFmtId="0" fontId="21" fillId="0" borderId="41" xfId="8" applyFont="1" applyBorder="1" applyAlignment="1">
      <alignment horizontal="center" vertical="center" textRotation="255"/>
    </xf>
    <xf numFmtId="0" fontId="21" fillId="0" borderId="12" xfId="8" applyFont="1" applyBorder="1" applyAlignment="1">
      <alignment horizontal="center" vertical="center" textRotation="255"/>
    </xf>
    <xf numFmtId="0" fontId="21" fillId="0" borderId="51" xfId="8" applyFont="1" applyBorder="1" applyAlignment="1">
      <alignment horizontal="center" vertical="center" textRotation="255"/>
    </xf>
    <xf numFmtId="0" fontId="21" fillId="0" borderId="65" xfId="8" applyFont="1" applyBorder="1" applyAlignment="1">
      <alignment horizontal="center" vertical="center" textRotation="255"/>
    </xf>
    <xf numFmtId="0" fontId="21" fillId="0" borderId="0" xfId="8" applyFont="1" applyAlignment="1">
      <alignment horizontal="center" vertical="center" textRotation="255"/>
    </xf>
    <xf numFmtId="0" fontId="21" fillId="0" borderId="38" xfId="8" applyFont="1" applyBorder="1" applyAlignment="1">
      <alignment horizontal="center" vertical="center" textRotation="255"/>
    </xf>
    <xf numFmtId="0" fontId="21" fillId="0" borderId="37" xfId="8" applyFont="1" applyBorder="1" applyAlignment="1">
      <alignment horizontal="center" vertical="center" textRotation="255"/>
    </xf>
    <xf numFmtId="0" fontId="21" fillId="0" borderId="56" xfId="8" applyFont="1" applyBorder="1" applyAlignment="1">
      <alignment horizontal="center" vertical="center" textRotation="255"/>
    </xf>
    <xf numFmtId="0" fontId="21" fillId="0" borderId="40" xfId="8" applyFont="1" applyBorder="1" applyAlignment="1">
      <alignment horizontal="center" vertical="center" textRotation="255"/>
    </xf>
    <xf numFmtId="0" fontId="28" fillId="0" borderId="31" xfId="8" applyFont="1" applyBorder="1">
      <alignment vertical="center"/>
    </xf>
    <xf numFmtId="0" fontId="28" fillId="0" borderId="42" xfId="8" applyFont="1" applyBorder="1">
      <alignment vertical="center"/>
    </xf>
    <xf numFmtId="0" fontId="25" fillId="0" borderId="36" xfId="7" applyFont="1" applyBorder="1" applyAlignment="1">
      <alignment horizontal="center" vertical="center" wrapText="1"/>
    </xf>
    <xf numFmtId="0" fontId="25" fillId="0" borderId="8" xfId="7" applyFont="1" applyBorder="1" applyAlignment="1">
      <alignment horizontal="center" vertical="center" wrapText="1"/>
    </xf>
    <xf numFmtId="0" fontId="25" fillId="0" borderId="9" xfId="7" applyFont="1" applyBorder="1" applyAlignment="1">
      <alignment horizontal="center" vertical="center" wrapText="1"/>
    </xf>
    <xf numFmtId="0" fontId="25" fillId="0" borderId="7" xfId="7" applyFont="1" applyBorder="1" applyAlignment="1">
      <alignment horizontal="center" vertical="center" wrapText="1"/>
    </xf>
    <xf numFmtId="0" fontId="25" fillId="0" borderId="0" xfId="7" applyFont="1" applyAlignment="1">
      <alignment horizontal="center" vertical="center" wrapText="1"/>
    </xf>
    <xf numFmtId="0" fontId="25" fillId="0" borderId="66" xfId="7" applyFont="1" applyBorder="1" applyAlignment="1">
      <alignment horizontal="center" vertical="center" wrapText="1"/>
    </xf>
    <xf numFmtId="0" fontId="25" fillId="0" borderId="74" xfId="7" applyFont="1" applyBorder="1" applyAlignment="1">
      <alignment horizontal="center" vertical="center" wrapText="1"/>
    </xf>
    <xf numFmtId="0" fontId="25" fillId="0" borderId="75" xfId="7" applyFont="1" applyBorder="1" applyAlignment="1">
      <alignment horizontal="center" vertical="center" wrapText="1"/>
    </xf>
    <xf numFmtId="0" fontId="25" fillId="0" borderId="76" xfId="7" applyFont="1" applyBorder="1" applyAlignment="1">
      <alignment horizontal="center" vertical="center" wrapText="1"/>
    </xf>
    <xf numFmtId="49" fontId="21" fillId="0" borderId="0" xfId="8" applyNumberFormat="1" applyFont="1" applyAlignment="1">
      <alignment horizontal="left" vertical="center"/>
    </xf>
    <xf numFmtId="178" fontId="21" fillId="0" borderId="44" xfId="8" applyNumberFormat="1" applyFont="1" applyBorder="1" applyAlignment="1">
      <alignment horizontal="right" vertical="center"/>
    </xf>
    <xf numFmtId="178" fontId="21" fillId="0" borderId="18" xfId="8" applyNumberFormat="1" applyFont="1" applyBorder="1" applyAlignment="1">
      <alignment horizontal="right" vertical="center"/>
    </xf>
    <xf numFmtId="178" fontId="21" fillId="0" borderId="43" xfId="8" applyNumberFormat="1" applyFont="1" applyBorder="1" applyAlignment="1">
      <alignment horizontal="right" vertical="center"/>
    </xf>
    <xf numFmtId="0" fontId="21" fillId="0" borderId="72" xfId="8" applyFont="1" applyBorder="1" applyAlignment="1">
      <alignment horizontal="center" vertical="center" shrinkToFit="1"/>
    </xf>
    <xf numFmtId="0" fontId="21" fillId="0" borderId="75" xfId="8" applyFont="1" applyBorder="1" applyAlignment="1">
      <alignment horizontal="center" vertical="center" shrinkToFit="1"/>
    </xf>
    <xf numFmtId="0" fontId="21" fillId="0" borderId="70" xfId="8" applyFont="1" applyBorder="1" applyAlignment="1">
      <alignment horizontal="center" vertical="center" shrinkToFit="1"/>
    </xf>
    <xf numFmtId="0" fontId="21" fillId="0" borderId="11" xfId="8" applyFont="1" applyBorder="1" applyAlignment="1">
      <alignment horizontal="center" vertical="center" textRotation="255"/>
    </xf>
    <xf numFmtId="0" fontId="21" fillId="0" borderId="7" xfId="8" applyFont="1" applyBorder="1" applyAlignment="1">
      <alignment horizontal="center" vertical="center" textRotation="255"/>
    </xf>
    <xf numFmtId="0" fontId="21" fillId="0" borderId="74" xfId="8" applyFont="1" applyBorder="1" applyAlignment="1">
      <alignment horizontal="center" vertical="center" textRotation="255"/>
    </xf>
    <xf numFmtId="0" fontId="21" fillId="0" borderId="75" xfId="8" applyFont="1" applyBorder="1" applyAlignment="1">
      <alignment horizontal="center" vertical="center" textRotation="255"/>
    </xf>
    <xf numFmtId="0" fontId="21" fillId="0" borderId="70" xfId="8" applyFont="1" applyBorder="1" applyAlignment="1">
      <alignment horizontal="center" vertical="center" textRotation="255"/>
    </xf>
    <xf numFmtId="0" fontId="27" fillId="0" borderId="41" xfId="8" applyFont="1" applyBorder="1" applyAlignment="1">
      <alignment horizontal="center" vertical="center" wrapText="1"/>
    </xf>
    <xf numFmtId="0" fontId="27" fillId="0" borderId="12" xfId="8" applyFont="1" applyBorder="1" applyAlignment="1">
      <alignment horizontal="center" vertical="center" wrapText="1"/>
    </xf>
    <xf numFmtId="0" fontId="27" fillId="0" borderId="51" xfId="8" applyFont="1" applyBorder="1" applyAlignment="1">
      <alignment horizontal="center" vertical="center" wrapText="1"/>
    </xf>
    <xf numFmtId="0" fontId="27" fillId="0" borderId="37" xfId="8" applyFont="1" applyBorder="1" applyAlignment="1">
      <alignment horizontal="center" vertical="center" wrapText="1"/>
    </xf>
    <xf numFmtId="0" fontId="27" fillId="0" borderId="56" xfId="8" applyFont="1" applyBorder="1" applyAlignment="1">
      <alignment horizontal="center" vertical="center" wrapText="1"/>
    </xf>
    <xf numFmtId="0" fontId="27" fillId="0" borderId="40" xfId="8" applyFont="1" applyBorder="1" applyAlignment="1">
      <alignment horizontal="center" vertical="center" wrapText="1"/>
    </xf>
    <xf numFmtId="0" fontId="21" fillId="0" borderId="41" xfId="8" applyFont="1" applyBorder="1" applyAlignment="1">
      <alignment horizontal="center" vertical="center" wrapText="1"/>
    </xf>
    <xf numFmtId="0" fontId="21" fillId="0" borderId="12" xfId="8" applyFont="1" applyBorder="1" applyAlignment="1">
      <alignment horizontal="center" vertical="center" wrapText="1"/>
    </xf>
    <xf numFmtId="0" fontId="21" fillId="0" borderId="51" xfId="8" applyFont="1" applyBorder="1" applyAlignment="1">
      <alignment horizontal="center" vertical="center" wrapText="1"/>
    </xf>
    <xf numFmtId="0" fontId="21" fillId="0" borderId="37" xfId="8" applyFont="1" applyBorder="1" applyAlignment="1">
      <alignment horizontal="center" vertical="center" wrapText="1"/>
    </xf>
    <xf numFmtId="0" fontId="21" fillId="0" borderId="56" xfId="8" applyFont="1" applyBorder="1" applyAlignment="1">
      <alignment horizontal="center" vertical="center" wrapText="1"/>
    </xf>
    <xf numFmtId="0" fontId="21" fillId="0" borderId="40" xfId="8" applyFont="1" applyBorder="1" applyAlignment="1">
      <alignment horizontal="center" vertical="center" wrapText="1"/>
    </xf>
    <xf numFmtId="0" fontId="27" fillId="0" borderId="13" xfId="8" applyFont="1" applyBorder="1" applyAlignment="1">
      <alignment horizontal="center" vertical="center" wrapText="1"/>
    </xf>
    <xf numFmtId="0" fontId="27" fillId="0" borderId="67" xfId="8" applyFont="1" applyBorder="1" applyAlignment="1">
      <alignment horizontal="center" vertical="center" wrapText="1"/>
    </xf>
    <xf numFmtId="0" fontId="21" fillId="0" borderId="0" xfId="8" applyFont="1" applyAlignment="1">
      <alignment horizontal="center" vertical="center" shrinkToFit="1"/>
    </xf>
    <xf numFmtId="186" fontId="21" fillId="0" borderId="0" xfId="8" applyNumberFormat="1" applyFont="1" applyAlignment="1" applyProtection="1">
      <alignment horizontal="center" vertical="center" shrinkToFit="1"/>
      <protection hidden="1"/>
    </xf>
    <xf numFmtId="0" fontId="27" fillId="0" borderId="0" xfId="8" applyFont="1" applyAlignment="1" applyProtection="1">
      <alignment horizontal="left" vertical="center" wrapText="1"/>
      <protection hidden="1"/>
    </xf>
    <xf numFmtId="0" fontId="21" fillId="0" borderId="0" xfId="8" applyFont="1" applyAlignment="1" applyProtection="1">
      <alignment horizontal="center" vertical="center" shrinkToFit="1"/>
      <protection hidden="1"/>
    </xf>
    <xf numFmtId="0" fontId="21" fillId="0" borderId="0" xfId="8" applyFont="1">
      <alignment vertical="center"/>
    </xf>
    <xf numFmtId="0" fontId="21" fillId="0" borderId="0" xfId="10">
      <alignment vertical="center"/>
    </xf>
    <xf numFmtId="49" fontId="24" fillId="0" borderId="1" xfId="11" applyNumberFormat="1" applyFont="1" applyBorder="1" applyAlignment="1">
      <alignment horizontal="center" vertical="center"/>
    </xf>
    <xf numFmtId="49" fontId="24" fillId="0" borderId="2" xfId="11" applyNumberFormat="1" applyFont="1" applyBorder="1" applyAlignment="1">
      <alignment horizontal="center" vertical="center"/>
    </xf>
    <xf numFmtId="49" fontId="24" fillId="0" borderId="3" xfId="11" applyNumberFormat="1" applyFont="1" applyBorder="1" applyAlignment="1">
      <alignment horizontal="center" vertical="center"/>
    </xf>
    <xf numFmtId="0" fontId="21" fillId="0" borderId="39" xfId="11" applyFont="1" applyBorder="1" applyAlignment="1">
      <alignment horizontal="center" vertical="center"/>
    </xf>
    <xf numFmtId="0" fontId="21" fillId="0" borderId="31" xfId="11" applyFont="1" applyBorder="1" applyAlignment="1">
      <alignment horizontal="center" vertical="center"/>
    </xf>
    <xf numFmtId="0" fontId="21" fillId="0" borderId="42" xfId="11" applyFont="1" applyBorder="1" applyAlignment="1">
      <alignment horizontal="center" vertical="center"/>
    </xf>
    <xf numFmtId="0" fontId="21" fillId="0" borderId="34" xfId="11" applyFont="1" applyBorder="1" applyAlignment="1">
      <alignment horizontal="center" vertical="center"/>
    </xf>
    <xf numFmtId="0" fontId="21" fillId="0" borderId="41" xfId="11" applyFont="1" applyBorder="1">
      <alignment vertical="center"/>
    </xf>
    <xf numFmtId="0" fontId="21" fillId="0" borderId="12" xfId="11" applyFont="1" applyBorder="1">
      <alignment vertical="center"/>
    </xf>
    <xf numFmtId="0" fontId="21" fillId="0" borderId="51" xfId="11" applyFont="1" applyBorder="1">
      <alignment vertical="center"/>
    </xf>
    <xf numFmtId="178" fontId="21" fillId="0" borderId="41" xfId="11" applyNumberFormat="1" applyFont="1" applyBorder="1" applyAlignment="1">
      <alignment horizontal="right" vertical="center" shrinkToFit="1"/>
    </xf>
    <xf numFmtId="178" fontId="21" fillId="0" borderId="12" xfId="11" applyNumberFormat="1" applyFont="1" applyBorder="1" applyAlignment="1">
      <alignment horizontal="right" vertical="center" shrinkToFit="1"/>
    </xf>
    <xf numFmtId="178" fontId="21" fillId="0" borderId="82" xfId="11" applyNumberFormat="1" applyFont="1" applyBorder="1" applyAlignment="1">
      <alignment horizontal="right" vertical="center" shrinkToFit="1"/>
    </xf>
    <xf numFmtId="181" fontId="21" fillId="0" borderId="83" xfId="11" applyNumberFormat="1" applyFont="1" applyBorder="1" applyAlignment="1">
      <alignment horizontal="right" vertical="center" shrinkToFit="1"/>
    </xf>
    <xf numFmtId="178" fontId="21" fillId="0" borderId="83" xfId="11" applyNumberFormat="1" applyFont="1" applyBorder="1" applyAlignment="1">
      <alignment horizontal="right" vertical="center" shrinkToFit="1"/>
    </xf>
    <xf numFmtId="181" fontId="21" fillId="0" borderId="84" xfId="11" applyNumberFormat="1" applyFont="1" applyBorder="1" applyAlignment="1">
      <alignment horizontal="right" vertical="center" shrinkToFit="1"/>
    </xf>
    <xf numFmtId="181" fontId="21" fillId="0" borderId="12" xfId="11" applyNumberFormat="1" applyFont="1" applyBorder="1" applyAlignment="1">
      <alignment horizontal="right" vertical="center" shrinkToFit="1"/>
    </xf>
    <xf numFmtId="181" fontId="21" fillId="0" borderId="51" xfId="11" applyNumberFormat="1" applyFont="1" applyBorder="1" applyAlignment="1">
      <alignment horizontal="right" vertical="center" shrinkToFit="1"/>
    </xf>
    <xf numFmtId="0" fontId="21" fillId="0" borderId="65" xfId="11" applyFont="1" applyBorder="1">
      <alignment vertical="center"/>
    </xf>
    <xf numFmtId="0" fontId="21" fillId="0" borderId="0" xfId="11" applyFont="1">
      <alignment vertical="center"/>
    </xf>
    <xf numFmtId="0" fontId="21" fillId="0" borderId="38" xfId="11" applyFont="1" applyBorder="1">
      <alignment vertical="center"/>
    </xf>
    <xf numFmtId="178" fontId="21" fillId="0" borderId="65" xfId="11" applyNumberFormat="1" applyFont="1" applyBorder="1" applyAlignment="1">
      <alignment horizontal="right" vertical="center" shrinkToFit="1"/>
    </xf>
    <xf numFmtId="178" fontId="21" fillId="0" borderId="0" xfId="11" applyNumberFormat="1" applyFont="1" applyAlignment="1">
      <alignment horizontal="right" vertical="center" shrinkToFit="1"/>
    </xf>
    <xf numFmtId="178" fontId="21" fillId="0" borderId="85" xfId="11" applyNumberFormat="1" applyFont="1" applyBorder="1" applyAlignment="1">
      <alignment horizontal="right" vertical="center" shrinkToFit="1"/>
    </xf>
    <xf numFmtId="181" fontId="21" fillId="0" borderId="86" xfId="11" applyNumberFormat="1" applyFont="1" applyBorder="1" applyAlignment="1">
      <alignment horizontal="right" vertical="center" shrinkToFit="1"/>
    </xf>
    <xf numFmtId="178" fontId="21" fillId="0" borderId="86" xfId="11" applyNumberFormat="1" applyFont="1" applyBorder="1" applyAlignment="1">
      <alignment horizontal="right" vertical="center" shrinkToFit="1"/>
    </xf>
    <xf numFmtId="181" fontId="21" fillId="0" borderId="88" xfId="11" applyNumberFormat="1" applyFont="1" applyBorder="1" applyAlignment="1">
      <alignment horizontal="right" vertical="center" shrinkToFit="1"/>
    </xf>
    <xf numFmtId="181" fontId="21" fillId="0" borderId="0" xfId="11" applyNumberFormat="1" applyFont="1" applyAlignment="1">
      <alignment horizontal="right" vertical="center" shrinkToFit="1"/>
    </xf>
    <xf numFmtId="181" fontId="21" fillId="0" borderId="38" xfId="11" applyNumberFormat="1" applyFont="1" applyBorder="1" applyAlignment="1">
      <alignment horizontal="right" vertical="center" shrinkToFit="1"/>
    </xf>
    <xf numFmtId="178" fontId="21" fillId="0" borderId="87" xfId="11" applyNumberFormat="1" applyFont="1" applyBorder="1" applyAlignment="1">
      <alignment horizontal="right" vertical="center" shrinkToFit="1"/>
    </xf>
    <xf numFmtId="178" fontId="21" fillId="0" borderId="88" xfId="11" applyNumberFormat="1" applyFont="1" applyBorder="1" applyAlignment="1">
      <alignment horizontal="right" vertical="center" shrinkToFit="1"/>
    </xf>
    <xf numFmtId="178" fontId="21" fillId="0" borderId="38" xfId="11" applyNumberFormat="1" applyFont="1" applyBorder="1" applyAlignment="1">
      <alignment horizontal="right" vertical="center" shrinkToFit="1"/>
    </xf>
    <xf numFmtId="181" fontId="21" fillId="0" borderId="82" xfId="11" applyNumberFormat="1" applyFont="1" applyBorder="1" applyAlignment="1">
      <alignment horizontal="right" vertical="center" shrinkToFit="1"/>
    </xf>
    <xf numFmtId="181" fontId="21" fillId="0" borderId="85" xfId="11" applyNumberFormat="1" applyFont="1" applyBorder="1" applyAlignment="1">
      <alignment horizontal="right" vertical="center" shrinkToFit="1"/>
    </xf>
    <xf numFmtId="0" fontId="27" fillId="0" borderId="65" xfId="11" applyFont="1" applyBorder="1">
      <alignment vertical="center"/>
    </xf>
    <xf numFmtId="0" fontId="27" fillId="0" borderId="0" xfId="11" applyFont="1">
      <alignment vertical="center"/>
    </xf>
    <xf numFmtId="0" fontId="27" fillId="0" borderId="38" xfId="11" applyFont="1" applyBorder="1">
      <alignment vertical="center"/>
    </xf>
    <xf numFmtId="0" fontId="17" fillId="0" borderId="0" xfId="6" applyAlignment="1">
      <alignment vertical="center"/>
    </xf>
    <xf numFmtId="0" fontId="17" fillId="0" borderId="38" xfId="6" applyBorder="1" applyAlignment="1">
      <alignment vertical="center"/>
    </xf>
    <xf numFmtId="178" fontId="21" fillId="0" borderId="88" xfId="11" applyNumberFormat="1" applyFont="1" applyBorder="1" applyAlignment="1">
      <alignment horizontal="right" vertical="center"/>
    </xf>
    <xf numFmtId="178" fontId="21" fillId="0" borderId="0" xfId="11" applyNumberFormat="1" applyFont="1" applyAlignment="1">
      <alignment horizontal="right" vertical="center"/>
    </xf>
    <xf numFmtId="178" fontId="21" fillId="0" borderId="38" xfId="11" applyNumberFormat="1" applyFont="1" applyBorder="1" applyAlignment="1">
      <alignment horizontal="right" vertical="center"/>
    </xf>
    <xf numFmtId="0" fontId="21" fillId="0" borderId="37" xfId="11" applyFont="1" applyBorder="1">
      <alignment vertical="center"/>
    </xf>
    <xf numFmtId="0" fontId="21" fillId="0" borderId="56" xfId="11" applyFont="1" applyBorder="1">
      <alignment vertical="center"/>
    </xf>
    <xf numFmtId="0" fontId="21" fillId="0" borderId="40" xfId="11" applyFont="1" applyBorder="1">
      <alignment vertical="center"/>
    </xf>
    <xf numFmtId="178" fontId="21" fillId="0" borderId="65" xfId="11" applyNumberFormat="1" applyFont="1" applyBorder="1" applyAlignment="1">
      <alignment horizontal="right" vertical="center"/>
    </xf>
    <xf numFmtId="178" fontId="21" fillId="0" borderId="85" xfId="11" applyNumberFormat="1" applyFont="1" applyBorder="1" applyAlignment="1">
      <alignment horizontal="right" vertical="center"/>
    </xf>
    <xf numFmtId="181" fontId="21" fillId="0" borderId="86" xfId="11" applyNumberFormat="1" applyFont="1" applyBorder="1" applyAlignment="1">
      <alignment horizontal="right" vertical="center"/>
    </xf>
    <xf numFmtId="0" fontId="27" fillId="0" borderId="39" xfId="11" applyFont="1" applyBorder="1" applyAlignment="1">
      <alignment horizontal="center" vertical="center"/>
    </xf>
    <xf numFmtId="0" fontId="27" fillId="0" borderId="31" xfId="11" applyFont="1" applyBorder="1" applyAlignment="1">
      <alignment horizontal="center" vertical="center"/>
    </xf>
    <xf numFmtId="0" fontId="27" fillId="0" borderId="42" xfId="11" applyFont="1" applyBorder="1" applyAlignment="1">
      <alignment horizontal="center" vertical="center"/>
    </xf>
    <xf numFmtId="181" fontId="2" fillId="0" borderId="0" xfId="11" applyNumberFormat="1" applyAlignment="1">
      <alignment horizontal="right" vertical="center" shrinkToFit="1"/>
    </xf>
    <xf numFmtId="181" fontId="2" fillId="0" borderId="38" xfId="11" applyNumberFormat="1" applyBorder="1" applyAlignment="1">
      <alignment horizontal="right" vertical="center" shrinkToFit="1"/>
    </xf>
    <xf numFmtId="0" fontId="2" fillId="0" borderId="0" xfId="11" applyAlignment="1">
      <alignment horizontal="right" vertical="center" shrinkToFit="1"/>
    </xf>
    <xf numFmtId="0" fontId="2" fillId="0" borderId="85" xfId="11" applyBorder="1" applyAlignment="1">
      <alignment horizontal="right" vertical="center" shrinkToFit="1"/>
    </xf>
    <xf numFmtId="181" fontId="2" fillId="0" borderId="85" xfId="11" applyNumberFormat="1" applyBorder="1" applyAlignment="1">
      <alignment horizontal="right" vertical="center" shrinkToFit="1"/>
    </xf>
    <xf numFmtId="178" fontId="21" fillId="0" borderId="84" xfId="11" applyNumberFormat="1" applyFont="1" applyBorder="1" applyAlignment="1">
      <alignment horizontal="right" vertical="center" shrinkToFit="1"/>
    </xf>
    <xf numFmtId="0" fontId="21" fillId="0" borderId="41" xfId="11" applyFont="1" applyBorder="1" applyAlignment="1">
      <alignment horizontal="center" vertical="center" textRotation="255"/>
    </xf>
    <xf numFmtId="0" fontId="21" fillId="0" borderId="51" xfId="11" applyFont="1" applyBorder="1" applyAlignment="1">
      <alignment horizontal="center" vertical="center" textRotation="255"/>
    </xf>
    <xf numFmtId="0" fontId="21" fillId="0" borderId="65" xfId="11" applyFont="1" applyBorder="1" applyAlignment="1">
      <alignment horizontal="center" vertical="center" textRotation="255"/>
    </xf>
    <xf numFmtId="0" fontId="21" fillId="0" borderId="38" xfId="11" applyFont="1" applyBorder="1" applyAlignment="1">
      <alignment horizontal="center" vertical="center" textRotation="255"/>
    </xf>
    <xf numFmtId="0" fontId="21" fillId="0" borderId="37" xfId="11" applyFont="1" applyBorder="1" applyAlignment="1">
      <alignment horizontal="center" vertical="center" textRotation="255"/>
    </xf>
    <xf numFmtId="0" fontId="21" fillId="0" borderId="40" xfId="11" applyFont="1" applyBorder="1" applyAlignment="1">
      <alignment horizontal="center" vertical="center" textRotation="255"/>
    </xf>
    <xf numFmtId="0" fontId="2" fillId="0" borderId="31" xfId="11" applyBorder="1" applyAlignment="1">
      <alignment horizontal="center" vertical="center"/>
    </xf>
    <xf numFmtId="0" fontId="2" fillId="0" borderId="42" xfId="11" applyBorder="1" applyAlignment="1">
      <alignment horizontal="center" vertical="center"/>
    </xf>
    <xf numFmtId="0" fontId="2" fillId="0" borderId="12" xfId="11" applyBorder="1" applyAlignment="1">
      <alignment horizontal="right" vertical="center" shrinkToFit="1"/>
    </xf>
    <xf numFmtId="0" fontId="2" fillId="0" borderId="51" xfId="11" applyBorder="1" applyAlignment="1">
      <alignment horizontal="right" vertical="center" shrinkToFit="1"/>
    </xf>
    <xf numFmtId="0" fontId="21" fillId="0" borderId="41" xfId="11" applyFont="1" applyBorder="1" applyAlignment="1">
      <alignment horizontal="center" vertical="center" wrapText="1"/>
    </xf>
    <xf numFmtId="0" fontId="21" fillId="0" borderId="12" xfId="11" applyFont="1" applyBorder="1" applyAlignment="1">
      <alignment horizontal="center" vertical="center" wrapText="1"/>
    </xf>
    <xf numFmtId="0" fontId="21" fillId="0" borderId="65" xfId="11" applyFont="1" applyBorder="1" applyAlignment="1">
      <alignment horizontal="center" vertical="center" wrapText="1"/>
    </xf>
    <xf numFmtId="0" fontId="21" fillId="0" borderId="0" xfId="11" applyFont="1" applyAlignment="1">
      <alignment horizontal="center" vertical="center" wrapText="1"/>
    </xf>
    <xf numFmtId="0" fontId="21" fillId="0" borderId="37" xfId="11" applyFont="1" applyBorder="1" applyAlignment="1">
      <alignment horizontal="center" vertical="center" wrapText="1"/>
    </xf>
    <xf numFmtId="0" fontId="21" fillId="0" borderId="56" xfId="11" applyFont="1" applyBorder="1" applyAlignment="1">
      <alignment horizontal="center" vertical="center" wrapText="1"/>
    </xf>
    <xf numFmtId="0" fontId="21" fillId="0" borderId="12" xfId="11" applyFont="1" applyBorder="1" applyAlignment="1">
      <alignment vertical="center" textRotation="255"/>
    </xf>
    <xf numFmtId="0" fontId="21" fillId="0" borderId="0" xfId="11" applyFont="1" applyAlignment="1">
      <alignment vertical="center" textRotation="255"/>
    </xf>
    <xf numFmtId="0" fontId="21" fillId="0" borderId="56" xfId="11" applyFont="1" applyBorder="1" applyAlignment="1">
      <alignment vertical="center" textRotation="255"/>
    </xf>
    <xf numFmtId="0" fontId="2" fillId="0" borderId="38" xfId="11" applyBorder="1" applyAlignment="1">
      <alignment horizontal="right" vertical="center" shrinkToFit="1"/>
    </xf>
    <xf numFmtId="181" fontId="21" fillId="0" borderId="41" xfId="11" applyNumberFormat="1" applyFont="1" applyBorder="1" applyAlignment="1">
      <alignment horizontal="right" vertical="center" shrinkToFit="1"/>
    </xf>
    <xf numFmtId="181" fontId="21" fillId="0" borderId="65" xfId="11" applyNumberFormat="1" applyFont="1" applyBorder="1" applyAlignment="1">
      <alignment horizontal="right" vertical="center" shrinkToFit="1"/>
    </xf>
    <xf numFmtId="181" fontId="21" fillId="0" borderId="37" xfId="11" applyNumberFormat="1" applyFont="1" applyBorder="1" applyAlignment="1">
      <alignment horizontal="right" vertical="center" shrinkToFit="1"/>
    </xf>
    <xf numFmtId="0" fontId="2" fillId="0" borderId="56" xfId="11" applyBorder="1" applyAlignment="1">
      <alignment horizontal="right" vertical="center" shrinkToFit="1"/>
    </xf>
    <xf numFmtId="181" fontId="21" fillId="0" borderId="56" xfId="11" applyNumberFormat="1" applyFont="1" applyBorder="1" applyAlignment="1">
      <alignment horizontal="right" vertical="center" shrinkToFit="1"/>
    </xf>
    <xf numFmtId="0" fontId="2" fillId="0" borderId="40" xfId="11" applyBorder="1" applyAlignment="1">
      <alignment horizontal="right" vertical="center" shrinkToFit="1"/>
    </xf>
    <xf numFmtId="178" fontId="21" fillId="0" borderId="51" xfId="11" applyNumberFormat="1" applyFont="1" applyBorder="1" applyAlignment="1">
      <alignment horizontal="right" vertical="center" shrinkToFit="1"/>
    </xf>
    <xf numFmtId="0" fontId="21" fillId="0" borderId="65" xfId="11" applyFont="1" applyBorder="1" applyAlignment="1">
      <alignment horizontal="left" vertical="center"/>
    </xf>
    <xf numFmtId="0" fontId="21" fillId="0" borderId="0" xfId="11" applyFont="1" applyAlignment="1">
      <alignment horizontal="left" vertical="center"/>
    </xf>
    <xf numFmtId="0" fontId="21" fillId="0" borderId="38" xfId="11" applyFont="1" applyBorder="1" applyAlignment="1">
      <alignment horizontal="left" vertical="center"/>
    </xf>
    <xf numFmtId="0" fontId="21" fillId="0" borderId="41" xfId="11" applyFont="1" applyBorder="1" applyAlignment="1">
      <alignment horizontal="left" vertical="center"/>
    </xf>
    <xf numFmtId="0" fontId="21" fillId="0" borderId="12" xfId="11" applyFont="1" applyBorder="1" applyAlignment="1">
      <alignment horizontal="left" vertical="center"/>
    </xf>
    <xf numFmtId="0" fontId="21" fillId="0" borderId="51" xfId="11" applyFont="1" applyBorder="1" applyAlignment="1">
      <alignment horizontal="left" vertical="center"/>
    </xf>
    <xf numFmtId="0" fontId="21" fillId="0" borderId="37" xfId="11" applyFont="1" applyBorder="1" applyAlignment="1">
      <alignment horizontal="left" vertical="center"/>
    </xf>
    <xf numFmtId="0" fontId="21" fillId="0" borderId="56" xfId="11" applyFont="1" applyBorder="1" applyAlignment="1">
      <alignment horizontal="left" vertical="center"/>
    </xf>
    <xf numFmtId="0" fontId="21" fillId="0" borderId="40" xfId="11" applyFont="1" applyBorder="1" applyAlignment="1">
      <alignment horizontal="left" vertical="center"/>
    </xf>
    <xf numFmtId="178" fontId="21" fillId="0" borderId="37" xfId="11" applyNumberFormat="1" applyFont="1" applyBorder="1" applyAlignment="1">
      <alignment horizontal="right" vertical="center" shrinkToFit="1"/>
    </xf>
    <xf numFmtId="178" fontId="21" fillId="0" borderId="56" xfId="11" applyNumberFormat="1" applyFont="1" applyBorder="1" applyAlignment="1">
      <alignment horizontal="right" vertical="center" shrinkToFit="1"/>
    </xf>
    <xf numFmtId="0" fontId="21" fillId="5" borderId="88" xfId="11" applyFont="1" applyFill="1" applyBorder="1" applyAlignment="1">
      <alignment horizontal="right" vertical="center" shrinkToFit="1"/>
    </xf>
    <xf numFmtId="0" fontId="21" fillId="5" borderId="0" xfId="11" applyFont="1" applyFill="1" applyAlignment="1">
      <alignment horizontal="right" vertical="center" shrinkToFit="1"/>
    </xf>
    <xf numFmtId="0" fontId="21" fillId="5" borderId="38" xfId="11" applyFont="1" applyFill="1" applyBorder="1" applyAlignment="1">
      <alignment horizontal="right" vertical="center" shrinkToFit="1"/>
    </xf>
    <xf numFmtId="178" fontId="21" fillId="0" borderId="89" xfId="11" applyNumberFormat="1" applyFont="1" applyBorder="1" applyAlignment="1">
      <alignment horizontal="right" vertical="center" shrinkToFit="1"/>
    </xf>
    <xf numFmtId="181" fontId="21" fillId="0" borderId="90" xfId="11" applyNumberFormat="1" applyFont="1" applyBorder="1" applyAlignment="1">
      <alignment horizontal="right" vertical="center" shrinkToFit="1"/>
    </xf>
    <xf numFmtId="178" fontId="21" fillId="0" borderId="90" xfId="11" applyNumberFormat="1" applyFont="1" applyBorder="1" applyAlignment="1">
      <alignment horizontal="right" vertical="center" shrinkToFit="1"/>
    </xf>
    <xf numFmtId="181" fontId="21" fillId="0" borderId="91" xfId="11" applyNumberFormat="1" applyFont="1" applyBorder="1" applyAlignment="1">
      <alignment horizontal="right" vertical="center" shrinkToFit="1"/>
    </xf>
    <xf numFmtId="181" fontId="21" fillId="0" borderId="40" xfId="11" applyNumberFormat="1" applyFont="1" applyBorder="1" applyAlignment="1">
      <alignment horizontal="right" vertical="center" shrinkToFit="1"/>
    </xf>
    <xf numFmtId="178" fontId="21" fillId="0" borderId="40" xfId="11" applyNumberFormat="1" applyFont="1" applyBorder="1" applyAlignment="1">
      <alignment horizontal="right" vertical="center" shrinkToFit="1"/>
    </xf>
    <xf numFmtId="178" fontId="21" fillId="5" borderId="88" xfId="11" applyNumberFormat="1" applyFont="1" applyFill="1" applyBorder="1" applyAlignment="1">
      <alignment horizontal="right" vertical="center" shrinkToFit="1"/>
    </xf>
    <xf numFmtId="178" fontId="21" fillId="5" borderId="0" xfId="11" applyNumberFormat="1" applyFont="1" applyFill="1" applyAlignment="1">
      <alignment horizontal="right" vertical="center" shrinkToFit="1"/>
    </xf>
    <xf numFmtId="178" fontId="21" fillId="5" borderId="85" xfId="11" applyNumberFormat="1" applyFont="1" applyFill="1" applyBorder="1" applyAlignment="1">
      <alignment horizontal="right" vertical="center" shrinkToFit="1"/>
    </xf>
    <xf numFmtId="0" fontId="25" fillId="0" borderId="0" xfId="11" applyFont="1">
      <alignment vertical="center"/>
    </xf>
    <xf numFmtId="0" fontId="25" fillId="0" borderId="38" xfId="11" applyFont="1" applyBorder="1">
      <alignment vertical="center"/>
    </xf>
    <xf numFmtId="0" fontId="2" fillId="0" borderId="89" xfId="11" applyBorder="1" applyAlignment="1">
      <alignment horizontal="right" vertical="center" shrinkToFit="1"/>
    </xf>
    <xf numFmtId="181" fontId="2" fillId="0" borderId="56" xfId="11" applyNumberFormat="1" applyBorder="1" applyAlignment="1">
      <alignment horizontal="right" vertical="center" shrinkToFit="1"/>
    </xf>
    <xf numFmtId="181" fontId="2" fillId="0" borderId="89" xfId="11" applyNumberFormat="1" applyBorder="1" applyAlignment="1">
      <alignment horizontal="right" vertical="center" shrinkToFit="1"/>
    </xf>
    <xf numFmtId="178" fontId="21" fillId="0" borderId="91" xfId="11" applyNumberFormat="1" applyFont="1" applyBorder="1" applyAlignment="1">
      <alignment horizontal="right" vertical="center" shrinkToFit="1"/>
    </xf>
    <xf numFmtId="178" fontId="21" fillId="5" borderId="91" xfId="11" applyNumberFormat="1" applyFont="1" applyFill="1" applyBorder="1" applyAlignment="1">
      <alignment horizontal="right" vertical="center" shrinkToFit="1"/>
    </xf>
    <xf numFmtId="178" fontId="21" fillId="5" borderId="56" xfId="11" applyNumberFormat="1" applyFont="1" applyFill="1" applyBorder="1" applyAlignment="1">
      <alignment horizontal="right" vertical="center" shrinkToFit="1"/>
    </xf>
    <xf numFmtId="178" fontId="21" fillId="5" borderId="89" xfId="11" applyNumberFormat="1" applyFont="1" applyFill="1" applyBorder="1" applyAlignment="1">
      <alignment horizontal="right" vertical="center" shrinkToFit="1"/>
    </xf>
    <xf numFmtId="0" fontId="21" fillId="5" borderId="91" xfId="11" applyFont="1" applyFill="1" applyBorder="1" applyAlignment="1">
      <alignment horizontal="right" vertical="center" shrinkToFit="1"/>
    </xf>
    <xf numFmtId="0" fontId="21" fillId="5" borderId="56" xfId="11" applyFont="1" applyFill="1" applyBorder="1" applyAlignment="1">
      <alignment horizontal="right" vertical="center" shrinkToFit="1"/>
    </xf>
    <xf numFmtId="0" fontId="21" fillId="5" borderId="40" xfId="11" applyFont="1" applyFill="1" applyBorder="1" applyAlignment="1">
      <alignment horizontal="right" vertical="center" shrinkToFit="1"/>
    </xf>
    <xf numFmtId="0" fontId="33" fillId="6" borderId="0" xfId="12" applyFont="1" applyFill="1">
      <alignment vertical="center"/>
    </xf>
    <xf numFmtId="0" fontId="34" fillId="6" borderId="1" xfId="12" applyFont="1" applyFill="1" applyBorder="1" applyAlignment="1">
      <alignment horizontal="center" vertical="center"/>
    </xf>
    <xf numFmtId="0" fontId="34" fillId="6" borderId="2" xfId="12" applyFont="1" applyFill="1" applyBorder="1" applyAlignment="1">
      <alignment horizontal="center" vertical="center"/>
    </xf>
    <xf numFmtId="0" fontId="34" fillId="6" borderId="3" xfId="12" applyFont="1" applyFill="1" applyBorder="1" applyAlignment="1">
      <alignment horizontal="center" vertical="center"/>
    </xf>
    <xf numFmtId="0" fontId="35" fillId="6" borderId="75" xfId="12" applyFont="1" applyFill="1" applyBorder="1" applyAlignment="1">
      <alignment horizontal="left" vertical="center"/>
    </xf>
    <xf numFmtId="0" fontId="35" fillId="6" borderId="75" xfId="12" applyFont="1" applyFill="1" applyBorder="1">
      <alignment vertical="center"/>
    </xf>
    <xf numFmtId="0" fontId="35" fillId="7" borderId="36" xfId="12" applyFont="1" applyFill="1" applyBorder="1" applyAlignment="1" applyProtection="1">
      <alignment horizontal="center" vertical="center"/>
      <protection locked="0"/>
    </xf>
    <xf numFmtId="0" fontId="35" fillId="7" borderId="8" xfId="12" applyFont="1" applyFill="1" applyBorder="1" applyAlignment="1" applyProtection="1">
      <alignment horizontal="center" vertical="center"/>
      <protection locked="0"/>
    </xf>
    <xf numFmtId="0" fontId="35" fillId="7" borderId="23" xfId="12" applyFont="1" applyFill="1" applyBorder="1" applyAlignment="1" applyProtection="1">
      <alignment horizontal="center" vertical="center"/>
      <protection locked="0"/>
    </xf>
    <xf numFmtId="0" fontId="35" fillId="7" borderId="92" xfId="12" applyFont="1" applyFill="1" applyBorder="1" applyAlignment="1" applyProtection="1">
      <alignment horizontal="center" vertical="center"/>
      <protection locked="0"/>
    </xf>
    <xf numFmtId="0" fontId="35" fillId="7" borderId="93" xfId="12" applyFont="1" applyFill="1" applyBorder="1" applyAlignment="1" applyProtection="1">
      <alignment horizontal="center" vertical="center"/>
      <protection locked="0"/>
    </xf>
    <xf numFmtId="0" fontId="35" fillId="7" borderId="94" xfId="12" applyFont="1" applyFill="1" applyBorder="1" applyAlignment="1" applyProtection="1">
      <alignment horizontal="center" vertical="center"/>
      <protection locked="0"/>
    </xf>
    <xf numFmtId="0" fontId="35" fillId="7" borderId="64" xfId="12" applyFont="1" applyFill="1" applyBorder="1" applyAlignment="1" applyProtection="1">
      <alignment horizontal="center" vertical="center" wrapText="1"/>
      <protection locked="0"/>
    </xf>
    <xf numFmtId="0" fontId="35" fillId="7" borderId="8" xfId="12" applyFont="1" applyFill="1" applyBorder="1" applyAlignment="1" applyProtection="1">
      <alignment horizontal="center" vertical="center" wrapText="1"/>
      <protection locked="0"/>
    </xf>
    <xf numFmtId="0" fontId="35" fillId="7" borderId="23" xfId="12" applyFont="1" applyFill="1" applyBorder="1" applyAlignment="1" applyProtection="1">
      <alignment horizontal="center" vertical="center" wrapText="1"/>
      <protection locked="0"/>
    </xf>
    <xf numFmtId="0" fontId="35" fillId="7" borderId="95" xfId="12" applyFont="1" applyFill="1" applyBorder="1" applyAlignment="1" applyProtection="1">
      <alignment horizontal="center" vertical="center" wrapText="1"/>
      <protection locked="0"/>
    </xf>
    <xf numFmtId="0" fontId="35" fillId="7" borderId="93" xfId="12" applyFont="1" applyFill="1" applyBorder="1" applyAlignment="1" applyProtection="1">
      <alignment horizontal="center" vertical="center" wrapText="1"/>
      <protection locked="0"/>
    </xf>
    <xf numFmtId="0" fontId="35" fillId="7" borderId="94" xfId="12" applyFont="1" applyFill="1" applyBorder="1" applyAlignment="1" applyProtection="1">
      <alignment horizontal="center" vertical="center" wrapText="1"/>
      <protection locked="0"/>
    </xf>
    <xf numFmtId="0" fontId="35" fillId="7" borderId="36" xfId="12" applyFont="1" applyFill="1" applyBorder="1" applyAlignment="1" applyProtection="1">
      <alignment horizontal="center" vertical="center" wrapText="1"/>
      <protection locked="0"/>
    </xf>
    <xf numFmtId="0" fontId="35" fillId="7" borderId="9" xfId="12" applyFont="1" applyFill="1" applyBorder="1" applyAlignment="1" applyProtection="1">
      <alignment horizontal="center" vertical="center" wrapText="1"/>
      <protection locked="0"/>
    </xf>
    <xf numFmtId="0" fontId="35" fillId="7" borderId="92" xfId="12" applyFont="1" applyFill="1" applyBorder="1" applyAlignment="1" applyProtection="1">
      <alignment horizontal="center" vertical="center" wrapText="1"/>
      <protection locked="0"/>
    </xf>
    <xf numFmtId="0" fontId="35" fillId="7" borderId="96" xfId="12" applyFont="1" applyFill="1" applyBorder="1" applyAlignment="1" applyProtection="1">
      <alignment horizontal="center" vertical="center" wrapText="1"/>
      <protection locked="0"/>
    </xf>
    <xf numFmtId="177" fontId="35" fillId="0" borderId="98" xfId="15" applyNumberFormat="1" applyFont="1" applyBorder="1" applyAlignment="1" applyProtection="1">
      <alignment horizontal="right" vertical="center" shrinkToFit="1"/>
      <protection locked="0"/>
    </xf>
    <xf numFmtId="177" fontId="35" fillId="0" borderId="99" xfId="15" applyNumberFormat="1" applyFont="1" applyBorder="1" applyAlignment="1" applyProtection="1">
      <alignment horizontal="right" vertical="center" shrinkToFit="1"/>
      <protection locked="0"/>
    </xf>
    <xf numFmtId="177" fontId="35" fillId="0" borderId="100" xfId="15" applyNumberFormat="1" applyFont="1" applyBorder="1" applyAlignment="1" applyProtection="1">
      <alignment horizontal="right" vertical="center" shrinkToFit="1"/>
      <protection locked="0"/>
    </xf>
    <xf numFmtId="0" fontId="35" fillId="0" borderId="98" xfId="15" applyFont="1" applyBorder="1" applyAlignment="1" applyProtection="1">
      <alignment horizontal="left" vertical="center" shrinkToFit="1"/>
      <protection locked="0"/>
    </xf>
    <xf numFmtId="0" fontId="35" fillId="0" borderId="99" xfId="15" applyFont="1" applyBorder="1" applyAlignment="1" applyProtection="1">
      <alignment horizontal="left" vertical="center" shrinkToFit="1"/>
      <protection locked="0"/>
    </xf>
    <xf numFmtId="0" fontId="35" fillId="0" borderId="110" xfId="15" applyFont="1" applyBorder="1" applyAlignment="1" applyProtection="1">
      <alignment horizontal="left" vertical="center" shrinkToFit="1"/>
      <protection locked="0"/>
    </xf>
    <xf numFmtId="0" fontId="35" fillId="0" borderId="100" xfId="15" applyFont="1" applyBorder="1" applyAlignment="1" applyProtection="1">
      <alignment horizontal="left" vertical="center" shrinkToFit="1"/>
      <protection locked="0"/>
    </xf>
    <xf numFmtId="0" fontId="35" fillId="0" borderId="98" xfId="12" applyFont="1" applyBorder="1" applyAlignment="1" applyProtection="1">
      <alignment horizontal="left" vertical="center" shrinkToFit="1"/>
      <protection locked="0"/>
    </xf>
    <xf numFmtId="0" fontId="35" fillId="0" borderId="99" xfId="12" applyFont="1" applyBorder="1" applyAlignment="1" applyProtection="1">
      <alignment horizontal="left" vertical="center" shrinkToFit="1"/>
      <protection locked="0"/>
    </xf>
    <xf numFmtId="0" fontId="35" fillId="0" borderId="100" xfId="12" applyFont="1" applyBorder="1" applyAlignment="1" applyProtection="1">
      <alignment horizontal="left" vertical="center" shrinkToFit="1"/>
      <protection locked="0"/>
    </xf>
    <xf numFmtId="0" fontId="35" fillId="0" borderId="112" xfId="12" applyFont="1" applyBorder="1" applyAlignment="1" applyProtection="1">
      <alignment horizontal="left" vertical="center" shrinkToFit="1"/>
      <protection locked="0"/>
    </xf>
    <xf numFmtId="0" fontId="35" fillId="0" borderId="113" xfId="12" applyFont="1" applyBorder="1" applyAlignment="1" applyProtection="1">
      <alignment horizontal="left" vertical="center" shrinkToFit="1"/>
      <protection locked="0"/>
    </xf>
    <xf numFmtId="0" fontId="35" fillId="0" borderId="114" xfId="12" applyFont="1" applyBorder="1" applyAlignment="1" applyProtection="1">
      <alignment horizontal="left" vertical="center" shrinkToFit="1"/>
      <protection locked="0"/>
    </xf>
    <xf numFmtId="0" fontId="35" fillId="0" borderId="98" xfId="14" applyFont="1" applyBorder="1" applyAlignment="1" applyProtection="1">
      <alignment horizontal="left" vertical="center" shrinkToFit="1"/>
      <protection locked="0"/>
    </xf>
    <xf numFmtId="0" fontId="35" fillId="0" borderId="99" xfId="14" applyFont="1" applyBorder="1" applyAlignment="1" applyProtection="1">
      <alignment horizontal="left" vertical="center" shrinkToFit="1"/>
      <protection locked="0"/>
    </xf>
    <xf numFmtId="0" fontId="35" fillId="0" borderId="100" xfId="14" applyFont="1" applyBorder="1" applyAlignment="1" applyProtection="1">
      <alignment horizontal="left" vertical="center" shrinkToFit="1"/>
      <protection locked="0"/>
    </xf>
    <xf numFmtId="177" fontId="35" fillId="0" borderId="101" xfId="14" applyNumberFormat="1" applyFont="1" applyBorder="1" applyAlignment="1" applyProtection="1">
      <alignment horizontal="right" vertical="center" shrinkToFit="1"/>
      <protection locked="0"/>
    </xf>
    <xf numFmtId="177" fontId="35" fillId="0" borderId="102" xfId="14" applyNumberFormat="1" applyFont="1" applyBorder="1" applyAlignment="1" applyProtection="1">
      <alignment horizontal="right" vertical="center" shrinkToFit="1"/>
      <protection locked="0"/>
    </xf>
    <xf numFmtId="177" fontId="35" fillId="0" borderId="103" xfId="14" applyNumberFormat="1" applyFont="1" applyBorder="1" applyAlignment="1" applyProtection="1">
      <alignment horizontal="right" vertical="center" shrinkToFit="1"/>
      <protection locked="0"/>
    </xf>
    <xf numFmtId="177" fontId="35" fillId="0" borderId="104" xfId="14" applyNumberFormat="1" applyFont="1" applyBorder="1" applyAlignment="1" applyProtection="1">
      <alignment horizontal="right" vertical="center" shrinkToFit="1"/>
      <protection locked="0"/>
    </xf>
    <xf numFmtId="177" fontId="35" fillId="0" borderId="105" xfId="14" applyNumberFormat="1" applyFont="1" applyBorder="1" applyAlignment="1" applyProtection="1">
      <alignment horizontal="right" vertical="center" shrinkToFit="1"/>
      <protection locked="0"/>
    </xf>
    <xf numFmtId="177" fontId="35" fillId="0" borderId="106" xfId="14" applyNumberFormat="1" applyFont="1" applyBorder="1" applyAlignment="1" applyProtection="1">
      <alignment horizontal="right" vertical="center" shrinkToFit="1"/>
      <protection locked="0"/>
    </xf>
    <xf numFmtId="177" fontId="35" fillId="0" borderId="107" xfId="15" applyNumberFormat="1" applyFont="1" applyBorder="1" applyAlignment="1" applyProtection="1">
      <alignment horizontal="right" vertical="center" shrinkToFit="1"/>
      <protection locked="0"/>
    </xf>
    <xf numFmtId="177" fontId="35" fillId="0" borderId="102" xfId="15" applyNumberFormat="1" applyFont="1" applyBorder="1" applyAlignment="1" applyProtection="1">
      <alignment horizontal="right" vertical="center" shrinkToFit="1"/>
      <protection locked="0"/>
    </xf>
    <xf numFmtId="0" fontId="35" fillId="0" borderId="102" xfId="15" applyFont="1" applyBorder="1" applyAlignment="1" applyProtection="1">
      <alignment horizontal="left" vertical="center" shrinkToFit="1"/>
      <protection locked="0"/>
    </xf>
    <xf numFmtId="0" fontId="35" fillId="0" borderId="108" xfId="15" applyFont="1" applyBorder="1" applyAlignment="1" applyProtection="1">
      <alignment horizontal="left" vertical="center" shrinkToFit="1"/>
      <protection locked="0"/>
    </xf>
    <xf numFmtId="0" fontId="2" fillId="7" borderId="64" xfId="12" applyFill="1" applyBorder="1" applyAlignment="1" applyProtection="1">
      <alignment horizontal="center" vertical="center" wrapText="1"/>
      <protection locked="0"/>
    </xf>
    <xf numFmtId="0" fontId="2" fillId="7" borderId="8" xfId="12" applyFill="1" applyBorder="1" applyAlignment="1" applyProtection="1">
      <alignment horizontal="center" vertical="center" wrapText="1"/>
      <protection locked="0"/>
    </xf>
    <xf numFmtId="0" fontId="2" fillId="7" borderId="23" xfId="12" applyFill="1" applyBorder="1" applyAlignment="1" applyProtection="1">
      <alignment horizontal="center" vertical="center" wrapText="1"/>
      <protection locked="0"/>
    </xf>
    <xf numFmtId="0" fontId="2" fillId="7" borderId="95" xfId="12" applyFill="1" applyBorder="1" applyAlignment="1" applyProtection="1">
      <alignment horizontal="center" vertical="center" wrapText="1"/>
      <protection locked="0"/>
    </xf>
    <xf numFmtId="0" fontId="2" fillId="7" borderId="93" xfId="12" applyFill="1" applyBorder="1" applyAlignment="1" applyProtection="1">
      <alignment horizontal="center" vertical="center" wrapText="1"/>
      <protection locked="0"/>
    </xf>
    <xf numFmtId="0" fontId="2" fillId="7" borderId="94" xfId="12" applyFill="1" applyBorder="1" applyAlignment="1" applyProtection="1">
      <alignment horizontal="center" vertical="center" wrapText="1"/>
      <protection locked="0"/>
    </xf>
    <xf numFmtId="177" fontId="35" fillId="0" borderId="116" xfId="15" applyNumberFormat="1" applyFont="1" applyBorder="1" applyAlignment="1" applyProtection="1">
      <alignment horizontal="right" vertical="center" shrinkToFit="1"/>
      <protection locked="0"/>
    </xf>
    <xf numFmtId="0" fontId="35" fillId="0" borderId="116" xfId="15" applyFont="1" applyBorder="1" applyAlignment="1" applyProtection="1">
      <alignment horizontal="left" vertical="center" shrinkToFit="1"/>
      <protection locked="0"/>
    </xf>
    <xf numFmtId="0" fontId="35" fillId="0" borderId="121" xfId="15" applyFont="1" applyBorder="1" applyAlignment="1" applyProtection="1">
      <alignment horizontal="left" vertical="center" shrinkToFit="1"/>
      <protection locked="0"/>
    </xf>
    <xf numFmtId="177" fontId="35" fillId="0" borderId="112" xfId="15" applyNumberFormat="1" applyFont="1" applyBorder="1" applyAlignment="1" applyProtection="1">
      <alignment horizontal="right" vertical="center" shrinkToFit="1"/>
      <protection locked="0"/>
    </xf>
    <xf numFmtId="177" fontId="35" fillId="0" borderId="113" xfId="15" applyNumberFormat="1" applyFont="1" applyBorder="1" applyAlignment="1" applyProtection="1">
      <alignment horizontal="right" vertical="center" shrinkToFit="1"/>
      <protection locked="0"/>
    </xf>
    <xf numFmtId="177" fontId="35" fillId="0" borderId="114" xfId="15" applyNumberFormat="1" applyFont="1" applyBorder="1" applyAlignment="1" applyProtection="1">
      <alignment horizontal="right" vertical="center" shrinkToFit="1"/>
      <protection locked="0"/>
    </xf>
    <xf numFmtId="0" fontId="35" fillId="0" borderId="112" xfId="15" applyFont="1" applyBorder="1" applyAlignment="1" applyProtection="1">
      <alignment horizontal="left" vertical="center" shrinkToFit="1"/>
      <protection locked="0"/>
    </xf>
    <xf numFmtId="0" fontId="35" fillId="0" borderId="113" xfId="15" applyFont="1" applyBorder="1" applyAlignment="1" applyProtection="1">
      <alignment horizontal="left" vertical="center" shrinkToFit="1"/>
      <protection locked="0"/>
    </xf>
    <xf numFmtId="0" fontId="35" fillId="0" borderId="119" xfId="15" applyFont="1" applyBorder="1" applyAlignment="1" applyProtection="1">
      <alignment horizontal="left" vertical="center" shrinkToFit="1"/>
      <protection locked="0"/>
    </xf>
    <xf numFmtId="0" fontId="35" fillId="0" borderId="112" xfId="14" applyFont="1" applyBorder="1" applyAlignment="1" applyProtection="1">
      <alignment horizontal="left" vertical="center" shrinkToFit="1"/>
      <protection locked="0"/>
    </xf>
    <xf numFmtId="0" fontId="35" fillId="0" borderId="113" xfId="14" applyFont="1" applyBorder="1" applyAlignment="1" applyProtection="1">
      <alignment horizontal="left" vertical="center" shrinkToFit="1"/>
      <protection locked="0"/>
    </xf>
    <xf numFmtId="0" fontId="35" fillId="0" borderId="114" xfId="14" applyFont="1" applyBorder="1" applyAlignment="1" applyProtection="1">
      <alignment horizontal="left" vertical="center" shrinkToFit="1"/>
      <protection locked="0"/>
    </xf>
    <xf numFmtId="177" fontId="35" fillId="0" borderId="115" xfId="14" applyNumberFormat="1" applyFont="1" applyBorder="1" applyAlignment="1" applyProtection="1">
      <alignment horizontal="right" vertical="center" shrinkToFit="1"/>
      <protection locked="0"/>
    </xf>
    <xf numFmtId="177" fontId="35" fillId="0" borderId="116" xfId="14" applyNumberFormat="1" applyFont="1" applyBorder="1" applyAlignment="1" applyProtection="1">
      <alignment horizontal="right" vertical="center" shrinkToFit="1"/>
      <protection locked="0"/>
    </xf>
    <xf numFmtId="177" fontId="35" fillId="0" borderId="117" xfId="14" applyNumberFormat="1" applyFont="1" applyBorder="1" applyAlignment="1" applyProtection="1">
      <alignment horizontal="right" vertical="center" shrinkToFit="1"/>
      <protection locked="0"/>
    </xf>
    <xf numFmtId="177" fontId="35" fillId="0" borderId="118" xfId="14" applyNumberFormat="1" applyFont="1" applyBorder="1" applyAlignment="1" applyProtection="1">
      <alignment horizontal="right" vertical="center" shrinkToFit="1"/>
      <protection locked="0"/>
    </xf>
    <xf numFmtId="177" fontId="35" fillId="0" borderId="113" xfId="14" applyNumberFormat="1" applyFont="1" applyBorder="1" applyAlignment="1" applyProtection="1">
      <alignment horizontal="right" vertical="center" shrinkToFit="1"/>
      <protection locked="0"/>
    </xf>
    <xf numFmtId="177" fontId="35" fillId="0" borderId="119" xfId="14" applyNumberFormat="1" applyFont="1" applyBorder="1" applyAlignment="1" applyProtection="1">
      <alignment horizontal="right" vertical="center" shrinkToFit="1"/>
      <protection locked="0"/>
    </xf>
    <xf numFmtId="0" fontId="35" fillId="0" borderId="114" xfId="15" applyFont="1" applyBorder="1" applyAlignment="1" applyProtection="1">
      <alignment horizontal="left" vertical="center" shrinkToFit="1"/>
      <protection locked="0"/>
    </xf>
    <xf numFmtId="177" fontId="35" fillId="0" borderId="120" xfId="15" applyNumberFormat="1" applyFont="1" applyBorder="1" applyAlignment="1" applyProtection="1">
      <alignment horizontal="right" vertical="center" shrinkToFit="1"/>
      <protection locked="0"/>
    </xf>
    <xf numFmtId="0" fontId="35" fillId="8" borderId="44" xfId="12" applyFont="1" applyFill="1" applyBorder="1" applyAlignment="1" applyProtection="1">
      <alignment horizontal="left" vertical="center" shrinkToFit="1"/>
      <protection locked="0"/>
    </xf>
    <xf numFmtId="0" fontId="35" fillId="8" borderId="18" xfId="12" applyFont="1" applyFill="1" applyBorder="1" applyAlignment="1" applyProtection="1">
      <alignment horizontal="left" vertical="center" shrinkToFit="1"/>
      <protection locked="0"/>
    </xf>
    <xf numFmtId="0" fontId="35" fillId="8" borderId="43" xfId="12" applyFont="1" applyFill="1" applyBorder="1" applyAlignment="1" applyProtection="1">
      <alignment horizontal="left" vertical="center" shrinkToFit="1"/>
      <protection locked="0"/>
    </xf>
    <xf numFmtId="177" fontId="35" fillId="8" borderId="128" xfId="15" applyNumberFormat="1" applyFont="1" applyFill="1" applyBorder="1" applyAlignment="1" applyProtection="1">
      <alignment horizontal="right" vertical="center" shrinkToFit="1"/>
      <protection locked="0"/>
    </xf>
    <xf numFmtId="177" fontId="35" fillId="8" borderId="129" xfId="15" applyNumberFormat="1" applyFont="1" applyFill="1" applyBorder="1" applyAlignment="1" applyProtection="1">
      <alignment horizontal="right" vertical="center" shrinkToFit="1"/>
      <protection locked="0"/>
    </xf>
    <xf numFmtId="177" fontId="35" fillId="8" borderId="130" xfId="15" applyNumberFormat="1" applyFont="1" applyFill="1" applyBorder="1" applyAlignment="1" applyProtection="1">
      <alignment horizontal="right" vertical="center" shrinkToFit="1"/>
      <protection locked="0"/>
    </xf>
    <xf numFmtId="177" fontId="35" fillId="8" borderId="131" xfId="15" applyNumberFormat="1" applyFont="1" applyFill="1" applyBorder="1" applyAlignment="1" applyProtection="1">
      <alignment horizontal="right" vertical="center" shrinkToFit="1"/>
      <protection locked="0"/>
    </xf>
    <xf numFmtId="177" fontId="35" fillId="8" borderId="132" xfId="15" applyNumberFormat="1" applyFont="1" applyFill="1" applyBorder="1" applyAlignment="1" applyProtection="1">
      <alignment horizontal="right" vertical="center" shrinkToFit="1"/>
      <protection locked="0"/>
    </xf>
    <xf numFmtId="177" fontId="35" fillId="8" borderId="133" xfId="15" applyNumberFormat="1" applyFont="1" applyFill="1" applyBorder="1" applyAlignment="1" applyProtection="1">
      <alignment horizontal="right" vertical="center" shrinkToFit="1"/>
      <protection locked="0"/>
    </xf>
    <xf numFmtId="177" fontId="35" fillId="8" borderId="134" xfId="15" applyNumberFormat="1" applyFont="1" applyFill="1" applyBorder="1" applyAlignment="1" applyProtection="1">
      <alignment horizontal="right" vertical="center" shrinkToFit="1"/>
      <protection locked="0"/>
    </xf>
    <xf numFmtId="177" fontId="35" fillId="0" borderId="123" xfId="14" applyNumberFormat="1" applyFont="1" applyBorder="1" applyAlignment="1" applyProtection="1">
      <alignment horizontal="right" vertical="center" shrinkToFit="1"/>
      <protection locked="0"/>
    </xf>
    <xf numFmtId="177" fontId="35" fillId="0" borderId="124" xfId="14" applyNumberFormat="1" applyFont="1" applyBorder="1" applyAlignment="1" applyProtection="1">
      <alignment horizontal="right" vertical="center" shrinkToFit="1"/>
      <protection locked="0"/>
    </xf>
    <xf numFmtId="177" fontId="35" fillId="0" borderId="125" xfId="14" applyNumberFormat="1" applyFont="1" applyBorder="1" applyAlignment="1" applyProtection="1">
      <alignment horizontal="right" vertical="center" shrinkToFit="1"/>
      <protection locked="0"/>
    </xf>
    <xf numFmtId="177" fontId="35" fillId="0" borderId="126" xfId="15" applyNumberFormat="1" applyFont="1" applyBorder="1" applyAlignment="1" applyProtection="1">
      <alignment horizontal="right" vertical="center" shrinkToFit="1"/>
      <protection locked="0"/>
    </xf>
    <xf numFmtId="177" fontId="35" fillId="0" borderId="124" xfId="15" applyNumberFormat="1" applyFont="1" applyBorder="1" applyAlignment="1" applyProtection="1">
      <alignment horizontal="right" vertical="center" shrinkToFit="1"/>
      <protection locked="0"/>
    </xf>
    <xf numFmtId="0" fontId="35" fillId="0" borderId="124" xfId="15" applyFont="1" applyBorder="1" applyAlignment="1" applyProtection="1">
      <alignment horizontal="left" vertical="center" shrinkToFit="1"/>
      <protection locked="0"/>
    </xf>
    <xf numFmtId="0" fontId="35" fillId="0" borderId="127" xfId="15" applyFont="1" applyBorder="1" applyAlignment="1" applyProtection="1">
      <alignment horizontal="left" vertical="center" shrinkToFit="1"/>
      <protection locked="0"/>
    </xf>
    <xf numFmtId="0" fontId="35" fillId="0" borderId="25" xfId="12" applyFont="1" applyBorder="1" applyAlignment="1" applyProtection="1">
      <alignment horizontal="center" vertical="center"/>
      <protection locked="0"/>
    </xf>
    <xf numFmtId="0" fontId="35" fillId="0" borderId="26" xfId="12" applyFont="1" applyBorder="1" applyAlignment="1" applyProtection="1">
      <alignment horizontal="center" vertical="center"/>
      <protection locked="0"/>
    </xf>
    <xf numFmtId="0" fontId="35" fillId="6" borderId="8" xfId="12" applyFont="1" applyFill="1" applyBorder="1" applyAlignment="1">
      <alignment horizontal="left" vertical="center"/>
    </xf>
    <xf numFmtId="0" fontId="35" fillId="8" borderId="129" xfId="15" applyFont="1" applyFill="1" applyBorder="1" applyAlignment="1" applyProtection="1">
      <alignment horizontal="left" vertical="center" shrinkToFit="1"/>
      <protection locked="0"/>
    </xf>
    <xf numFmtId="0" fontId="35" fillId="8" borderId="132" xfId="15" applyFont="1" applyFill="1" applyBorder="1" applyAlignment="1" applyProtection="1">
      <alignment horizontal="left" vertical="center" shrinkToFit="1"/>
      <protection locked="0"/>
    </xf>
    <xf numFmtId="177" fontId="35" fillId="8" borderId="17" xfId="15" applyNumberFormat="1" applyFont="1" applyFill="1" applyBorder="1" applyAlignment="1" applyProtection="1">
      <alignment horizontal="right" vertical="center" shrinkToFit="1"/>
      <protection locked="0"/>
    </xf>
    <xf numFmtId="177" fontId="35" fillId="8" borderId="18" xfId="15" applyNumberFormat="1" applyFont="1" applyFill="1" applyBorder="1" applyAlignment="1" applyProtection="1">
      <alignment horizontal="right" vertical="center" shrinkToFit="1"/>
      <protection locked="0"/>
    </xf>
    <xf numFmtId="177" fontId="35" fillId="8" borderId="19" xfId="15" applyNumberFormat="1" applyFont="1" applyFill="1" applyBorder="1" applyAlignment="1" applyProtection="1">
      <alignment horizontal="right" vertical="center" shrinkToFit="1"/>
      <protection locked="0"/>
    </xf>
    <xf numFmtId="0" fontId="35" fillId="7" borderId="36" xfId="12" applyFont="1" applyFill="1" applyBorder="1" applyAlignment="1" applyProtection="1">
      <alignment horizontal="center" vertical="center" wrapText="1" shrinkToFit="1"/>
      <protection locked="0"/>
    </xf>
    <xf numFmtId="0" fontId="35" fillId="7" borderId="8" xfId="12" applyFont="1" applyFill="1" applyBorder="1" applyAlignment="1" applyProtection="1">
      <alignment horizontal="center" vertical="center" shrinkToFit="1"/>
      <protection locked="0"/>
    </xf>
    <xf numFmtId="0" fontId="35" fillId="7" borderId="9" xfId="12" applyFont="1" applyFill="1" applyBorder="1" applyAlignment="1" applyProtection="1">
      <alignment horizontal="center" vertical="center" shrinkToFit="1"/>
      <protection locked="0"/>
    </xf>
    <xf numFmtId="0" fontId="35" fillId="7" borderId="92" xfId="12" applyFont="1" applyFill="1" applyBorder="1" applyAlignment="1" applyProtection="1">
      <alignment horizontal="center" vertical="center" shrinkToFit="1"/>
      <protection locked="0"/>
    </xf>
    <xf numFmtId="0" fontId="35" fillId="7" borderId="93" xfId="12" applyFont="1" applyFill="1" applyBorder="1" applyAlignment="1" applyProtection="1">
      <alignment horizontal="center" vertical="center" shrinkToFit="1"/>
      <protection locked="0"/>
    </xf>
    <xf numFmtId="0" fontId="35" fillId="7" borderId="96" xfId="12" applyFont="1" applyFill="1" applyBorder="1" applyAlignment="1" applyProtection="1">
      <alignment horizontal="center" vertical="center" shrinkToFit="1"/>
      <protection locked="0"/>
    </xf>
    <xf numFmtId="0" fontId="35" fillId="0" borderId="137" xfId="12" applyFont="1" applyBorder="1" applyAlignment="1" applyProtection="1">
      <alignment horizontal="left" vertical="center" shrinkToFit="1"/>
      <protection locked="0"/>
    </xf>
    <xf numFmtId="0" fontId="35" fillId="0" borderId="140" xfId="12" applyFont="1" applyBorder="1" applyAlignment="1" applyProtection="1">
      <alignment horizontal="left" vertical="center" shrinkToFit="1"/>
      <protection locked="0"/>
    </xf>
    <xf numFmtId="177" fontId="35" fillId="0" borderId="136" xfId="14" applyNumberFormat="1" applyFont="1" applyBorder="1" applyAlignment="1" applyProtection="1">
      <alignment horizontal="right" vertical="center" shrinkToFit="1"/>
      <protection locked="0"/>
    </xf>
    <xf numFmtId="177" fontId="35" fillId="0" borderId="137" xfId="14" applyNumberFormat="1" applyFont="1" applyBorder="1" applyAlignment="1" applyProtection="1">
      <alignment horizontal="right" vertical="center" shrinkToFit="1"/>
      <protection locked="0"/>
    </xf>
    <xf numFmtId="177" fontId="35" fillId="0" borderId="138" xfId="14" applyNumberFormat="1" applyFont="1" applyBorder="1" applyAlignment="1" applyProtection="1">
      <alignment horizontal="right" vertical="center" shrinkToFit="1"/>
      <protection locked="0"/>
    </xf>
    <xf numFmtId="177" fontId="35" fillId="0" borderId="139" xfId="14" applyNumberFormat="1" applyFont="1" applyBorder="1" applyAlignment="1" applyProtection="1">
      <alignment horizontal="right" vertical="center" shrinkToFit="1"/>
      <protection locked="0"/>
    </xf>
    <xf numFmtId="177" fontId="35" fillId="0" borderId="140" xfId="14" applyNumberFormat="1" applyFont="1" applyBorder="1" applyAlignment="1" applyProtection="1">
      <alignment horizontal="right" vertical="center" shrinkToFit="1"/>
      <protection locked="0"/>
    </xf>
    <xf numFmtId="177" fontId="35" fillId="0" borderId="141" xfId="12" applyNumberFormat="1" applyFont="1" applyBorder="1" applyAlignment="1" applyProtection="1">
      <alignment horizontal="right" vertical="center" shrinkToFit="1"/>
      <protection locked="0"/>
    </xf>
    <xf numFmtId="177" fontId="35" fillId="0" borderId="137" xfId="12" applyNumberFormat="1" applyFont="1" applyBorder="1" applyAlignment="1" applyProtection="1">
      <alignment horizontal="right" vertical="center" shrinkToFit="1"/>
      <protection locked="0"/>
    </xf>
    <xf numFmtId="177" fontId="35" fillId="0" borderId="120" xfId="12" applyNumberFormat="1" applyFont="1" applyBorder="1" applyAlignment="1" applyProtection="1">
      <alignment horizontal="right" vertical="center" shrinkToFit="1"/>
      <protection locked="0"/>
    </xf>
    <xf numFmtId="177" fontId="35" fillId="0" borderId="116" xfId="12" applyNumberFormat="1" applyFont="1" applyBorder="1" applyAlignment="1" applyProtection="1">
      <alignment horizontal="right" vertical="center" shrinkToFit="1"/>
      <protection locked="0"/>
    </xf>
    <xf numFmtId="0" fontId="35" fillId="0" borderId="116" xfId="12" applyFont="1" applyBorder="1" applyAlignment="1" applyProtection="1">
      <alignment horizontal="left" vertical="center" shrinkToFit="1"/>
      <protection locked="0"/>
    </xf>
    <xf numFmtId="0" fontId="35" fillId="0" borderId="121" xfId="12" applyFont="1" applyBorder="1" applyAlignment="1" applyProtection="1">
      <alignment horizontal="left" vertical="center" shrinkToFit="1"/>
      <protection locked="0"/>
    </xf>
    <xf numFmtId="187" fontId="35" fillId="0" borderId="116" xfId="12" applyNumberFormat="1" applyFont="1" applyBorder="1" applyAlignment="1" applyProtection="1">
      <alignment horizontal="right" vertical="center" shrinkToFit="1"/>
      <protection locked="0"/>
    </xf>
    <xf numFmtId="177" fontId="35" fillId="6" borderId="115" xfId="13" applyNumberFormat="1" applyFont="1" applyFill="1" applyBorder="1" applyAlignment="1" applyProtection="1">
      <alignment horizontal="right" vertical="center" shrinkToFit="1"/>
      <protection locked="0"/>
    </xf>
    <xf numFmtId="177" fontId="35" fillId="6" borderId="116" xfId="13" applyNumberFormat="1" applyFont="1" applyFill="1" applyBorder="1" applyAlignment="1" applyProtection="1">
      <alignment horizontal="right" vertical="center" shrinkToFit="1"/>
      <protection locked="0"/>
    </xf>
    <xf numFmtId="177" fontId="35" fillId="6" borderId="117" xfId="13" applyNumberFormat="1" applyFont="1" applyFill="1" applyBorder="1" applyAlignment="1" applyProtection="1">
      <alignment horizontal="right" vertical="center" shrinkToFit="1"/>
      <protection locked="0"/>
    </xf>
    <xf numFmtId="187" fontId="35" fillId="6" borderId="116" xfId="13" applyNumberFormat="1" applyFont="1" applyFill="1" applyBorder="1" applyAlignment="1" applyProtection="1">
      <alignment horizontal="right" vertical="center" shrinkToFit="1"/>
      <protection locked="0"/>
    </xf>
    <xf numFmtId="177" fontId="35" fillId="6" borderId="120" xfId="13" applyNumberFormat="1" applyFont="1" applyFill="1" applyBorder="1" applyAlignment="1" applyProtection="1">
      <alignment horizontal="right" vertical="center" shrinkToFit="1"/>
      <protection locked="0"/>
    </xf>
    <xf numFmtId="177" fontId="35" fillId="8" borderId="142" xfId="12" applyNumberFormat="1" applyFont="1" applyFill="1" applyBorder="1" applyAlignment="1" applyProtection="1">
      <alignment horizontal="right" vertical="center" shrinkToFit="1"/>
      <protection locked="0"/>
    </xf>
    <xf numFmtId="177" fontId="35" fillId="8" borderId="134" xfId="12" applyNumberFormat="1" applyFont="1" applyFill="1" applyBorder="1" applyAlignment="1" applyProtection="1">
      <alignment horizontal="right" vertical="center" shrinkToFit="1"/>
      <protection locked="0"/>
    </xf>
    <xf numFmtId="177" fontId="35" fillId="8" borderId="143" xfId="12" applyNumberFormat="1" applyFont="1" applyFill="1" applyBorder="1" applyAlignment="1" applyProtection="1">
      <alignment horizontal="right" vertical="center" shrinkToFit="1"/>
      <protection locked="0"/>
    </xf>
    <xf numFmtId="177" fontId="35" fillId="8" borderId="131" xfId="12" applyNumberFormat="1" applyFont="1" applyFill="1" applyBorder="1" applyAlignment="1" applyProtection="1">
      <alignment horizontal="right" vertical="center" shrinkToFit="1"/>
      <protection locked="0"/>
    </xf>
    <xf numFmtId="177" fontId="35" fillId="8" borderId="129" xfId="12" applyNumberFormat="1" applyFont="1" applyFill="1" applyBorder="1" applyAlignment="1" applyProtection="1">
      <alignment horizontal="right" vertical="center" shrinkToFit="1"/>
      <protection locked="0"/>
    </xf>
    <xf numFmtId="177" fontId="35" fillId="8" borderId="132" xfId="12" applyNumberFormat="1" applyFont="1" applyFill="1" applyBorder="1" applyAlignment="1" applyProtection="1">
      <alignment horizontal="right" vertical="center" shrinkToFit="1"/>
      <protection locked="0"/>
    </xf>
    <xf numFmtId="177" fontId="35" fillId="8" borderId="133" xfId="12" applyNumberFormat="1" applyFont="1" applyFill="1" applyBorder="1" applyAlignment="1" applyProtection="1">
      <alignment horizontal="right" vertical="center" shrinkToFit="1"/>
      <protection locked="0"/>
    </xf>
    <xf numFmtId="0" fontId="35" fillId="0" borderId="81" xfId="12" applyFont="1" applyBorder="1" applyAlignment="1" applyProtection="1">
      <alignment horizontal="center" vertical="center" shrinkToFit="1"/>
      <protection locked="0"/>
    </xf>
    <xf numFmtId="187" fontId="35" fillId="8" borderId="134" xfId="12" applyNumberFormat="1" applyFont="1" applyFill="1" applyBorder="1" applyAlignment="1" applyProtection="1">
      <alignment horizontal="right" vertical="center" shrinkToFit="1"/>
      <protection locked="0"/>
    </xf>
    <xf numFmtId="0" fontId="35" fillId="8" borderId="129" xfId="12" applyFont="1" applyFill="1" applyBorder="1" applyAlignment="1" applyProtection="1">
      <alignment horizontal="left" vertical="center" shrinkToFit="1"/>
      <protection locked="0"/>
    </xf>
    <xf numFmtId="0" fontId="35" fillId="8" borderId="132" xfId="12" applyFont="1" applyFill="1" applyBorder="1" applyAlignment="1" applyProtection="1">
      <alignment horizontal="left" vertical="center" shrinkToFit="1"/>
      <protection locked="0"/>
    </xf>
    <xf numFmtId="177" fontId="35" fillId="8" borderId="17" xfId="12" applyNumberFormat="1" applyFont="1" applyFill="1" applyBorder="1" applyAlignment="1" applyProtection="1">
      <alignment horizontal="right" vertical="center" shrinkToFit="1"/>
      <protection locked="0"/>
    </xf>
    <xf numFmtId="177" fontId="35" fillId="8" borderId="18" xfId="12" applyNumberFormat="1" applyFont="1" applyFill="1" applyBorder="1" applyAlignment="1" applyProtection="1">
      <alignment horizontal="right" vertical="center" shrinkToFit="1"/>
      <protection locked="0"/>
    </xf>
    <xf numFmtId="177" fontId="35" fillId="8" borderId="19" xfId="12" applyNumberFormat="1" applyFont="1" applyFill="1" applyBorder="1" applyAlignment="1" applyProtection="1">
      <alignment horizontal="right" vertical="center" shrinkToFit="1"/>
      <protection locked="0"/>
    </xf>
    <xf numFmtId="0" fontId="35" fillId="7" borderId="64" xfId="12" applyFont="1" applyFill="1" applyBorder="1" applyAlignment="1" applyProtection="1">
      <alignment horizontal="center" vertical="center" wrapText="1" shrinkToFit="1"/>
      <protection locked="0"/>
    </xf>
    <xf numFmtId="0" fontId="35" fillId="7" borderId="23" xfId="12" applyFont="1" applyFill="1" applyBorder="1" applyAlignment="1" applyProtection="1">
      <alignment horizontal="center" vertical="center" shrinkToFit="1"/>
      <protection locked="0"/>
    </xf>
    <xf numFmtId="0" fontId="35" fillId="7" borderId="95" xfId="12" applyFont="1" applyFill="1" applyBorder="1" applyAlignment="1" applyProtection="1">
      <alignment horizontal="center" vertical="center" shrinkToFit="1"/>
      <protection locked="0"/>
    </xf>
    <xf numFmtId="0" fontId="35" fillId="7" borderId="94" xfId="12" applyFont="1" applyFill="1" applyBorder="1" applyAlignment="1" applyProtection="1">
      <alignment horizontal="center" vertical="center" shrinkToFit="1"/>
      <protection locked="0"/>
    </xf>
    <xf numFmtId="0" fontId="35" fillId="7" borderId="95" xfId="12" applyFont="1" applyFill="1" applyBorder="1" applyAlignment="1" applyProtection="1">
      <alignment horizontal="center" vertical="center"/>
      <protection locked="0"/>
    </xf>
    <xf numFmtId="0" fontId="35" fillId="6" borderId="112" xfId="12" applyFont="1" applyFill="1" applyBorder="1" applyAlignment="1" applyProtection="1">
      <alignment horizontal="left" vertical="center" shrinkToFit="1"/>
      <protection locked="0"/>
    </xf>
    <xf numFmtId="0" fontId="35" fillId="6" borderId="113" xfId="12" applyFont="1" applyFill="1" applyBorder="1" applyAlignment="1" applyProtection="1">
      <alignment horizontal="left" vertical="center" shrinkToFit="1"/>
      <protection locked="0"/>
    </xf>
    <xf numFmtId="0" fontId="35" fillId="6" borderId="119" xfId="12" applyFont="1" applyFill="1" applyBorder="1" applyAlignment="1" applyProtection="1">
      <alignment horizontal="left" vertical="center" shrinkToFit="1"/>
      <protection locked="0"/>
    </xf>
    <xf numFmtId="177" fontId="35" fillId="6" borderId="112" xfId="12" applyNumberFormat="1" applyFont="1" applyFill="1" applyBorder="1" applyAlignment="1" applyProtection="1">
      <alignment horizontal="right" vertical="center" shrinkToFit="1"/>
      <protection locked="0"/>
    </xf>
    <xf numFmtId="177" fontId="35" fillId="6" borderId="113" xfId="12" applyNumberFormat="1" applyFont="1" applyFill="1" applyBorder="1" applyAlignment="1" applyProtection="1">
      <alignment horizontal="right" vertical="center" shrinkToFit="1"/>
      <protection locked="0"/>
    </xf>
    <xf numFmtId="177" fontId="35" fillId="6" borderId="114" xfId="12" applyNumberFormat="1" applyFont="1" applyFill="1" applyBorder="1" applyAlignment="1" applyProtection="1">
      <alignment horizontal="right" vertical="center" shrinkToFit="1"/>
      <protection locked="0"/>
    </xf>
    <xf numFmtId="0" fontId="35" fillId="6" borderId="114" xfId="12" applyFont="1" applyFill="1" applyBorder="1" applyAlignment="1" applyProtection="1">
      <alignment horizontal="left" vertical="center" shrinkToFit="1"/>
      <protection locked="0"/>
    </xf>
    <xf numFmtId="177" fontId="35" fillId="0" borderId="102" xfId="12" applyNumberFormat="1" applyFont="1" applyBorder="1" applyAlignment="1" applyProtection="1">
      <alignment horizontal="right" vertical="center" shrinkToFit="1"/>
      <protection locked="0"/>
    </xf>
    <xf numFmtId="0" fontId="35" fillId="0" borderId="102" xfId="12" applyFont="1" applyBorder="1" applyAlignment="1" applyProtection="1">
      <alignment horizontal="left" vertical="center" shrinkToFit="1"/>
      <protection locked="0"/>
    </xf>
    <xf numFmtId="0" fontId="35" fillId="0" borderId="108" xfId="12" applyFont="1" applyBorder="1" applyAlignment="1" applyProtection="1">
      <alignment horizontal="left" vertical="center" shrinkToFit="1"/>
      <protection locked="0"/>
    </xf>
    <xf numFmtId="177" fontId="35" fillId="0" borderId="101" xfId="12" applyNumberFormat="1" applyFont="1" applyBorder="1" applyAlignment="1" applyProtection="1">
      <alignment horizontal="right" vertical="center" shrinkToFit="1"/>
      <protection locked="0"/>
    </xf>
    <xf numFmtId="177" fontId="35" fillId="0" borderId="115" xfId="12" applyNumberFormat="1" applyFont="1" applyBorder="1" applyAlignment="1" applyProtection="1">
      <alignment horizontal="right" vertical="center" shrinkToFit="1"/>
      <protection locked="0"/>
    </xf>
    <xf numFmtId="177" fontId="35" fillId="0" borderId="112" xfId="12" applyNumberFormat="1" applyFont="1" applyBorder="1" applyAlignment="1" applyProtection="1">
      <alignment horizontal="right" vertical="center" shrinkToFit="1"/>
      <protection locked="0"/>
    </xf>
    <xf numFmtId="177" fontId="35" fillId="0" borderId="113" xfId="12" applyNumberFormat="1" applyFont="1" applyBorder="1" applyAlignment="1" applyProtection="1">
      <alignment horizontal="right" vertical="center" shrinkToFit="1"/>
      <protection locked="0"/>
    </xf>
    <xf numFmtId="177" fontId="35" fillId="0" borderId="117" xfId="12" applyNumberFormat="1" applyFont="1" applyBorder="1" applyAlignment="1" applyProtection="1">
      <alignment horizontal="right" vertical="center" shrinkToFit="1"/>
      <protection locked="0"/>
    </xf>
    <xf numFmtId="0" fontId="35" fillId="6" borderId="145" xfId="12" applyFont="1" applyFill="1" applyBorder="1" applyAlignment="1" applyProtection="1">
      <alignment horizontal="left" vertical="center" shrinkToFit="1"/>
      <protection locked="0"/>
    </xf>
    <xf numFmtId="0" fontId="35" fillId="6" borderId="146" xfId="12" applyFont="1" applyFill="1" applyBorder="1" applyAlignment="1" applyProtection="1">
      <alignment horizontal="left" vertical="center" shrinkToFit="1"/>
      <protection locked="0"/>
    </xf>
    <xf numFmtId="0" fontId="35" fillId="6" borderId="147" xfId="12" applyFont="1" applyFill="1" applyBorder="1" applyAlignment="1" applyProtection="1">
      <alignment horizontal="left" vertical="center" shrinkToFit="1"/>
      <protection locked="0"/>
    </xf>
    <xf numFmtId="177" fontId="35" fillId="6" borderId="123" xfId="12" applyNumberFormat="1" applyFont="1" applyFill="1" applyBorder="1" applyAlignment="1" applyProtection="1">
      <alignment horizontal="right" vertical="center" shrinkToFit="1"/>
      <protection locked="0"/>
    </xf>
    <xf numFmtId="177" fontId="35" fillId="6" borderId="124" xfId="12" applyNumberFormat="1" applyFont="1" applyFill="1" applyBorder="1" applyAlignment="1" applyProtection="1">
      <alignment horizontal="right" vertical="center" shrinkToFit="1"/>
      <protection locked="0"/>
    </xf>
    <xf numFmtId="0" fontId="35" fillId="6" borderId="124" xfId="12" applyFont="1" applyFill="1" applyBorder="1" applyAlignment="1" applyProtection="1">
      <alignment horizontal="left" vertical="center" shrinkToFit="1"/>
      <protection locked="0"/>
    </xf>
    <xf numFmtId="0" fontId="35" fillId="6" borderId="127" xfId="12" applyFont="1" applyFill="1" applyBorder="1" applyAlignment="1" applyProtection="1">
      <alignment horizontal="left" vertical="center" shrinkToFit="1"/>
      <protection locked="0"/>
    </xf>
    <xf numFmtId="177" fontId="35" fillId="8" borderId="148" xfId="12" applyNumberFormat="1" applyFont="1" applyFill="1" applyBorder="1" applyAlignment="1" applyProtection="1">
      <alignment horizontal="right" vertical="center" shrinkToFit="1"/>
      <protection locked="0"/>
    </xf>
    <xf numFmtId="177" fontId="35" fillId="8" borderId="149" xfId="12" applyNumberFormat="1" applyFont="1" applyFill="1" applyBorder="1" applyAlignment="1" applyProtection="1">
      <alignment horizontal="right" vertical="center" shrinkToFit="1"/>
      <protection locked="0"/>
    </xf>
    <xf numFmtId="177" fontId="35" fillId="8" borderId="150" xfId="12" applyNumberFormat="1" applyFont="1" applyFill="1" applyBorder="1" applyAlignment="1" applyProtection="1">
      <alignment horizontal="right" vertical="center" shrinkToFit="1"/>
      <protection locked="0"/>
    </xf>
    <xf numFmtId="177" fontId="35" fillId="8" borderId="44" xfId="12" applyNumberFormat="1" applyFont="1" applyFill="1" applyBorder="1" applyAlignment="1" applyProtection="1">
      <alignment horizontal="right" vertical="center" shrinkToFit="1"/>
      <protection locked="0"/>
    </xf>
    <xf numFmtId="177" fontId="35" fillId="8" borderId="43" xfId="12" applyNumberFormat="1" applyFont="1" applyFill="1" applyBorder="1" applyAlignment="1" applyProtection="1">
      <alignment horizontal="right" vertical="center" shrinkToFit="1"/>
      <protection locked="0"/>
    </xf>
    <xf numFmtId="0" fontId="35" fillId="6" borderId="39" xfId="12" applyFont="1" applyFill="1" applyBorder="1" applyAlignment="1">
      <alignment horizontal="center" vertical="center"/>
    </xf>
    <xf numFmtId="0" fontId="35" fillId="6" borderId="31" xfId="12" applyFont="1" applyFill="1" applyBorder="1" applyAlignment="1">
      <alignment horizontal="center" vertical="center"/>
    </xf>
    <xf numFmtId="0" fontId="35" fillId="6" borderId="42" xfId="12" applyFont="1" applyFill="1" applyBorder="1" applyAlignment="1">
      <alignment horizontal="center" vertical="center"/>
    </xf>
    <xf numFmtId="0" fontId="35" fillId="6" borderId="32" xfId="12" applyFont="1" applyFill="1" applyBorder="1" applyAlignment="1">
      <alignment horizontal="center" vertical="center"/>
    </xf>
    <xf numFmtId="0" fontId="35" fillId="6" borderId="11" xfId="12" applyFont="1" applyFill="1" applyBorder="1">
      <alignment vertical="center"/>
    </xf>
    <xf numFmtId="0" fontId="35" fillId="6" borderId="12" xfId="12" applyFont="1" applyFill="1" applyBorder="1">
      <alignment vertical="center"/>
    </xf>
    <xf numFmtId="0" fontId="35" fillId="6" borderId="51" xfId="12" applyFont="1" applyFill="1" applyBorder="1">
      <alignment vertical="center"/>
    </xf>
    <xf numFmtId="177" fontId="35" fillId="6" borderId="41" xfId="14" applyNumberFormat="1" applyFont="1" applyFill="1" applyBorder="1" applyAlignment="1">
      <alignment horizontal="right" vertical="center" shrinkToFit="1"/>
    </xf>
    <xf numFmtId="177" fontId="35" fillId="6" borderId="12" xfId="14" applyNumberFormat="1" applyFont="1" applyFill="1" applyBorder="1" applyAlignment="1">
      <alignment horizontal="right" vertical="center" shrinkToFit="1"/>
    </xf>
    <xf numFmtId="177" fontId="35" fillId="6" borderId="82" xfId="14" applyNumberFormat="1" applyFont="1" applyFill="1" applyBorder="1" applyAlignment="1">
      <alignment horizontal="right" vertical="center" shrinkToFit="1"/>
    </xf>
    <xf numFmtId="177" fontId="35" fillId="6" borderId="84" xfId="14" applyNumberFormat="1" applyFont="1" applyFill="1" applyBorder="1" applyAlignment="1">
      <alignment horizontal="right" vertical="center" shrinkToFit="1"/>
    </xf>
    <xf numFmtId="187" fontId="35" fillId="6" borderId="84" xfId="14" applyNumberFormat="1" applyFont="1" applyFill="1" applyBorder="1" applyAlignment="1">
      <alignment horizontal="right" vertical="center" shrinkToFit="1"/>
    </xf>
    <xf numFmtId="187" fontId="35" fillId="6" borderId="12" xfId="14" applyNumberFormat="1" applyFont="1" applyFill="1" applyBorder="1" applyAlignment="1">
      <alignment horizontal="right" vertical="center" shrinkToFit="1"/>
    </xf>
    <xf numFmtId="187" fontId="35" fillId="6" borderId="13" xfId="14" applyNumberFormat="1" applyFont="1" applyFill="1" applyBorder="1" applyAlignment="1">
      <alignment horizontal="right" vertical="center" shrinkToFit="1"/>
    </xf>
    <xf numFmtId="0" fontId="35" fillId="6" borderId="11" xfId="12" applyFont="1" applyFill="1" applyBorder="1" applyAlignment="1">
      <alignment horizontal="center" vertical="top"/>
    </xf>
    <xf numFmtId="0" fontId="35" fillId="6" borderId="12" xfId="12" applyFont="1" applyFill="1" applyBorder="1" applyAlignment="1">
      <alignment horizontal="center" vertical="top"/>
    </xf>
    <xf numFmtId="0" fontId="35" fillId="6" borderId="7" xfId="12" applyFont="1" applyFill="1" applyBorder="1" applyAlignment="1">
      <alignment horizontal="center" vertical="top"/>
    </xf>
    <xf numFmtId="0" fontId="35" fillId="6" borderId="0" xfId="12" applyFont="1" applyFill="1" applyAlignment="1">
      <alignment horizontal="center" vertical="top"/>
    </xf>
    <xf numFmtId="0" fontId="35" fillId="6" borderId="24" xfId="12" applyFont="1" applyFill="1" applyBorder="1" applyAlignment="1">
      <alignment horizontal="center" vertical="top"/>
    </xf>
    <xf numFmtId="0" fontId="35" fillId="6" borderId="56" xfId="12" applyFont="1" applyFill="1" applyBorder="1" applyAlignment="1">
      <alignment horizontal="center" vertical="top"/>
    </xf>
    <xf numFmtId="0" fontId="35" fillId="6" borderId="30" xfId="12" applyFont="1" applyFill="1" applyBorder="1" applyAlignment="1">
      <alignment horizontal="center" vertical="center"/>
    </xf>
    <xf numFmtId="0" fontId="35" fillId="6" borderId="34" xfId="12" applyFont="1" applyFill="1" applyBorder="1" applyAlignment="1">
      <alignment horizontal="center" vertical="center"/>
    </xf>
    <xf numFmtId="0" fontId="35" fillId="8" borderId="19" xfId="12" applyFont="1" applyFill="1" applyBorder="1" applyAlignment="1" applyProtection="1">
      <alignment horizontal="left" vertical="center" shrinkToFit="1"/>
      <protection locked="0"/>
    </xf>
    <xf numFmtId="0" fontId="35" fillId="6" borderId="8" xfId="12" applyFont="1" applyFill="1" applyBorder="1" applyAlignment="1">
      <alignment horizontal="left" vertical="center" wrapText="1"/>
    </xf>
    <xf numFmtId="0" fontId="35" fillId="6" borderId="0" xfId="13" applyFont="1" applyFill="1" applyAlignment="1">
      <alignment horizontal="left" vertical="center"/>
    </xf>
    <xf numFmtId="0" fontId="35" fillId="6" borderId="24" xfId="12" applyFont="1" applyFill="1" applyBorder="1" applyAlignment="1">
      <alignment horizontal="center" vertical="center"/>
    </xf>
    <xf numFmtId="0" fontId="35" fillId="6" borderId="56" xfId="12" applyFont="1" applyFill="1" applyBorder="1" applyAlignment="1">
      <alignment horizontal="center" vertical="center"/>
    </xf>
    <xf numFmtId="0" fontId="35" fillId="6" borderId="67" xfId="12" applyFont="1" applyFill="1" applyBorder="1" applyAlignment="1">
      <alignment horizontal="center" vertical="center"/>
    </xf>
    <xf numFmtId="187" fontId="35" fillId="6" borderId="87" xfId="14" applyNumberFormat="1" applyFont="1" applyFill="1" applyBorder="1" applyAlignment="1">
      <alignment horizontal="right" vertical="center" shrinkToFit="1"/>
    </xf>
    <xf numFmtId="187" fontId="35" fillId="6" borderId="48" xfId="14" applyNumberFormat="1" applyFont="1" applyFill="1" applyBorder="1" applyAlignment="1">
      <alignment horizontal="right" vertical="center" shrinkToFit="1"/>
    </xf>
    <xf numFmtId="0" fontId="35" fillId="6" borderId="65" xfId="12" applyFont="1" applyFill="1" applyBorder="1">
      <alignment vertical="center"/>
    </xf>
    <xf numFmtId="0" fontId="35" fillId="6" borderId="0" xfId="12" applyFont="1" applyFill="1">
      <alignment vertical="center"/>
    </xf>
    <xf numFmtId="0" fontId="35" fillId="6" borderId="38" xfId="12" applyFont="1" applyFill="1" applyBorder="1">
      <alignment vertical="center"/>
    </xf>
    <xf numFmtId="177" fontId="35" fillId="6" borderId="154" xfId="14" applyNumberFormat="1" applyFont="1" applyFill="1" applyBorder="1" applyAlignment="1">
      <alignment horizontal="right" vertical="center" shrinkToFit="1"/>
    </xf>
    <xf numFmtId="177" fontId="35" fillId="6" borderId="86" xfId="14" applyNumberFormat="1" applyFont="1" applyFill="1" applyBorder="1" applyAlignment="1">
      <alignment horizontal="right" vertical="center" shrinkToFit="1"/>
    </xf>
    <xf numFmtId="187" fontId="35" fillId="6" borderId="86" xfId="14" applyNumberFormat="1" applyFont="1" applyFill="1" applyBorder="1" applyAlignment="1">
      <alignment horizontal="right" vertical="center" shrinkToFit="1"/>
    </xf>
    <xf numFmtId="187" fontId="35" fillId="6" borderId="155" xfId="14" applyNumberFormat="1" applyFont="1" applyFill="1" applyBorder="1" applyAlignment="1">
      <alignment horizontal="right" vertical="center" shrinkToFit="1"/>
    </xf>
    <xf numFmtId="0" fontId="35" fillId="6" borderId="41" xfId="12" applyFont="1" applyFill="1" applyBorder="1">
      <alignment vertical="center"/>
    </xf>
    <xf numFmtId="177" fontId="35" fillId="6" borderId="151" xfId="14" applyNumberFormat="1" applyFont="1" applyFill="1" applyBorder="1" applyAlignment="1">
      <alignment horizontal="right" vertical="center" shrinkToFit="1"/>
    </xf>
    <xf numFmtId="177" fontId="35" fillId="6" borderId="83" xfId="14" applyNumberFormat="1" applyFont="1" applyFill="1" applyBorder="1" applyAlignment="1">
      <alignment horizontal="right" vertical="center" shrinkToFit="1"/>
    </xf>
    <xf numFmtId="187" fontId="35" fillId="6" borderId="83" xfId="14" applyNumberFormat="1" applyFont="1" applyFill="1" applyBorder="1" applyAlignment="1">
      <alignment horizontal="right" vertical="center" shrinkToFit="1"/>
    </xf>
    <xf numFmtId="187" fontId="35" fillId="6" borderId="153" xfId="14" applyNumberFormat="1" applyFont="1" applyFill="1" applyBorder="1" applyAlignment="1">
      <alignment horizontal="right" vertical="center" shrinkToFit="1"/>
    </xf>
    <xf numFmtId="0" fontId="35" fillId="6" borderId="7" xfId="12" applyFont="1" applyFill="1" applyBorder="1" applyAlignment="1">
      <alignment horizontal="left" vertical="center"/>
    </xf>
    <xf numFmtId="0" fontId="35" fillId="6" borderId="0" xfId="12" applyFont="1" applyFill="1" applyAlignment="1">
      <alignment horizontal="left" vertical="center"/>
    </xf>
    <xf numFmtId="0" fontId="35" fillId="6" borderId="38" xfId="12" applyFont="1" applyFill="1" applyBorder="1" applyAlignment="1">
      <alignment horizontal="left" vertical="center"/>
    </xf>
    <xf numFmtId="177" fontId="35" fillId="6" borderId="65" xfId="13" applyNumberFormat="1" applyFont="1" applyFill="1" applyBorder="1" applyAlignment="1">
      <alignment horizontal="right" vertical="center" shrinkToFit="1"/>
    </xf>
    <xf numFmtId="177" fontId="35" fillId="6" borderId="0" xfId="13" applyNumberFormat="1" applyFont="1" applyFill="1" applyAlignment="1">
      <alignment horizontal="right" vertical="center" shrinkToFit="1"/>
    </xf>
    <xf numFmtId="177" fontId="35" fillId="6" borderId="85" xfId="13" applyNumberFormat="1" applyFont="1" applyFill="1" applyBorder="1" applyAlignment="1">
      <alignment horizontal="right" vertical="center" shrinkToFit="1"/>
    </xf>
    <xf numFmtId="177" fontId="35" fillId="6" borderId="88" xfId="13" applyNumberFormat="1" applyFont="1" applyFill="1" applyBorder="1" applyAlignment="1">
      <alignment horizontal="right" vertical="center" shrinkToFit="1"/>
    </xf>
    <xf numFmtId="187" fontId="35" fillId="6" borderId="88" xfId="13" applyNumberFormat="1" applyFont="1" applyFill="1" applyBorder="1" applyAlignment="1">
      <alignment horizontal="right" vertical="center" shrinkToFit="1"/>
    </xf>
    <xf numFmtId="187" fontId="35" fillId="6" borderId="0" xfId="13" applyNumberFormat="1" applyFont="1" applyFill="1" applyAlignment="1">
      <alignment horizontal="right" vertical="center" shrinkToFit="1"/>
    </xf>
    <xf numFmtId="187" fontId="35" fillId="6" borderId="66" xfId="13" applyNumberFormat="1" applyFont="1" applyFill="1" applyBorder="1" applyAlignment="1">
      <alignment horizontal="right" vertical="center" shrinkToFit="1"/>
    </xf>
    <xf numFmtId="187" fontId="35" fillId="6" borderId="152" xfId="14" applyNumberFormat="1" applyFont="1" applyFill="1" applyBorder="1" applyAlignment="1">
      <alignment horizontal="right" vertical="center" shrinkToFit="1"/>
    </xf>
    <xf numFmtId="187" fontId="35" fillId="6" borderId="15" xfId="14" applyNumberFormat="1" applyFont="1" applyFill="1" applyBorder="1" applyAlignment="1">
      <alignment horizontal="right" vertical="center" shrinkToFit="1"/>
    </xf>
    <xf numFmtId="0" fontId="35" fillId="6" borderId="41" xfId="12" applyFont="1" applyFill="1" applyBorder="1" applyAlignment="1">
      <alignment horizontal="center" vertical="center" textRotation="255" wrapText="1"/>
    </xf>
    <xf numFmtId="0" fontId="35" fillId="6" borderId="51" xfId="12" applyFont="1" applyFill="1" applyBorder="1" applyAlignment="1">
      <alignment horizontal="center" vertical="center" textRotation="255" wrapText="1"/>
    </xf>
    <xf numFmtId="0" fontId="35" fillId="6" borderId="65" xfId="12" applyFont="1" applyFill="1" applyBorder="1" applyAlignment="1">
      <alignment horizontal="center" vertical="center" textRotation="255" wrapText="1"/>
    </xf>
    <xf numFmtId="0" fontId="35" fillId="6" borderId="38" xfId="12" applyFont="1" applyFill="1" applyBorder="1" applyAlignment="1">
      <alignment horizontal="center" vertical="center" textRotation="255" wrapText="1"/>
    </xf>
    <xf numFmtId="0" fontId="35" fillId="6" borderId="37" xfId="12" applyFont="1" applyFill="1" applyBorder="1" applyAlignment="1">
      <alignment horizontal="center" vertical="center" textRotation="255" wrapText="1"/>
    </xf>
    <xf numFmtId="0" fontId="35" fillId="6" borderId="40" xfId="12" applyFont="1" applyFill="1" applyBorder="1" applyAlignment="1">
      <alignment horizontal="center" vertical="center" textRotation="255" wrapText="1"/>
    </xf>
    <xf numFmtId="0" fontId="35" fillId="6" borderId="11" xfId="12" applyFont="1" applyFill="1" applyBorder="1" applyAlignment="1">
      <alignment horizontal="center" vertical="center" textRotation="255" shrinkToFit="1"/>
    </xf>
    <xf numFmtId="0" fontId="35" fillId="6" borderId="51" xfId="12" applyFont="1" applyFill="1" applyBorder="1" applyAlignment="1">
      <alignment horizontal="center" vertical="center" textRotation="255" shrinkToFit="1"/>
    </xf>
    <xf numFmtId="0" fontId="35" fillId="6" borderId="7" xfId="12" applyFont="1" applyFill="1" applyBorder="1" applyAlignment="1">
      <alignment horizontal="center" vertical="center" textRotation="255" shrinkToFit="1"/>
    </xf>
    <xf numFmtId="0" fontId="35" fillId="6" borderId="38" xfId="12" applyFont="1" applyFill="1" applyBorder="1" applyAlignment="1">
      <alignment horizontal="center" vertical="center" textRotation="255" shrinkToFit="1"/>
    </xf>
    <xf numFmtId="0" fontId="35" fillId="6" borderId="24" xfId="12" applyFont="1" applyFill="1" applyBorder="1" applyAlignment="1">
      <alignment horizontal="center" vertical="center" textRotation="255" shrinkToFit="1"/>
    </xf>
    <xf numFmtId="0" fontId="35" fillId="6" borderId="40" xfId="12" applyFont="1" applyFill="1" applyBorder="1" applyAlignment="1">
      <alignment horizontal="center" vertical="center" textRotation="255" shrinkToFit="1"/>
    </xf>
    <xf numFmtId="177" fontId="35" fillId="6" borderId="65" xfId="14" applyNumberFormat="1" applyFont="1" applyFill="1" applyBorder="1" applyAlignment="1">
      <alignment horizontal="right" vertical="center" shrinkToFit="1"/>
    </xf>
    <xf numFmtId="177" fontId="35" fillId="6" borderId="0" xfId="14" applyNumberFormat="1" applyFont="1" applyFill="1" applyAlignment="1">
      <alignment horizontal="right" vertical="center" shrinkToFit="1"/>
    </xf>
    <xf numFmtId="177" fontId="35" fillId="6" borderId="85" xfId="14" applyNumberFormat="1" applyFont="1" applyFill="1" applyBorder="1" applyAlignment="1">
      <alignment horizontal="right" vertical="center" shrinkToFit="1"/>
    </xf>
    <xf numFmtId="177" fontId="35" fillId="6" borderId="88" xfId="14" applyNumberFormat="1" applyFont="1" applyFill="1" applyBorder="1" applyAlignment="1">
      <alignment horizontal="right" vertical="center" shrinkToFit="1"/>
    </xf>
    <xf numFmtId="187" fontId="35" fillId="6" borderId="88" xfId="14" applyNumberFormat="1" applyFont="1" applyFill="1" applyBorder="1" applyAlignment="1">
      <alignment horizontal="right" vertical="center" shrinkToFit="1"/>
    </xf>
    <xf numFmtId="187" fontId="35" fillId="6" borderId="0" xfId="14" applyNumberFormat="1" applyFont="1" applyFill="1" applyAlignment="1">
      <alignment horizontal="right" vertical="center" shrinkToFit="1"/>
    </xf>
    <xf numFmtId="187" fontId="35" fillId="6" borderId="66" xfId="14" applyNumberFormat="1" applyFont="1" applyFill="1" applyBorder="1" applyAlignment="1">
      <alignment horizontal="right" vertical="center" shrinkToFit="1"/>
    </xf>
    <xf numFmtId="0" fontId="35" fillId="6" borderId="56" xfId="12" applyFont="1" applyFill="1" applyBorder="1">
      <alignment vertical="center"/>
    </xf>
    <xf numFmtId="0" fontId="35" fillId="6" borderId="40" xfId="12" applyFont="1" applyFill="1" applyBorder="1">
      <alignment vertical="center"/>
    </xf>
    <xf numFmtId="0" fontId="2" fillId="6" borderId="65" xfId="12" applyFont="1" applyFill="1" applyBorder="1" applyAlignment="1">
      <alignment vertical="center" shrinkToFit="1"/>
    </xf>
    <xf numFmtId="0" fontId="2" fillId="6" borderId="0" xfId="12" applyFont="1" applyFill="1" applyAlignment="1">
      <alignment vertical="center" shrinkToFit="1"/>
    </xf>
    <xf numFmtId="0" fontId="2" fillId="6" borderId="38" xfId="12" applyFont="1" applyFill="1" applyBorder="1" applyAlignment="1">
      <alignment vertical="center" shrinkToFit="1"/>
    </xf>
    <xf numFmtId="0" fontId="35" fillId="6" borderId="39" xfId="14" applyFont="1" applyFill="1" applyBorder="1" applyAlignment="1">
      <alignment horizontal="center" vertical="center"/>
    </xf>
    <xf numFmtId="0" fontId="35" fillId="6" borderId="31" xfId="14" applyFont="1" applyFill="1" applyBorder="1" applyAlignment="1">
      <alignment horizontal="center" vertical="center"/>
    </xf>
    <xf numFmtId="0" fontId="35" fillId="6" borderId="32" xfId="14" applyFont="1" applyFill="1" applyBorder="1" applyAlignment="1">
      <alignment horizontal="center" vertical="center"/>
    </xf>
    <xf numFmtId="0" fontId="35" fillId="6" borderId="37" xfId="12" applyFont="1" applyFill="1" applyBorder="1">
      <alignment vertical="center"/>
    </xf>
    <xf numFmtId="0" fontId="35" fillId="6" borderId="65" xfId="12" applyFont="1" applyFill="1" applyBorder="1" applyAlignment="1">
      <alignment vertical="center" shrinkToFit="1"/>
    </xf>
    <xf numFmtId="0" fontId="35" fillId="6" borderId="0" xfId="12" applyFont="1" applyFill="1" applyAlignment="1">
      <alignment vertical="center" shrinkToFit="1"/>
    </xf>
    <xf numFmtId="0" fontId="35" fillId="6" borderId="38" xfId="12" applyFont="1" applyFill="1" applyBorder="1" applyAlignment="1">
      <alignment vertical="center" shrinkToFit="1"/>
    </xf>
    <xf numFmtId="0" fontId="35" fillId="6" borderId="31" xfId="12" applyFont="1" applyFill="1" applyBorder="1" applyAlignment="1">
      <alignment horizontal="center" vertical="center" wrapText="1"/>
    </xf>
    <xf numFmtId="177" fontId="35" fillId="6" borderId="39" xfId="14" applyNumberFormat="1" applyFont="1" applyFill="1" applyBorder="1" applyAlignment="1">
      <alignment horizontal="right" vertical="center" shrinkToFit="1"/>
    </xf>
    <xf numFmtId="177" fontId="35" fillId="6" borderId="31" xfId="14" applyNumberFormat="1" applyFont="1" applyFill="1" applyBorder="1" applyAlignment="1">
      <alignment horizontal="right" vertical="center" shrinkToFit="1"/>
    </xf>
    <xf numFmtId="177" fontId="35" fillId="6" borderId="156" xfId="14" applyNumberFormat="1" applyFont="1" applyFill="1" applyBorder="1" applyAlignment="1">
      <alignment horizontal="right" vertical="center" shrinkToFit="1"/>
    </xf>
    <xf numFmtId="177" fontId="35" fillId="6" borderId="157" xfId="14" applyNumberFormat="1" applyFont="1" applyFill="1" applyBorder="1" applyAlignment="1">
      <alignment horizontal="right" vertical="center" shrinkToFit="1"/>
    </xf>
    <xf numFmtId="177" fontId="35" fillId="6" borderId="158" xfId="14" applyNumberFormat="1" applyFont="1" applyFill="1" applyBorder="1" applyAlignment="1">
      <alignment horizontal="right" vertical="center" shrinkToFit="1"/>
    </xf>
    <xf numFmtId="177" fontId="35" fillId="6" borderId="159" xfId="14" applyNumberFormat="1" applyFont="1" applyFill="1" applyBorder="1" applyAlignment="1">
      <alignment horizontal="right" vertical="center" shrinkToFit="1"/>
    </xf>
    <xf numFmtId="177" fontId="35" fillId="6" borderId="160" xfId="14" applyNumberFormat="1" applyFont="1" applyFill="1" applyBorder="1" applyAlignment="1">
      <alignment horizontal="right" vertical="center" shrinkToFit="1"/>
    </xf>
    <xf numFmtId="177" fontId="35" fillId="6" borderId="91" xfId="14" applyNumberFormat="1" applyFont="1" applyFill="1" applyBorder="1" applyAlignment="1">
      <alignment horizontal="right" vertical="center" shrinkToFit="1"/>
    </xf>
    <xf numFmtId="177" fontId="35" fillId="6" borderId="56" xfId="14" applyNumberFormat="1" applyFont="1" applyFill="1" applyBorder="1" applyAlignment="1">
      <alignment horizontal="right" vertical="center" shrinkToFit="1"/>
    </xf>
    <xf numFmtId="177" fontId="35" fillId="6" borderId="89" xfId="14" applyNumberFormat="1" applyFont="1" applyFill="1" applyBorder="1" applyAlignment="1">
      <alignment horizontal="right" vertical="center" shrinkToFit="1"/>
    </xf>
    <xf numFmtId="187" fontId="35" fillId="6" borderId="91" xfId="14" applyNumberFormat="1" applyFont="1" applyFill="1" applyBorder="1" applyAlignment="1">
      <alignment horizontal="right" vertical="center" shrinkToFit="1"/>
    </xf>
    <xf numFmtId="187" fontId="35" fillId="6" borderId="56" xfId="14" applyNumberFormat="1" applyFont="1" applyFill="1" applyBorder="1" applyAlignment="1">
      <alignment horizontal="right" vertical="center" shrinkToFit="1"/>
    </xf>
    <xf numFmtId="187" fontId="35" fillId="6" borderId="67" xfId="14" applyNumberFormat="1" applyFont="1" applyFill="1" applyBorder="1" applyAlignment="1">
      <alignment horizontal="right" vertical="center" shrinkToFit="1"/>
    </xf>
    <xf numFmtId="0" fontId="35" fillId="6" borderId="11" xfId="12" applyFont="1" applyFill="1" applyBorder="1" applyAlignment="1">
      <alignment horizontal="center" vertical="top" wrapText="1"/>
    </xf>
    <xf numFmtId="0" fontId="35" fillId="6" borderId="12" xfId="12" applyFont="1" applyFill="1" applyBorder="1" applyAlignment="1">
      <alignment horizontal="center" vertical="top" wrapText="1"/>
    </xf>
    <xf numFmtId="0" fontId="35" fillId="6" borderId="51" xfId="12" applyFont="1" applyFill="1" applyBorder="1" applyAlignment="1">
      <alignment horizontal="center" vertical="top" wrapText="1"/>
    </xf>
    <xf numFmtId="0" fontId="35" fillId="6" borderId="7" xfId="12" applyFont="1" applyFill="1" applyBorder="1" applyAlignment="1">
      <alignment horizontal="center" vertical="top" wrapText="1"/>
    </xf>
    <xf numFmtId="0" fontId="35" fillId="6" borderId="0" xfId="12" applyFont="1" applyFill="1" applyAlignment="1">
      <alignment horizontal="center" vertical="top" wrapText="1"/>
    </xf>
    <xf numFmtId="0" fontId="35" fillId="6" borderId="38" xfId="12" applyFont="1" applyFill="1" applyBorder="1" applyAlignment="1">
      <alignment horizontal="center" vertical="top" wrapText="1"/>
    </xf>
    <xf numFmtId="0" fontId="35" fillId="6" borderId="24" xfId="12" applyFont="1" applyFill="1" applyBorder="1" applyAlignment="1">
      <alignment horizontal="center" vertical="top" wrapText="1"/>
    </xf>
    <xf numFmtId="0" fontId="35" fillId="6" borderId="56" xfId="12" applyFont="1" applyFill="1" applyBorder="1" applyAlignment="1">
      <alignment horizontal="center" vertical="top" wrapText="1"/>
    </xf>
    <xf numFmtId="177" fontId="35" fillId="6" borderId="161" xfId="14" applyNumberFormat="1" applyFont="1" applyFill="1" applyBorder="1" applyAlignment="1">
      <alignment horizontal="right" vertical="center" shrinkToFit="1"/>
    </xf>
    <xf numFmtId="177" fontId="35" fillId="6" borderId="90" xfId="14" applyNumberFormat="1" applyFont="1" applyFill="1" applyBorder="1" applyAlignment="1">
      <alignment horizontal="right" vertical="center" shrinkToFit="1"/>
    </xf>
    <xf numFmtId="187" fontId="35" fillId="6" borderId="158" xfId="14" applyNumberFormat="1" applyFont="1" applyFill="1" applyBorder="1" applyAlignment="1">
      <alignment horizontal="right" vertical="center" shrinkToFit="1"/>
    </xf>
    <xf numFmtId="187" fontId="35" fillId="6" borderId="159" xfId="14" applyNumberFormat="1" applyFont="1" applyFill="1" applyBorder="1" applyAlignment="1">
      <alignment horizontal="right" vertical="center" shrinkToFit="1"/>
    </xf>
    <xf numFmtId="187" fontId="35" fillId="6" borderId="162" xfId="14" applyNumberFormat="1" applyFont="1" applyFill="1" applyBorder="1" applyAlignment="1">
      <alignment horizontal="right" vertical="center" shrinkToFit="1"/>
    </xf>
    <xf numFmtId="177" fontId="35" fillId="6" borderId="37" xfId="14" applyNumberFormat="1" applyFont="1" applyFill="1" applyBorder="1" applyAlignment="1">
      <alignment horizontal="right" vertical="center" shrinkToFit="1"/>
    </xf>
    <xf numFmtId="0" fontId="37" fillId="6" borderId="42" xfId="12" applyFont="1" applyFill="1" applyBorder="1" applyAlignment="1">
      <alignment horizontal="center" vertical="center"/>
    </xf>
    <xf numFmtId="0" fontId="35" fillId="6" borderId="41" xfId="12" applyFont="1" applyFill="1" applyBorder="1" applyAlignment="1">
      <alignment horizontal="center" vertical="center" wrapText="1"/>
    </xf>
    <xf numFmtId="0" fontId="35" fillId="6" borderId="12" xfId="12" applyFont="1" applyFill="1" applyBorder="1" applyAlignment="1">
      <alignment horizontal="center" vertical="center" wrapText="1"/>
    </xf>
    <xf numFmtId="0" fontId="35" fillId="6" borderId="51" xfId="12" applyFont="1" applyFill="1" applyBorder="1" applyAlignment="1">
      <alignment horizontal="center" vertical="center" wrapText="1"/>
    </xf>
    <xf numFmtId="0" fontId="35" fillId="6" borderId="65" xfId="12" applyFont="1" applyFill="1" applyBorder="1" applyAlignment="1">
      <alignment horizontal="center" vertical="center" wrapText="1"/>
    </xf>
    <xf numFmtId="0" fontId="35" fillId="6" borderId="0" xfId="12" applyFont="1" applyFill="1" applyAlignment="1">
      <alignment horizontal="center" vertical="center" wrapText="1"/>
    </xf>
    <xf numFmtId="0" fontId="35" fillId="6" borderId="38" xfId="12" applyFont="1" applyFill="1" applyBorder="1" applyAlignment="1">
      <alignment horizontal="center" vertical="center" wrapText="1"/>
    </xf>
    <xf numFmtId="0" fontId="35" fillId="6" borderId="56" xfId="12" applyFont="1" applyFill="1" applyBorder="1" applyAlignment="1">
      <alignment horizontal="center" vertical="center" wrapText="1"/>
    </xf>
    <xf numFmtId="0" fontId="35" fillId="6" borderId="40" xfId="12" applyFont="1" applyFill="1" applyBorder="1" applyAlignment="1">
      <alignment horizontal="center" vertical="center" wrapText="1"/>
    </xf>
    <xf numFmtId="0" fontId="35" fillId="6" borderId="41" xfId="14" applyFont="1" applyFill="1" applyBorder="1" applyAlignment="1">
      <alignment horizontal="left" vertical="center" shrinkToFit="1"/>
    </xf>
    <xf numFmtId="0" fontId="35" fillId="6" borderId="12" xfId="14" applyFont="1" applyFill="1" applyBorder="1" applyAlignment="1">
      <alignment horizontal="left" vertical="center" shrinkToFit="1"/>
    </xf>
    <xf numFmtId="0" fontId="35" fillId="6" borderId="51" xfId="14" applyFont="1" applyFill="1" applyBorder="1" applyAlignment="1">
      <alignment horizontal="left" vertical="center" shrinkToFit="1"/>
    </xf>
    <xf numFmtId="187" fontId="35" fillId="6" borderId="163" xfId="14" applyNumberFormat="1" applyFont="1" applyFill="1" applyBorder="1" applyAlignment="1">
      <alignment horizontal="right" vertical="center" shrinkToFit="1"/>
    </xf>
    <xf numFmtId="187" fontId="35" fillId="6" borderId="50" xfId="14" applyNumberFormat="1" applyFont="1" applyFill="1" applyBorder="1" applyAlignment="1">
      <alignment horizontal="right" vertical="center" shrinkToFit="1"/>
    </xf>
    <xf numFmtId="0" fontId="35" fillId="6" borderId="65" xfId="14" applyFont="1" applyFill="1" applyBorder="1" applyAlignment="1">
      <alignment horizontal="left" vertical="center" shrinkToFit="1"/>
    </xf>
    <xf numFmtId="0" fontId="35" fillId="6" borderId="0" xfId="14" applyFont="1" applyFill="1" applyAlignment="1">
      <alignment horizontal="left" vertical="center" shrinkToFit="1"/>
    </xf>
    <xf numFmtId="0" fontId="35" fillId="6" borderId="38" xfId="14" applyFont="1" applyFill="1" applyBorder="1" applyAlignment="1">
      <alignment horizontal="left" vertical="center" shrinkToFit="1"/>
    </xf>
    <xf numFmtId="0" fontId="35" fillId="6" borderId="11" xfId="12" applyFont="1" applyFill="1" applyBorder="1" applyAlignment="1">
      <alignment horizontal="center" vertical="center" wrapText="1"/>
    </xf>
    <xf numFmtId="0" fontId="35" fillId="6" borderId="7" xfId="12" applyFont="1" applyFill="1" applyBorder="1" applyAlignment="1">
      <alignment horizontal="center" vertical="center" wrapText="1"/>
    </xf>
    <xf numFmtId="0" fontId="35" fillId="6" borderId="74" xfId="12" applyFont="1" applyFill="1" applyBorder="1" applyAlignment="1">
      <alignment horizontal="center" vertical="center" wrapText="1"/>
    </xf>
    <xf numFmtId="0" fontId="35" fillId="6" borderId="75" xfId="12" applyFont="1" applyFill="1" applyBorder="1" applyAlignment="1">
      <alignment horizontal="center" vertical="center" wrapText="1"/>
    </xf>
    <xf numFmtId="0" fontId="35" fillId="6" borderId="70" xfId="12" applyFont="1" applyFill="1" applyBorder="1" applyAlignment="1">
      <alignment horizontal="center" vertical="center" wrapText="1"/>
    </xf>
    <xf numFmtId="187" fontId="35" fillId="6" borderId="129" xfId="14" applyNumberFormat="1" applyFont="1" applyFill="1" applyBorder="1" applyAlignment="1">
      <alignment horizontal="right" vertical="center" shrinkToFit="1"/>
    </xf>
    <xf numFmtId="187" fontId="35" fillId="6" borderId="166" xfId="14" applyNumberFormat="1" applyFont="1" applyFill="1" applyBorder="1" applyAlignment="1">
      <alignment horizontal="right" vertical="center" shrinkToFit="1"/>
    </xf>
    <xf numFmtId="187" fontId="35" fillId="6" borderId="167" xfId="14" applyNumberFormat="1" applyFont="1" applyFill="1" applyBorder="1" applyAlignment="1">
      <alignment horizontal="right" vertical="center" shrinkToFit="1"/>
    </xf>
    <xf numFmtId="187" fontId="35" fillId="6" borderId="168" xfId="14" applyNumberFormat="1" applyFont="1" applyFill="1" applyBorder="1" applyAlignment="1">
      <alignment horizontal="right" vertical="center" shrinkToFit="1"/>
    </xf>
    <xf numFmtId="0" fontId="35" fillId="6" borderId="81" xfId="12" applyFont="1" applyFill="1" applyBorder="1" applyAlignment="1">
      <alignment horizontal="center" vertical="center"/>
    </xf>
    <xf numFmtId="0" fontId="35" fillId="6" borderId="25" xfId="12" applyFont="1" applyFill="1" applyBorder="1" applyAlignment="1">
      <alignment horizontal="center" vertical="center"/>
    </xf>
    <xf numFmtId="0" fontId="35" fillId="6" borderId="46" xfId="12" applyFont="1" applyFill="1" applyBorder="1" applyAlignment="1">
      <alignment horizontal="center" vertical="center"/>
    </xf>
    <xf numFmtId="0" fontId="35" fillId="6" borderId="45" xfId="12" applyFont="1" applyFill="1" applyBorder="1" applyAlignment="1">
      <alignment horizontal="center" vertical="center"/>
    </xf>
    <xf numFmtId="0" fontId="35" fillId="6" borderId="72" xfId="12" applyFont="1" applyFill="1" applyBorder="1">
      <alignment vertical="center"/>
    </xf>
    <xf numFmtId="0" fontId="35" fillId="6" borderId="70" xfId="12" applyFont="1" applyFill="1" applyBorder="1">
      <alignment vertical="center"/>
    </xf>
    <xf numFmtId="177" fontId="35" fillId="6" borderId="172" xfId="14" applyNumberFormat="1" applyFont="1" applyFill="1" applyBorder="1" applyAlignment="1">
      <alignment horizontal="right" vertical="center" shrinkToFit="1"/>
    </xf>
    <xf numFmtId="177" fontId="35" fillId="6" borderId="173" xfId="14" applyNumberFormat="1" applyFont="1" applyFill="1" applyBorder="1" applyAlignment="1">
      <alignment horizontal="right" vertical="center" shrinkToFit="1"/>
    </xf>
    <xf numFmtId="187" fontId="35" fillId="6" borderId="173" xfId="14" applyNumberFormat="1" applyFont="1" applyFill="1" applyBorder="1" applyAlignment="1">
      <alignment horizontal="right" vertical="center" shrinkToFit="1"/>
    </xf>
    <xf numFmtId="187" fontId="35" fillId="6" borderId="174" xfId="14" applyNumberFormat="1" applyFont="1" applyFill="1" applyBorder="1" applyAlignment="1">
      <alignment horizontal="right" vertical="center" shrinkToFit="1"/>
    </xf>
    <xf numFmtId="0" fontId="35" fillId="6" borderId="11" xfId="12" applyFont="1" applyFill="1" applyBorder="1" applyAlignment="1">
      <alignment horizontal="left" vertical="center"/>
    </xf>
    <xf numFmtId="0" fontId="35" fillId="6" borderId="12" xfId="12" applyFont="1" applyFill="1" applyBorder="1" applyAlignment="1">
      <alignment horizontal="left" vertical="center"/>
    </xf>
    <xf numFmtId="0" fontId="35" fillId="6" borderId="12" xfId="12" applyFont="1" applyFill="1" applyBorder="1" applyAlignment="1">
      <alignment horizontal="right" vertical="center"/>
    </xf>
    <xf numFmtId="0" fontId="35" fillId="6" borderId="51" xfId="12" applyFont="1" applyFill="1" applyBorder="1" applyAlignment="1">
      <alignment horizontal="right" vertical="center"/>
    </xf>
    <xf numFmtId="177" fontId="35" fillId="6" borderId="41" xfId="13" applyNumberFormat="1" applyFont="1" applyFill="1" applyBorder="1" applyAlignment="1">
      <alignment horizontal="right" vertical="center" shrinkToFit="1"/>
    </xf>
    <xf numFmtId="177" fontId="35" fillId="6" borderId="12" xfId="13" applyNumberFormat="1" applyFont="1" applyFill="1" applyBorder="1" applyAlignment="1">
      <alignment horizontal="right" vertical="center" shrinkToFit="1"/>
    </xf>
    <xf numFmtId="177" fontId="35" fillId="6" borderId="82" xfId="13" applyNumberFormat="1" applyFont="1" applyFill="1" applyBorder="1" applyAlignment="1">
      <alignment horizontal="right" vertical="center" shrinkToFit="1"/>
    </xf>
    <xf numFmtId="177" fontId="35" fillId="6" borderId="84" xfId="13" applyNumberFormat="1" applyFont="1" applyFill="1" applyBorder="1" applyAlignment="1">
      <alignment horizontal="right" vertical="center" shrinkToFit="1"/>
    </xf>
    <xf numFmtId="187" fontId="35" fillId="6" borderId="169" xfId="14" applyNumberFormat="1" applyFont="1" applyFill="1" applyBorder="1" applyAlignment="1">
      <alignment horizontal="right" vertical="center" shrinkToFit="1"/>
    </xf>
    <xf numFmtId="187" fontId="35" fillId="6" borderId="170" xfId="14" applyNumberFormat="1" applyFont="1" applyFill="1" applyBorder="1" applyAlignment="1">
      <alignment horizontal="right" vertical="center" shrinkToFit="1"/>
    </xf>
    <xf numFmtId="187" fontId="35" fillId="6" borderId="171" xfId="14" applyNumberFormat="1" applyFont="1" applyFill="1" applyBorder="1" applyAlignment="1">
      <alignment horizontal="right" vertical="center" shrinkToFit="1"/>
    </xf>
    <xf numFmtId="176" fontId="35" fillId="6" borderId="41" xfId="14" applyNumberFormat="1" applyFont="1" applyFill="1" applyBorder="1" applyAlignment="1">
      <alignment horizontal="right" vertical="center" shrinkToFit="1"/>
    </xf>
    <xf numFmtId="176" fontId="35" fillId="6" borderId="12" xfId="14" applyNumberFormat="1" applyFont="1" applyFill="1" applyBorder="1" applyAlignment="1">
      <alignment horizontal="right" vertical="center" shrinkToFit="1"/>
    </xf>
    <xf numFmtId="176" fontId="35" fillId="6" borderId="51" xfId="14" applyNumberFormat="1" applyFont="1" applyFill="1" applyBorder="1" applyAlignment="1">
      <alignment horizontal="right" vertical="center" shrinkToFit="1"/>
    </xf>
    <xf numFmtId="0" fontId="35" fillId="6" borderId="26" xfId="12" applyFont="1" applyFill="1" applyBorder="1" applyAlignment="1">
      <alignment horizontal="center" vertical="center"/>
    </xf>
    <xf numFmtId="0" fontId="35" fillId="6" borderId="11" xfId="12" applyFont="1" applyFill="1" applyBorder="1" applyAlignment="1">
      <alignment horizontal="center" vertical="center" textRotation="255" wrapText="1"/>
    </xf>
    <xf numFmtId="0" fontId="35" fillId="6" borderId="7" xfId="12" applyFont="1" applyFill="1" applyBorder="1" applyAlignment="1">
      <alignment horizontal="center" vertical="center" textRotation="255" wrapText="1"/>
    </xf>
    <xf numFmtId="0" fontId="35" fillId="6" borderId="24" xfId="12" applyFont="1" applyFill="1" applyBorder="1" applyAlignment="1">
      <alignment horizontal="center" vertical="center" textRotation="255" wrapText="1"/>
    </xf>
    <xf numFmtId="0" fontId="35" fillId="6" borderId="17" xfId="12" applyFont="1" applyFill="1" applyBorder="1" applyAlignment="1">
      <alignment horizontal="left" vertical="center" wrapText="1"/>
    </xf>
    <xf numFmtId="0" fontId="35" fillId="6" borderId="18" xfId="12" applyFont="1" applyFill="1" applyBorder="1" applyAlignment="1">
      <alignment horizontal="left" vertical="center"/>
    </xf>
    <xf numFmtId="0" fontId="35" fillId="6" borderId="43" xfId="12" applyFont="1" applyFill="1" applyBorder="1" applyAlignment="1">
      <alignment horizontal="left" vertical="center"/>
    </xf>
    <xf numFmtId="187" fontId="35" fillId="6" borderId="128" xfId="14" applyNumberFormat="1" applyFont="1" applyFill="1" applyBorder="1" applyAlignment="1">
      <alignment horizontal="right" vertical="center" shrinkToFit="1"/>
    </xf>
    <xf numFmtId="177" fontId="35" fillId="6" borderId="164" xfId="14" applyNumberFormat="1" applyFont="1" applyFill="1" applyBorder="1" applyAlignment="1">
      <alignment horizontal="right" vertical="center" shrinkToFit="1"/>
    </xf>
    <xf numFmtId="177" fontId="35" fillId="6" borderId="165" xfId="14" applyNumberFormat="1" applyFont="1" applyFill="1" applyBorder="1" applyAlignment="1">
      <alignment horizontal="right" vertical="center" shrinkToFit="1"/>
    </xf>
    <xf numFmtId="0" fontId="35" fillId="6" borderId="7" xfId="12" applyFont="1" applyFill="1" applyBorder="1">
      <alignment vertical="center"/>
    </xf>
    <xf numFmtId="176" fontId="35" fillId="6" borderId="65" xfId="14" applyNumberFormat="1" applyFont="1" applyFill="1" applyBorder="1" applyAlignment="1">
      <alignment horizontal="right" vertical="center" shrinkToFit="1"/>
    </xf>
    <xf numFmtId="176" fontId="35" fillId="6" borderId="0" xfId="14" applyNumberFormat="1" applyFont="1" applyFill="1" applyAlignment="1">
      <alignment horizontal="right" vertical="center" shrinkToFit="1"/>
    </xf>
    <xf numFmtId="176" fontId="35" fillId="6" borderId="38" xfId="14" applyNumberFormat="1" applyFont="1" applyFill="1" applyBorder="1" applyAlignment="1">
      <alignment horizontal="right" vertical="center" shrinkToFit="1"/>
    </xf>
    <xf numFmtId="176" fontId="35" fillId="6" borderId="66" xfId="14" applyNumberFormat="1" applyFont="1" applyFill="1" applyBorder="1" applyAlignment="1">
      <alignment horizontal="right" vertical="center" shrinkToFit="1"/>
    </xf>
    <xf numFmtId="0" fontId="35" fillId="6" borderId="0" xfId="12" applyFont="1" applyFill="1" applyAlignment="1">
      <alignment horizontal="right" vertical="center" wrapText="1"/>
    </xf>
    <xf numFmtId="0" fontId="35" fillId="6" borderId="0" xfId="12" applyFont="1" applyFill="1" applyAlignment="1">
      <alignment horizontal="right" vertical="center"/>
    </xf>
    <xf numFmtId="0" fontId="35" fillId="6" borderId="38" xfId="12" applyFont="1" applyFill="1" applyBorder="1" applyAlignment="1">
      <alignment horizontal="right" vertical="center"/>
    </xf>
    <xf numFmtId="187" fontId="35" fillId="6" borderId="175" xfId="14" applyNumberFormat="1" applyFont="1" applyFill="1" applyBorder="1" applyAlignment="1">
      <alignment horizontal="right" vertical="center" shrinkToFit="1"/>
    </xf>
    <xf numFmtId="187" fontId="35" fillId="6" borderId="176" xfId="14" applyNumberFormat="1" applyFont="1" applyFill="1" applyBorder="1" applyAlignment="1">
      <alignment horizontal="right" vertical="center" shrinkToFit="1"/>
    </xf>
    <xf numFmtId="187" fontId="35" fillId="6" borderId="177" xfId="14" applyNumberFormat="1" applyFont="1" applyFill="1" applyBorder="1" applyAlignment="1">
      <alignment horizontal="right" vertical="center" shrinkToFit="1"/>
    </xf>
    <xf numFmtId="176" fontId="35" fillId="6" borderId="13" xfId="14" applyNumberFormat="1" applyFont="1" applyFill="1" applyBorder="1" applyAlignment="1">
      <alignment horizontal="right" vertical="center" shrinkToFit="1"/>
    </xf>
    <xf numFmtId="0" fontId="35" fillId="6" borderId="75" xfId="12" applyFont="1" applyFill="1" applyBorder="1" applyAlignment="1">
      <alignment horizontal="center" vertical="center"/>
    </xf>
    <xf numFmtId="0" fontId="35" fillId="6" borderId="70" xfId="12" applyFont="1" applyFill="1" applyBorder="1" applyAlignment="1">
      <alignment horizontal="center" vertical="center"/>
    </xf>
    <xf numFmtId="187" fontId="35" fillId="6" borderId="130" xfId="14" applyNumberFormat="1" applyFont="1" applyFill="1" applyBorder="1" applyAlignment="1">
      <alignment horizontal="right" vertical="center" shrinkToFit="1"/>
    </xf>
    <xf numFmtId="187" fontId="35" fillId="6" borderId="18" xfId="14" applyNumberFormat="1" applyFont="1" applyFill="1" applyBorder="1" applyAlignment="1">
      <alignment horizontal="right" vertical="center" shrinkToFit="1"/>
    </xf>
    <xf numFmtId="187" fontId="35" fillId="6" borderId="184" xfId="14" applyNumberFormat="1" applyFont="1" applyFill="1" applyBorder="1" applyAlignment="1">
      <alignment horizontal="right" vertical="center" shrinkToFit="1"/>
    </xf>
    <xf numFmtId="187" fontId="35" fillId="6" borderId="185" xfId="14" applyNumberFormat="1" applyFont="1" applyFill="1" applyBorder="1" applyAlignment="1">
      <alignment horizontal="right" vertical="center" shrinkToFit="1"/>
    </xf>
    <xf numFmtId="0" fontId="35" fillId="6" borderId="74" xfId="12" applyFont="1" applyFill="1" applyBorder="1">
      <alignment vertical="center"/>
    </xf>
    <xf numFmtId="188" fontId="35" fillId="6" borderId="72" xfId="14" applyNumberFormat="1" applyFont="1" applyFill="1" applyBorder="1" applyAlignment="1">
      <alignment horizontal="right" vertical="center" shrinkToFit="1"/>
    </xf>
    <xf numFmtId="188" fontId="35" fillId="6" borderId="75" xfId="14" applyNumberFormat="1" applyFont="1" applyFill="1" applyBorder="1" applyAlignment="1">
      <alignment horizontal="right" vertical="center" shrinkToFit="1"/>
    </xf>
    <xf numFmtId="188" fontId="35" fillId="6" borderId="70" xfId="14" applyNumberFormat="1" applyFont="1" applyFill="1" applyBorder="1" applyAlignment="1">
      <alignment horizontal="right" vertical="center" shrinkToFit="1"/>
    </xf>
    <xf numFmtId="188" fontId="35" fillId="6" borderId="181" xfId="14" applyNumberFormat="1" applyFont="1" applyFill="1" applyBorder="1" applyAlignment="1">
      <alignment horizontal="right" vertical="center" shrinkToFit="1"/>
    </xf>
    <xf numFmtId="188" fontId="35" fillId="6" borderId="182" xfId="14" applyNumberFormat="1" applyFont="1" applyFill="1" applyBorder="1" applyAlignment="1">
      <alignment horizontal="right" vertical="center" shrinkToFit="1"/>
    </xf>
    <xf numFmtId="188" fontId="35" fillId="6" borderId="183" xfId="14" applyNumberFormat="1" applyFont="1" applyFill="1" applyBorder="1" applyAlignment="1">
      <alignment horizontal="right" vertical="center" shrinkToFit="1"/>
    </xf>
    <xf numFmtId="0" fontId="35" fillId="6" borderId="11" xfId="12" applyFont="1" applyFill="1" applyBorder="1" applyAlignment="1">
      <alignment horizontal="left" vertical="center" wrapText="1"/>
    </xf>
    <xf numFmtId="0" fontId="35" fillId="6" borderId="12" xfId="12" applyFont="1" applyFill="1" applyBorder="1" applyAlignment="1">
      <alignment horizontal="left" vertical="center" wrapText="1"/>
    </xf>
    <xf numFmtId="0" fontId="35" fillId="6" borderId="74" xfId="12" applyFont="1" applyFill="1" applyBorder="1" applyAlignment="1">
      <alignment horizontal="left" vertical="center" wrapText="1"/>
    </xf>
    <xf numFmtId="0" fontId="35" fillId="6" borderId="75" xfId="12" applyFont="1" applyFill="1" applyBorder="1" applyAlignment="1">
      <alignment horizontal="left" vertical="center" wrapText="1"/>
    </xf>
    <xf numFmtId="0" fontId="35" fillId="6" borderId="12" xfId="12" applyFont="1" applyFill="1" applyBorder="1" applyAlignment="1">
      <alignment horizontal="center" vertical="center"/>
    </xf>
    <xf numFmtId="0" fontId="35" fillId="6" borderId="51" xfId="12" applyFont="1" applyFill="1" applyBorder="1" applyAlignment="1">
      <alignment horizontal="center" vertical="center"/>
    </xf>
    <xf numFmtId="187" fontId="35" fillId="6" borderId="39" xfId="14" applyNumberFormat="1" applyFont="1" applyFill="1" applyBorder="1" applyAlignment="1">
      <alignment horizontal="right" vertical="center" shrinkToFit="1"/>
    </xf>
    <xf numFmtId="187" fontId="35" fillId="6" borderId="31" xfId="14" applyNumberFormat="1" applyFont="1" applyFill="1" applyBorder="1" applyAlignment="1">
      <alignment horizontal="right" vertical="center" shrinkToFit="1"/>
    </xf>
    <xf numFmtId="187" fontId="35" fillId="6" borderId="156" xfId="14" applyNumberFormat="1" applyFont="1" applyFill="1" applyBorder="1" applyAlignment="1">
      <alignment horizontal="right" vertical="center" shrinkToFit="1"/>
    </xf>
    <xf numFmtId="187" fontId="35" fillId="6" borderId="157" xfId="14" applyNumberFormat="1" applyFont="1" applyFill="1" applyBorder="1" applyAlignment="1">
      <alignment horizontal="right" vertical="center" shrinkToFit="1"/>
    </xf>
    <xf numFmtId="187" fontId="35" fillId="6" borderId="160" xfId="14" applyNumberFormat="1" applyFont="1" applyFill="1" applyBorder="1" applyAlignment="1">
      <alignment horizontal="right" vertical="center" shrinkToFit="1"/>
    </xf>
    <xf numFmtId="188" fontId="35" fillId="6" borderId="65" xfId="14" applyNumberFormat="1" applyFont="1" applyFill="1" applyBorder="1" applyAlignment="1">
      <alignment horizontal="right" vertical="center" shrinkToFit="1"/>
    </xf>
    <xf numFmtId="188" fontId="35" fillId="6" borderId="0" xfId="14" applyNumberFormat="1" applyFont="1" applyFill="1" applyAlignment="1">
      <alignment horizontal="right" vertical="center" shrinkToFit="1"/>
    </xf>
    <xf numFmtId="188" fontId="35" fillId="6" borderId="38" xfId="14" applyNumberFormat="1" applyFont="1" applyFill="1" applyBorder="1" applyAlignment="1">
      <alignment horizontal="right" vertical="center" shrinkToFit="1"/>
    </xf>
    <xf numFmtId="188" fontId="35" fillId="6" borderId="66" xfId="14" applyNumberFormat="1" applyFont="1" applyFill="1" applyBorder="1" applyAlignment="1">
      <alignment horizontal="right" vertical="center" shrinkToFit="1"/>
    </xf>
    <xf numFmtId="0" fontId="37" fillId="6" borderId="24" xfId="12" applyFont="1" applyFill="1" applyBorder="1" applyAlignment="1">
      <alignment horizontal="left" vertical="center"/>
    </xf>
    <xf numFmtId="0" fontId="35" fillId="6" borderId="56" xfId="12" applyFont="1" applyFill="1" applyBorder="1" applyAlignment="1">
      <alignment horizontal="left" vertical="center"/>
    </xf>
    <xf numFmtId="0" fontId="35" fillId="6" borderId="56" xfId="12" applyFont="1" applyFill="1" applyBorder="1" applyAlignment="1">
      <alignment horizontal="right" vertical="center" wrapText="1"/>
    </xf>
    <xf numFmtId="0" fontId="35" fillId="6" borderId="56" xfId="12" applyFont="1" applyFill="1" applyBorder="1" applyAlignment="1">
      <alignment horizontal="right" vertical="center"/>
    </xf>
    <xf numFmtId="0" fontId="35" fillId="6" borderId="40" xfId="12" applyFont="1" applyFill="1" applyBorder="1" applyAlignment="1">
      <alignment horizontal="right" vertical="center"/>
    </xf>
    <xf numFmtId="187" fontId="35" fillId="6" borderId="178" xfId="14" applyNumberFormat="1" applyFont="1" applyFill="1" applyBorder="1" applyAlignment="1">
      <alignment horizontal="right" vertical="center" shrinkToFit="1"/>
    </xf>
    <xf numFmtId="187" fontId="35" fillId="6" borderId="179" xfId="14" applyNumberFormat="1" applyFont="1" applyFill="1" applyBorder="1" applyAlignment="1">
      <alignment horizontal="right" vertical="center" shrinkToFit="1"/>
    </xf>
    <xf numFmtId="187" fontId="35" fillId="6" borderId="180" xfId="14" applyNumberFormat="1" applyFont="1" applyFill="1" applyBorder="1" applyAlignment="1">
      <alignment horizontal="right" vertical="center" shrinkToFit="1"/>
    </xf>
    <xf numFmtId="178" fontId="4" fillId="0" borderId="12" xfId="16" applyNumberFormat="1" applyFont="1" applyFill="1" applyBorder="1">
      <alignment vertical="center"/>
    </xf>
    <xf numFmtId="0" fontId="2" fillId="6" borderId="34" xfId="16" applyFont="1" applyFill="1" applyBorder="1" applyAlignment="1">
      <alignment horizontal="center" vertical="center" wrapText="1"/>
    </xf>
    <xf numFmtId="0" fontId="2" fillId="6" borderId="34" xfId="16" applyFont="1" applyFill="1" applyBorder="1" applyAlignment="1">
      <alignment horizontal="center" vertical="center"/>
    </xf>
    <xf numFmtId="179" fontId="4" fillId="6" borderId="39" xfId="17" applyNumberFormat="1" applyFont="1" applyFill="1" applyBorder="1" applyAlignment="1">
      <alignment horizontal="left" vertical="center" wrapText="1"/>
    </xf>
    <xf numFmtId="179" fontId="4" fillId="6" borderId="31" xfId="17" applyNumberFormat="1" applyFont="1" applyFill="1" applyBorder="1" applyAlignment="1">
      <alignment horizontal="left" vertical="center" wrapText="1"/>
    </xf>
    <xf numFmtId="179" fontId="4" fillId="6" borderId="42" xfId="17" applyNumberFormat="1" applyFont="1" applyFill="1" applyBorder="1" applyAlignment="1">
      <alignment horizontal="left" vertical="center" wrapText="1"/>
    </xf>
    <xf numFmtId="0" fontId="4" fillId="6" borderId="39" xfId="17" applyFont="1" applyFill="1" applyBorder="1" applyAlignment="1">
      <alignment horizontal="left" vertical="center"/>
    </xf>
    <xf numFmtId="0" fontId="4" fillId="6" borderId="31" xfId="17" applyFont="1" applyFill="1" applyBorder="1" applyAlignment="1">
      <alignment horizontal="left" vertical="center"/>
    </xf>
    <xf numFmtId="0" fontId="4" fillId="6" borderId="42" xfId="17" applyFont="1" applyFill="1" applyBorder="1" applyAlignment="1">
      <alignment horizontal="left" vertical="center"/>
    </xf>
    <xf numFmtId="178" fontId="18" fillId="0" borderId="39" xfId="16" applyNumberFormat="1" applyFont="1" applyBorder="1">
      <alignment vertical="center"/>
    </xf>
    <xf numFmtId="178" fontId="18" fillId="0" borderId="31" xfId="16" applyNumberFormat="1" applyFont="1" applyBorder="1">
      <alignment vertical="center"/>
    </xf>
    <xf numFmtId="178" fontId="18" fillId="0" borderId="42" xfId="16" applyNumberFormat="1" applyFont="1" applyBorder="1">
      <alignment vertical="center"/>
    </xf>
    <xf numFmtId="178" fontId="18" fillId="0" borderId="15" xfId="18" applyNumberFormat="1" applyFont="1" applyBorder="1" applyAlignment="1">
      <alignment horizontal="center" vertical="center" wrapText="1"/>
    </xf>
    <xf numFmtId="178" fontId="18" fillId="0" borderId="50" xfId="18" applyNumberFormat="1" applyFont="1" applyBorder="1" applyAlignment="1">
      <alignment horizontal="center" vertical="center" wrapText="1"/>
    </xf>
    <xf numFmtId="178" fontId="18" fillId="0" borderId="39" xfId="18" applyNumberFormat="1" applyFont="1" applyBorder="1" applyAlignment="1">
      <alignment horizontal="center" vertical="center"/>
    </xf>
    <xf numFmtId="178" fontId="18" fillId="0" borderId="31" xfId="18" applyNumberFormat="1" applyFont="1" applyBorder="1" applyAlignment="1">
      <alignment horizontal="center" vertical="center"/>
    </xf>
    <xf numFmtId="178" fontId="18" fillId="0" borderId="42" xfId="18" applyNumberFormat="1" applyFont="1" applyBorder="1" applyAlignment="1">
      <alignment horizontal="center" vertical="center"/>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0" fontId="7" fillId="0" borderId="8" xfId="1" applyFont="1" applyFill="1" applyBorder="1" applyAlignment="1" applyProtection="1">
      <alignment horizontal="left" vertical="center" wrapText="1"/>
    </xf>
    <xf numFmtId="0" fontId="7" fillId="0" borderId="9" xfId="1" applyFont="1" applyFill="1" applyBorder="1" applyAlignment="1" applyProtection="1">
      <alignment horizontal="left" vertical="center" wrapText="1"/>
    </xf>
    <xf numFmtId="0" fontId="7" fillId="0" borderId="12"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8" fillId="0" borderId="31" xfId="2" applyFont="1" applyFill="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Fill="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Fill="1" applyBorder="1" applyAlignment="1">
      <alignment horizontal="left" vertical="center" wrapText="1"/>
    </xf>
    <xf numFmtId="0" fontId="8" fillId="0" borderId="26" xfId="2" applyFont="1" applyFill="1" applyBorder="1" applyAlignment="1">
      <alignment horizontal="left" vertical="center" wrapText="1"/>
    </xf>
    <xf numFmtId="0" fontId="8" fillId="0" borderId="36" xfId="3" applyFont="1" applyFill="1" applyBorder="1" applyAlignment="1">
      <alignment vertical="center" wrapText="1"/>
    </xf>
    <xf numFmtId="0" fontId="8" fillId="0" borderId="23" xfId="3" applyFont="1" applyFill="1" applyBorder="1" applyAlignment="1">
      <alignment vertical="center" wrapText="1"/>
    </xf>
    <xf numFmtId="0" fontId="8" fillId="0" borderId="7" xfId="3" applyFont="1" applyFill="1" applyBorder="1" applyAlignment="1">
      <alignment vertical="center" wrapText="1"/>
    </xf>
    <xf numFmtId="0" fontId="8" fillId="0" borderId="38" xfId="3" applyFont="1" applyFill="1" applyBorder="1" applyAlignment="1">
      <alignment vertical="center" wrapText="1"/>
    </xf>
    <xf numFmtId="0" fontId="8" fillId="0" borderId="24" xfId="3" applyFont="1" applyFill="1" applyBorder="1" applyAlignment="1">
      <alignment vertical="center" wrapText="1"/>
    </xf>
    <xf numFmtId="0" fontId="8" fillId="0" borderId="40" xfId="3" applyFont="1" applyFill="1" applyBorder="1" applyAlignment="1">
      <alignment vertical="center" wrapText="1"/>
    </xf>
    <xf numFmtId="0" fontId="8" fillId="0" borderId="25" xfId="3" applyFont="1" applyFill="1" applyBorder="1" applyAlignment="1">
      <alignment vertical="center"/>
    </xf>
    <xf numFmtId="0" fontId="8" fillId="0" borderId="26" xfId="3" applyFont="1" applyFill="1" applyBorder="1" applyAlignment="1">
      <alignment vertical="center"/>
    </xf>
    <xf numFmtId="0" fontId="8" fillId="0" borderId="31" xfId="3" applyFont="1" applyFill="1" applyBorder="1" applyAlignment="1">
      <alignment vertical="center"/>
    </xf>
    <xf numFmtId="0" fontId="8" fillId="0" borderId="32" xfId="3" applyFont="1" applyFill="1" applyBorder="1" applyAlignment="1">
      <alignment vertical="center"/>
    </xf>
    <xf numFmtId="0" fontId="8" fillId="0" borderId="30" xfId="3" applyFont="1" applyFill="1" applyBorder="1" applyAlignment="1">
      <alignment vertical="center" wrapText="1"/>
    </xf>
    <xf numFmtId="0" fontId="8" fillId="0" borderId="42" xfId="3" applyFont="1" applyFill="1" applyBorder="1" applyAlignment="1">
      <alignment vertical="center" wrapText="1"/>
    </xf>
    <xf numFmtId="0" fontId="8" fillId="0" borderId="17" xfId="3" applyFont="1" applyFill="1" applyBorder="1" applyAlignment="1">
      <alignment vertical="center"/>
    </xf>
    <xf numFmtId="0" fontId="8" fillId="0" borderId="43" xfId="3" applyFont="1" applyFill="1" applyBorder="1" applyAlignment="1">
      <alignment vertical="center"/>
    </xf>
    <xf numFmtId="0" fontId="8" fillId="0" borderId="18" xfId="3" applyFont="1" applyFill="1" applyBorder="1" applyAlignment="1">
      <alignment vertical="center"/>
    </xf>
    <xf numFmtId="0" fontId="8" fillId="0" borderId="19" xfId="3" applyFont="1" applyFill="1" applyBorder="1" applyAlignment="1">
      <alignment vertical="center"/>
    </xf>
    <xf numFmtId="0" fontId="9" fillId="0" borderId="27" xfId="3" applyFont="1" applyBorder="1" applyAlignment="1">
      <alignment horizontal="center" vertical="center" wrapText="1"/>
    </xf>
    <xf numFmtId="0" fontId="9" fillId="0" borderId="28" xfId="3" applyFont="1" applyBorder="1" applyAlignment="1">
      <alignment horizontal="center" vertical="center" wrapText="1"/>
    </xf>
    <xf numFmtId="0" fontId="9" fillId="0" borderId="47" xfId="3" applyFont="1" applyBorder="1" applyAlignment="1">
      <alignment horizontal="center" vertical="center" wrapText="1"/>
    </xf>
    <xf numFmtId="0" fontId="9" fillId="0" borderId="48" xfId="3" applyFont="1" applyBorder="1" applyAlignment="1">
      <alignment horizontal="center" vertical="center" wrapText="1"/>
    </xf>
    <xf numFmtId="0" fontId="9" fillId="0" borderId="20" xfId="3" applyFont="1" applyBorder="1" applyAlignment="1">
      <alignment horizontal="center" vertical="center" wrapText="1"/>
    </xf>
    <xf numFmtId="0" fontId="9" fillId="0" borderId="21" xfId="3" applyFont="1" applyBorder="1" applyAlignment="1">
      <alignment horizontal="center" vertical="center" wrapText="1"/>
    </xf>
    <xf numFmtId="0" fontId="11" fillId="0" borderId="45" xfId="3" applyFont="1" applyBorder="1">
      <alignment vertical="center"/>
    </xf>
    <xf numFmtId="0" fontId="11" fillId="0" borderId="25" xfId="3" applyFont="1" applyBorder="1">
      <alignment vertical="center"/>
    </xf>
    <xf numFmtId="0" fontId="11" fillId="0" borderId="46" xfId="3" applyFont="1" applyBorder="1">
      <alignment vertical="center"/>
    </xf>
    <xf numFmtId="0" fontId="9" fillId="0" borderId="39" xfId="3" applyFont="1" applyBorder="1">
      <alignment vertical="center"/>
    </xf>
    <xf numFmtId="0" fontId="9" fillId="0" borderId="31" xfId="3" applyFont="1" applyBorder="1">
      <alignment vertical="center"/>
    </xf>
    <xf numFmtId="0" fontId="9" fillId="0" borderId="32" xfId="3" applyFont="1" applyBorder="1">
      <alignment vertical="center"/>
    </xf>
    <xf numFmtId="0" fontId="9" fillId="0" borderId="44" xfId="3" applyFont="1" applyBorder="1">
      <alignment vertical="center"/>
    </xf>
    <xf numFmtId="0" fontId="9" fillId="0" borderId="18" xfId="3" applyFont="1" applyBorder="1">
      <alignment vertical="center"/>
    </xf>
    <xf numFmtId="0" fontId="9" fillId="0" borderId="43" xfId="3" applyFont="1" applyBorder="1">
      <alignment vertical="center"/>
    </xf>
    <xf numFmtId="0" fontId="8" fillId="0" borderId="36" xfId="4" applyFont="1" applyFill="1" applyBorder="1" applyAlignment="1">
      <alignment vertical="center" wrapText="1"/>
    </xf>
    <xf numFmtId="0" fontId="8" fillId="0" borderId="23" xfId="4" applyFont="1" applyFill="1" applyBorder="1" applyAlignment="1">
      <alignment vertical="center" wrapText="1"/>
    </xf>
    <xf numFmtId="0" fontId="8" fillId="0" borderId="7" xfId="4" applyFont="1" applyFill="1" applyBorder="1" applyAlignment="1">
      <alignment vertical="center" wrapText="1"/>
    </xf>
    <xf numFmtId="0" fontId="8" fillId="0" borderId="38" xfId="4" applyFont="1" applyFill="1" applyBorder="1" applyAlignment="1">
      <alignment vertical="center" wrapText="1"/>
    </xf>
    <xf numFmtId="0" fontId="8" fillId="0" borderId="24" xfId="4" applyFont="1" applyFill="1" applyBorder="1" applyAlignment="1">
      <alignment vertical="center" wrapText="1"/>
    </xf>
    <xf numFmtId="0" fontId="8" fillId="0" borderId="40" xfId="4" applyFont="1" applyFill="1" applyBorder="1" applyAlignment="1">
      <alignment vertical="center" wrapText="1"/>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8" fillId="0" borderId="31" xfId="4" applyFont="1" applyFill="1" applyBorder="1" applyAlignment="1">
      <alignment horizontal="left" vertical="center"/>
    </xf>
    <xf numFmtId="0" fontId="8" fillId="0" borderId="32" xfId="4" applyFont="1" applyFill="1" applyBorder="1" applyAlignment="1">
      <alignment horizontal="left" vertical="center"/>
    </xf>
    <xf numFmtId="0" fontId="8" fillId="0" borderId="39" xfId="4" applyFont="1" applyFill="1" applyBorder="1" applyAlignment="1">
      <alignment horizontal="center" vertical="center" shrinkToFit="1"/>
    </xf>
    <xf numFmtId="0" fontId="8" fillId="0" borderId="31" xfId="4" applyFont="1" applyFill="1" applyBorder="1" applyAlignment="1">
      <alignment horizontal="center" vertical="center" shrinkToFit="1"/>
    </xf>
    <xf numFmtId="0" fontId="8" fillId="0" borderId="32" xfId="4" applyFont="1" applyFill="1" applyBorder="1" applyAlignment="1">
      <alignment horizontal="center" vertical="center" shrinkToFit="1"/>
    </xf>
    <xf numFmtId="0" fontId="8" fillId="0" borderId="11" xfId="4" applyFont="1" applyFill="1" applyBorder="1" applyAlignment="1">
      <alignment vertical="center" wrapText="1"/>
    </xf>
    <xf numFmtId="0" fontId="8" fillId="0" borderId="51" xfId="4" applyFont="1" applyFill="1" applyBorder="1" applyAlignment="1">
      <alignment vertical="center" wrapText="1"/>
    </xf>
    <xf numFmtId="0" fontId="8" fillId="0" borderId="17" xfId="4" applyFont="1" applyFill="1" applyBorder="1" applyAlignment="1">
      <alignment vertical="center"/>
    </xf>
    <xf numFmtId="0" fontId="8" fillId="0" borderId="43" xfId="4" applyFont="1" applyFill="1" applyBorder="1" applyAlignment="1">
      <alignment vertical="center"/>
    </xf>
    <xf numFmtId="0" fontId="8" fillId="0" borderId="18" xfId="4" applyFont="1" applyFill="1" applyBorder="1" applyAlignment="1">
      <alignment horizontal="left" vertical="center"/>
    </xf>
    <xf numFmtId="0" fontId="8" fillId="0" borderId="19" xfId="4" applyFont="1" applyFill="1" applyBorder="1" applyAlignment="1">
      <alignment horizontal="left" vertical="center"/>
    </xf>
    <xf numFmtId="0" fontId="14" fillId="0" borderId="39" xfId="1" applyFont="1" applyFill="1" applyBorder="1" applyAlignment="1" applyProtection="1">
      <alignment horizontal="left" vertical="center" wrapText="1"/>
      <protection locked="0"/>
    </xf>
    <xf numFmtId="0" fontId="14" fillId="0" borderId="31" xfId="1" applyFont="1" applyFill="1" applyBorder="1" applyAlignment="1" applyProtection="1">
      <alignment horizontal="left" vertical="center" wrapText="1"/>
      <protection locked="0"/>
    </xf>
    <xf numFmtId="0" fontId="14" fillId="0" borderId="32" xfId="1" applyFont="1" applyFill="1" applyBorder="1" applyAlignment="1" applyProtection="1">
      <alignment horizontal="left" vertical="center" wrapText="1"/>
      <protection locked="0"/>
    </xf>
    <xf numFmtId="0" fontId="14" fillId="0" borderId="44" xfId="1" applyFont="1" applyFill="1" applyBorder="1" applyAlignment="1" applyProtection="1">
      <alignment horizontal="left" vertical="center" wrapText="1"/>
      <protection locked="0"/>
    </xf>
    <xf numFmtId="0" fontId="14" fillId="0" borderId="18" xfId="1" applyFont="1" applyFill="1" applyBorder="1" applyAlignment="1" applyProtection="1">
      <alignment horizontal="left" vertical="center" wrapText="1"/>
      <protection locked="0"/>
    </xf>
    <xf numFmtId="0" fontId="14" fillId="0" borderId="19" xfId="1" applyFont="1" applyFill="1" applyBorder="1" applyAlignment="1" applyProtection="1">
      <alignment horizontal="left" vertical="center" wrapText="1"/>
      <protection locked="0"/>
    </xf>
    <xf numFmtId="0" fontId="14" fillId="0" borderId="2" xfId="1" applyFont="1" applyFill="1" applyBorder="1" applyAlignment="1" applyProtection="1">
      <alignment horizontal="left" vertical="center"/>
    </xf>
    <xf numFmtId="0" fontId="14" fillId="0" borderId="3" xfId="1" applyFont="1" applyFill="1" applyBorder="1" applyAlignment="1" applyProtection="1">
      <alignment horizontal="left" vertical="center"/>
    </xf>
    <xf numFmtId="0" fontId="14" fillId="0" borderId="8" xfId="1" applyFont="1" applyFill="1" applyBorder="1" applyAlignment="1" applyProtection="1">
      <alignment horizontal="left" vertical="center" wrapText="1"/>
    </xf>
    <xf numFmtId="0" fontId="14" fillId="0" borderId="9" xfId="1" applyFont="1" applyFill="1" applyBorder="1" applyAlignment="1" applyProtection="1">
      <alignment horizontal="left" vertical="center" wrapText="1"/>
    </xf>
    <xf numFmtId="0" fontId="14" fillId="0" borderId="12" xfId="1" applyFont="1" applyFill="1" applyBorder="1" applyAlignment="1" applyProtection="1">
      <alignment horizontal="left" vertical="center"/>
    </xf>
    <xf numFmtId="0" fontId="14" fillId="0" borderId="13" xfId="1" applyFont="1" applyFill="1" applyBorder="1" applyAlignment="1" applyProtection="1">
      <alignment horizontal="left" vertical="center"/>
    </xf>
    <xf numFmtId="0" fontId="14" fillId="0" borderId="31" xfId="1" applyFont="1" applyFill="1" applyBorder="1" applyAlignment="1" applyProtection="1">
      <alignment horizontal="left" vertical="center"/>
    </xf>
    <xf numFmtId="0" fontId="14" fillId="0" borderId="32" xfId="1" applyFont="1" applyFill="1" applyBorder="1" applyAlignment="1" applyProtection="1">
      <alignment horizontal="lef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5" xfId="20" xr:uid="{78725F0C-19B4-4743-BDE2-C6AD552541FB}"/>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46402</c:v>
                </c:pt>
                <c:pt idx="1">
                  <c:v>66343</c:v>
                </c:pt>
                <c:pt idx="2">
                  <c:v>56416</c:v>
                </c:pt>
                <c:pt idx="3">
                  <c:v>49217</c:v>
                </c:pt>
                <c:pt idx="4">
                  <c:v>49211</c:v>
                </c:pt>
              </c:numCache>
            </c:numRef>
          </c:val>
          <c:smooth val="0"/>
          <c:extLst>
            <c:ext xmlns:c16="http://schemas.microsoft.com/office/drawing/2014/chart" uri="{C3380CC4-5D6E-409C-BE32-E72D297353CC}">
              <c16:uniqueId val="{00000000-65F4-4CA5-8A34-579F9E5A4C9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30780</c:v>
                </c:pt>
                <c:pt idx="1">
                  <c:v>49459</c:v>
                </c:pt>
                <c:pt idx="2">
                  <c:v>69696</c:v>
                </c:pt>
                <c:pt idx="3">
                  <c:v>37571</c:v>
                </c:pt>
                <c:pt idx="4">
                  <c:v>59587</c:v>
                </c:pt>
              </c:numCache>
            </c:numRef>
          </c:val>
          <c:smooth val="0"/>
          <c:extLst>
            <c:ext xmlns:c16="http://schemas.microsoft.com/office/drawing/2014/chart" uri="{C3380CC4-5D6E-409C-BE32-E72D297353CC}">
              <c16:uniqueId val="{00000001-65F4-4CA5-8A34-579F9E5A4C9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9.86</c:v>
                </c:pt>
                <c:pt idx="1">
                  <c:v>8.6199999999999992</c:v>
                </c:pt>
                <c:pt idx="2">
                  <c:v>8.3699999999999992</c:v>
                </c:pt>
                <c:pt idx="3">
                  <c:v>13.33</c:v>
                </c:pt>
                <c:pt idx="4">
                  <c:v>9.98</c:v>
                </c:pt>
              </c:numCache>
            </c:numRef>
          </c:val>
          <c:extLst>
            <c:ext xmlns:c16="http://schemas.microsoft.com/office/drawing/2014/chart" uri="{C3380CC4-5D6E-409C-BE32-E72D297353CC}">
              <c16:uniqueId val="{00000000-6500-44CF-ABE8-2E9543AFC58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14.83</c:v>
                </c:pt>
                <c:pt idx="1">
                  <c:v>14.41</c:v>
                </c:pt>
                <c:pt idx="2">
                  <c:v>13.08</c:v>
                </c:pt>
                <c:pt idx="3">
                  <c:v>13.34</c:v>
                </c:pt>
                <c:pt idx="4">
                  <c:v>18.18</c:v>
                </c:pt>
              </c:numCache>
            </c:numRef>
          </c:val>
          <c:extLst>
            <c:ext xmlns:c16="http://schemas.microsoft.com/office/drawing/2014/chart" uri="{C3380CC4-5D6E-409C-BE32-E72D297353CC}">
              <c16:uniqueId val="{00000001-6500-44CF-ABE8-2E9543AFC58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-2.97</c:v>
                </c:pt>
                <c:pt idx="1">
                  <c:v>-7.26</c:v>
                </c:pt>
                <c:pt idx="2">
                  <c:v>-5.59</c:v>
                </c:pt>
                <c:pt idx="3">
                  <c:v>1.76</c:v>
                </c:pt>
                <c:pt idx="4">
                  <c:v>-6.54</c:v>
                </c:pt>
              </c:numCache>
            </c:numRef>
          </c:val>
          <c:smooth val="0"/>
          <c:extLst>
            <c:ext xmlns:c16="http://schemas.microsoft.com/office/drawing/2014/chart" uri="{C3380CC4-5D6E-409C-BE32-E72D297353CC}">
              <c16:uniqueId val="{00000002-6500-44CF-ABE8-2E9543AFC58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0.04</c:v>
                </c:pt>
                <c:pt idx="2">
                  <c:v>#N/A</c:v>
                </c:pt>
                <c:pt idx="3">
                  <c:v>0.25</c:v>
                </c:pt>
                <c:pt idx="4">
                  <c:v>#N/A</c:v>
                </c:pt>
                <c:pt idx="5">
                  <c:v>0.06</c:v>
                </c:pt>
                <c:pt idx="6">
                  <c:v>#N/A</c:v>
                </c:pt>
                <c:pt idx="7">
                  <c:v>0</c:v>
                </c:pt>
                <c:pt idx="8">
                  <c:v>#N/A</c:v>
                </c:pt>
                <c:pt idx="9">
                  <c:v>0.01</c:v>
                </c:pt>
              </c:numCache>
            </c:numRef>
          </c:val>
          <c:extLst>
            <c:ext xmlns:c16="http://schemas.microsoft.com/office/drawing/2014/chart" uri="{C3380CC4-5D6E-409C-BE32-E72D297353CC}">
              <c16:uniqueId val="{00000000-BCAC-43DF-919B-B44D71A89D2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CAC-43DF-919B-B44D71A89D20}"/>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2-BCAC-43DF-919B-B44D71A89D20}"/>
            </c:ext>
          </c:extLst>
        </c:ser>
        <c:ser>
          <c:idx val="3"/>
          <c:order val="3"/>
          <c:tx>
            <c:strRef>
              <c:f>データシート!$A$30</c:f>
              <c:strCache>
                <c:ptCount val="1"/>
                <c:pt idx="0">
                  <c:v>新里温水プール事業特別会計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c:v>
                </c:pt>
                <c:pt idx="8">
                  <c:v>#N/A</c:v>
                </c:pt>
                <c:pt idx="9">
                  <c:v>0.02</c:v>
                </c:pt>
              </c:numCache>
            </c:numRef>
          </c:val>
          <c:extLst>
            <c:ext xmlns:c16="http://schemas.microsoft.com/office/drawing/2014/chart" uri="{C3380CC4-5D6E-409C-BE32-E72D297353CC}">
              <c16:uniqueId val="{00000003-BCAC-43DF-919B-B44D71A89D20}"/>
            </c:ext>
          </c:extLst>
        </c:ser>
        <c:ser>
          <c:idx val="4"/>
          <c:order val="4"/>
          <c:tx>
            <c:strRef>
              <c:f>データシート!$A$31</c:f>
              <c:strCache>
                <c:ptCount val="1"/>
                <c:pt idx="0">
                  <c:v>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0.17</c:v>
                </c:pt>
                <c:pt idx="2">
                  <c:v>#N/A</c:v>
                </c:pt>
                <c:pt idx="3">
                  <c:v>0.28000000000000003</c:v>
                </c:pt>
                <c:pt idx="4">
                  <c:v>#N/A</c:v>
                </c:pt>
                <c:pt idx="5">
                  <c:v>0.19</c:v>
                </c:pt>
                <c:pt idx="6">
                  <c:v>#N/A</c:v>
                </c:pt>
                <c:pt idx="7">
                  <c:v>0.15</c:v>
                </c:pt>
                <c:pt idx="8">
                  <c:v>#N/A</c:v>
                </c:pt>
                <c:pt idx="9">
                  <c:v>0.04</c:v>
                </c:pt>
              </c:numCache>
            </c:numRef>
          </c:val>
          <c:extLst>
            <c:ext xmlns:c16="http://schemas.microsoft.com/office/drawing/2014/chart" uri="{C3380CC4-5D6E-409C-BE32-E72D297353CC}">
              <c16:uniqueId val="{00000004-BCAC-43DF-919B-B44D71A89D20}"/>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0.67</c:v>
                </c:pt>
                <c:pt idx="2">
                  <c:v>#N/A</c:v>
                </c:pt>
                <c:pt idx="3">
                  <c:v>0.56000000000000005</c:v>
                </c:pt>
                <c:pt idx="4">
                  <c:v>#N/A</c:v>
                </c:pt>
                <c:pt idx="5">
                  <c:v>0.7</c:v>
                </c:pt>
                <c:pt idx="6">
                  <c:v>#N/A</c:v>
                </c:pt>
                <c:pt idx="7">
                  <c:v>0.89</c:v>
                </c:pt>
                <c:pt idx="8">
                  <c:v>#N/A</c:v>
                </c:pt>
                <c:pt idx="9">
                  <c:v>0.24</c:v>
                </c:pt>
              </c:numCache>
            </c:numRef>
          </c:val>
          <c:extLst>
            <c:ext xmlns:c16="http://schemas.microsoft.com/office/drawing/2014/chart" uri="{C3380CC4-5D6E-409C-BE32-E72D297353CC}">
              <c16:uniqueId val="{00000005-BCAC-43DF-919B-B44D71A89D20}"/>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0.31</c:v>
                </c:pt>
                <c:pt idx="6">
                  <c:v>#N/A</c:v>
                </c:pt>
                <c:pt idx="7">
                  <c:v>0.87</c:v>
                </c:pt>
                <c:pt idx="8">
                  <c:v>#N/A</c:v>
                </c:pt>
                <c:pt idx="9">
                  <c:v>1.21</c:v>
                </c:pt>
              </c:numCache>
            </c:numRef>
          </c:val>
          <c:extLst>
            <c:ext xmlns:c16="http://schemas.microsoft.com/office/drawing/2014/chart" uri="{C3380CC4-5D6E-409C-BE32-E72D297353CC}">
              <c16:uniqueId val="{00000006-BCAC-43DF-919B-B44D71A89D20}"/>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1.41</c:v>
                </c:pt>
                <c:pt idx="2">
                  <c:v>#N/A</c:v>
                </c:pt>
                <c:pt idx="3">
                  <c:v>1.22</c:v>
                </c:pt>
                <c:pt idx="4">
                  <c:v>#N/A</c:v>
                </c:pt>
                <c:pt idx="5">
                  <c:v>1.8</c:v>
                </c:pt>
                <c:pt idx="6">
                  <c:v>#N/A</c:v>
                </c:pt>
                <c:pt idx="7">
                  <c:v>1.53</c:v>
                </c:pt>
                <c:pt idx="8">
                  <c:v>#N/A</c:v>
                </c:pt>
                <c:pt idx="9">
                  <c:v>1.33</c:v>
                </c:pt>
              </c:numCache>
            </c:numRef>
          </c:val>
          <c:extLst>
            <c:ext xmlns:c16="http://schemas.microsoft.com/office/drawing/2014/chart" uri="{C3380CC4-5D6E-409C-BE32-E72D297353CC}">
              <c16:uniqueId val="{00000007-BCAC-43DF-919B-B44D71A89D2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9.8000000000000007</c:v>
                </c:pt>
                <c:pt idx="2">
                  <c:v>#N/A</c:v>
                </c:pt>
                <c:pt idx="3">
                  <c:v>8.5399999999999991</c:v>
                </c:pt>
                <c:pt idx="4">
                  <c:v>#N/A</c:v>
                </c:pt>
                <c:pt idx="5">
                  <c:v>8.3000000000000007</c:v>
                </c:pt>
                <c:pt idx="6">
                  <c:v>#N/A</c:v>
                </c:pt>
                <c:pt idx="7">
                  <c:v>13.32</c:v>
                </c:pt>
                <c:pt idx="8">
                  <c:v>#N/A</c:v>
                </c:pt>
                <c:pt idx="9">
                  <c:v>9.9499999999999993</c:v>
                </c:pt>
              </c:numCache>
            </c:numRef>
          </c:val>
          <c:extLst>
            <c:ext xmlns:c16="http://schemas.microsoft.com/office/drawing/2014/chart" uri="{C3380CC4-5D6E-409C-BE32-E72D297353CC}">
              <c16:uniqueId val="{00000008-BCAC-43DF-919B-B44D71A89D2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25.06</c:v>
                </c:pt>
                <c:pt idx="2">
                  <c:v>#N/A</c:v>
                </c:pt>
                <c:pt idx="3">
                  <c:v>20.91</c:v>
                </c:pt>
                <c:pt idx="4">
                  <c:v>#N/A</c:v>
                </c:pt>
                <c:pt idx="5">
                  <c:v>15.42</c:v>
                </c:pt>
                <c:pt idx="6">
                  <c:v>#N/A</c:v>
                </c:pt>
                <c:pt idx="7">
                  <c:v>15.54</c:v>
                </c:pt>
                <c:pt idx="8">
                  <c:v>#N/A</c:v>
                </c:pt>
                <c:pt idx="9">
                  <c:v>15.49</c:v>
                </c:pt>
              </c:numCache>
            </c:numRef>
          </c:val>
          <c:extLst>
            <c:ext xmlns:c16="http://schemas.microsoft.com/office/drawing/2014/chart" uri="{C3380CC4-5D6E-409C-BE32-E72D297353CC}">
              <c16:uniqueId val="{00000009-BCAC-43DF-919B-B44D71A89D2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4248</c:v>
                </c:pt>
                <c:pt idx="5">
                  <c:v>4184</c:v>
                </c:pt>
                <c:pt idx="8">
                  <c:v>4063</c:v>
                </c:pt>
                <c:pt idx="11">
                  <c:v>3899</c:v>
                </c:pt>
                <c:pt idx="14">
                  <c:v>3820</c:v>
                </c:pt>
              </c:numCache>
            </c:numRef>
          </c:val>
          <c:extLst>
            <c:ext xmlns:c16="http://schemas.microsoft.com/office/drawing/2014/chart" uri="{C3380CC4-5D6E-409C-BE32-E72D297353CC}">
              <c16:uniqueId val="{00000000-F5C3-4238-B91E-8F64707583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5C3-4238-B91E-8F64707583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14</c:v>
                </c:pt>
                <c:pt idx="3">
                  <c:v>14</c:v>
                </c:pt>
                <c:pt idx="6">
                  <c:v>14</c:v>
                </c:pt>
                <c:pt idx="9">
                  <c:v>14</c:v>
                </c:pt>
                <c:pt idx="12">
                  <c:v>14</c:v>
                </c:pt>
              </c:numCache>
            </c:numRef>
          </c:val>
          <c:extLst>
            <c:ext xmlns:c16="http://schemas.microsoft.com/office/drawing/2014/chart" uri="{C3380CC4-5D6E-409C-BE32-E72D297353CC}">
              <c16:uniqueId val="{00000002-F5C3-4238-B91E-8F64707583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465</c:v>
                </c:pt>
                <c:pt idx="3">
                  <c:v>385</c:v>
                </c:pt>
                <c:pt idx="6">
                  <c:v>180</c:v>
                </c:pt>
                <c:pt idx="9">
                  <c:v>177</c:v>
                </c:pt>
                <c:pt idx="12">
                  <c:v>167</c:v>
                </c:pt>
              </c:numCache>
            </c:numRef>
          </c:val>
          <c:extLst>
            <c:ext xmlns:c16="http://schemas.microsoft.com/office/drawing/2014/chart" uri="{C3380CC4-5D6E-409C-BE32-E72D297353CC}">
              <c16:uniqueId val="{00000003-F5C3-4238-B91E-8F64707583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965</c:v>
                </c:pt>
                <c:pt idx="3">
                  <c:v>1024</c:v>
                </c:pt>
                <c:pt idx="6">
                  <c:v>795</c:v>
                </c:pt>
                <c:pt idx="9">
                  <c:v>692</c:v>
                </c:pt>
                <c:pt idx="12">
                  <c:v>692</c:v>
                </c:pt>
              </c:numCache>
            </c:numRef>
          </c:val>
          <c:extLst>
            <c:ext xmlns:c16="http://schemas.microsoft.com/office/drawing/2014/chart" uri="{C3380CC4-5D6E-409C-BE32-E72D297353CC}">
              <c16:uniqueId val="{00000004-F5C3-4238-B91E-8F64707583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5C3-4238-B91E-8F64707583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5C3-4238-B91E-8F64707583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3829</c:v>
                </c:pt>
                <c:pt idx="3">
                  <c:v>3874</c:v>
                </c:pt>
                <c:pt idx="6">
                  <c:v>3987</c:v>
                </c:pt>
                <c:pt idx="9">
                  <c:v>4090</c:v>
                </c:pt>
                <c:pt idx="12">
                  <c:v>3995</c:v>
                </c:pt>
              </c:numCache>
            </c:numRef>
          </c:val>
          <c:extLst>
            <c:ext xmlns:c16="http://schemas.microsoft.com/office/drawing/2014/chart" uri="{C3380CC4-5D6E-409C-BE32-E72D297353CC}">
              <c16:uniqueId val="{00000007-F5C3-4238-B91E-8F647075837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1025</c:v>
                </c:pt>
                <c:pt idx="2">
                  <c:v>#N/A</c:v>
                </c:pt>
                <c:pt idx="3">
                  <c:v>#N/A</c:v>
                </c:pt>
                <c:pt idx="4">
                  <c:v>1113</c:v>
                </c:pt>
                <c:pt idx="5">
                  <c:v>#N/A</c:v>
                </c:pt>
                <c:pt idx="6">
                  <c:v>#N/A</c:v>
                </c:pt>
                <c:pt idx="7">
                  <c:v>913</c:v>
                </c:pt>
                <c:pt idx="8">
                  <c:v>#N/A</c:v>
                </c:pt>
                <c:pt idx="9">
                  <c:v>#N/A</c:v>
                </c:pt>
                <c:pt idx="10">
                  <c:v>1074</c:v>
                </c:pt>
                <c:pt idx="11">
                  <c:v>#N/A</c:v>
                </c:pt>
                <c:pt idx="12">
                  <c:v>#N/A</c:v>
                </c:pt>
                <c:pt idx="13">
                  <c:v>1048</c:v>
                </c:pt>
                <c:pt idx="14">
                  <c:v>#N/A</c:v>
                </c:pt>
              </c:numCache>
            </c:numRef>
          </c:val>
          <c:smooth val="0"/>
          <c:extLst>
            <c:ext xmlns:c16="http://schemas.microsoft.com/office/drawing/2014/chart" uri="{C3380CC4-5D6E-409C-BE32-E72D297353CC}">
              <c16:uniqueId val="{00000008-F5C3-4238-B91E-8F647075837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36459</c:v>
                </c:pt>
                <c:pt idx="5">
                  <c:v>36290</c:v>
                </c:pt>
                <c:pt idx="8">
                  <c:v>37317</c:v>
                </c:pt>
                <c:pt idx="11">
                  <c:v>36701</c:v>
                </c:pt>
                <c:pt idx="14">
                  <c:v>36812</c:v>
                </c:pt>
              </c:numCache>
            </c:numRef>
          </c:val>
          <c:extLst>
            <c:ext xmlns:c16="http://schemas.microsoft.com/office/drawing/2014/chart" uri="{C3380CC4-5D6E-409C-BE32-E72D297353CC}">
              <c16:uniqueId val="{00000000-E11E-4F45-BA90-58670D70540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4518</c:v>
                </c:pt>
                <c:pt idx="5">
                  <c:v>4220</c:v>
                </c:pt>
                <c:pt idx="8">
                  <c:v>4931</c:v>
                </c:pt>
                <c:pt idx="11">
                  <c:v>3883</c:v>
                </c:pt>
                <c:pt idx="14">
                  <c:v>3687</c:v>
                </c:pt>
              </c:numCache>
            </c:numRef>
          </c:val>
          <c:extLst>
            <c:ext xmlns:c16="http://schemas.microsoft.com/office/drawing/2014/chart" uri="{C3380CC4-5D6E-409C-BE32-E72D297353CC}">
              <c16:uniqueId val="{00000001-E11E-4F45-BA90-58670D70540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12741</c:v>
                </c:pt>
                <c:pt idx="5">
                  <c:v>12298</c:v>
                </c:pt>
                <c:pt idx="8">
                  <c:v>12218</c:v>
                </c:pt>
                <c:pt idx="11">
                  <c:v>13120</c:v>
                </c:pt>
                <c:pt idx="14">
                  <c:v>15146</c:v>
                </c:pt>
              </c:numCache>
            </c:numRef>
          </c:val>
          <c:extLst>
            <c:ext xmlns:c16="http://schemas.microsoft.com/office/drawing/2014/chart" uri="{C3380CC4-5D6E-409C-BE32-E72D297353CC}">
              <c16:uniqueId val="{00000002-E11E-4F45-BA90-58670D70540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11E-4F45-BA90-58670D70540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11E-4F45-BA90-58670D70540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57</c:v>
                </c:pt>
                <c:pt idx="3">
                  <c:v>70</c:v>
                </c:pt>
                <c:pt idx="6">
                  <c:v>11</c:v>
                </c:pt>
                <c:pt idx="9">
                  <c:v>8</c:v>
                </c:pt>
                <c:pt idx="12">
                  <c:v>30</c:v>
                </c:pt>
              </c:numCache>
            </c:numRef>
          </c:val>
          <c:extLst>
            <c:ext xmlns:c16="http://schemas.microsoft.com/office/drawing/2014/chart" uri="{C3380CC4-5D6E-409C-BE32-E72D297353CC}">
              <c16:uniqueId val="{00000005-E11E-4F45-BA90-58670D70540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6894</c:v>
                </c:pt>
                <c:pt idx="3">
                  <c:v>6938</c:v>
                </c:pt>
                <c:pt idx="6">
                  <c:v>6891</c:v>
                </c:pt>
                <c:pt idx="9">
                  <c:v>6866</c:v>
                </c:pt>
                <c:pt idx="12">
                  <c:v>6785</c:v>
                </c:pt>
              </c:numCache>
            </c:numRef>
          </c:val>
          <c:extLst>
            <c:ext xmlns:c16="http://schemas.microsoft.com/office/drawing/2014/chart" uri="{C3380CC4-5D6E-409C-BE32-E72D297353CC}">
              <c16:uniqueId val="{00000006-E11E-4F45-BA90-58670D70540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1209</c:v>
                </c:pt>
                <c:pt idx="3">
                  <c:v>889</c:v>
                </c:pt>
                <c:pt idx="6">
                  <c:v>757</c:v>
                </c:pt>
                <c:pt idx="9">
                  <c:v>1058</c:v>
                </c:pt>
                <c:pt idx="12">
                  <c:v>927</c:v>
                </c:pt>
              </c:numCache>
            </c:numRef>
          </c:val>
          <c:extLst>
            <c:ext xmlns:c16="http://schemas.microsoft.com/office/drawing/2014/chart" uri="{C3380CC4-5D6E-409C-BE32-E72D297353CC}">
              <c16:uniqueId val="{00000007-E11E-4F45-BA90-58670D70540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10685</c:v>
                </c:pt>
                <c:pt idx="3">
                  <c:v>9783</c:v>
                </c:pt>
                <c:pt idx="6">
                  <c:v>8479</c:v>
                </c:pt>
                <c:pt idx="9">
                  <c:v>7231</c:v>
                </c:pt>
                <c:pt idx="12">
                  <c:v>6021</c:v>
                </c:pt>
              </c:numCache>
            </c:numRef>
          </c:val>
          <c:extLst>
            <c:ext xmlns:c16="http://schemas.microsoft.com/office/drawing/2014/chart" uri="{C3380CC4-5D6E-409C-BE32-E72D297353CC}">
              <c16:uniqueId val="{00000008-E11E-4F45-BA90-58670D70540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106</c:v>
                </c:pt>
                <c:pt idx="3">
                  <c:v>93</c:v>
                </c:pt>
                <c:pt idx="6">
                  <c:v>81</c:v>
                </c:pt>
                <c:pt idx="9">
                  <c:v>68</c:v>
                </c:pt>
                <c:pt idx="12">
                  <c:v>55</c:v>
                </c:pt>
              </c:numCache>
            </c:numRef>
          </c:val>
          <c:extLst>
            <c:ext xmlns:c16="http://schemas.microsoft.com/office/drawing/2014/chart" uri="{C3380CC4-5D6E-409C-BE32-E72D297353CC}">
              <c16:uniqueId val="{00000009-E11E-4F45-BA90-58670D70540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34470</c:v>
                </c:pt>
                <c:pt idx="3">
                  <c:v>34518</c:v>
                </c:pt>
                <c:pt idx="6">
                  <c:v>36397</c:v>
                </c:pt>
                <c:pt idx="9">
                  <c:v>35460</c:v>
                </c:pt>
                <c:pt idx="12">
                  <c:v>36204</c:v>
                </c:pt>
              </c:numCache>
            </c:numRef>
          </c:val>
          <c:extLst>
            <c:ext xmlns:c16="http://schemas.microsoft.com/office/drawing/2014/chart" uri="{C3380CC4-5D6E-409C-BE32-E72D297353CC}">
              <c16:uniqueId val="{0000000A-E11E-4F45-BA90-58670D70540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11E-4F45-BA90-58670D70540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3388</c:v>
                </c:pt>
                <c:pt idx="1">
                  <c:v>3566</c:v>
                </c:pt>
                <c:pt idx="2">
                  <c:v>4711</c:v>
                </c:pt>
              </c:numCache>
            </c:numRef>
          </c:val>
          <c:extLst>
            <c:ext xmlns:c16="http://schemas.microsoft.com/office/drawing/2014/chart" uri="{C3380CC4-5D6E-409C-BE32-E72D297353CC}">
              <c16:uniqueId val="{00000000-273D-4E34-BFD5-84737CAFDCC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274</c:v>
                </c:pt>
                <c:pt idx="1">
                  <c:v>724</c:v>
                </c:pt>
                <c:pt idx="2">
                  <c:v>724</c:v>
                </c:pt>
              </c:numCache>
            </c:numRef>
          </c:val>
          <c:extLst>
            <c:ext xmlns:c16="http://schemas.microsoft.com/office/drawing/2014/chart" uri="{C3380CC4-5D6E-409C-BE32-E72D297353CC}">
              <c16:uniqueId val="{00000001-273D-4E34-BFD5-84737CAFDCC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5031</c:v>
                </c:pt>
                <c:pt idx="1">
                  <c:v>5150</c:v>
                </c:pt>
                <c:pt idx="2">
                  <c:v>5917</c:v>
                </c:pt>
              </c:numCache>
            </c:numRef>
          </c:val>
          <c:extLst>
            <c:ext xmlns:c16="http://schemas.microsoft.com/office/drawing/2014/chart" uri="{C3380CC4-5D6E-409C-BE32-E72D297353CC}">
              <c16:uniqueId val="{00000002-273D-4E34-BFD5-84737CAFDCC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群馬県桐生市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公債費については、大型事業の償還が終了し、事業精査等により建設地方債の新規借入は抑えられている。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庁舎整備事業等に伴う新規借入に係る償還が開始されることから、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世代間において公債費負担の不均衡が生じることがないよう、適正な起債発行に努めていく。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群馬県桐生市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今後も、世代間で公債費負担の不均衡が生じないよう適正な起債発行に努めていく。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群馬県桐生市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千万円、社会福祉施設等運営基金に約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億円、まちづくり基金に約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千万円、清掃センター管理運営基金に約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千万円を積み立てた一方で、財政調整基金を約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千万円、子ども基金を約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億円、庁舎整備基金を約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・各基金の設置目的や今後の事業計画等に応じて、適切に基金の積立て及び取崩しを行う。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・社会福祉施設等運営基金：社会福祉施設、社会教育施設その他市が設置する施設の整備及び円滑な管理運営に資する経費の財源に充当する。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・まちづくり基金：市有施設建設その他のまちづくりに要する経費の財源に充当する。</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・清掃センター管理運営基金：桐生市清掃センターの管理運営に係る経費の財源に充当する。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・庁舎整備基金：市庁舎の整備に要する経費の財源に充当する。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森林の整備及びその促進に必要な経費の財源に充当する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・社会福祉施設等運営基金：社会福祉施設、社会教育施設等の整備及び円滑な管理運営に資する経費に充てるため、取崩・積立を実施し、令和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・まちづくり基金：市有施設の建替えに関し、取崩・積立を実施し、令和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・清掃センター管理運営基金：桐生市清掃センターの管理運営に係る経費に充てるため、取崩・積立を実施し、令和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・庁舎整備基金：庁舎建替えに関し、取崩・積立を実施し、令和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森林の整備及びその促進に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関し、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積立を実施し、令和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・社会福祉施設等運営基金：社会福祉施設、社会教育施設その他市が設置する施設の整備及び円滑な管理運営に資する経費に対して、適切かつ計画的に積立て及び取崩しを行う。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・まちづくり基金：今後の市有施設建設その他のまちづくりについての計画を踏まえ、適切かつ計画的に積立て及び取崩しを行う。</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・清掃センター管理運営基金：清掃センターの管理運営に係る経費や将来的な建替等に備えて、適切かつ計画的に積立て及び取崩しを行う。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・庁舎整備基金：市庁舎の整備に要する経費や今後の庁舎建替等に備えて、適切かつ計画的に積立て及び取崩しを行う。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：森林の整備及びその促進</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ため、適切かつ計画的に積立を行う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年度予算執行にあたり、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千万円の取崩しを行ったが、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円の積み立てを行ったため、増加。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・年度間財源調整や災害等が発生した際の役割を確保するため、適切かつ計画的に積立て及び取崩しを行う。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・百万円単位での増減はなし。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・今後の償還に応じて、適切かつ計画的に積立て及び取崩しを行う。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A633B20B-DE6D-4619-A3D3-4C55BEE0DBCB}"/>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F240D915-2451-4416-8ACC-E650C6AC33DC}"/>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3ABDB4AE-A7E0-4909-B827-8E154D176096}"/>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774C94AF-5B88-4247-AA13-D8F24CD4E744}"/>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群馬県桐生市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229AEDE4-CB84-4AC2-9DEE-763777B82C49}"/>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57FA6DE4-4007-4BAB-88CF-5D9CA4EBFCCB}"/>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63694A1A-3EA1-4D10-9F15-E05A2570699D}"/>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5E7E4568-863A-4A30-8604-370C32F3623F}"/>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215CDF7E-DC52-429C-93BC-E587E2FDBA79}"/>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C919BC6E-4F0B-43EB-8A60-0DABA5BAE268}"/>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104,647
102,489
274.45
52,243,844
49,211,880
2,586,632
25,914,743
36,203,774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B55EB307-D425-45D6-85DA-36D94E0027F9}"/>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BEE2594C-178C-4D42-8F70-FCFE10FA519E}"/>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29A5AC84-0624-4292-8C2D-B06A6C2C20EC}"/>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53CBA044-0795-4713-9200-9D9767F0A470}"/>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6B13B982-EAA0-45D8-AF8B-8FFFF7B73B97}"/>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A802662F-F27B-4C6C-BF0C-A5DC6A9C018D}"/>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5D77D600-5FAC-4C3D-9BD7-932AA9DC2901}"/>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FCA32C5B-735C-4325-9AE2-D7AF196093F5}"/>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F4EE31FD-9AF5-469C-ABBB-D9D487AF295B}"/>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AABAF42-2F84-45B1-B752-82AC9BEF568B}"/>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E532B5BA-7256-4C7D-BCFB-00D59B36F257}"/>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D0401549-578A-4740-BC40-03A6963E1E97}"/>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2143F0D7-D505-4B96-8A99-E7A9A1E23B70}"/>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52F05AED-4878-4ECB-90E0-0EE971EE8592}"/>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4ADCC2A0-2DED-4289-8B6D-F9EF8275B1A8}"/>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97A1F044-52FA-42E0-A336-030F5160C6ED}"/>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D8B8F94D-E1A6-45BD-93FB-D45DB81A9C86}"/>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57D3167E-155A-4C46-9E1C-F9B09CA65173}"/>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9DCEAD51-9C0A-4D56-9A6C-336EECB7A4C0}"/>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DD85839D-B1ED-457C-93A2-B344E6D413AB}"/>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DFC5E6C5-4123-4663-B200-630352BC424F}"/>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DACFBA19-F100-4BA7-962F-1558DDDA00DB}"/>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C2947F76-84E0-4DF2-8E82-4904CF607E07}"/>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DF114B7E-5F96-428E-9508-4A9A4D9D54F6}"/>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B57723B-16F0-49F8-A573-4B6770903379}"/>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94F34B54-FBE9-40B6-A0A7-017B57312290}"/>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301FE37C-043D-4104-B36E-F0038565C175}"/>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BAF63687-F278-4996-89DB-7D4204BF4CCB}"/>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B5AFB34A-C26D-4CFC-8D04-D05822787C0F}"/>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123BA56-E379-42B0-85FC-4E39E9B689E5}"/>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BC291CE2-A7AD-479A-9FFB-68C8D4A1B4EC}"/>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529E84D8-9067-4428-B0CB-1B207F1239B9}"/>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332EB39A-E20D-4157-B716-52D79B54EEC6}"/>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DCF48A19-CE3C-4D5D-9891-B3A0CA4DC233}"/>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2CB92E3-D483-4797-8AA7-08AC76691449}"/>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1F3B0CDE-CDD3-4A87-BA33-81BAA73DF98C}"/>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8F5A990C-2D07-408E-9145-E3001A7ACDFA}"/>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前年度と同程度の数値となっており、類似団体内平均値との比較では、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ポイント低い水準となっている。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主な要因としては、人口減少や地価の下落に加え、市内に大企業が少なく、他市と比較し法人市民税が低いことが挙げられる。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今後も、企業誘致等を積極的に行い、市税収入の増加に努めていく。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4F2BF26B-4D27-4BFC-A796-B7501D8772F2}"/>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E1171F1D-B708-4DF8-B154-9CA0D710BB19}"/>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95561C30-9EA2-496E-9991-296C4F3301C8}"/>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FF4B1EA5-C167-4C31-9964-14D58D64EA70}"/>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8C31A56A-4414-44AD-B5DE-FBC7F47FF048}"/>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627D9D27-2B86-4CB7-B2CE-489DC7728E54}"/>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A6E4260B-0506-4639-AAB2-B8BF1F95B300}"/>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C8EC8D7B-22F1-46A2-9C58-C0EDA0AE0A36}"/>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1E5CC188-92F8-43AE-800B-506DD1409F13}"/>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621005E8-0485-4B3A-A85E-3F9781C93DCE}"/>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E815B076-F765-45C0-B574-F818888CF2DF}"/>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6CA5882D-A24A-4A22-987B-C89C82FACD7F}"/>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6D638AF4-13C6-403B-832A-D520CBA2BE4E}"/>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A60F4A08-F3C6-453D-B86C-B72F07DF1DF1}"/>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9A904202-FC2E-4685-89FC-E0D902B7FB5A}"/>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5B99FCDF-353D-4EF5-8CD1-D7BEEA48134B}"/>
            </a:ext>
          </a:extLst>
        </xdr:cNvPr>
        <xdr:cNvCxnSpPr/>
      </xdr:nvCxnSpPr>
      <xdr:spPr>
        <a:xfrm flipV="1">
          <a:off x="4514850" y="5837767"/>
          <a:ext cx="0" cy="15113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866F40BF-D63D-4551-95D3-22C834A8D6A7}"/>
            </a:ext>
          </a:extLst>
        </xdr:cNvPr>
        <xdr:cNvSpPr txBox="1"/>
      </xdr:nvSpPr>
      <xdr:spPr>
        <a:xfrm>
          <a:off x="4584700" y="732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8AF8B380-A16F-4D21-8BC3-EB81190ED83C}"/>
            </a:ext>
          </a:extLst>
        </xdr:cNvPr>
        <xdr:cNvCxnSpPr/>
      </xdr:nvCxnSpPr>
      <xdr:spPr>
        <a:xfrm>
          <a:off x="4425950" y="73490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a:extLst>
            <a:ext uri="{FF2B5EF4-FFF2-40B4-BE49-F238E27FC236}">
              <a16:creationId xmlns:a16="http://schemas.microsoft.com/office/drawing/2014/main" id="{8F237568-9813-43F7-9319-13984B2C1EC8}"/>
            </a:ext>
          </a:extLst>
        </xdr:cNvPr>
        <xdr:cNvSpPr txBox="1"/>
      </xdr:nvSpPr>
      <xdr:spPr>
        <a:xfrm>
          <a:off x="4584700" y="559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a:extLst>
            <a:ext uri="{FF2B5EF4-FFF2-40B4-BE49-F238E27FC236}">
              <a16:creationId xmlns:a16="http://schemas.microsoft.com/office/drawing/2014/main" id="{7B13DB7F-CB33-4BCB-83B3-862A703081D0}"/>
            </a:ext>
          </a:extLst>
        </xdr:cNvPr>
        <xdr:cNvCxnSpPr/>
      </xdr:nvCxnSpPr>
      <xdr:spPr>
        <a:xfrm>
          <a:off x="4425950" y="58377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75142</xdr:rowOff>
    </xdr:from>
    <xdr:to>
      <xdr:col>23</xdr:col>
      <xdr:colOff>133350</xdr:colOff>
      <xdr:row>43</xdr:row>
      <xdr:rowOff>95250</xdr:rowOff>
    </xdr:to>
    <xdr:cxnSp macro="">
      <xdr:nvCxnSpPr>
        <xdr:cNvPr id="69" name="直線コネクタ 68">
          <a:extLst>
            <a:ext uri="{FF2B5EF4-FFF2-40B4-BE49-F238E27FC236}">
              <a16:creationId xmlns:a16="http://schemas.microsoft.com/office/drawing/2014/main" id="{5DF0C886-9BFE-4E50-B614-62D1CA586CBE}"/>
            </a:ext>
          </a:extLst>
        </xdr:cNvPr>
        <xdr:cNvCxnSpPr/>
      </xdr:nvCxnSpPr>
      <xdr:spPr>
        <a:xfrm>
          <a:off x="3752850" y="7174442"/>
          <a:ext cx="762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a:extLst>
            <a:ext uri="{FF2B5EF4-FFF2-40B4-BE49-F238E27FC236}">
              <a16:creationId xmlns:a16="http://schemas.microsoft.com/office/drawing/2014/main" id="{C17E0638-62F4-431C-96F2-66C84AE6CEAC}"/>
            </a:ext>
          </a:extLst>
        </xdr:cNvPr>
        <xdr:cNvSpPr txBox="1"/>
      </xdr:nvSpPr>
      <xdr:spPr>
        <a:xfrm>
          <a:off x="4584700" y="6591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BB42C51-1D0B-403B-93B8-CB3CA72D736A}"/>
            </a:ext>
          </a:extLst>
        </xdr:cNvPr>
        <xdr:cNvSpPr/>
      </xdr:nvSpPr>
      <xdr:spPr>
        <a:xfrm>
          <a:off x="4464050" y="67405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75142</xdr:rowOff>
    </xdr:to>
    <xdr:cxnSp macro="">
      <xdr:nvCxnSpPr>
        <xdr:cNvPr id="72" name="直線コネクタ 71">
          <a:extLst>
            <a:ext uri="{FF2B5EF4-FFF2-40B4-BE49-F238E27FC236}">
              <a16:creationId xmlns:a16="http://schemas.microsoft.com/office/drawing/2014/main" id="{3E46D60A-EB4A-4297-98EA-154CBF170F6B}"/>
            </a:ext>
          </a:extLst>
        </xdr:cNvPr>
        <xdr:cNvCxnSpPr/>
      </xdr:nvCxnSpPr>
      <xdr:spPr>
        <a:xfrm>
          <a:off x="2940050" y="7154333"/>
          <a:ext cx="8128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8695524C-A784-42F2-AE39-6CCE0C873269}"/>
            </a:ext>
          </a:extLst>
        </xdr:cNvPr>
        <xdr:cNvSpPr/>
      </xdr:nvSpPr>
      <xdr:spPr>
        <a:xfrm>
          <a:off x="3702050" y="67204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a:extLst>
            <a:ext uri="{FF2B5EF4-FFF2-40B4-BE49-F238E27FC236}">
              <a16:creationId xmlns:a16="http://schemas.microsoft.com/office/drawing/2014/main" id="{D9A5695F-581A-4AFA-85AC-2DA2B57728BC}"/>
            </a:ext>
          </a:extLst>
        </xdr:cNvPr>
        <xdr:cNvSpPr txBox="1"/>
      </xdr:nvSpPr>
      <xdr:spPr>
        <a:xfrm>
          <a:off x="3409950" y="6495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75142</xdr:rowOff>
    </xdr:to>
    <xdr:cxnSp macro="">
      <xdr:nvCxnSpPr>
        <xdr:cNvPr id="75" name="直線コネクタ 74">
          <a:extLst>
            <a:ext uri="{FF2B5EF4-FFF2-40B4-BE49-F238E27FC236}">
              <a16:creationId xmlns:a16="http://schemas.microsoft.com/office/drawing/2014/main" id="{F5847088-5B14-439C-8F1C-4AD31CE0B4C1}"/>
            </a:ext>
          </a:extLst>
        </xdr:cNvPr>
        <xdr:cNvCxnSpPr/>
      </xdr:nvCxnSpPr>
      <xdr:spPr>
        <a:xfrm flipV="1">
          <a:off x="2127250" y="7154333"/>
          <a:ext cx="8128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a:extLst>
            <a:ext uri="{FF2B5EF4-FFF2-40B4-BE49-F238E27FC236}">
              <a16:creationId xmlns:a16="http://schemas.microsoft.com/office/drawing/2014/main" id="{E0E9B57E-DE30-413E-8B02-DD8D40EBA272}"/>
            </a:ext>
          </a:extLst>
        </xdr:cNvPr>
        <xdr:cNvSpPr/>
      </xdr:nvSpPr>
      <xdr:spPr>
        <a:xfrm>
          <a:off x="2889250" y="663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77" name="テキスト ボックス 76">
          <a:extLst>
            <a:ext uri="{FF2B5EF4-FFF2-40B4-BE49-F238E27FC236}">
              <a16:creationId xmlns:a16="http://schemas.microsoft.com/office/drawing/2014/main" id="{CD73FC99-4A6C-4B53-9DCF-1C8E97A655B2}"/>
            </a:ext>
          </a:extLst>
        </xdr:cNvPr>
        <xdr:cNvSpPr txBox="1"/>
      </xdr:nvSpPr>
      <xdr:spPr>
        <a:xfrm>
          <a:off x="259715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75142</xdr:rowOff>
    </xdr:from>
    <xdr:to>
      <xdr:col>11</xdr:col>
      <xdr:colOff>31750</xdr:colOff>
      <xdr:row>43</xdr:row>
      <xdr:rowOff>75142</xdr:rowOff>
    </xdr:to>
    <xdr:cxnSp macro="">
      <xdr:nvCxnSpPr>
        <xdr:cNvPr id="78" name="直線コネクタ 77">
          <a:extLst>
            <a:ext uri="{FF2B5EF4-FFF2-40B4-BE49-F238E27FC236}">
              <a16:creationId xmlns:a16="http://schemas.microsoft.com/office/drawing/2014/main" id="{DCF3B626-45B0-4102-9F5F-6D75A0D7A846}"/>
            </a:ext>
          </a:extLst>
        </xdr:cNvPr>
        <xdr:cNvCxnSpPr/>
      </xdr:nvCxnSpPr>
      <xdr:spPr>
        <a:xfrm>
          <a:off x="1333500" y="7174442"/>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a:extLst>
            <a:ext uri="{FF2B5EF4-FFF2-40B4-BE49-F238E27FC236}">
              <a16:creationId xmlns:a16="http://schemas.microsoft.com/office/drawing/2014/main" id="{354E7E9B-7519-4B4E-B8AC-BCDEE4E27F2E}"/>
            </a:ext>
          </a:extLst>
        </xdr:cNvPr>
        <xdr:cNvSpPr/>
      </xdr:nvSpPr>
      <xdr:spPr>
        <a:xfrm>
          <a:off x="2095500" y="66198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a:extLst>
            <a:ext uri="{FF2B5EF4-FFF2-40B4-BE49-F238E27FC236}">
              <a16:creationId xmlns:a16="http://schemas.microsoft.com/office/drawing/2014/main" id="{7491D9C6-ED9D-4D0B-90A3-C83A6F008195}"/>
            </a:ext>
          </a:extLst>
        </xdr:cNvPr>
        <xdr:cNvSpPr txBox="1"/>
      </xdr:nvSpPr>
      <xdr:spPr>
        <a:xfrm>
          <a:off x="178435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81" name="フローチャート: 判断 80">
          <a:extLst>
            <a:ext uri="{FF2B5EF4-FFF2-40B4-BE49-F238E27FC236}">
              <a16:creationId xmlns:a16="http://schemas.microsoft.com/office/drawing/2014/main" id="{436A0253-78D1-4407-8B2C-067D60EF4537}"/>
            </a:ext>
          </a:extLst>
        </xdr:cNvPr>
        <xdr:cNvSpPr/>
      </xdr:nvSpPr>
      <xdr:spPr>
        <a:xfrm>
          <a:off x="1282700" y="66061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82" name="テキスト ボックス 81">
          <a:extLst>
            <a:ext uri="{FF2B5EF4-FFF2-40B4-BE49-F238E27FC236}">
              <a16:creationId xmlns:a16="http://schemas.microsoft.com/office/drawing/2014/main" id="{10C33FED-19C4-4DCD-9FBF-B2F45C749D9B}"/>
            </a:ext>
          </a:extLst>
        </xdr:cNvPr>
        <xdr:cNvSpPr txBox="1"/>
      </xdr:nvSpPr>
      <xdr:spPr>
        <a:xfrm>
          <a:off x="97155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A5497AEB-A85C-4F18-A1D2-F99FEC2A3211}"/>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63D4C5A1-AC7D-42B9-BFFE-42D90DD2F974}"/>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35FD8F54-0A88-4A03-B008-1D535CA0CC21}"/>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7ACE8309-B7C1-493E-B29F-68A40AF1976F}"/>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5A35FC7A-A8AE-4506-9752-01E86D699320}"/>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a:extLst>
            <a:ext uri="{FF2B5EF4-FFF2-40B4-BE49-F238E27FC236}">
              <a16:creationId xmlns:a16="http://schemas.microsoft.com/office/drawing/2014/main" id="{1D305E7C-425E-480F-A0DC-94C1DF7DCC5B}"/>
            </a:ext>
          </a:extLst>
        </xdr:cNvPr>
        <xdr:cNvSpPr/>
      </xdr:nvSpPr>
      <xdr:spPr>
        <a:xfrm>
          <a:off x="4464050" y="714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a:extLst>
            <a:ext uri="{FF2B5EF4-FFF2-40B4-BE49-F238E27FC236}">
              <a16:creationId xmlns:a16="http://schemas.microsoft.com/office/drawing/2014/main" id="{C47E9CA0-794E-4AAA-99C1-BDA401072E09}"/>
            </a:ext>
          </a:extLst>
        </xdr:cNvPr>
        <xdr:cNvSpPr txBox="1"/>
      </xdr:nvSpPr>
      <xdr:spPr>
        <a:xfrm>
          <a:off x="4584700" y="711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24342</xdr:rowOff>
    </xdr:from>
    <xdr:to>
      <xdr:col>19</xdr:col>
      <xdr:colOff>184150</xdr:colOff>
      <xdr:row>43</xdr:row>
      <xdr:rowOff>125942</xdr:rowOff>
    </xdr:to>
    <xdr:sp macro="" textlink="">
      <xdr:nvSpPr>
        <xdr:cNvPr id="90" name="楕円 89">
          <a:extLst>
            <a:ext uri="{FF2B5EF4-FFF2-40B4-BE49-F238E27FC236}">
              <a16:creationId xmlns:a16="http://schemas.microsoft.com/office/drawing/2014/main" id="{FEE86D9C-D3E3-4E5B-9583-D383BFCF0277}"/>
            </a:ext>
          </a:extLst>
        </xdr:cNvPr>
        <xdr:cNvSpPr/>
      </xdr:nvSpPr>
      <xdr:spPr>
        <a:xfrm>
          <a:off x="3702050" y="712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110719</xdr:rowOff>
    </xdr:from>
    <xdr:ext cx="736600" cy="259045"/>
    <xdr:sp macro="" textlink="">
      <xdr:nvSpPr>
        <xdr:cNvPr id="91" name="テキスト ボックス 90">
          <a:extLst>
            <a:ext uri="{FF2B5EF4-FFF2-40B4-BE49-F238E27FC236}">
              <a16:creationId xmlns:a16="http://schemas.microsoft.com/office/drawing/2014/main" id="{585213B7-5EAB-499F-936D-E7948E4C675F}"/>
            </a:ext>
          </a:extLst>
        </xdr:cNvPr>
        <xdr:cNvSpPr txBox="1"/>
      </xdr:nvSpPr>
      <xdr:spPr>
        <a:xfrm>
          <a:off x="3409950" y="721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a:extLst>
            <a:ext uri="{FF2B5EF4-FFF2-40B4-BE49-F238E27FC236}">
              <a16:creationId xmlns:a16="http://schemas.microsoft.com/office/drawing/2014/main" id="{581F4B56-7537-4244-BB0E-29777710EE52}"/>
            </a:ext>
          </a:extLst>
        </xdr:cNvPr>
        <xdr:cNvSpPr/>
      </xdr:nvSpPr>
      <xdr:spPr>
        <a:xfrm>
          <a:off x="2889250" y="710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a:extLst>
            <a:ext uri="{FF2B5EF4-FFF2-40B4-BE49-F238E27FC236}">
              <a16:creationId xmlns:a16="http://schemas.microsoft.com/office/drawing/2014/main" id="{AF681A41-61F7-4B79-9914-B5038E1A85B2}"/>
            </a:ext>
          </a:extLst>
        </xdr:cNvPr>
        <xdr:cNvSpPr txBox="1"/>
      </xdr:nvSpPr>
      <xdr:spPr>
        <a:xfrm>
          <a:off x="2597150" y="71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24342</xdr:rowOff>
    </xdr:from>
    <xdr:to>
      <xdr:col>11</xdr:col>
      <xdr:colOff>82550</xdr:colOff>
      <xdr:row>43</xdr:row>
      <xdr:rowOff>125942</xdr:rowOff>
    </xdr:to>
    <xdr:sp macro="" textlink="">
      <xdr:nvSpPr>
        <xdr:cNvPr id="94" name="楕円 93">
          <a:extLst>
            <a:ext uri="{FF2B5EF4-FFF2-40B4-BE49-F238E27FC236}">
              <a16:creationId xmlns:a16="http://schemas.microsoft.com/office/drawing/2014/main" id="{5F4ED1D4-BF9F-4960-AAEA-AE45A209FA3D}"/>
            </a:ext>
          </a:extLst>
        </xdr:cNvPr>
        <xdr:cNvSpPr/>
      </xdr:nvSpPr>
      <xdr:spPr>
        <a:xfrm>
          <a:off x="2095500" y="71236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110719</xdr:rowOff>
    </xdr:from>
    <xdr:ext cx="762000" cy="259045"/>
    <xdr:sp macro="" textlink="">
      <xdr:nvSpPr>
        <xdr:cNvPr id="95" name="テキスト ボックス 94">
          <a:extLst>
            <a:ext uri="{FF2B5EF4-FFF2-40B4-BE49-F238E27FC236}">
              <a16:creationId xmlns:a16="http://schemas.microsoft.com/office/drawing/2014/main" id="{E6AB9848-5741-4A75-97D9-879F9BC9107C}"/>
            </a:ext>
          </a:extLst>
        </xdr:cNvPr>
        <xdr:cNvSpPr txBox="1"/>
      </xdr:nvSpPr>
      <xdr:spPr>
        <a:xfrm>
          <a:off x="1784350" y="721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6" name="楕円 95">
          <a:extLst>
            <a:ext uri="{FF2B5EF4-FFF2-40B4-BE49-F238E27FC236}">
              <a16:creationId xmlns:a16="http://schemas.microsoft.com/office/drawing/2014/main" id="{C5F87557-C36E-40B1-B67A-4AB29B37551A}"/>
            </a:ext>
          </a:extLst>
        </xdr:cNvPr>
        <xdr:cNvSpPr/>
      </xdr:nvSpPr>
      <xdr:spPr>
        <a:xfrm>
          <a:off x="1282700" y="71236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97" name="テキスト ボックス 96">
          <a:extLst>
            <a:ext uri="{FF2B5EF4-FFF2-40B4-BE49-F238E27FC236}">
              <a16:creationId xmlns:a16="http://schemas.microsoft.com/office/drawing/2014/main" id="{F0405A5E-0124-426E-8E87-9E292FB6135E}"/>
            </a:ext>
          </a:extLst>
        </xdr:cNvPr>
        <xdr:cNvSpPr txBox="1"/>
      </xdr:nvSpPr>
      <xdr:spPr>
        <a:xfrm>
          <a:off x="971550" y="721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CCE0C9A0-4480-4402-ADA0-F127836D6765}"/>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DADBABB3-87F0-4615-9267-B7154BA98FFD}"/>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7B0EB00-E7C8-4DED-90A8-B5BCC0708520}"/>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D9994C90-0299-496F-AA60-DDAADDD06C94}"/>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5C0808D8-9495-40AA-81D5-65CB97FF54F7}"/>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DC566C8B-00D1-41ED-9059-FBCE5E483522}"/>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6B2F1DCA-7FC5-4BF5-90F4-EF59C79B6F95}"/>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8AA2AEF8-61CB-4207-B05E-081052B6A066}"/>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1BF02751-951B-4631-8A14-198059F81DF0}"/>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3DC42D45-6E71-430C-A09F-7F19B1C7E61E}"/>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C4F147B6-E96D-4EED-86EA-1BE1B2A6825D}"/>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B156D7EA-30EC-4CF8-B1D1-A033A7D32DC7}"/>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2C9959DE-CE4A-4B9B-9485-6814D5F325EB}"/>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昨年度と比べて、歳入では地方交付税が約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億円増であったものの、地方特例交付金が約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億円減、臨財債が約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億円減となったことが主な要因と考えられる。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歳入の根幹である市税収入の増加が見込まれないことから、行政改革や事務事業の見直しを進めることにより、歳出の削減に努める。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50DB6610-12FB-4198-BEF2-02267CCD8482}"/>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4E701AE0-DD8D-40BB-982D-DABFB966B2E0}"/>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8A33279E-2BA3-460B-ADBB-A503AB44C75A}"/>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925915F0-355F-4F1D-B665-4144538D7F94}"/>
            </a:ext>
          </a:extLst>
        </xdr:cNvPr>
        <xdr:cNvCxnSpPr/>
      </xdr:nvCxnSpPr>
      <xdr:spPr>
        <a:xfrm>
          <a:off x="704850" y="10979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22AD794D-FF4A-4421-AB0D-D583128447E2}"/>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272CA50D-E9C1-43C7-8C2F-0AD526D7F972}"/>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DC33AFD1-762E-4CC0-B36B-71143DD089D9}"/>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C0B13145-727A-4E9B-880F-49CF8F505031}"/>
            </a:ext>
          </a:extLst>
        </xdr:cNvPr>
        <xdr:cNvCxnSpPr/>
      </xdr:nvCxnSpPr>
      <xdr:spPr>
        <a:xfrm>
          <a:off x="704850" y="9817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24767CE2-AD88-4382-9A19-7F9D6AF61294}"/>
            </a:ext>
          </a:extLst>
        </xdr:cNvPr>
        <xdr:cNvSpPr txBox="1"/>
      </xdr:nvSpPr>
      <xdr:spPr>
        <a:xfrm>
          <a:off x="0" y="968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25C5EB70-CA72-49CC-87F4-0F3C3826A028}"/>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354C003B-0BA4-46B8-BCB8-2B31DC3C4D54}"/>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D59D4352-1BFB-4DD7-A819-77718378F94C}"/>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112395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507C3C16-2044-4ED5-A0B5-1DB4E4C8D64C}"/>
            </a:ext>
          </a:extLst>
        </xdr:cNvPr>
        <xdr:cNvCxnSpPr/>
      </xdr:nvCxnSpPr>
      <xdr:spPr>
        <a:xfrm flipV="1">
          <a:off x="4514850" y="9853295"/>
          <a:ext cx="0" cy="11922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D9B7891D-A565-4D2F-A1AF-C87EA2368378}"/>
            </a:ext>
          </a:extLst>
        </xdr:cNvPr>
        <xdr:cNvSpPr txBox="1"/>
      </xdr:nvSpPr>
      <xdr:spPr>
        <a:xfrm>
          <a:off x="4584700" y="1101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414551B2-BE61-476A-AF36-104A5B165209}"/>
            </a:ext>
          </a:extLst>
        </xdr:cNvPr>
        <xdr:cNvCxnSpPr/>
      </xdr:nvCxnSpPr>
      <xdr:spPr>
        <a:xfrm>
          <a:off x="4425950" y="110455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27322</xdr:rowOff>
    </xdr:from>
    <xdr:ext cx="762000" cy="259045"/>
    <xdr:sp macro="" textlink="">
      <xdr:nvSpPr>
        <xdr:cNvPr id="126" name="財政構造の弾力性最大値テキスト">
          <a:extLst>
            <a:ext uri="{FF2B5EF4-FFF2-40B4-BE49-F238E27FC236}">
              <a16:creationId xmlns:a16="http://schemas.microsoft.com/office/drawing/2014/main" id="{661FFB6C-BC5D-499D-899E-5F0EE6783839}"/>
            </a:ext>
          </a:extLst>
        </xdr:cNvPr>
        <xdr:cNvSpPr txBox="1"/>
      </xdr:nvSpPr>
      <xdr:spPr>
        <a:xfrm>
          <a:off x="4584700" y="960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112395</xdr:rowOff>
    </xdr:from>
    <xdr:to>
      <xdr:col>24</xdr:col>
      <xdr:colOff>12700</xdr:colOff>
      <xdr:row>59</xdr:row>
      <xdr:rowOff>112395</xdr:rowOff>
    </xdr:to>
    <xdr:cxnSp macro="">
      <xdr:nvCxnSpPr>
        <xdr:cNvPr id="127" name="直線コネクタ 126">
          <a:extLst>
            <a:ext uri="{FF2B5EF4-FFF2-40B4-BE49-F238E27FC236}">
              <a16:creationId xmlns:a16="http://schemas.microsoft.com/office/drawing/2014/main" id="{4EEC2D7C-F355-4107-8D47-637023733B8F}"/>
            </a:ext>
          </a:extLst>
        </xdr:cNvPr>
        <xdr:cNvCxnSpPr/>
      </xdr:nvCxnSpPr>
      <xdr:spPr>
        <a:xfrm>
          <a:off x="4425950" y="98532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47943</xdr:rowOff>
    </xdr:from>
    <xdr:to>
      <xdr:col>23</xdr:col>
      <xdr:colOff>133350</xdr:colOff>
      <xdr:row>64</xdr:row>
      <xdr:rowOff>117793</xdr:rowOff>
    </xdr:to>
    <xdr:cxnSp macro="">
      <xdr:nvCxnSpPr>
        <xdr:cNvPr id="128" name="直線コネクタ 127">
          <a:extLst>
            <a:ext uri="{FF2B5EF4-FFF2-40B4-BE49-F238E27FC236}">
              <a16:creationId xmlns:a16="http://schemas.microsoft.com/office/drawing/2014/main" id="{7E33DF79-80FB-48C9-85B4-852206AE18CD}"/>
            </a:ext>
          </a:extLst>
        </xdr:cNvPr>
        <xdr:cNvCxnSpPr/>
      </xdr:nvCxnSpPr>
      <xdr:spPr>
        <a:xfrm>
          <a:off x="3752850" y="10449243"/>
          <a:ext cx="762000" cy="23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142892</xdr:rowOff>
    </xdr:from>
    <xdr:ext cx="762000" cy="259045"/>
    <xdr:sp macro="" textlink="">
      <xdr:nvSpPr>
        <xdr:cNvPr id="129" name="財政構造の弾力性平均値テキスト">
          <a:extLst>
            <a:ext uri="{FF2B5EF4-FFF2-40B4-BE49-F238E27FC236}">
              <a16:creationId xmlns:a16="http://schemas.microsoft.com/office/drawing/2014/main" id="{B9F18A14-F835-454F-819D-1244E483E855}"/>
            </a:ext>
          </a:extLst>
        </xdr:cNvPr>
        <xdr:cNvSpPr txBox="1"/>
      </xdr:nvSpPr>
      <xdr:spPr>
        <a:xfrm>
          <a:off x="4584700" y="1021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0" name="フローチャート: 判断 129">
          <a:extLst>
            <a:ext uri="{FF2B5EF4-FFF2-40B4-BE49-F238E27FC236}">
              <a16:creationId xmlns:a16="http://schemas.microsoft.com/office/drawing/2014/main" id="{110E34F1-B108-4CF6-BBFA-75FFCEA3F4E5}"/>
            </a:ext>
          </a:extLst>
        </xdr:cNvPr>
        <xdr:cNvSpPr/>
      </xdr:nvSpPr>
      <xdr:spPr>
        <a:xfrm>
          <a:off x="4464050" y="103625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47943</xdr:rowOff>
    </xdr:from>
    <xdr:to>
      <xdr:col>19</xdr:col>
      <xdr:colOff>133350</xdr:colOff>
      <xdr:row>64</xdr:row>
      <xdr:rowOff>166053</xdr:rowOff>
    </xdr:to>
    <xdr:cxnSp macro="">
      <xdr:nvCxnSpPr>
        <xdr:cNvPr id="131" name="直線コネクタ 130">
          <a:extLst>
            <a:ext uri="{FF2B5EF4-FFF2-40B4-BE49-F238E27FC236}">
              <a16:creationId xmlns:a16="http://schemas.microsoft.com/office/drawing/2014/main" id="{1D038F2D-2014-4A8A-A2C1-7FB80542AE4D}"/>
            </a:ext>
          </a:extLst>
        </xdr:cNvPr>
        <xdr:cNvCxnSpPr/>
      </xdr:nvCxnSpPr>
      <xdr:spPr>
        <a:xfrm flipV="1">
          <a:off x="2940050" y="10449243"/>
          <a:ext cx="812800" cy="2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62547</xdr:rowOff>
    </xdr:from>
    <xdr:to>
      <xdr:col>19</xdr:col>
      <xdr:colOff>184150</xdr:colOff>
      <xdr:row>61</xdr:row>
      <xdr:rowOff>164147</xdr:rowOff>
    </xdr:to>
    <xdr:sp macro="" textlink="">
      <xdr:nvSpPr>
        <xdr:cNvPr id="132" name="フローチャート: 判断 131">
          <a:extLst>
            <a:ext uri="{FF2B5EF4-FFF2-40B4-BE49-F238E27FC236}">
              <a16:creationId xmlns:a16="http://schemas.microsoft.com/office/drawing/2014/main" id="{4071AF8A-7D67-4920-A333-181986351542}"/>
            </a:ext>
          </a:extLst>
        </xdr:cNvPr>
        <xdr:cNvSpPr/>
      </xdr:nvSpPr>
      <xdr:spPr>
        <a:xfrm>
          <a:off x="3702050" y="1013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2874</xdr:rowOff>
    </xdr:from>
    <xdr:ext cx="736600" cy="259045"/>
    <xdr:sp macro="" textlink="">
      <xdr:nvSpPr>
        <xdr:cNvPr id="133" name="テキスト ボックス 132">
          <a:extLst>
            <a:ext uri="{FF2B5EF4-FFF2-40B4-BE49-F238E27FC236}">
              <a16:creationId xmlns:a16="http://schemas.microsoft.com/office/drawing/2014/main" id="{4A23FFF5-B81B-4BD5-9B1C-3AE31DA420F0}"/>
            </a:ext>
          </a:extLst>
        </xdr:cNvPr>
        <xdr:cNvSpPr txBox="1"/>
      </xdr:nvSpPr>
      <xdr:spPr>
        <a:xfrm>
          <a:off x="3409950" y="9908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166053</xdr:rowOff>
    </xdr:from>
    <xdr:to>
      <xdr:col>15</xdr:col>
      <xdr:colOff>82550</xdr:colOff>
      <xdr:row>65</xdr:row>
      <xdr:rowOff>42863</xdr:rowOff>
    </xdr:to>
    <xdr:cxnSp macro="">
      <xdr:nvCxnSpPr>
        <xdr:cNvPr id="134" name="直線コネクタ 133">
          <a:extLst>
            <a:ext uri="{FF2B5EF4-FFF2-40B4-BE49-F238E27FC236}">
              <a16:creationId xmlns:a16="http://schemas.microsoft.com/office/drawing/2014/main" id="{9962798B-0B50-45CD-8367-33CC9E369876}"/>
            </a:ext>
          </a:extLst>
        </xdr:cNvPr>
        <xdr:cNvCxnSpPr/>
      </xdr:nvCxnSpPr>
      <xdr:spPr>
        <a:xfrm flipV="1">
          <a:off x="2127250" y="10732453"/>
          <a:ext cx="8128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038FC568-FE4F-462E-848B-D9A7B314A195}"/>
            </a:ext>
          </a:extLst>
        </xdr:cNvPr>
        <xdr:cNvSpPr/>
      </xdr:nvSpPr>
      <xdr:spPr>
        <a:xfrm>
          <a:off x="288925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a:extLst>
            <a:ext uri="{FF2B5EF4-FFF2-40B4-BE49-F238E27FC236}">
              <a16:creationId xmlns:a16="http://schemas.microsoft.com/office/drawing/2014/main" id="{6A7F7294-4DA3-4377-B2DD-D6475CC3A8CC}"/>
            </a:ext>
          </a:extLst>
        </xdr:cNvPr>
        <xdr:cNvSpPr txBox="1"/>
      </xdr:nvSpPr>
      <xdr:spPr>
        <a:xfrm>
          <a:off x="2597150" y="1021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65</xdr:row>
      <xdr:rowOff>42863</xdr:rowOff>
    </xdr:to>
    <xdr:cxnSp macro="">
      <xdr:nvCxnSpPr>
        <xdr:cNvPr id="137" name="直線コネクタ 136">
          <a:extLst>
            <a:ext uri="{FF2B5EF4-FFF2-40B4-BE49-F238E27FC236}">
              <a16:creationId xmlns:a16="http://schemas.microsoft.com/office/drawing/2014/main" id="{5ADB9F77-CE1F-4234-A4CA-2AE508C57D38}"/>
            </a:ext>
          </a:extLst>
        </xdr:cNvPr>
        <xdr:cNvCxnSpPr/>
      </xdr:nvCxnSpPr>
      <xdr:spPr>
        <a:xfrm>
          <a:off x="1333500" y="10605770"/>
          <a:ext cx="793750" cy="16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9207</xdr:rowOff>
    </xdr:from>
    <xdr:to>
      <xdr:col>11</xdr:col>
      <xdr:colOff>82550</xdr:colOff>
      <xdr:row>63</xdr:row>
      <xdr:rowOff>110807</xdr:rowOff>
    </xdr:to>
    <xdr:sp macro="" textlink="">
      <xdr:nvSpPr>
        <xdr:cNvPr id="138" name="フローチャート: 判断 137">
          <a:extLst>
            <a:ext uri="{FF2B5EF4-FFF2-40B4-BE49-F238E27FC236}">
              <a16:creationId xmlns:a16="http://schemas.microsoft.com/office/drawing/2014/main" id="{D49DB94D-231D-444B-8069-82E59EB587C1}"/>
            </a:ext>
          </a:extLst>
        </xdr:cNvPr>
        <xdr:cNvSpPr/>
      </xdr:nvSpPr>
      <xdr:spPr>
        <a:xfrm>
          <a:off x="2095500" y="104105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120984</xdr:rowOff>
    </xdr:from>
    <xdr:ext cx="762000" cy="259045"/>
    <xdr:sp macro="" textlink="">
      <xdr:nvSpPr>
        <xdr:cNvPr id="139" name="テキスト ボックス 138">
          <a:extLst>
            <a:ext uri="{FF2B5EF4-FFF2-40B4-BE49-F238E27FC236}">
              <a16:creationId xmlns:a16="http://schemas.microsoft.com/office/drawing/2014/main" id="{45C3E147-4B2A-4775-8950-31F67F446320}"/>
            </a:ext>
          </a:extLst>
        </xdr:cNvPr>
        <xdr:cNvSpPr txBox="1"/>
      </xdr:nvSpPr>
      <xdr:spPr>
        <a:xfrm>
          <a:off x="1784350" y="10192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0" name="フローチャート: 判断 139">
          <a:extLst>
            <a:ext uri="{FF2B5EF4-FFF2-40B4-BE49-F238E27FC236}">
              <a16:creationId xmlns:a16="http://schemas.microsoft.com/office/drawing/2014/main" id="{BADC1068-EC33-4A30-9517-4EAF1AE617F0}"/>
            </a:ext>
          </a:extLst>
        </xdr:cNvPr>
        <xdr:cNvSpPr/>
      </xdr:nvSpPr>
      <xdr:spPr>
        <a:xfrm>
          <a:off x="1282700" y="103263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1" name="テキスト ボックス 140">
          <a:extLst>
            <a:ext uri="{FF2B5EF4-FFF2-40B4-BE49-F238E27FC236}">
              <a16:creationId xmlns:a16="http://schemas.microsoft.com/office/drawing/2014/main" id="{B11173AC-5F6B-41BE-ACFD-81F0B7A5A13A}"/>
            </a:ext>
          </a:extLst>
        </xdr:cNvPr>
        <xdr:cNvSpPr txBox="1"/>
      </xdr:nvSpPr>
      <xdr:spPr>
        <a:xfrm>
          <a:off x="971550" y="1010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1B09407A-A9B6-4BA6-88B9-51046D9E93B8}"/>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DA384759-63E2-4036-A921-ABFEBB85C16F}"/>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6EC0D364-A638-4EB0-AF0A-698B1F4B9586}"/>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AC198440-43B4-42CA-994F-7B3D5B4F7393}"/>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3A7E96B-03D6-43E3-B501-E06432651D4E}"/>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66993</xdr:rowOff>
    </xdr:from>
    <xdr:to>
      <xdr:col>23</xdr:col>
      <xdr:colOff>184150</xdr:colOff>
      <xdr:row>64</xdr:row>
      <xdr:rowOff>168593</xdr:rowOff>
    </xdr:to>
    <xdr:sp macro="" textlink="">
      <xdr:nvSpPr>
        <xdr:cNvPr id="147" name="楕円 146">
          <a:extLst>
            <a:ext uri="{FF2B5EF4-FFF2-40B4-BE49-F238E27FC236}">
              <a16:creationId xmlns:a16="http://schemas.microsoft.com/office/drawing/2014/main" id="{06B5179A-5060-4929-B4E5-BFFD5EC340CF}"/>
            </a:ext>
          </a:extLst>
        </xdr:cNvPr>
        <xdr:cNvSpPr/>
      </xdr:nvSpPr>
      <xdr:spPr>
        <a:xfrm>
          <a:off x="4464050" y="106333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39070</xdr:rowOff>
    </xdr:from>
    <xdr:ext cx="762000" cy="259045"/>
    <xdr:sp macro="" textlink="">
      <xdr:nvSpPr>
        <xdr:cNvPr id="148" name="財政構造の弾力性該当値テキスト">
          <a:extLst>
            <a:ext uri="{FF2B5EF4-FFF2-40B4-BE49-F238E27FC236}">
              <a16:creationId xmlns:a16="http://schemas.microsoft.com/office/drawing/2014/main" id="{A21535B8-7BDD-4BC9-AC35-91A1139F10B2}"/>
            </a:ext>
          </a:extLst>
        </xdr:cNvPr>
        <xdr:cNvSpPr txBox="1"/>
      </xdr:nvSpPr>
      <xdr:spPr>
        <a:xfrm>
          <a:off x="4584700" y="1060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168593</xdr:rowOff>
    </xdr:from>
    <xdr:to>
      <xdr:col>19</xdr:col>
      <xdr:colOff>184150</xdr:colOff>
      <xdr:row>63</xdr:row>
      <xdr:rowOff>98743</xdr:rowOff>
    </xdr:to>
    <xdr:sp macro="" textlink="">
      <xdr:nvSpPr>
        <xdr:cNvPr id="149" name="楕円 148">
          <a:extLst>
            <a:ext uri="{FF2B5EF4-FFF2-40B4-BE49-F238E27FC236}">
              <a16:creationId xmlns:a16="http://schemas.microsoft.com/office/drawing/2014/main" id="{BCECA599-335A-45BF-A9DF-11F658B5679A}"/>
            </a:ext>
          </a:extLst>
        </xdr:cNvPr>
        <xdr:cNvSpPr/>
      </xdr:nvSpPr>
      <xdr:spPr>
        <a:xfrm>
          <a:off x="3702050" y="1039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83520</xdr:rowOff>
    </xdr:from>
    <xdr:ext cx="736600" cy="259045"/>
    <xdr:sp macro="" textlink="">
      <xdr:nvSpPr>
        <xdr:cNvPr id="150" name="テキスト ボックス 149">
          <a:extLst>
            <a:ext uri="{FF2B5EF4-FFF2-40B4-BE49-F238E27FC236}">
              <a16:creationId xmlns:a16="http://schemas.microsoft.com/office/drawing/2014/main" id="{6A5A6EAF-B7B6-4EA7-86D5-6EDC1CE05BFB}"/>
            </a:ext>
          </a:extLst>
        </xdr:cNvPr>
        <xdr:cNvSpPr txBox="1"/>
      </xdr:nvSpPr>
      <xdr:spPr>
        <a:xfrm>
          <a:off x="3409950" y="10484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115253</xdr:rowOff>
    </xdr:from>
    <xdr:to>
      <xdr:col>15</xdr:col>
      <xdr:colOff>133350</xdr:colOff>
      <xdr:row>65</xdr:row>
      <xdr:rowOff>45403</xdr:rowOff>
    </xdr:to>
    <xdr:sp macro="" textlink="">
      <xdr:nvSpPr>
        <xdr:cNvPr id="151" name="楕円 150">
          <a:extLst>
            <a:ext uri="{FF2B5EF4-FFF2-40B4-BE49-F238E27FC236}">
              <a16:creationId xmlns:a16="http://schemas.microsoft.com/office/drawing/2014/main" id="{4D631BFB-357E-4CF5-8A04-EA665473ED06}"/>
            </a:ext>
          </a:extLst>
        </xdr:cNvPr>
        <xdr:cNvSpPr/>
      </xdr:nvSpPr>
      <xdr:spPr>
        <a:xfrm>
          <a:off x="2889250" y="1068165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30180</xdr:rowOff>
    </xdr:from>
    <xdr:ext cx="762000" cy="259045"/>
    <xdr:sp macro="" textlink="">
      <xdr:nvSpPr>
        <xdr:cNvPr id="152" name="テキスト ボックス 151">
          <a:extLst>
            <a:ext uri="{FF2B5EF4-FFF2-40B4-BE49-F238E27FC236}">
              <a16:creationId xmlns:a16="http://schemas.microsoft.com/office/drawing/2014/main" id="{14957F75-3109-4E09-BEB9-E6C464A16EE2}"/>
            </a:ext>
          </a:extLst>
        </xdr:cNvPr>
        <xdr:cNvSpPr txBox="1"/>
      </xdr:nvSpPr>
      <xdr:spPr>
        <a:xfrm>
          <a:off x="2597150" y="1076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163513</xdr:rowOff>
    </xdr:from>
    <xdr:to>
      <xdr:col>11</xdr:col>
      <xdr:colOff>82550</xdr:colOff>
      <xdr:row>65</xdr:row>
      <xdr:rowOff>93663</xdr:rowOff>
    </xdr:to>
    <xdr:sp macro="" textlink="">
      <xdr:nvSpPr>
        <xdr:cNvPr id="153" name="楕円 152">
          <a:extLst>
            <a:ext uri="{FF2B5EF4-FFF2-40B4-BE49-F238E27FC236}">
              <a16:creationId xmlns:a16="http://schemas.microsoft.com/office/drawing/2014/main" id="{81712AA2-D4A1-4A9D-A82C-E0DB248435A0}"/>
            </a:ext>
          </a:extLst>
        </xdr:cNvPr>
        <xdr:cNvSpPr/>
      </xdr:nvSpPr>
      <xdr:spPr>
        <a:xfrm>
          <a:off x="2095500" y="107299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78440</xdr:rowOff>
    </xdr:from>
    <xdr:ext cx="762000" cy="259045"/>
    <xdr:sp macro="" textlink="">
      <xdr:nvSpPr>
        <xdr:cNvPr id="154" name="テキスト ボックス 153">
          <a:extLst>
            <a:ext uri="{FF2B5EF4-FFF2-40B4-BE49-F238E27FC236}">
              <a16:creationId xmlns:a16="http://schemas.microsoft.com/office/drawing/2014/main" id="{E9865F88-A11A-4134-AD3D-FB6EBF3EFA84}"/>
            </a:ext>
          </a:extLst>
        </xdr:cNvPr>
        <xdr:cNvSpPr txBox="1"/>
      </xdr:nvSpPr>
      <xdr:spPr>
        <a:xfrm>
          <a:off x="1784350" y="1080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55" name="楕円 154">
          <a:extLst>
            <a:ext uri="{FF2B5EF4-FFF2-40B4-BE49-F238E27FC236}">
              <a16:creationId xmlns:a16="http://schemas.microsoft.com/office/drawing/2014/main" id="{D1723261-057F-4E81-B635-7EB0FEAF476C}"/>
            </a:ext>
          </a:extLst>
        </xdr:cNvPr>
        <xdr:cNvSpPr/>
      </xdr:nvSpPr>
      <xdr:spPr>
        <a:xfrm>
          <a:off x="1282700" y="105613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56" name="テキスト ボックス 155">
          <a:extLst>
            <a:ext uri="{FF2B5EF4-FFF2-40B4-BE49-F238E27FC236}">
              <a16:creationId xmlns:a16="http://schemas.microsoft.com/office/drawing/2014/main" id="{A34AFF60-4740-47E7-9EBA-DB432066B4A1}"/>
            </a:ext>
          </a:extLst>
        </xdr:cNvPr>
        <xdr:cNvSpPr txBox="1"/>
      </xdr:nvSpPr>
      <xdr:spPr>
        <a:xfrm>
          <a:off x="971550" y="1064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A5201E4A-E109-434F-95CB-D6AE498D3CB8}"/>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2AE59735-E903-4F25-8559-47CD14C3764D}"/>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995D6432-C9A6-405B-A118-72435E7BC4A7}"/>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22989554-50EB-494E-B729-A231FC552FFE}"/>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7FD6556E-C2A4-4FC1-908E-B5BFF0DCD206}"/>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8C905847-2350-4314-A48E-346CBF7A2F6B}"/>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DF6670C1-F47A-4818-AC27-EF7A10FF2115}"/>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16F334D7-D602-4A95-A174-9B9D0E9448D1}"/>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2F9FF9ED-6FE7-465C-8D9C-7A862E64DD88}"/>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686D515A-75EA-46AB-8901-897E72DCE732}"/>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5AD98D67-38EF-4235-8B73-87F3C0B1D420}"/>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4A1462F-180D-4CC5-B162-CA9D330ECD75}"/>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3EFF19EA-7239-4DF2-A1B0-BADA3D9A4BB9}"/>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人件費については、常に削減に努めており、令和</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年度は前年度に比べ金額で約</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千万円減少している。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物件費については、燃料価格高騰による電気料等が増加しており、また、人口が減少してきているため、人口</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人当たりの人件費・物件費の数値をみると高くなる結果となった。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今後も着実な行政改革を実施するなどして、人件費の削減に努めるとともに、物件費についても経費の節減に努めていく必要がある。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88343F65-FC40-44FA-9639-7175BAD2374E}"/>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74607FA8-4051-49AA-9A8F-22FB9E1236D1}"/>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63CDA3D9-7586-4AAB-A66D-E23B3906FA30}"/>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D73EFC41-19D0-4BF6-AB92-25402B163CDC}"/>
            </a:ext>
          </a:extLst>
        </xdr:cNvPr>
        <xdr:cNvCxnSpPr/>
      </xdr:nvCxnSpPr>
      <xdr:spPr>
        <a:xfrm>
          <a:off x="7048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4315CCF2-7FD0-494E-BF50-F2FCEFB6FA1E}"/>
            </a:ext>
          </a:extLst>
        </xdr:cNvPr>
        <xdr:cNvSpPr txBox="1"/>
      </xdr:nvSpPr>
      <xdr:spPr>
        <a:xfrm>
          <a:off x="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80D9F788-4713-4DB4-AECF-8B86AFC6CD0C}"/>
            </a:ext>
          </a:extLst>
        </xdr:cNvPr>
        <xdr:cNvCxnSpPr/>
      </xdr:nvCxnSpPr>
      <xdr:spPr>
        <a:xfrm>
          <a:off x="7048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DBD4A0D2-D112-40A8-BDDF-DE70D183D8CD}"/>
            </a:ext>
          </a:extLst>
        </xdr:cNvPr>
        <xdr:cNvSpPr txBox="1"/>
      </xdr:nvSpPr>
      <xdr:spPr>
        <a:xfrm>
          <a:off x="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66CA8725-7C11-4703-88D3-DCB4F1C12993}"/>
            </a:ext>
          </a:extLst>
        </xdr:cNvPr>
        <xdr:cNvCxnSpPr/>
      </xdr:nvCxnSpPr>
      <xdr:spPr>
        <a:xfrm>
          <a:off x="7048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15B44072-8A9D-422B-A8E2-61A6A46272D4}"/>
            </a:ext>
          </a:extLst>
        </xdr:cNvPr>
        <xdr:cNvSpPr txBox="1"/>
      </xdr:nvSpPr>
      <xdr:spPr>
        <a:xfrm>
          <a:off x="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FAF56317-A335-44EF-B58D-DA5F7BD54921}"/>
            </a:ext>
          </a:extLst>
        </xdr:cNvPr>
        <xdr:cNvCxnSpPr/>
      </xdr:nvCxnSpPr>
      <xdr:spPr>
        <a:xfrm>
          <a:off x="7048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52C1C6E3-F57A-4F26-9EF7-87249E13B1DF}"/>
            </a:ext>
          </a:extLst>
        </xdr:cNvPr>
        <xdr:cNvSpPr txBox="1"/>
      </xdr:nvSpPr>
      <xdr:spPr>
        <a:xfrm>
          <a:off x="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D38A82BC-267C-493C-88C8-BA6B76A4A94C}"/>
            </a:ext>
          </a:extLst>
        </xdr:cNvPr>
        <xdr:cNvCxnSpPr/>
      </xdr:nvCxnSpPr>
      <xdr:spPr>
        <a:xfrm>
          <a:off x="7048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EB8B3867-C1D8-4084-8004-96B874874AF2}"/>
            </a:ext>
          </a:extLst>
        </xdr:cNvPr>
        <xdr:cNvSpPr txBox="1"/>
      </xdr:nvSpPr>
      <xdr:spPr>
        <a:xfrm>
          <a:off x="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883EA731-CD24-4231-BF16-4BD916DDC104}"/>
            </a:ext>
          </a:extLst>
        </xdr:cNvPr>
        <xdr:cNvCxnSpPr/>
      </xdr:nvCxnSpPr>
      <xdr:spPr>
        <a:xfrm>
          <a:off x="7048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A626D71F-8259-4720-89DF-8FF3502DDF9F}"/>
            </a:ext>
          </a:extLst>
        </xdr:cNvPr>
        <xdr:cNvSpPr txBox="1"/>
      </xdr:nvSpPr>
      <xdr:spPr>
        <a:xfrm>
          <a:off x="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ED558002-0775-476C-BFF9-9CD289D76BA8}"/>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FBAA366D-B0C0-4EA0-AA65-51BBDB1C2A7A}"/>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F184B5B0-1302-44DA-A44E-0191B4B7E2B0}"/>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73578</xdr:rowOff>
    </xdr:from>
    <xdr:to>
      <xdr:col>23</xdr:col>
      <xdr:colOff>133350</xdr:colOff>
      <xdr:row>89</xdr:row>
      <xdr:rowOff>493</xdr:rowOff>
    </xdr:to>
    <xdr:cxnSp macro="">
      <xdr:nvCxnSpPr>
        <xdr:cNvPr id="188" name="直線コネクタ 187">
          <a:extLst>
            <a:ext uri="{FF2B5EF4-FFF2-40B4-BE49-F238E27FC236}">
              <a16:creationId xmlns:a16="http://schemas.microsoft.com/office/drawing/2014/main" id="{5BAEC757-2DEB-44ED-B99B-54723EBE7118}"/>
            </a:ext>
          </a:extLst>
        </xdr:cNvPr>
        <xdr:cNvCxnSpPr/>
      </xdr:nvCxnSpPr>
      <xdr:spPr>
        <a:xfrm flipV="1">
          <a:off x="4514850" y="13281578"/>
          <a:ext cx="0" cy="14128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144020</xdr:rowOff>
    </xdr:from>
    <xdr:ext cx="762000" cy="259045"/>
    <xdr:sp macro="" textlink="">
      <xdr:nvSpPr>
        <xdr:cNvPr id="189" name="人件費・物件費等の状況最小値テキスト">
          <a:extLst>
            <a:ext uri="{FF2B5EF4-FFF2-40B4-BE49-F238E27FC236}">
              <a16:creationId xmlns:a16="http://schemas.microsoft.com/office/drawing/2014/main" id="{826AAF04-8467-4D52-8B8E-95251537F6E4}"/>
            </a:ext>
          </a:extLst>
        </xdr:cNvPr>
        <xdr:cNvSpPr txBox="1"/>
      </xdr:nvSpPr>
      <xdr:spPr>
        <a:xfrm>
          <a:off x="4584700" y="1467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493</xdr:rowOff>
    </xdr:from>
    <xdr:to>
      <xdr:col>24</xdr:col>
      <xdr:colOff>12700</xdr:colOff>
      <xdr:row>89</xdr:row>
      <xdr:rowOff>493</xdr:rowOff>
    </xdr:to>
    <xdr:cxnSp macro="">
      <xdr:nvCxnSpPr>
        <xdr:cNvPr id="190" name="直線コネクタ 189">
          <a:extLst>
            <a:ext uri="{FF2B5EF4-FFF2-40B4-BE49-F238E27FC236}">
              <a16:creationId xmlns:a16="http://schemas.microsoft.com/office/drawing/2014/main" id="{DCDD9F20-65D2-4A46-941D-8F11195B2CBF}"/>
            </a:ext>
          </a:extLst>
        </xdr:cNvPr>
        <xdr:cNvCxnSpPr/>
      </xdr:nvCxnSpPr>
      <xdr:spPr>
        <a:xfrm>
          <a:off x="4425950" y="146943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159955</xdr:rowOff>
    </xdr:from>
    <xdr:ext cx="762000" cy="259045"/>
    <xdr:sp macro="" textlink="">
      <xdr:nvSpPr>
        <xdr:cNvPr id="191" name="人件費・物件費等の状況最大値テキスト">
          <a:extLst>
            <a:ext uri="{FF2B5EF4-FFF2-40B4-BE49-F238E27FC236}">
              <a16:creationId xmlns:a16="http://schemas.microsoft.com/office/drawing/2014/main" id="{F35341AD-173C-4BBA-B528-50BBC7F9621F}"/>
            </a:ext>
          </a:extLst>
        </xdr:cNvPr>
        <xdr:cNvSpPr txBox="1"/>
      </xdr:nvSpPr>
      <xdr:spPr>
        <a:xfrm>
          <a:off x="4584700" y="1303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73578</xdr:rowOff>
    </xdr:from>
    <xdr:to>
      <xdr:col>24</xdr:col>
      <xdr:colOff>12700</xdr:colOff>
      <xdr:row>80</xdr:row>
      <xdr:rowOff>73578</xdr:rowOff>
    </xdr:to>
    <xdr:cxnSp macro="">
      <xdr:nvCxnSpPr>
        <xdr:cNvPr id="192" name="直線コネクタ 191">
          <a:extLst>
            <a:ext uri="{FF2B5EF4-FFF2-40B4-BE49-F238E27FC236}">
              <a16:creationId xmlns:a16="http://schemas.microsoft.com/office/drawing/2014/main" id="{5C61DDCA-E4CB-4356-A333-505112323A3A}"/>
            </a:ext>
          </a:extLst>
        </xdr:cNvPr>
        <xdr:cNvCxnSpPr/>
      </xdr:nvCxnSpPr>
      <xdr:spPr>
        <a:xfrm>
          <a:off x="4425950" y="132815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111127</xdr:rowOff>
    </xdr:from>
    <xdr:to>
      <xdr:col>23</xdr:col>
      <xdr:colOff>133350</xdr:colOff>
      <xdr:row>84</xdr:row>
      <xdr:rowOff>170797</xdr:rowOff>
    </xdr:to>
    <xdr:cxnSp macro="">
      <xdr:nvCxnSpPr>
        <xdr:cNvPr id="193" name="直線コネクタ 192">
          <a:extLst>
            <a:ext uri="{FF2B5EF4-FFF2-40B4-BE49-F238E27FC236}">
              <a16:creationId xmlns:a16="http://schemas.microsoft.com/office/drawing/2014/main" id="{C4AE0B01-2042-4DA0-9328-D996DE7404FD}"/>
            </a:ext>
          </a:extLst>
        </xdr:cNvPr>
        <xdr:cNvCxnSpPr/>
      </xdr:nvCxnSpPr>
      <xdr:spPr>
        <a:xfrm>
          <a:off x="3752850" y="13979527"/>
          <a:ext cx="762000" cy="5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98249</xdr:rowOff>
    </xdr:from>
    <xdr:ext cx="762000" cy="259045"/>
    <xdr:sp macro="" textlink="">
      <xdr:nvSpPr>
        <xdr:cNvPr id="194" name="人件費・物件費等の状況平均値テキスト">
          <a:extLst>
            <a:ext uri="{FF2B5EF4-FFF2-40B4-BE49-F238E27FC236}">
              <a16:creationId xmlns:a16="http://schemas.microsoft.com/office/drawing/2014/main" id="{03222A7C-C58F-4F37-B4C8-0B2C2CD4BB89}"/>
            </a:ext>
          </a:extLst>
        </xdr:cNvPr>
        <xdr:cNvSpPr txBox="1"/>
      </xdr:nvSpPr>
      <xdr:spPr>
        <a:xfrm>
          <a:off x="4584700" y="13636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81722</xdr:rowOff>
    </xdr:from>
    <xdr:to>
      <xdr:col>23</xdr:col>
      <xdr:colOff>184150</xdr:colOff>
      <xdr:row>84</xdr:row>
      <xdr:rowOff>11872</xdr:rowOff>
    </xdr:to>
    <xdr:sp macro="" textlink="">
      <xdr:nvSpPr>
        <xdr:cNvPr id="195" name="フローチャート: 判断 194">
          <a:extLst>
            <a:ext uri="{FF2B5EF4-FFF2-40B4-BE49-F238E27FC236}">
              <a16:creationId xmlns:a16="http://schemas.microsoft.com/office/drawing/2014/main" id="{1B0D39A0-C388-4FBF-BDD1-F30D0D87A89B}"/>
            </a:ext>
          </a:extLst>
        </xdr:cNvPr>
        <xdr:cNvSpPr/>
      </xdr:nvSpPr>
      <xdr:spPr>
        <a:xfrm>
          <a:off x="4464050" y="137850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91667</xdr:rowOff>
    </xdr:from>
    <xdr:to>
      <xdr:col>19</xdr:col>
      <xdr:colOff>133350</xdr:colOff>
      <xdr:row>84</xdr:row>
      <xdr:rowOff>111127</xdr:rowOff>
    </xdr:to>
    <xdr:cxnSp macro="">
      <xdr:nvCxnSpPr>
        <xdr:cNvPr id="196" name="直線コネクタ 195">
          <a:extLst>
            <a:ext uri="{FF2B5EF4-FFF2-40B4-BE49-F238E27FC236}">
              <a16:creationId xmlns:a16="http://schemas.microsoft.com/office/drawing/2014/main" id="{E6C06152-2AFC-4099-B633-6E7DFB76E58F}"/>
            </a:ext>
          </a:extLst>
        </xdr:cNvPr>
        <xdr:cNvCxnSpPr/>
      </xdr:nvCxnSpPr>
      <xdr:spPr>
        <a:xfrm>
          <a:off x="2940050" y="13960067"/>
          <a:ext cx="812800" cy="1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16140</xdr:rowOff>
    </xdr:from>
    <xdr:to>
      <xdr:col>19</xdr:col>
      <xdr:colOff>184150</xdr:colOff>
      <xdr:row>83</xdr:row>
      <xdr:rowOff>117740</xdr:rowOff>
    </xdr:to>
    <xdr:sp macro="" textlink="">
      <xdr:nvSpPr>
        <xdr:cNvPr id="197" name="フローチャート: 判断 196">
          <a:extLst>
            <a:ext uri="{FF2B5EF4-FFF2-40B4-BE49-F238E27FC236}">
              <a16:creationId xmlns:a16="http://schemas.microsoft.com/office/drawing/2014/main" id="{2D97AC18-1A0C-45E6-BE8C-CE29EC73BED6}"/>
            </a:ext>
          </a:extLst>
        </xdr:cNvPr>
        <xdr:cNvSpPr/>
      </xdr:nvSpPr>
      <xdr:spPr>
        <a:xfrm>
          <a:off x="3702050" y="1371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127917</xdr:rowOff>
    </xdr:from>
    <xdr:ext cx="736600" cy="259045"/>
    <xdr:sp macro="" textlink="">
      <xdr:nvSpPr>
        <xdr:cNvPr id="198" name="テキスト ボックス 197">
          <a:extLst>
            <a:ext uri="{FF2B5EF4-FFF2-40B4-BE49-F238E27FC236}">
              <a16:creationId xmlns:a16="http://schemas.microsoft.com/office/drawing/2014/main" id="{D715DF49-32BE-43D3-B761-AB70A9B2E337}"/>
            </a:ext>
          </a:extLst>
        </xdr:cNvPr>
        <xdr:cNvSpPr txBox="1"/>
      </xdr:nvSpPr>
      <xdr:spPr>
        <a:xfrm>
          <a:off x="3409950" y="1350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89365</xdr:rowOff>
    </xdr:from>
    <xdr:to>
      <xdr:col>15</xdr:col>
      <xdr:colOff>82550</xdr:colOff>
      <xdr:row>84</xdr:row>
      <xdr:rowOff>91667</xdr:rowOff>
    </xdr:to>
    <xdr:cxnSp macro="">
      <xdr:nvCxnSpPr>
        <xdr:cNvPr id="199" name="直線コネクタ 198">
          <a:extLst>
            <a:ext uri="{FF2B5EF4-FFF2-40B4-BE49-F238E27FC236}">
              <a16:creationId xmlns:a16="http://schemas.microsoft.com/office/drawing/2014/main" id="{831AA077-AFC1-4C52-9ED7-A00A52DFB078}"/>
            </a:ext>
          </a:extLst>
        </xdr:cNvPr>
        <xdr:cNvCxnSpPr/>
      </xdr:nvCxnSpPr>
      <xdr:spPr>
        <a:xfrm>
          <a:off x="2127250" y="13792665"/>
          <a:ext cx="812800" cy="16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50774</xdr:rowOff>
    </xdr:from>
    <xdr:to>
      <xdr:col>15</xdr:col>
      <xdr:colOff>133350</xdr:colOff>
      <xdr:row>82</xdr:row>
      <xdr:rowOff>152374</xdr:rowOff>
    </xdr:to>
    <xdr:sp macro="" textlink="">
      <xdr:nvSpPr>
        <xdr:cNvPr id="200" name="フローチャート: 判断 199">
          <a:extLst>
            <a:ext uri="{FF2B5EF4-FFF2-40B4-BE49-F238E27FC236}">
              <a16:creationId xmlns:a16="http://schemas.microsoft.com/office/drawing/2014/main" id="{2A6EAA45-FB82-46D5-8BA3-CB2EF7343BC8}"/>
            </a:ext>
          </a:extLst>
        </xdr:cNvPr>
        <xdr:cNvSpPr/>
      </xdr:nvSpPr>
      <xdr:spPr>
        <a:xfrm>
          <a:off x="2889250" y="135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162551</xdr:rowOff>
    </xdr:from>
    <xdr:ext cx="762000" cy="259045"/>
    <xdr:sp macro="" textlink="">
      <xdr:nvSpPr>
        <xdr:cNvPr id="201" name="テキスト ボックス 200">
          <a:extLst>
            <a:ext uri="{FF2B5EF4-FFF2-40B4-BE49-F238E27FC236}">
              <a16:creationId xmlns:a16="http://schemas.microsoft.com/office/drawing/2014/main" id="{9A961DC3-BCC3-4211-9099-79ED8D0CB06B}"/>
            </a:ext>
          </a:extLst>
        </xdr:cNvPr>
        <xdr:cNvSpPr txBox="1"/>
      </xdr:nvSpPr>
      <xdr:spPr>
        <a:xfrm>
          <a:off x="2597150" y="133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41501</xdr:rowOff>
    </xdr:from>
    <xdr:to>
      <xdr:col>11</xdr:col>
      <xdr:colOff>31750</xdr:colOff>
      <xdr:row>83</xdr:row>
      <xdr:rowOff>89365</xdr:rowOff>
    </xdr:to>
    <xdr:cxnSp macro="">
      <xdr:nvCxnSpPr>
        <xdr:cNvPr id="202" name="直線コネクタ 201">
          <a:extLst>
            <a:ext uri="{FF2B5EF4-FFF2-40B4-BE49-F238E27FC236}">
              <a16:creationId xmlns:a16="http://schemas.microsoft.com/office/drawing/2014/main" id="{5E327E63-FE16-430A-9C47-466B2813D32A}"/>
            </a:ext>
          </a:extLst>
        </xdr:cNvPr>
        <xdr:cNvCxnSpPr/>
      </xdr:nvCxnSpPr>
      <xdr:spPr>
        <a:xfrm>
          <a:off x="1333500" y="13744801"/>
          <a:ext cx="793750" cy="4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102298</xdr:rowOff>
    </xdr:from>
    <xdr:to>
      <xdr:col>11</xdr:col>
      <xdr:colOff>82550</xdr:colOff>
      <xdr:row>82</xdr:row>
      <xdr:rowOff>32448</xdr:rowOff>
    </xdr:to>
    <xdr:sp macro="" textlink="">
      <xdr:nvSpPr>
        <xdr:cNvPr id="203" name="フローチャート: 判断 202">
          <a:extLst>
            <a:ext uri="{FF2B5EF4-FFF2-40B4-BE49-F238E27FC236}">
              <a16:creationId xmlns:a16="http://schemas.microsoft.com/office/drawing/2014/main" id="{0F0959E1-9EF1-4906-BD6E-B26B5CAAD6FF}"/>
            </a:ext>
          </a:extLst>
        </xdr:cNvPr>
        <xdr:cNvSpPr/>
      </xdr:nvSpPr>
      <xdr:spPr>
        <a:xfrm>
          <a:off x="2095500" y="1347539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42625</xdr:rowOff>
    </xdr:from>
    <xdr:ext cx="762000" cy="259045"/>
    <xdr:sp macro="" textlink="">
      <xdr:nvSpPr>
        <xdr:cNvPr id="204" name="テキスト ボックス 203">
          <a:extLst>
            <a:ext uri="{FF2B5EF4-FFF2-40B4-BE49-F238E27FC236}">
              <a16:creationId xmlns:a16="http://schemas.microsoft.com/office/drawing/2014/main" id="{4072EB7C-2180-4877-ADDC-E928C7E54909}"/>
            </a:ext>
          </a:extLst>
        </xdr:cNvPr>
        <xdr:cNvSpPr txBox="1"/>
      </xdr:nvSpPr>
      <xdr:spPr>
        <a:xfrm>
          <a:off x="1784350" y="1325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31855</xdr:rowOff>
    </xdr:from>
    <xdr:to>
      <xdr:col>7</xdr:col>
      <xdr:colOff>31750</xdr:colOff>
      <xdr:row>81</xdr:row>
      <xdr:rowOff>133455</xdr:rowOff>
    </xdr:to>
    <xdr:sp macro="" textlink="">
      <xdr:nvSpPr>
        <xdr:cNvPr id="205" name="フローチャート: 判断 204">
          <a:extLst>
            <a:ext uri="{FF2B5EF4-FFF2-40B4-BE49-F238E27FC236}">
              <a16:creationId xmlns:a16="http://schemas.microsoft.com/office/drawing/2014/main" id="{FE71DFCE-E41D-4744-A6DB-CB733FF57BDE}"/>
            </a:ext>
          </a:extLst>
        </xdr:cNvPr>
        <xdr:cNvSpPr/>
      </xdr:nvSpPr>
      <xdr:spPr>
        <a:xfrm>
          <a:off x="1282700" y="134049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143632</xdr:rowOff>
    </xdr:from>
    <xdr:ext cx="762000" cy="259045"/>
    <xdr:sp macro="" textlink="">
      <xdr:nvSpPr>
        <xdr:cNvPr id="206" name="テキスト ボックス 205">
          <a:extLst>
            <a:ext uri="{FF2B5EF4-FFF2-40B4-BE49-F238E27FC236}">
              <a16:creationId xmlns:a16="http://schemas.microsoft.com/office/drawing/2014/main" id="{1FC6E49B-E0BE-4AF9-AAB2-D5E4D25352AA}"/>
            </a:ext>
          </a:extLst>
        </xdr:cNvPr>
        <xdr:cNvSpPr txBox="1"/>
      </xdr:nvSpPr>
      <xdr:spPr>
        <a:xfrm>
          <a:off x="971550" y="1318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5A90235C-D575-4873-8435-BD5EF9B1E6AD}"/>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7A6EC75B-8ED5-452A-8906-04A1AE02BE8F}"/>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4F60C6BC-2D86-4671-B26F-4914874A67C3}"/>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64E0FCEC-1EAB-4F3A-9999-6807E2D5185A}"/>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111008F6-3E37-44A5-8C04-8B3D2D04D700}"/>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119997</xdr:rowOff>
    </xdr:from>
    <xdr:to>
      <xdr:col>23</xdr:col>
      <xdr:colOff>184150</xdr:colOff>
      <xdr:row>85</xdr:row>
      <xdr:rowOff>50147</xdr:rowOff>
    </xdr:to>
    <xdr:sp macro="" textlink="">
      <xdr:nvSpPr>
        <xdr:cNvPr id="212" name="楕円 211">
          <a:extLst>
            <a:ext uri="{FF2B5EF4-FFF2-40B4-BE49-F238E27FC236}">
              <a16:creationId xmlns:a16="http://schemas.microsoft.com/office/drawing/2014/main" id="{547F102D-F502-4BFC-A4D9-07945675F5A9}"/>
            </a:ext>
          </a:extLst>
        </xdr:cNvPr>
        <xdr:cNvSpPr/>
      </xdr:nvSpPr>
      <xdr:spPr>
        <a:xfrm>
          <a:off x="4464050" y="1398839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92074</xdr:rowOff>
    </xdr:from>
    <xdr:ext cx="762000" cy="259045"/>
    <xdr:sp macro="" textlink="">
      <xdr:nvSpPr>
        <xdr:cNvPr id="213" name="人件費・物件費等の状況該当値テキスト">
          <a:extLst>
            <a:ext uri="{FF2B5EF4-FFF2-40B4-BE49-F238E27FC236}">
              <a16:creationId xmlns:a16="http://schemas.microsoft.com/office/drawing/2014/main" id="{C92263CD-0E2C-43C2-9047-4DBE3EB3BD5C}"/>
            </a:ext>
          </a:extLst>
        </xdr:cNvPr>
        <xdr:cNvSpPr txBox="1"/>
      </xdr:nvSpPr>
      <xdr:spPr>
        <a:xfrm>
          <a:off x="4584700" y="13960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60327</xdr:rowOff>
    </xdr:from>
    <xdr:to>
      <xdr:col>19</xdr:col>
      <xdr:colOff>184150</xdr:colOff>
      <xdr:row>84</xdr:row>
      <xdr:rowOff>161927</xdr:rowOff>
    </xdr:to>
    <xdr:sp macro="" textlink="">
      <xdr:nvSpPr>
        <xdr:cNvPr id="214" name="楕円 213">
          <a:extLst>
            <a:ext uri="{FF2B5EF4-FFF2-40B4-BE49-F238E27FC236}">
              <a16:creationId xmlns:a16="http://schemas.microsoft.com/office/drawing/2014/main" id="{1B3AC71F-7AC3-41E2-B09F-6DED2A53A777}"/>
            </a:ext>
          </a:extLst>
        </xdr:cNvPr>
        <xdr:cNvSpPr/>
      </xdr:nvSpPr>
      <xdr:spPr>
        <a:xfrm>
          <a:off x="3702050" y="1392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146704</xdr:rowOff>
    </xdr:from>
    <xdr:ext cx="736600" cy="259045"/>
    <xdr:sp macro="" textlink="">
      <xdr:nvSpPr>
        <xdr:cNvPr id="215" name="テキスト ボックス 214">
          <a:extLst>
            <a:ext uri="{FF2B5EF4-FFF2-40B4-BE49-F238E27FC236}">
              <a16:creationId xmlns:a16="http://schemas.microsoft.com/office/drawing/2014/main" id="{CB77C376-2A3F-4CA3-A057-402DF8B0E174}"/>
            </a:ext>
          </a:extLst>
        </xdr:cNvPr>
        <xdr:cNvSpPr txBox="1"/>
      </xdr:nvSpPr>
      <xdr:spPr>
        <a:xfrm>
          <a:off x="3409950" y="14015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40867</xdr:rowOff>
    </xdr:from>
    <xdr:to>
      <xdr:col>15</xdr:col>
      <xdr:colOff>133350</xdr:colOff>
      <xdr:row>84</xdr:row>
      <xdr:rowOff>142467</xdr:rowOff>
    </xdr:to>
    <xdr:sp macro="" textlink="">
      <xdr:nvSpPr>
        <xdr:cNvPr id="216" name="楕円 215">
          <a:extLst>
            <a:ext uri="{FF2B5EF4-FFF2-40B4-BE49-F238E27FC236}">
              <a16:creationId xmlns:a16="http://schemas.microsoft.com/office/drawing/2014/main" id="{F599B74B-F838-4BC1-BAE5-43B3800858A7}"/>
            </a:ext>
          </a:extLst>
        </xdr:cNvPr>
        <xdr:cNvSpPr/>
      </xdr:nvSpPr>
      <xdr:spPr>
        <a:xfrm>
          <a:off x="2889250" y="1390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127244</xdr:rowOff>
    </xdr:from>
    <xdr:ext cx="762000" cy="259045"/>
    <xdr:sp macro="" textlink="">
      <xdr:nvSpPr>
        <xdr:cNvPr id="217" name="テキスト ボックス 216">
          <a:extLst>
            <a:ext uri="{FF2B5EF4-FFF2-40B4-BE49-F238E27FC236}">
              <a16:creationId xmlns:a16="http://schemas.microsoft.com/office/drawing/2014/main" id="{DEF99E77-DE94-4541-889F-03A4A37D799B}"/>
            </a:ext>
          </a:extLst>
        </xdr:cNvPr>
        <xdr:cNvSpPr txBox="1"/>
      </xdr:nvSpPr>
      <xdr:spPr>
        <a:xfrm>
          <a:off x="2597150" y="1399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38565</xdr:rowOff>
    </xdr:from>
    <xdr:to>
      <xdr:col>11</xdr:col>
      <xdr:colOff>82550</xdr:colOff>
      <xdr:row>83</xdr:row>
      <xdr:rowOff>140165</xdr:rowOff>
    </xdr:to>
    <xdr:sp macro="" textlink="">
      <xdr:nvSpPr>
        <xdr:cNvPr id="218" name="楕円 217">
          <a:extLst>
            <a:ext uri="{FF2B5EF4-FFF2-40B4-BE49-F238E27FC236}">
              <a16:creationId xmlns:a16="http://schemas.microsoft.com/office/drawing/2014/main" id="{255631F8-4AF7-4C31-A110-1726558D866F}"/>
            </a:ext>
          </a:extLst>
        </xdr:cNvPr>
        <xdr:cNvSpPr/>
      </xdr:nvSpPr>
      <xdr:spPr>
        <a:xfrm>
          <a:off x="2095500" y="137418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124942</xdr:rowOff>
    </xdr:from>
    <xdr:ext cx="762000" cy="259045"/>
    <xdr:sp macro="" textlink="">
      <xdr:nvSpPr>
        <xdr:cNvPr id="219" name="テキスト ボックス 218">
          <a:extLst>
            <a:ext uri="{FF2B5EF4-FFF2-40B4-BE49-F238E27FC236}">
              <a16:creationId xmlns:a16="http://schemas.microsoft.com/office/drawing/2014/main" id="{CD64DC98-780D-4EEB-87C4-A2F29C044396}"/>
            </a:ext>
          </a:extLst>
        </xdr:cNvPr>
        <xdr:cNvSpPr txBox="1"/>
      </xdr:nvSpPr>
      <xdr:spPr>
        <a:xfrm>
          <a:off x="1784350" y="1382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162151</xdr:rowOff>
    </xdr:from>
    <xdr:to>
      <xdr:col>7</xdr:col>
      <xdr:colOff>31750</xdr:colOff>
      <xdr:row>83</xdr:row>
      <xdr:rowOff>92301</xdr:rowOff>
    </xdr:to>
    <xdr:sp macro="" textlink="">
      <xdr:nvSpPr>
        <xdr:cNvPr id="220" name="楕円 219">
          <a:extLst>
            <a:ext uri="{FF2B5EF4-FFF2-40B4-BE49-F238E27FC236}">
              <a16:creationId xmlns:a16="http://schemas.microsoft.com/office/drawing/2014/main" id="{156557AA-AAA8-48D0-8DFC-90E0BEAC3E4D}"/>
            </a:ext>
          </a:extLst>
        </xdr:cNvPr>
        <xdr:cNvSpPr/>
      </xdr:nvSpPr>
      <xdr:spPr>
        <a:xfrm>
          <a:off x="1282700" y="1370035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77078</xdr:rowOff>
    </xdr:from>
    <xdr:ext cx="762000" cy="259045"/>
    <xdr:sp macro="" textlink="">
      <xdr:nvSpPr>
        <xdr:cNvPr id="221" name="テキスト ボックス 220">
          <a:extLst>
            <a:ext uri="{FF2B5EF4-FFF2-40B4-BE49-F238E27FC236}">
              <a16:creationId xmlns:a16="http://schemas.microsoft.com/office/drawing/2014/main" id="{99E71211-C874-4361-A019-516DEDA4F669}"/>
            </a:ext>
          </a:extLst>
        </xdr:cNvPr>
        <xdr:cNvSpPr txBox="1"/>
      </xdr:nvSpPr>
      <xdr:spPr>
        <a:xfrm>
          <a:off x="971550" y="13780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58FBFFE0-2B7D-4D2F-BD2D-6DD10DA944B9}"/>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11118161-C106-4121-BA21-0DADA871F738}"/>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DE8B57CD-E16F-48E2-B7A7-4FE1126DFE75}"/>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4F201305-4A42-43B5-AB97-152D89E9757A}"/>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23B2F2A3-2FBB-4D88-9467-28E16619369C}"/>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40CFFAC6-33F6-4FC3-9EB1-DD5FC6B22E1A}"/>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5F0DD375-9D16-470A-BF9F-4C6E29746EB4}"/>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D862FC3C-5303-4BDF-A1B0-15E37086A132}"/>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42E4E08E-66FE-4F69-8AB9-BE455D808C44}"/>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258C4D9C-FBCD-440A-91C1-14DB194F4A4C}"/>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CA5A1FAE-6B2A-44EE-883B-45D64DEB4B1E}"/>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6F7DEC14-E612-4591-AB06-0E3759189916}"/>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8A97CE8B-67C4-4A3E-94C0-D5507FEE4461}"/>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年度以降、国とほぼ同水準で推移している。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D64811A3-306D-423B-A582-D729F1A1CC1E}"/>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6F7A7BE0-0FBE-4CA0-86B6-B491B7877A90}"/>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F3A42A72-9133-4B99-A6AD-1218C0B3887D}"/>
            </a:ext>
          </a:extLst>
        </xdr:cNvPr>
        <xdr:cNvCxnSpPr/>
      </xdr:nvCxnSpPr>
      <xdr:spPr>
        <a:xfrm>
          <a:off x="116649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779D9046-FF51-4167-A745-7B508780D1CB}"/>
            </a:ext>
          </a:extLst>
        </xdr:cNvPr>
        <xdr:cNvSpPr txBox="1"/>
      </xdr:nvSpPr>
      <xdr:spPr>
        <a:xfrm>
          <a:off x="1097915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E70ECA58-942D-40CC-B23D-EEC4F144F617}"/>
            </a:ext>
          </a:extLst>
        </xdr:cNvPr>
        <xdr:cNvCxnSpPr/>
      </xdr:nvCxnSpPr>
      <xdr:spPr>
        <a:xfrm>
          <a:off x="116649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E8930CB5-1B11-4C20-B9B5-537283BA81F4}"/>
            </a:ext>
          </a:extLst>
        </xdr:cNvPr>
        <xdr:cNvSpPr txBox="1"/>
      </xdr:nvSpPr>
      <xdr:spPr>
        <a:xfrm>
          <a:off x="1097915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712C4537-5AEF-400A-8C66-CE4C2A824BEB}"/>
            </a:ext>
          </a:extLst>
        </xdr:cNvPr>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FCF293B2-FE8F-4B99-AB03-30A65BCE685E}"/>
            </a:ext>
          </a:extLst>
        </xdr:cNvPr>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C7829CC9-B7C3-4870-B936-C16B648CCE60}"/>
            </a:ext>
          </a:extLst>
        </xdr:cNvPr>
        <xdr:cNvCxnSpPr/>
      </xdr:nvCxnSpPr>
      <xdr:spPr>
        <a:xfrm>
          <a:off x="116649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BD44153D-2805-481D-BFD0-D31D22143BC0}"/>
            </a:ext>
          </a:extLst>
        </xdr:cNvPr>
        <xdr:cNvSpPr txBox="1"/>
      </xdr:nvSpPr>
      <xdr:spPr>
        <a:xfrm>
          <a:off x="1097915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A04E4B01-588F-43B7-91A6-8030E77CFE3E}"/>
            </a:ext>
          </a:extLst>
        </xdr:cNvPr>
        <xdr:cNvCxnSpPr/>
      </xdr:nvCxnSpPr>
      <xdr:spPr>
        <a:xfrm>
          <a:off x="116649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69A2FE17-FFCF-4CC7-8961-F428A5206EDD}"/>
            </a:ext>
          </a:extLst>
        </xdr:cNvPr>
        <xdr:cNvSpPr txBox="1"/>
      </xdr:nvSpPr>
      <xdr:spPr>
        <a:xfrm>
          <a:off x="1097915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8390F265-4D85-450F-98B1-2280C8619D37}"/>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97EEF4CB-7413-4813-AA92-54B4AF1ECD74}"/>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F1A6CEBF-ADFD-4918-A850-7BD931863E7A}"/>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130175</xdr:rowOff>
    </xdr:to>
    <xdr:cxnSp macro="">
      <xdr:nvCxnSpPr>
        <xdr:cNvPr id="250" name="直線コネクタ 249">
          <a:extLst>
            <a:ext uri="{FF2B5EF4-FFF2-40B4-BE49-F238E27FC236}">
              <a16:creationId xmlns:a16="http://schemas.microsoft.com/office/drawing/2014/main" id="{6E61871D-1BB5-4EE5-B8D5-D78B73DCB765}"/>
            </a:ext>
          </a:extLst>
        </xdr:cNvPr>
        <xdr:cNvCxnSpPr/>
      </xdr:nvCxnSpPr>
      <xdr:spPr>
        <a:xfrm flipV="1">
          <a:off x="15474950" y="13373100"/>
          <a:ext cx="0" cy="14509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102252</xdr:rowOff>
    </xdr:from>
    <xdr:ext cx="762000" cy="259045"/>
    <xdr:sp macro="" textlink="">
      <xdr:nvSpPr>
        <xdr:cNvPr id="251" name="給与水準   （国との比較）最小値テキスト">
          <a:extLst>
            <a:ext uri="{FF2B5EF4-FFF2-40B4-BE49-F238E27FC236}">
              <a16:creationId xmlns:a16="http://schemas.microsoft.com/office/drawing/2014/main" id="{D0B7FFE8-A518-4EEF-8C45-C54B67EAAFA9}"/>
            </a:ext>
          </a:extLst>
        </xdr:cNvPr>
        <xdr:cNvSpPr txBox="1"/>
      </xdr:nvSpPr>
      <xdr:spPr>
        <a:xfrm>
          <a:off x="15563850" y="1479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130175</xdr:rowOff>
    </xdr:from>
    <xdr:to>
      <xdr:col>81</xdr:col>
      <xdr:colOff>133350</xdr:colOff>
      <xdr:row>89</xdr:row>
      <xdr:rowOff>130175</xdr:rowOff>
    </xdr:to>
    <xdr:cxnSp macro="">
      <xdr:nvCxnSpPr>
        <xdr:cNvPr id="252" name="直線コネクタ 251">
          <a:extLst>
            <a:ext uri="{FF2B5EF4-FFF2-40B4-BE49-F238E27FC236}">
              <a16:creationId xmlns:a16="http://schemas.microsoft.com/office/drawing/2014/main" id="{DD101BB5-04B5-4566-95CC-1EE8F9FDC380}"/>
            </a:ext>
          </a:extLst>
        </xdr:cNvPr>
        <xdr:cNvCxnSpPr/>
      </xdr:nvCxnSpPr>
      <xdr:spPr>
        <a:xfrm>
          <a:off x="15405100" y="148240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a:extLst>
            <a:ext uri="{FF2B5EF4-FFF2-40B4-BE49-F238E27FC236}">
              <a16:creationId xmlns:a16="http://schemas.microsoft.com/office/drawing/2014/main" id="{499E9AB5-0358-4612-8FD0-48A8637FC8AF}"/>
            </a:ext>
          </a:extLst>
        </xdr:cNvPr>
        <xdr:cNvSpPr txBox="1"/>
      </xdr:nvSpPr>
      <xdr:spPr>
        <a:xfrm>
          <a:off x="1556385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a:extLst>
            <a:ext uri="{FF2B5EF4-FFF2-40B4-BE49-F238E27FC236}">
              <a16:creationId xmlns:a16="http://schemas.microsoft.com/office/drawing/2014/main" id="{D43E8D03-325D-45FC-89B4-31A81BB91128}"/>
            </a:ext>
          </a:extLst>
        </xdr:cNvPr>
        <xdr:cNvCxnSpPr/>
      </xdr:nvCxnSpPr>
      <xdr:spPr>
        <a:xfrm>
          <a:off x="15405100" y="13373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121709</xdr:rowOff>
    </xdr:from>
    <xdr:to>
      <xdr:col>81</xdr:col>
      <xdr:colOff>44450</xdr:colOff>
      <xdr:row>87</xdr:row>
      <xdr:rowOff>10584</xdr:rowOff>
    </xdr:to>
    <xdr:cxnSp macro="">
      <xdr:nvCxnSpPr>
        <xdr:cNvPr id="255" name="直線コネクタ 254">
          <a:extLst>
            <a:ext uri="{FF2B5EF4-FFF2-40B4-BE49-F238E27FC236}">
              <a16:creationId xmlns:a16="http://schemas.microsoft.com/office/drawing/2014/main" id="{E27DD3C9-9176-4FFF-BD14-E99A0C7DCF00}"/>
            </a:ext>
          </a:extLst>
        </xdr:cNvPr>
        <xdr:cNvCxnSpPr/>
      </xdr:nvCxnSpPr>
      <xdr:spPr>
        <a:xfrm flipV="1">
          <a:off x="14712950" y="14320309"/>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63093</xdr:rowOff>
    </xdr:from>
    <xdr:ext cx="762000" cy="259045"/>
    <xdr:sp macro="" textlink="">
      <xdr:nvSpPr>
        <xdr:cNvPr id="256" name="給与水準   （国との比較）平均値テキスト">
          <a:extLst>
            <a:ext uri="{FF2B5EF4-FFF2-40B4-BE49-F238E27FC236}">
              <a16:creationId xmlns:a16="http://schemas.microsoft.com/office/drawing/2014/main" id="{C9B601E6-4ACD-4F2A-A2FA-8AF481AA5557}"/>
            </a:ext>
          </a:extLst>
        </xdr:cNvPr>
        <xdr:cNvSpPr txBox="1"/>
      </xdr:nvSpPr>
      <xdr:spPr>
        <a:xfrm>
          <a:off x="15563850" y="142616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57" name="フローチャート: 判断 256">
          <a:extLst>
            <a:ext uri="{FF2B5EF4-FFF2-40B4-BE49-F238E27FC236}">
              <a16:creationId xmlns:a16="http://schemas.microsoft.com/office/drawing/2014/main" id="{77E6FE6B-8BD3-4251-955A-FBE27BB0F660}"/>
            </a:ext>
          </a:extLst>
        </xdr:cNvPr>
        <xdr:cNvSpPr/>
      </xdr:nvSpPr>
      <xdr:spPr>
        <a:xfrm>
          <a:off x="15430500" y="1428961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30691</xdr:rowOff>
    </xdr:to>
    <xdr:cxnSp macro="">
      <xdr:nvCxnSpPr>
        <xdr:cNvPr id="258" name="直線コネクタ 257">
          <a:extLst>
            <a:ext uri="{FF2B5EF4-FFF2-40B4-BE49-F238E27FC236}">
              <a16:creationId xmlns:a16="http://schemas.microsoft.com/office/drawing/2014/main" id="{1EC87A57-B253-482B-A779-2692C69A0198}"/>
            </a:ext>
          </a:extLst>
        </xdr:cNvPr>
        <xdr:cNvCxnSpPr/>
      </xdr:nvCxnSpPr>
      <xdr:spPr>
        <a:xfrm flipV="1">
          <a:off x="13906500" y="14374284"/>
          <a:ext cx="80645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59" name="フローチャート: 判断 258">
          <a:extLst>
            <a:ext uri="{FF2B5EF4-FFF2-40B4-BE49-F238E27FC236}">
              <a16:creationId xmlns:a16="http://schemas.microsoft.com/office/drawing/2014/main" id="{153C10DE-E5FE-4C5E-9BD5-C57013512EA4}"/>
            </a:ext>
          </a:extLst>
        </xdr:cNvPr>
        <xdr:cNvSpPr/>
      </xdr:nvSpPr>
      <xdr:spPr>
        <a:xfrm>
          <a:off x="14668500" y="143097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51452</xdr:rowOff>
    </xdr:from>
    <xdr:ext cx="736600" cy="259045"/>
    <xdr:sp macro="" textlink="">
      <xdr:nvSpPr>
        <xdr:cNvPr id="260" name="テキスト ボックス 259">
          <a:extLst>
            <a:ext uri="{FF2B5EF4-FFF2-40B4-BE49-F238E27FC236}">
              <a16:creationId xmlns:a16="http://schemas.microsoft.com/office/drawing/2014/main" id="{6FDB03FF-4365-40F2-8DB8-FE7518E7E498}"/>
            </a:ext>
          </a:extLst>
        </xdr:cNvPr>
        <xdr:cNvSpPr txBox="1"/>
      </xdr:nvSpPr>
      <xdr:spPr>
        <a:xfrm>
          <a:off x="14370050" y="14084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30691</xdr:rowOff>
    </xdr:from>
    <xdr:to>
      <xdr:col>72</xdr:col>
      <xdr:colOff>203200</xdr:colOff>
      <xdr:row>87</xdr:row>
      <xdr:rowOff>30691</xdr:rowOff>
    </xdr:to>
    <xdr:cxnSp macro="">
      <xdr:nvCxnSpPr>
        <xdr:cNvPr id="261" name="直線コネクタ 260">
          <a:extLst>
            <a:ext uri="{FF2B5EF4-FFF2-40B4-BE49-F238E27FC236}">
              <a16:creationId xmlns:a16="http://schemas.microsoft.com/office/drawing/2014/main" id="{8059045F-3999-4B94-A6E9-401F1603A1FD}"/>
            </a:ext>
          </a:extLst>
        </xdr:cNvPr>
        <xdr:cNvCxnSpPr/>
      </xdr:nvCxnSpPr>
      <xdr:spPr>
        <a:xfrm>
          <a:off x="13106400" y="1439439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2" name="フローチャート: 判断 261">
          <a:extLst>
            <a:ext uri="{FF2B5EF4-FFF2-40B4-BE49-F238E27FC236}">
              <a16:creationId xmlns:a16="http://schemas.microsoft.com/office/drawing/2014/main" id="{8B968D70-2DF1-4F8B-A1B4-FB0E6CC58792}"/>
            </a:ext>
          </a:extLst>
        </xdr:cNvPr>
        <xdr:cNvSpPr/>
      </xdr:nvSpPr>
      <xdr:spPr>
        <a:xfrm>
          <a:off x="13868400" y="1434994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91668</xdr:rowOff>
    </xdr:from>
    <xdr:ext cx="762000" cy="259045"/>
    <xdr:sp macro="" textlink="">
      <xdr:nvSpPr>
        <xdr:cNvPr id="263" name="テキスト ボックス 262">
          <a:extLst>
            <a:ext uri="{FF2B5EF4-FFF2-40B4-BE49-F238E27FC236}">
              <a16:creationId xmlns:a16="http://schemas.microsoft.com/office/drawing/2014/main" id="{A4044DA8-9643-4468-86A9-2F0A8395914A}"/>
            </a:ext>
          </a:extLst>
        </xdr:cNvPr>
        <xdr:cNvSpPr txBox="1"/>
      </xdr:nvSpPr>
      <xdr:spPr>
        <a:xfrm>
          <a:off x="13557250" y="1412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30691</xdr:rowOff>
    </xdr:from>
    <xdr:to>
      <xdr:col>68</xdr:col>
      <xdr:colOff>152400</xdr:colOff>
      <xdr:row>87</xdr:row>
      <xdr:rowOff>50800</xdr:rowOff>
    </xdr:to>
    <xdr:cxnSp macro="">
      <xdr:nvCxnSpPr>
        <xdr:cNvPr id="264" name="直線コネクタ 263">
          <a:extLst>
            <a:ext uri="{FF2B5EF4-FFF2-40B4-BE49-F238E27FC236}">
              <a16:creationId xmlns:a16="http://schemas.microsoft.com/office/drawing/2014/main" id="{647BBC21-13E4-4D03-A3F1-4BB78CA1A404}"/>
            </a:ext>
          </a:extLst>
        </xdr:cNvPr>
        <xdr:cNvCxnSpPr/>
      </xdr:nvCxnSpPr>
      <xdr:spPr>
        <a:xfrm flipV="1">
          <a:off x="12293600" y="14394391"/>
          <a:ext cx="8128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5" name="フローチャート: 判断 264">
          <a:extLst>
            <a:ext uri="{FF2B5EF4-FFF2-40B4-BE49-F238E27FC236}">
              <a16:creationId xmlns:a16="http://schemas.microsoft.com/office/drawing/2014/main" id="{121B78E2-B618-4653-99B2-752E04EBA4F2}"/>
            </a:ext>
          </a:extLst>
        </xdr:cNvPr>
        <xdr:cNvSpPr/>
      </xdr:nvSpPr>
      <xdr:spPr>
        <a:xfrm>
          <a:off x="13055600" y="14383809"/>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66" name="テキスト ボックス 265">
          <a:extLst>
            <a:ext uri="{FF2B5EF4-FFF2-40B4-BE49-F238E27FC236}">
              <a16:creationId xmlns:a16="http://schemas.microsoft.com/office/drawing/2014/main" id="{FB650F1F-C2E1-461E-905B-1E601689D34D}"/>
            </a:ext>
          </a:extLst>
        </xdr:cNvPr>
        <xdr:cNvSpPr txBox="1"/>
      </xdr:nvSpPr>
      <xdr:spPr>
        <a:xfrm>
          <a:off x="12763500" y="14470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7" name="フローチャート: 判断 266">
          <a:extLst>
            <a:ext uri="{FF2B5EF4-FFF2-40B4-BE49-F238E27FC236}">
              <a16:creationId xmlns:a16="http://schemas.microsoft.com/office/drawing/2014/main" id="{963DCCCA-AD9F-4210-B8C4-2266B40C497C}"/>
            </a:ext>
          </a:extLst>
        </xdr:cNvPr>
        <xdr:cNvSpPr/>
      </xdr:nvSpPr>
      <xdr:spPr>
        <a:xfrm>
          <a:off x="12242800" y="1440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68" name="テキスト ボックス 267">
          <a:extLst>
            <a:ext uri="{FF2B5EF4-FFF2-40B4-BE49-F238E27FC236}">
              <a16:creationId xmlns:a16="http://schemas.microsoft.com/office/drawing/2014/main" id="{FC761610-754E-46D5-A990-A254DA5D2844}"/>
            </a:ext>
          </a:extLst>
        </xdr:cNvPr>
        <xdr:cNvSpPr txBox="1"/>
      </xdr:nvSpPr>
      <xdr:spPr>
        <a:xfrm>
          <a:off x="11950700" y="144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8498DA9A-9779-4091-98C7-C66C9B4491C7}"/>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B1D3CBEA-1A30-48DA-B617-FA20A4800F1C}"/>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767959B5-E3A3-4E59-88E6-6418CACC7A30}"/>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34752910-7222-41A9-A841-CED0C1D02DE8}"/>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5FDE668F-9E7B-43E7-918E-080512F19F3A}"/>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70909</xdr:rowOff>
    </xdr:from>
    <xdr:to>
      <xdr:col>81</xdr:col>
      <xdr:colOff>95250</xdr:colOff>
      <xdr:row>87</xdr:row>
      <xdr:rowOff>1059</xdr:rowOff>
    </xdr:to>
    <xdr:sp macro="" textlink="">
      <xdr:nvSpPr>
        <xdr:cNvPr id="274" name="楕円 273">
          <a:extLst>
            <a:ext uri="{FF2B5EF4-FFF2-40B4-BE49-F238E27FC236}">
              <a16:creationId xmlns:a16="http://schemas.microsoft.com/office/drawing/2014/main" id="{E5C2F66A-4B94-4489-8E68-6950179542CF}"/>
            </a:ext>
          </a:extLst>
        </xdr:cNvPr>
        <xdr:cNvSpPr/>
      </xdr:nvSpPr>
      <xdr:spPr>
        <a:xfrm>
          <a:off x="15430500" y="1426950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87436</xdr:rowOff>
    </xdr:from>
    <xdr:ext cx="762000" cy="259045"/>
    <xdr:sp macro="" textlink="">
      <xdr:nvSpPr>
        <xdr:cNvPr id="275" name="給与水準   （国との比較）該当値テキスト">
          <a:extLst>
            <a:ext uri="{FF2B5EF4-FFF2-40B4-BE49-F238E27FC236}">
              <a16:creationId xmlns:a16="http://schemas.microsoft.com/office/drawing/2014/main" id="{3D0D65DB-12D8-498D-A01E-0BB4FBB1B50C}"/>
            </a:ext>
          </a:extLst>
        </xdr:cNvPr>
        <xdr:cNvSpPr txBox="1"/>
      </xdr:nvSpPr>
      <xdr:spPr>
        <a:xfrm>
          <a:off x="15563850" y="1412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76" name="楕円 275">
          <a:extLst>
            <a:ext uri="{FF2B5EF4-FFF2-40B4-BE49-F238E27FC236}">
              <a16:creationId xmlns:a16="http://schemas.microsoft.com/office/drawing/2014/main" id="{6B94F7ED-A1C6-40C9-A8CF-3CF8B44B3162}"/>
            </a:ext>
          </a:extLst>
        </xdr:cNvPr>
        <xdr:cNvSpPr/>
      </xdr:nvSpPr>
      <xdr:spPr>
        <a:xfrm>
          <a:off x="14668500" y="1432983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77" name="テキスト ボックス 276">
          <a:extLst>
            <a:ext uri="{FF2B5EF4-FFF2-40B4-BE49-F238E27FC236}">
              <a16:creationId xmlns:a16="http://schemas.microsoft.com/office/drawing/2014/main" id="{B351AE46-6282-46F6-A28A-BFF86F1532B5}"/>
            </a:ext>
          </a:extLst>
        </xdr:cNvPr>
        <xdr:cNvSpPr txBox="1"/>
      </xdr:nvSpPr>
      <xdr:spPr>
        <a:xfrm>
          <a:off x="14370050" y="14409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151341</xdr:rowOff>
    </xdr:from>
    <xdr:to>
      <xdr:col>73</xdr:col>
      <xdr:colOff>44450</xdr:colOff>
      <xdr:row>87</xdr:row>
      <xdr:rowOff>81491</xdr:rowOff>
    </xdr:to>
    <xdr:sp macro="" textlink="">
      <xdr:nvSpPr>
        <xdr:cNvPr id="278" name="楕円 277">
          <a:extLst>
            <a:ext uri="{FF2B5EF4-FFF2-40B4-BE49-F238E27FC236}">
              <a16:creationId xmlns:a16="http://schemas.microsoft.com/office/drawing/2014/main" id="{49398F0D-B2BD-4CCD-AF04-B660CCEE4A45}"/>
            </a:ext>
          </a:extLst>
        </xdr:cNvPr>
        <xdr:cNvSpPr/>
      </xdr:nvSpPr>
      <xdr:spPr>
        <a:xfrm>
          <a:off x="13868400" y="1434994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79" name="テキスト ボックス 278">
          <a:extLst>
            <a:ext uri="{FF2B5EF4-FFF2-40B4-BE49-F238E27FC236}">
              <a16:creationId xmlns:a16="http://schemas.microsoft.com/office/drawing/2014/main" id="{4432C141-84AE-48E8-8945-4F840A0861E6}"/>
            </a:ext>
          </a:extLst>
        </xdr:cNvPr>
        <xdr:cNvSpPr txBox="1"/>
      </xdr:nvSpPr>
      <xdr:spPr>
        <a:xfrm>
          <a:off x="13557250" y="14429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151341</xdr:rowOff>
    </xdr:from>
    <xdr:to>
      <xdr:col>68</xdr:col>
      <xdr:colOff>203200</xdr:colOff>
      <xdr:row>87</xdr:row>
      <xdr:rowOff>81491</xdr:rowOff>
    </xdr:to>
    <xdr:sp macro="" textlink="">
      <xdr:nvSpPr>
        <xdr:cNvPr id="280" name="楕円 279">
          <a:extLst>
            <a:ext uri="{FF2B5EF4-FFF2-40B4-BE49-F238E27FC236}">
              <a16:creationId xmlns:a16="http://schemas.microsoft.com/office/drawing/2014/main" id="{29EB1147-5108-4104-8BA4-A7EF0DD47FE9}"/>
            </a:ext>
          </a:extLst>
        </xdr:cNvPr>
        <xdr:cNvSpPr/>
      </xdr:nvSpPr>
      <xdr:spPr>
        <a:xfrm>
          <a:off x="13055600" y="14349941"/>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91668</xdr:rowOff>
    </xdr:from>
    <xdr:ext cx="762000" cy="259045"/>
    <xdr:sp macro="" textlink="">
      <xdr:nvSpPr>
        <xdr:cNvPr id="281" name="テキスト ボックス 280">
          <a:extLst>
            <a:ext uri="{FF2B5EF4-FFF2-40B4-BE49-F238E27FC236}">
              <a16:creationId xmlns:a16="http://schemas.microsoft.com/office/drawing/2014/main" id="{5BBE7CC8-AFEC-4A76-8CA1-B273BC6C94DD}"/>
            </a:ext>
          </a:extLst>
        </xdr:cNvPr>
        <xdr:cNvSpPr txBox="1"/>
      </xdr:nvSpPr>
      <xdr:spPr>
        <a:xfrm>
          <a:off x="12763500" y="1412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2" name="楕円 281">
          <a:extLst>
            <a:ext uri="{FF2B5EF4-FFF2-40B4-BE49-F238E27FC236}">
              <a16:creationId xmlns:a16="http://schemas.microsoft.com/office/drawing/2014/main" id="{01B17FD1-9E23-4E28-AAFF-B8E667F9F871}"/>
            </a:ext>
          </a:extLst>
        </xdr:cNvPr>
        <xdr:cNvSpPr/>
      </xdr:nvSpPr>
      <xdr:spPr>
        <a:xfrm>
          <a:off x="122428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111777</xdr:rowOff>
    </xdr:from>
    <xdr:ext cx="762000" cy="259045"/>
    <xdr:sp macro="" textlink="">
      <xdr:nvSpPr>
        <xdr:cNvPr id="283" name="テキスト ボックス 282">
          <a:extLst>
            <a:ext uri="{FF2B5EF4-FFF2-40B4-BE49-F238E27FC236}">
              <a16:creationId xmlns:a16="http://schemas.microsoft.com/office/drawing/2014/main" id="{5616DB48-65F9-42FB-98F6-DE1B329AB666}"/>
            </a:ext>
          </a:extLst>
        </xdr:cNvPr>
        <xdr:cNvSpPr txBox="1"/>
      </xdr:nvSpPr>
      <xdr:spPr>
        <a:xfrm>
          <a:off x="11950700" y="1414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9FCF9BD8-634B-440D-B573-D2D3AF825580}"/>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146058-A377-4A5C-A8B5-0462620F0018}"/>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93AA5B08-0FE6-4384-9849-AB5A3690D643}"/>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A695DE79-B46B-4E7A-99B4-14097C5EEEAE}"/>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877775A5-E14F-4683-84BE-88870549D8C6}"/>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D6BEED5D-4B65-47E6-A12E-BCD390BD780E}"/>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77308F60-7D56-422A-B895-2B73E7C070E0}"/>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5206A3F5-4575-4321-BA2F-62F744BCA0D7}"/>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106EF2B-929E-4475-BDB2-B4FFBAAC818A}"/>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36128A64-75D4-4E37-A2A4-F04E810EAF40}"/>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10FB8326-B1E0-412D-93EC-CC363B60701A}"/>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EFE5E68D-1E0C-4AE0-B411-7E7EA2AD7788}"/>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81C45DC-42E8-4847-8798-0A36EF5E13B0}"/>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常に定員管理の適正化に努め、人員を削減しているところではあるが、人口減少が進んでいるため人口</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千人当たりの職員数はほぼ横ばいで推移している。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類似団体内平均値に比べて、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多い要因は、旧広域圏組合で実施していた消防業務、ごみ処理業務等について、組合解散後も、桐生市が継承し、これらの業務を近隣団体から受託しているため、その業務を従事する職員を抱えていることによるものであ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今後も、定員管理の適正化に努めていく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83DDECF6-BE2B-49A5-8E64-62B811E0F55A}"/>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5F347CC4-A940-4A17-969D-D2F440B426D0}"/>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F27AFC1A-04A6-496A-BB34-03387F570AC2}"/>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B4EA3DF3-3A40-461C-B939-C26E9F7C12D8}"/>
            </a:ext>
          </a:extLst>
        </xdr:cNvPr>
        <xdr:cNvCxnSpPr/>
      </xdr:nvCxnSpPr>
      <xdr:spPr>
        <a:xfrm>
          <a:off x="116649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C810B272-6468-440E-88DE-0D07343FC908}"/>
            </a:ext>
          </a:extLst>
        </xdr:cNvPr>
        <xdr:cNvSpPr txBox="1"/>
      </xdr:nvSpPr>
      <xdr:spPr>
        <a:xfrm>
          <a:off x="1097915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A3CFF70C-4393-475D-A4C3-2212F50E299D}"/>
            </a:ext>
          </a:extLst>
        </xdr:cNvPr>
        <xdr:cNvCxnSpPr/>
      </xdr:nvCxnSpPr>
      <xdr:spPr>
        <a:xfrm>
          <a:off x="116649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63570FA8-9DCE-4429-95DF-F8DBC27B1886}"/>
            </a:ext>
          </a:extLst>
        </xdr:cNvPr>
        <xdr:cNvSpPr txBox="1"/>
      </xdr:nvSpPr>
      <xdr:spPr>
        <a:xfrm>
          <a:off x="1097915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E90C5B2C-39E4-4417-AE58-433EFF04D366}"/>
            </a:ext>
          </a:extLst>
        </xdr:cNvPr>
        <xdr:cNvCxnSpPr/>
      </xdr:nvCxnSpPr>
      <xdr:spPr>
        <a:xfrm>
          <a:off x="116649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385B083-0D29-4478-BF93-07BB678BF2C2}"/>
            </a:ext>
          </a:extLst>
        </xdr:cNvPr>
        <xdr:cNvSpPr txBox="1"/>
      </xdr:nvSpPr>
      <xdr:spPr>
        <a:xfrm>
          <a:off x="1097915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B4A4F29E-7EDD-468A-BD48-BCAB3FD9EFE0}"/>
            </a:ext>
          </a:extLst>
        </xdr:cNvPr>
        <xdr:cNvCxnSpPr/>
      </xdr:nvCxnSpPr>
      <xdr:spPr>
        <a:xfrm>
          <a:off x="116649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DE8C8264-8808-4A88-BE70-D1309744A679}"/>
            </a:ext>
          </a:extLst>
        </xdr:cNvPr>
        <xdr:cNvSpPr txBox="1"/>
      </xdr:nvSpPr>
      <xdr:spPr>
        <a:xfrm>
          <a:off x="1097915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2AE83B62-EE4E-4F16-B8DE-D8DFB110E8E3}"/>
            </a:ext>
          </a:extLst>
        </xdr:cNvPr>
        <xdr:cNvCxnSpPr/>
      </xdr:nvCxnSpPr>
      <xdr:spPr>
        <a:xfrm>
          <a:off x="116649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48518BD8-BB19-466F-A538-A5BEC27D3A57}"/>
            </a:ext>
          </a:extLst>
        </xdr:cNvPr>
        <xdr:cNvSpPr txBox="1"/>
      </xdr:nvSpPr>
      <xdr:spPr>
        <a:xfrm>
          <a:off x="1097915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7F498DE8-2D0B-452C-B3C1-836A0D485D7C}"/>
            </a:ext>
          </a:extLst>
        </xdr:cNvPr>
        <xdr:cNvCxnSpPr/>
      </xdr:nvCxnSpPr>
      <xdr:spPr>
        <a:xfrm>
          <a:off x="116649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908B1C5-E029-46C6-BF75-22AD11F61451}"/>
            </a:ext>
          </a:extLst>
        </xdr:cNvPr>
        <xdr:cNvSpPr txBox="1"/>
      </xdr:nvSpPr>
      <xdr:spPr>
        <a:xfrm>
          <a:off x="1097915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336D31B4-7D4B-4080-B1BB-851675FC5A2B}"/>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6ACDBDD2-51C7-497D-8090-60603E83600A}"/>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C19194C7-5DE9-45CA-AE56-08D8B409FE89}"/>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122646</xdr:rowOff>
    </xdr:from>
    <xdr:to>
      <xdr:col>81</xdr:col>
      <xdr:colOff>44450</xdr:colOff>
      <xdr:row>67</xdr:row>
      <xdr:rowOff>73116</xdr:rowOff>
    </xdr:to>
    <xdr:cxnSp macro="">
      <xdr:nvCxnSpPr>
        <xdr:cNvPr id="315" name="直線コネクタ 314">
          <a:extLst>
            <a:ext uri="{FF2B5EF4-FFF2-40B4-BE49-F238E27FC236}">
              <a16:creationId xmlns:a16="http://schemas.microsoft.com/office/drawing/2014/main" id="{575C6827-5490-4C0A-9E08-058F6311A221}"/>
            </a:ext>
          </a:extLst>
        </xdr:cNvPr>
        <xdr:cNvCxnSpPr/>
      </xdr:nvCxnSpPr>
      <xdr:spPr>
        <a:xfrm flipV="1">
          <a:off x="15474950" y="9533346"/>
          <a:ext cx="0" cy="16014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45193</xdr:rowOff>
    </xdr:from>
    <xdr:ext cx="762000" cy="259045"/>
    <xdr:sp macro="" textlink="">
      <xdr:nvSpPr>
        <xdr:cNvPr id="316" name="定員管理の状況最小値テキスト">
          <a:extLst>
            <a:ext uri="{FF2B5EF4-FFF2-40B4-BE49-F238E27FC236}">
              <a16:creationId xmlns:a16="http://schemas.microsoft.com/office/drawing/2014/main" id="{BCA7A6BD-21E7-4568-889A-EF78A337CEFB}"/>
            </a:ext>
          </a:extLst>
        </xdr:cNvPr>
        <xdr:cNvSpPr txBox="1"/>
      </xdr:nvSpPr>
      <xdr:spPr>
        <a:xfrm>
          <a:off x="15563850" y="1110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73116</xdr:rowOff>
    </xdr:from>
    <xdr:to>
      <xdr:col>81</xdr:col>
      <xdr:colOff>133350</xdr:colOff>
      <xdr:row>67</xdr:row>
      <xdr:rowOff>73116</xdr:rowOff>
    </xdr:to>
    <xdr:cxnSp macro="">
      <xdr:nvCxnSpPr>
        <xdr:cNvPr id="317" name="直線コネクタ 316">
          <a:extLst>
            <a:ext uri="{FF2B5EF4-FFF2-40B4-BE49-F238E27FC236}">
              <a16:creationId xmlns:a16="http://schemas.microsoft.com/office/drawing/2014/main" id="{AA10CC6E-888F-4C14-A1A4-A99A5EBEDF91}"/>
            </a:ext>
          </a:extLst>
        </xdr:cNvPr>
        <xdr:cNvCxnSpPr/>
      </xdr:nvCxnSpPr>
      <xdr:spPr>
        <a:xfrm>
          <a:off x="15405100" y="111348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37573</xdr:rowOff>
    </xdr:from>
    <xdr:ext cx="762000" cy="259045"/>
    <xdr:sp macro="" textlink="">
      <xdr:nvSpPr>
        <xdr:cNvPr id="318" name="定員管理の状況最大値テキスト">
          <a:extLst>
            <a:ext uri="{FF2B5EF4-FFF2-40B4-BE49-F238E27FC236}">
              <a16:creationId xmlns:a16="http://schemas.microsoft.com/office/drawing/2014/main" id="{76A7A056-561D-4F3D-BD99-DDB2A311C394}"/>
            </a:ext>
          </a:extLst>
        </xdr:cNvPr>
        <xdr:cNvSpPr txBox="1"/>
      </xdr:nvSpPr>
      <xdr:spPr>
        <a:xfrm>
          <a:off x="15563850" y="928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122646</xdr:rowOff>
    </xdr:from>
    <xdr:to>
      <xdr:col>81</xdr:col>
      <xdr:colOff>133350</xdr:colOff>
      <xdr:row>57</xdr:row>
      <xdr:rowOff>122646</xdr:rowOff>
    </xdr:to>
    <xdr:cxnSp macro="">
      <xdr:nvCxnSpPr>
        <xdr:cNvPr id="319" name="直線コネクタ 318">
          <a:extLst>
            <a:ext uri="{FF2B5EF4-FFF2-40B4-BE49-F238E27FC236}">
              <a16:creationId xmlns:a16="http://schemas.microsoft.com/office/drawing/2014/main" id="{D7DF1271-536D-4670-9263-89C9B82DF92C}"/>
            </a:ext>
          </a:extLst>
        </xdr:cNvPr>
        <xdr:cNvCxnSpPr/>
      </xdr:nvCxnSpPr>
      <xdr:spPr>
        <a:xfrm>
          <a:off x="15405100" y="95333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147138</xdr:rowOff>
    </xdr:from>
    <xdr:to>
      <xdr:col>81</xdr:col>
      <xdr:colOff>44450</xdr:colOff>
      <xdr:row>66</xdr:row>
      <xdr:rowOff>30843</xdr:rowOff>
    </xdr:to>
    <xdr:cxnSp macro="">
      <xdr:nvCxnSpPr>
        <xdr:cNvPr id="320" name="直線コネクタ 319">
          <a:extLst>
            <a:ext uri="{FF2B5EF4-FFF2-40B4-BE49-F238E27FC236}">
              <a16:creationId xmlns:a16="http://schemas.microsoft.com/office/drawing/2014/main" id="{C6E55EF3-F9C6-4BF5-834A-F6B04EBD9464}"/>
            </a:ext>
          </a:extLst>
        </xdr:cNvPr>
        <xdr:cNvCxnSpPr/>
      </xdr:nvCxnSpPr>
      <xdr:spPr>
        <a:xfrm>
          <a:off x="14712950" y="10878638"/>
          <a:ext cx="762000" cy="4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67871</xdr:rowOff>
    </xdr:from>
    <xdr:ext cx="762000" cy="259045"/>
    <xdr:sp macro="" textlink="">
      <xdr:nvSpPr>
        <xdr:cNvPr id="321" name="定員管理の状況平均値テキスト">
          <a:extLst>
            <a:ext uri="{FF2B5EF4-FFF2-40B4-BE49-F238E27FC236}">
              <a16:creationId xmlns:a16="http://schemas.microsoft.com/office/drawing/2014/main" id="{A1BA2CDC-5598-445D-B5A1-2B951875DA74}"/>
            </a:ext>
          </a:extLst>
        </xdr:cNvPr>
        <xdr:cNvSpPr txBox="1"/>
      </xdr:nvSpPr>
      <xdr:spPr>
        <a:xfrm>
          <a:off x="15563850" y="9973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51344</xdr:rowOff>
    </xdr:from>
    <xdr:to>
      <xdr:col>81</xdr:col>
      <xdr:colOff>95250</xdr:colOff>
      <xdr:row>61</xdr:row>
      <xdr:rowOff>152944</xdr:rowOff>
    </xdr:to>
    <xdr:sp macro="" textlink="">
      <xdr:nvSpPr>
        <xdr:cNvPr id="322" name="フローチャート: 判断 321">
          <a:extLst>
            <a:ext uri="{FF2B5EF4-FFF2-40B4-BE49-F238E27FC236}">
              <a16:creationId xmlns:a16="http://schemas.microsoft.com/office/drawing/2014/main" id="{B4E8AC54-BEC8-4E12-AC82-8DF7BBB5BE17}"/>
            </a:ext>
          </a:extLst>
        </xdr:cNvPr>
        <xdr:cNvSpPr/>
      </xdr:nvSpPr>
      <xdr:spPr>
        <a:xfrm>
          <a:off x="15430500" y="1012244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91984</xdr:rowOff>
    </xdr:from>
    <xdr:to>
      <xdr:col>77</xdr:col>
      <xdr:colOff>44450</xdr:colOff>
      <xdr:row>65</xdr:row>
      <xdr:rowOff>147138</xdr:rowOff>
    </xdr:to>
    <xdr:cxnSp macro="">
      <xdr:nvCxnSpPr>
        <xdr:cNvPr id="323" name="直線コネクタ 322">
          <a:extLst>
            <a:ext uri="{FF2B5EF4-FFF2-40B4-BE49-F238E27FC236}">
              <a16:creationId xmlns:a16="http://schemas.microsoft.com/office/drawing/2014/main" id="{07E14EA9-5D41-414E-93A2-E0629711E518}"/>
            </a:ext>
          </a:extLst>
        </xdr:cNvPr>
        <xdr:cNvCxnSpPr/>
      </xdr:nvCxnSpPr>
      <xdr:spPr>
        <a:xfrm>
          <a:off x="13906500" y="10823484"/>
          <a:ext cx="80645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41003</xdr:rowOff>
    </xdr:from>
    <xdr:to>
      <xdr:col>77</xdr:col>
      <xdr:colOff>95250</xdr:colOff>
      <xdr:row>61</xdr:row>
      <xdr:rowOff>142603</xdr:rowOff>
    </xdr:to>
    <xdr:sp macro="" textlink="">
      <xdr:nvSpPr>
        <xdr:cNvPr id="324" name="フローチャート: 判断 323">
          <a:extLst>
            <a:ext uri="{FF2B5EF4-FFF2-40B4-BE49-F238E27FC236}">
              <a16:creationId xmlns:a16="http://schemas.microsoft.com/office/drawing/2014/main" id="{E3D76B68-2E2C-4AED-B27F-C57506EF59BA}"/>
            </a:ext>
          </a:extLst>
        </xdr:cNvPr>
        <xdr:cNvSpPr/>
      </xdr:nvSpPr>
      <xdr:spPr>
        <a:xfrm>
          <a:off x="14668500" y="1011210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152780</xdr:rowOff>
    </xdr:from>
    <xdr:ext cx="736600" cy="259045"/>
    <xdr:sp macro="" textlink="">
      <xdr:nvSpPr>
        <xdr:cNvPr id="325" name="テキスト ボックス 324">
          <a:extLst>
            <a:ext uri="{FF2B5EF4-FFF2-40B4-BE49-F238E27FC236}">
              <a16:creationId xmlns:a16="http://schemas.microsoft.com/office/drawing/2014/main" id="{6DA0CD41-5F21-4D87-A7C8-AB2357408E10}"/>
            </a:ext>
          </a:extLst>
        </xdr:cNvPr>
        <xdr:cNvSpPr txBox="1"/>
      </xdr:nvSpPr>
      <xdr:spPr>
        <a:xfrm>
          <a:off x="14370050" y="9893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78196</xdr:rowOff>
    </xdr:from>
    <xdr:to>
      <xdr:col>72</xdr:col>
      <xdr:colOff>203200</xdr:colOff>
      <xdr:row>65</xdr:row>
      <xdr:rowOff>91984</xdr:rowOff>
    </xdr:to>
    <xdr:cxnSp macro="">
      <xdr:nvCxnSpPr>
        <xdr:cNvPr id="326" name="直線コネクタ 325">
          <a:extLst>
            <a:ext uri="{FF2B5EF4-FFF2-40B4-BE49-F238E27FC236}">
              <a16:creationId xmlns:a16="http://schemas.microsoft.com/office/drawing/2014/main" id="{0624451C-23BB-412E-A7B9-076662AD454B}"/>
            </a:ext>
          </a:extLst>
        </xdr:cNvPr>
        <xdr:cNvCxnSpPr/>
      </xdr:nvCxnSpPr>
      <xdr:spPr>
        <a:xfrm>
          <a:off x="13106400" y="10809696"/>
          <a:ext cx="8001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129722</xdr:rowOff>
    </xdr:from>
    <xdr:to>
      <xdr:col>73</xdr:col>
      <xdr:colOff>44450</xdr:colOff>
      <xdr:row>61</xdr:row>
      <xdr:rowOff>59872</xdr:rowOff>
    </xdr:to>
    <xdr:sp macro="" textlink="">
      <xdr:nvSpPr>
        <xdr:cNvPr id="327" name="フローチャート: 判断 326">
          <a:extLst>
            <a:ext uri="{FF2B5EF4-FFF2-40B4-BE49-F238E27FC236}">
              <a16:creationId xmlns:a16="http://schemas.microsoft.com/office/drawing/2014/main" id="{3F2D5FC2-E8D8-49FA-AC59-41DB855A4C00}"/>
            </a:ext>
          </a:extLst>
        </xdr:cNvPr>
        <xdr:cNvSpPr/>
      </xdr:nvSpPr>
      <xdr:spPr>
        <a:xfrm>
          <a:off x="13868400" y="100357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70049</xdr:rowOff>
    </xdr:from>
    <xdr:ext cx="762000" cy="259045"/>
    <xdr:sp macro="" textlink="">
      <xdr:nvSpPr>
        <xdr:cNvPr id="328" name="テキスト ボックス 327">
          <a:extLst>
            <a:ext uri="{FF2B5EF4-FFF2-40B4-BE49-F238E27FC236}">
              <a16:creationId xmlns:a16="http://schemas.microsoft.com/office/drawing/2014/main" id="{8F4A69AB-84E2-4BD9-AA39-A3E5E320E726}"/>
            </a:ext>
          </a:extLst>
        </xdr:cNvPr>
        <xdr:cNvSpPr txBox="1"/>
      </xdr:nvSpPr>
      <xdr:spPr>
        <a:xfrm>
          <a:off x="13557250" y="981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78196</xdr:rowOff>
    </xdr:from>
    <xdr:to>
      <xdr:col>68</xdr:col>
      <xdr:colOff>152400</xdr:colOff>
      <xdr:row>65</xdr:row>
      <xdr:rowOff>81643</xdr:rowOff>
    </xdr:to>
    <xdr:cxnSp macro="">
      <xdr:nvCxnSpPr>
        <xdr:cNvPr id="329" name="直線コネクタ 328">
          <a:extLst>
            <a:ext uri="{FF2B5EF4-FFF2-40B4-BE49-F238E27FC236}">
              <a16:creationId xmlns:a16="http://schemas.microsoft.com/office/drawing/2014/main" id="{755A1134-988F-451E-8F00-DE7C2724725A}"/>
            </a:ext>
          </a:extLst>
        </xdr:cNvPr>
        <xdr:cNvCxnSpPr/>
      </xdr:nvCxnSpPr>
      <xdr:spPr>
        <a:xfrm flipV="1">
          <a:off x="12293600" y="10809696"/>
          <a:ext cx="8128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0" name="フローチャート: 判断 329">
          <a:extLst>
            <a:ext uri="{FF2B5EF4-FFF2-40B4-BE49-F238E27FC236}">
              <a16:creationId xmlns:a16="http://schemas.microsoft.com/office/drawing/2014/main" id="{14F9495B-F247-47B7-93F6-2282651F65DE}"/>
            </a:ext>
          </a:extLst>
        </xdr:cNvPr>
        <xdr:cNvSpPr/>
      </xdr:nvSpPr>
      <xdr:spPr>
        <a:xfrm>
          <a:off x="13055600" y="10073640"/>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107967</xdr:rowOff>
    </xdr:from>
    <xdr:ext cx="762000" cy="259045"/>
    <xdr:sp macro="" textlink="">
      <xdr:nvSpPr>
        <xdr:cNvPr id="331" name="テキスト ボックス 330">
          <a:extLst>
            <a:ext uri="{FF2B5EF4-FFF2-40B4-BE49-F238E27FC236}">
              <a16:creationId xmlns:a16="http://schemas.microsoft.com/office/drawing/2014/main" id="{6D5DC954-9417-4884-B621-742748057E35}"/>
            </a:ext>
          </a:extLst>
        </xdr:cNvPr>
        <xdr:cNvSpPr txBox="1"/>
      </xdr:nvSpPr>
      <xdr:spPr>
        <a:xfrm>
          <a:off x="12763500" y="984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115933</xdr:rowOff>
    </xdr:from>
    <xdr:to>
      <xdr:col>64</xdr:col>
      <xdr:colOff>152400</xdr:colOff>
      <xdr:row>61</xdr:row>
      <xdr:rowOff>46083</xdr:rowOff>
    </xdr:to>
    <xdr:sp macro="" textlink="">
      <xdr:nvSpPr>
        <xdr:cNvPr id="332" name="フローチャート: 判断 331">
          <a:extLst>
            <a:ext uri="{FF2B5EF4-FFF2-40B4-BE49-F238E27FC236}">
              <a16:creationId xmlns:a16="http://schemas.microsoft.com/office/drawing/2014/main" id="{3F3BD108-2BD0-4FDE-B33B-AEEC94156F61}"/>
            </a:ext>
          </a:extLst>
        </xdr:cNvPr>
        <xdr:cNvSpPr/>
      </xdr:nvSpPr>
      <xdr:spPr>
        <a:xfrm>
          <a:off x="12242800" y="1002193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56260</xdr:rowOff>
    </xdr:from>
    <xdr:ext cx="762000" cy="259045"/>
    <xdr:sp macro="" textlink="">
      <xdr:nvSpPr>
        <xdr:cNvPr id="333" name="テキスト ボックス 332">
          <a:extLst>
            <a:ext uri="{FF2B5EF4-FFF2-40B4-BE49-F238E27FC236}">
              <a16:creationId xmlns:a16="http://schemas.microsoft.com/office/drawing/2014/main" id="{3B3DE0E6-9A48-445B-9F74-E77D3960B675}"/>
            </a:ext>
          </a:extLst>
        </xdr:cNvPr>
        <xdr:cNvSpPr txBox="1"/>
      </xdr:nvSpPr>
      <xdr:spPr>
        <a:xfrm>
          <a:off x="11950700" y="9797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384379FE-5E81-42CC-B6F0-E7F0FA8AC410}"/>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DCE7A57D-2BC5-44DD-A000-F83A7C68498F}"/>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78BF31E9-3629-4733-BB8F-90B6D3B950A3}"/>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6839BEEE-D5FC-40B8-8637-F05EA8E83B3E}"/>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36FAD00A-E23C-4C3D-8615-F7FA15D6B607}"/>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151493</xdr:rowOff>
    </xdr:from>
    <xdr:to>
      <xdr:col>81</xdr:col>
      <xdr:colOff>95250</xdr:colOff>
      <xdr:row>66</xdr:row>
      <xdr:rowOff>81643</xdr:rowOff>
    </xdr:to>
    <xdr:sp macro="" textlink="">
      <xdr:nvSpPr>
        <xdr:cNvPr id="339" name="楕円 338">
          <a:extLst>
            <a:ext uri="{FF2B5EF4-FFF2-40B4-BE49-F238E27FC236}">
              <a16:creationId xmlns:a16="http://schemas.microsoft.com/office/drawing/2014/main" id="{866348E7-6EC9-4282-B699-8F5D454825F1}"/>
            </a:ext>
          </a:extLst>
        </xdr:cNvPr>
        <xdr:cNvSpPr/>
      </xdr:nvSpPr>
      <xdr:spPr>
        <a:xfrm>
          <a:off x="15430500" y="1088299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123570</xdr:rowOff>
    </xdr:from>
    <xdr:ext cx="762000" cy="259045"/>
    <xdr:sp macro="" textlink="">
      <xdr:nvSpPr>
        <xdr:cNvPr id="340" name="定員管理の状況該当値テキスト">
          <a:extLst>
            <a:ext uri="{FF2B5EF4-FFF2-40B4-BE49-F238E27FC236}">
              <a16:creationId xmlns:a16="http://schemas.microsoft.com/office/drawing/2014/main" id="{7A32B29A-D59A-45E0-B45A-47EAF621F6C7}"/>
            </a:ext>
          </a:extLst>
        </xdr:cNvPr>
        <xdr:cNvSpPr txBox="1"/>
      </xdr:nvSpPr>
      <xdr:spPr>
        <a:xfrm>
          <a:off x="15563850" y="1085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96338</xdr:rowOff>
    </xdr:from>
    <xdr:to>
      <xdr:col>77</xdr:col>
      <xdr:colOff>95250</xdr:colOff>
      <xdr:row>66</xdr:row>
      <xdr:rowOff>26488</xdr:rowOff>
    </xdr:to>
    <xdr:sp macro="" textlink="">
      <xdr:nvSpPr>
        <xdr:cNvPr id="341" name="楕円 340">
          <a:extLst>
            <a:ext uri="{FF2B5EF4-FFF2-40B4-BE49-F238E27FC236}">
              <a16:creationId xmlns:a16="http://schemas.microsoft.com/office/drawing/2014/main" id="{F5C92FB2-ACB2-48BC-988A-C2BDF9A64485}"/>
            </a:ext>
          </a:extLst>
        </xdr:cNvPr>
        <xdr:cNvSpPr/>
      </xdr:nvSpPr>
      <xdr:spPr>
        <a:xfrm>
          <a:off x="14668500" y="1082783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11265</xdr:rowOff>
    </xdr:from>
    <xdr:ext cx="736600" cy="259045"/>
    <xdr:sp macro="" textlink="">
      <xdr:nvSpPr>
        <xdr:cNvPr id="342" name="テキスト ボックス 341">
          <a:extLst>
            <a:ext uri="{FF2B5EF4-FFF2-40B4-BE49-F238E27FC236}">
              <a16:creationId xmlns:a16="http://schemas.microsoft.com/office/drawing/2014/main" id="{313DCD2D-29DD-41B4-92A6-47C3BE9522C2}"/>
            </a:ext>
          </a:extLst>
        </xdr:cNvPr>
        <xdr:cNvSpPr txBox="1"/>
      </xdr:nvSpPr>
      <xdr:spPr>
        <a:xfrm>
          <a:off x="14370050" y="10907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41184</xdr:rowOff>
    </xdr:from>
    <xdr:to>
      <xdr:col>73</xdr:col>
      <xdr:colOff>44450</xdr:colOff>
      <xdr:row>65</xdr:row>
      <xdr:rowOff>142784</xdr:rowOff>
    </xdr:to>
    <xdr:sp macro="" textlink="">
      <xdr:nvSpPr>
        <xdr:cNvPr id="343" name="楕円 342">
          <a:extLst>
            <a:ext uri="{FF2B5EF4-FFF2-40B4-BE49-F238E27FC236}">
              <a16:creationId xmlns:a16="http://schemas.microsoft.com/office/drawing/2014/main" id="{506488B5-03A3-4733-A811-7FE8EC65FCFF}"/>
            </a:ext>
          </a:extLst>
        </xdr:cNvPr>
        <xdr:cNvSpPr/>
      </xdr:nvSpPr>
      <xdr:spPr>
        <a:xfrm>
          <a:off x="13868400" y="1077268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127561</xdr:rowOff>
    </xdr:from>
    <xdr:ext cx="762000" cy="259045"/>
    <xdr:sp macro="" textlink="">
      <xdr:nvSpPr>
        <xdr:cNvPr id="344" name="テキスト ボックス 343">
          <a:extLst>
            <a:ext uri="{FF2B5EF4-FFF2-40B4-BE49-F238E27FC236}">
              <a16:creationId xmlns:a16="http://schemas.microsoft.com/office/drawing/2014/main" id="{50796CEF-8EE5-4014-B43F-6B1646D7448A}"/>
            </a:ext>
          </a:extLst>
        </xdr:cNvPr>
        <xdr:cNvSpPr txBox="1"/>
      </xdr:nvSpPr>
      <xdr:spPr>
        <a:xfrm>
          <a:off x="13557250" y="108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27396</xdr:rowOff>
    </xdr:from>
    <xdr:to>
      <xdr:col>68</xdr:col>
      <xdr:colOff>203200</xdr:colOff>
      <xdr:row>65</xdr:row>
      <xdr:rowOff>128996</xdr:rowOff>
    </xdr:to>
    <xdr:sp macro="" textlink="">
      <xdr:nvSpPr>
        <xdr:cNvPr id="345" name="楕円 344">
          <a:extLst>
            <a:ext uri="{FF2B5EF4-FFF2-40B4-BE49-F238E27FC236}">
              <a16:creationId xmlns:a16="http://schemas.microsoft.com/office/drawing/2014/main" id="{FFA0B192-1BCA-4045-B3EB-0C7A7583A219}"/>
            </a:ext>
          </a:extLst>
        </xdr:cNvPr>
        <xdr:cNvSpPr/>
      </xdr:nvSpPr>
      <xdr:spPr>
        <a:xfrm>
          <a:off x="13055600" y="10758896"/>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113773</xdr:rowOff>
    </xdr:from>
    <xdr:ext cx="762000" cy="259045"/>
    <xdr:sp macro="" textlink="">
      <xdr:nvSpPr>
        <xdr:cNvPr id="346" name="テキスト ボックス 345">
          <a:extLst>
            <a:ext uri="{FF2B5EF4-FFF2-40B4-BE49-F238E27FC236}">
              <a16:creationId xmlns:a16="http://schemas.microsoft.com/office/drawing/2014/main" id="{5346393F-675F-4BA1-814A-0B9E5E43C4F5}"/>
            </a:ext>
          </a:extLst>
        </xdr:cNvPr>
        <xdr:cNvSpPr txBox="1"/>
      </xdr:nvSpPr>
      <xdr:spPr>
        <a:xfrm>
          <a:off x="12763500" y="1084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30843</xdr:rowOff>
    </xdr:from>
    <xdr:to>
      <xdr:col>64</xdr:col>
      <xdr:colOff>152400</xdr:colOff>
      <xdr:row>65</xdr:row>
      <xdr:rowOff>132443</xdr:rowOff>
    </xdr:to>
    <xdr:sp macro="" textlink="">
      <xdr:nvSpPr>
        <xdr:cNvPr id="347" name="楕円 346">
          <a:extLst>
            <a:ext uri="{FF2B5EF4-FFF2-40B4-BE49-F238E27FC236}">
              <a16:creationId xmlns:a16="http://schemas.microsoft.com/office/drawing/2014/main" id="{7650575B-C2B2-4F5E-BB7E-80BD823BE2B0}"/>
            </a:ext>
          </a:extLst>
        </xdr:cNvPr>
        <xdr:cNvSpPr/>
      </xdr:nvSpPr>
      <xdr:spPr>
        <a:xfrm>
          <a:off x="12242800" y="1076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117220</xdr:rowOff>
    </xdr:from>
    <xdr:ext cx="762000" cy="259045"/>
    <xdr:sp macro="" textlink="">
      <xdr:nvSpPr>
        <xdr:cNvPr id="348" name="テキスト ボックス 347">
          <a:extLst>
            <a:ext uri="{FF2B5EF4-FFF2-40B4-BE49-F238E27FC236}">
              <a16:creationId xmlns:a16="http://schemas.microsoft.com/office/drawing/2014/main" id="{CAE62125-0113-4F16-A3C1-96D9659523E9}"/>
            </a:ext>
          </a:extLst>
        </xdr:cNvPr>
        <xdr:cNvSpPr txBox="1"/>
      </xdr:nvSpPr>
      <xdr:spPr>
        <a:xfrm>
          <a:off x="11950700" y="1084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48EBAF1A-DA29-4841-8A97-EE21C581AA7B}"/>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A96CD5B7-340F-431E-A7FD-7A03F28EC997}"/>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B8BCA3E7-68BF-4F2C-AFD1-1468495C2902}"/>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43E3F1E4-B3A1-4C8D-8F31-8EC8B6895658}"/>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890ED400-EBCF-4453-8137-D15F300F3C3F}"/>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8B2DE2DD-4AFC-422E-BB93-ED1D381E433E}"/>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FFCF7518-C8B3-4D7E-9F2E-702AD3D0C281}"/>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912B70ED-99C6-4C7E-9AFD-BF6681B8691C}"/>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12C6D845-FDCF-4B79-8174-65665F578FE7}"/>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4F0D805D-2D4C-4430-AB96-4916ACC2205B}"/>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E91785E2-7397-4B4E-8640-AD6EED6B9448}"/>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3498C1C8-A317-4FD3-9672-36E2AE56C811}"/>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ED1F7CDD-30E0-40F7-9CBF-580938E321B4}"/>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ポイント低くなっており、過疎対策事業債や合併特例債など交付税措置の大きい起債の割合が大きくなってきていることが、実質公債費比率を下げている要因である。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今後も実質公債費比率等の数値を確認しながら適正な市債借入を実施していく。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4D3D4BE3-8032-43B3-B75E-2C7557864B2B}"/>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D7863D4-68C9-489A-A452-1E11F5126C72}"/>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48F946C8-450F-4BF1-9885-402EDA86C394}"/>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487643FF-C26E-401B-B4D4-949114D0D92E}"/>
            </a:ext>
          </a:extLst>
        </xdr:cNvPr>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68F3C345-950C-44E5-B2D9-EC1455844E86}"/>
            </a:ext>
          </a:extLst>
        </xdr:cNvPr>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D74A79E5-1BE7-433C-91AB-EF03E746AC9A}"/>
            </a:ext>
          </a:extLst>
        </xdr:cNvPr>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DF44FBF9-9F13-46F4-98BB-C460AA7A5C7B}"/>
            </a:ext>
          </a:extLst>
        </xdr:cNvPr>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774519FC-34FD-4583-95C3-9E0F1088A2D3}"/>
            </a:ext>
          </a:extLst>
        </xdr:cNvPr>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F9701EF4-26C8-4FA0-98A4-6E720E3209A4}"/>
            </a:ext>
          </a:extLst>
        </xdr:cNvPr>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C7EE0E21-7E31-47F5-9C0F-056E03CF5C83}"/>
            </a:ext>
          </a:extLst>
        </xdr:cNvPr>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C6AFD0AA-B303-4947-ADED-7451F0E60F56}"/>
            </a:ext>
          </a:extLst>
        </xdr:cNvPr>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BE4137EC-87B3-4EC0-9673-D6835D572512}"/>
            </a:ext>
          </a:extLst>
        </xdr:cNvPr>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660FA816-2B35-4D97-A8BB-AB8E0CCC2E66}"/>
            </a:ext>
          </a:extLst>
        </xdr:cNvPr>
        <xdr:cNvSpPr txBox="1"/>
      </xdr:nvSpPr>
      <xdr:spPr>
        <a:xfrm>
          <a:off x="1097915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64ADA7D2-0ECF-4242-9F93-B605F67A0392}"/>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27186E9E-329C-4B27-BCCB-8A4F7D1BF2B2}"/>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45</xdr:row>
      <xdr:rowOff>33867</xdr:rowOff>
    </xdr:to>
    <xdr:cxnSp macro="">
      <xdr:nvCxnSpPr>
        <xdr:cNvPr id="377" name="直線コネクタ 376">
          <a:extLst>
            <a:ext uri="{FF2B5EF4-FFF2-40B4-BE49-F238E27FC236}">
              <a16:creationId xmlns:a16="http://schemas.microsoft.com/office/drawing/2014/main" id="{1AFC457A-0E47-4D11-9914-104B3F5CD038}"/>
            </a:ext>
          </a:extLst>
        </xdr:cNvPr>
        <xdr:cNvCxnSpPr/>
      </xdr:nvCxnSpPr>
      <xdr:spPr>
        <a:xfrm flipV="1">
          <a:off x="15474950" y="5952067"/>
          <a:ext cx="0" cy="15113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8" name="公債費負担の状況最小値テキスト">
          <a:extLst>
            <a:ext uri="{FF2B5EF4-FFF2-40B4-BE49-F238E27FC236}">
              <a16:creationId xmlns:a16="http://schemas.microsoft.com/office/drawing/2014/main" id="{219D9599-7004-4B64-ACE8-7984BF12BA29}"/>
            </a:ext>
          </a:extLst>
        </xdr:cNvPr>
        <xdr:cNvSpPr txBox="1"/>
      </xdr:nvSpPr>
      <xdr:spPr>
        <a:xfrm>
          <a:off x="15563850" y="743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9" name="直線コネクタ 378">
          <a:extLst>
            <a:ext uri="{FF2B5EF4-FFF2-40B4-BE49-F238E27FC236}">
              <a16:creationId xmlns:a16="http://schemas.microsoft.com/office/drawing/2014/main" id="{762CEE73-4350-44F6-8B33-603E04D0BD6E}"/>
            </a:ext>
          </a:extLst>
        </xdr:cNvPr>
        <xdr:cNvCxnSpPr/>
      </xdr:nvCxnSpPr>
      <xdr:spPr>
        <a:xfrm>
          <a:off x="15405100" y="74633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80" name="公債費負担の状況最大値テキスト">
          <a:extLst>
            <a:ext uri="{FF2B5EF4-FFF2-40B4-BE49-F238E27FC236}">
              <a16:creationId xmlns:a16="http://schemas.microsoft.com/office/drawing/2014/main" id="{ABE40CFC-32A3-4374-8D53-7AFF282EE27D}"/>
            </a:ext>
          </a:extLst>
        </xdr:cNvPr>
        <xdr:cNvSpPr txBox="1"/>
      </xdr:nvSpPr>
      <xdr:spPr>
        <a:xfrm>
          <a:off x="15563850" y="570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81" name="直線コネクタ 380">
          <a:extLst>
            <a:ext uri="{FF2B5EF4-FFF2-40B4-BE49-F238E27FC236}">
              <a16:creationId xmlns:a16="http://schemas.microsoft.com/office/drawing/2014/main" id="{D70F43A5-4B56-4CC6-B9DB-D8EEC8BFACE5}"/>
            </a:ext>
          </a:extLst>
        </xdr:cNvPr>
        <xdr:cNvCxnSpPr/>
      </xdr:nvCxnSpPr>
      <xdr:spPr>
        <a:xfrm>
          <a:off x="15405100" y="59520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83961</xdr:rowOff>
    </xdr:from>
    <xdr:to>
      <xdr:col>81</xdr:col>
      <xdr:colOff>44450</xdr:colOff>
      <xdr:row>39</xdr:row>
      <xdr:rowOff>97367</xdr:rowOff>
    </xdr:to>
    <xdr:cxnSp macro="">
      <xdr:nvCxnSpPr>
        <xdr:cNvPr id="382" name="直線コネクタ 381">
          <a:extLst>
            <a:ext uri="{FF2B5EF4-FFF2-40B4-BE49-F238E27FC236}">
              <a16:creationId xmlns:a16="http://schemas.microsoft.com/office/drawing/2014/main" id="{0E30C090-40F8-4463-B3FB-0D5CB65C45F5}"/>
            </a:ext>
          </a:extLst>
        </xdr:cNvPr>
        <xdr:cNvCxnSpPr/>
      </xdr:nvCxnSpPr>
      <xdr:spPr>
        <a:xfrm flipV="1">
          <a:off x="14712950" y="6522861"/>
          <a:ext cx="762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112482</xdr:rowOff>
    </xdr:from>
    <xdr:ext cx="762000" cy="259045"/>
    <xdr:sp macro="" textlink="">
      <xdr:nvSpPr>
        <xdr:cNvPr id="383" name="公債費負担の状況平均値テキスト">
          <a:extLst>
            <a:ext uri="{FF2B5EF4-FFF2-40B4-BE49-F238E27FC236}">
              <a16:creationId xmlns:a16="http://schemas.microsoft.com/office/drawing/2014/main" id="{DAB5F9A6-013E-4FF1-8402-21D28BB389F7}"/>
            </a:ext>
          </a:extLst>
        </xdr:cNvPr>
        <xdr:cNvSpPr txBox="1"/>
      </xdr:nvSpPr>
      <xdr:spPr>
        <a:xfrm>
          <a:off x="15563850" y="6551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140405</xdr:rowOff>
    </xdr:from>
    <xdr:to>
      <xdr:col>81</xdr:col>
      <xdr:colOff>95250</xdr:colOff>
      <xdr:row>40</xdr:row>
      <xdr:rowOff>70555</xdr:rowOff>
    </xdr:to>
    <xdr:sp macro="" textlink="">
      <xdr:nvSpPr>
        <xdr:cNvPr id="384" name="フローチャート: 判断 383">
          <a:extLst>
            <a:ext uri="{FF2B5EF4-FFF2-40B4-BE49-F238E27FC236}">
              <a16:creationId xmlns:a16="http://schemas.microsoft.com/office/drawing/2014/main" id="{41794D96-DF4D-4726-89FC-3C33603C77A6}"/>
            </a:ext>
          </a:extLst>
        </xdr:cNvPr>
        <xdr:cNvSpPr/>
      </xdr:nvSpPr>
      <xdr:spPr>
        <a:xfrm>
          <a:off x="15430500" y="65793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97367</xdr:rowOff>
    </xdr:from>
    <xdr:to>
      <xdr:col>77</xdr:col>
      <xdr:colOff>44450</xdr:colOff>
      <xdr:row>39</xdr:row>
      <xdr:rowOff>97367</xdr:rowOff>
    </xdr:to>
    <xdr:cxnSp macro="">
      <xdr:nvCxnSpPr>
        <xdr:cNvPr id="385" name="直線コネクタ 384">
          <a:extLst>
            <a:ext uri="{FF2B5EF4-FFF2-40B4-BE49-F238E27FC236}">
              <a16:creationId xmlns:a16="http://schemas.microsoft.com/office/drawing/2014/main" id="{4208BA02-DE61-454B-8B01-6F039DB0C2B6}"/>
            </a:ext>
          </a:extLst>
        </xdr:cNvPr>
        <xdr:cNvCxnSpPr/>
      </xdr:nvCxnSpPr>
      <xdr:spPr>
        <a:xfrm>
          <a:off x="13906500" y="6536267"/>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6" name="フローチャート: 判断 385">
          <a:extLst>
            <a:ext uri="{FF2B5EF4-FFF2-40B4-BE49-F238E27FC236}">
              <a16:creationId xmlns:a16="http://schemas.microsoft.com/office/drawing/2014/main" id="{167070E9-CE79-454F-9A47-11FDCCE839F4}"/>
            </a:ext>
          </a:extLst>
        </xdr:cNvPr>
        <xdr:cNvSpPr/>
      </xdr:nvSpPr>
      <xdr:spPr>
        <a:xfrm>
          <a:off x="14668500" y="65659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87" name="テキスト ボックス 386">
          <a:extLst>
            <a:ext uri="{FF2B5EF4-FFF2-40B4-BE49-F238E27FC236}">
              <a16:creationId xmlns:a16="http://schemas.microsoft.com/office/drawing/2014/main" id="{FD0A7B1B-D7B5-4873-9A6A-6A27399AB3A8}"/>
            </a:ext>
          </a:extLst>
        </xdr:cNvPr>
        <xdr:cNvSpPr txBox="1"/>
      </xdr:nvSpPr>
      <xdr:spPr>
        <a:xfrm>
          <a:off x="14370050" y="6645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97367</xdr:rowOff>
    </xdr:from>
    <xdr:to>
      <xdr:col>72</xdr:col>
      <xdr:colOff>203200</xdr:colOff>
      <xdr:row>39</xdr:row>
      <xdr:rowOff>137583</xdr:rowOff>
    </xdr:to>
    <xdr:cxnSp macro="">
      <xdr:nvCxnSpPr>
        <xdr:cNvPr id="388" name="直線コネクタ 387">
          <a:extLst>
            <a:ext uri="{FF2B5EF4-FFF2-40B4-BE49-F238E27FC236}">
              <a16:creationId xmlns:a16="http://schemas.microsoft.com/office/drawing/2014/main" id="{BACBA652-2EA3-4EAF-A3E3-61D8272600BC}"/>
            </a:ext>
          </a:extLst>
        </xdr:cNvPr>
        <xdr:cNvCxnSpPr/>
      </xdr:nvCxnSpPr>
      <xdr:spPr>
        <a:xfrm flipV="1">
          <a:off x="13106400" y="6536267"/>
          <a:ext cx="8001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140405</xdr:rowOff>
    </xdr:from>
    <xdr:to>
      <xdr:col>73</xdr:col>
      <xdr:colOff>44450</xdr:colOff>
      <xdr:row>40</xdr:row>
      <xdr:rowOff>70555</xdr:rowOff>
    </xdr:to>
    <xdr:sp macro="" textlink="">
      <xdr:nvSpPr>
        <xdr:cNvPr id="389" name="フローチャート: 判断 388">
          <a:extLst>
            <a:ext uri="{FF2B5EF4-FFF2-40B4-BE49-F238E27FC236}">
              <a16:creationId xmlns:a16="http://schemas.microsoft.com/office/drawing/2014/main" id="{6F7C11C4-702F-472C-BC37-511C43FA5230}"/>
            </a:ext>
          </a:extLst>
        </xdr:cNvPr>
        <xdr:cNvSpPr/>
      </xdr:nvSpPr>
      <xdr:spPr>
        <a:xfrm>
          <a:off x="13868400" y="65793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55332</xdr:rowOff>
    </xdr:from>
    <xdr:ext cx="762000" cy="259045"/>
    <xdr:sp macro="" textlink="">
      <xdr:nvSpPr>
        <xdr:cNvPr id="390" name="テキスト ボックス 389">
          <a:extLst>
            <a:ext uri="{FF2B5EF4-FFF2-40B4-BE49-F238E27FC236}">
              <a16:creationId xmlns:a16="http://schemas.microsoft.com/office/drawing/2014/main" id="{39B8B094-5CF9-422E-88FB-0E2EF9A5339C}"/>
            </a:ext>
          </a:extLst>
        </xdr:cNvPr>
        <xdr:cNvSpPr txBox="1"/>
      </xdr:nvSpPr>
      <xdr:spPr>
        <a:xfrm>
          <a:off x="13557250" y="6659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137583</xdr:rowOff>
    </xdr:from>
    <xdr:to>
      <xdr:col>68</xdr:col>
      <xdr:colOff>152400</xdr:colOff>
      <xdr:row>39</xdr:row>
      <xdr:rowOff>150989</xdr:rowOff>
    </xdr:to>
    <xdr:cxnSp macro="">
      <xdr:nvCxnSpPr>
        <xdr:cNvPr id="391" name="直線コネクタ 390">
          <a:extLst>
            <a:ext uri="{FF2B5EF4-FFF2-40B4-BE49-F238E27FC236}">
              <a16:creationId xmlns:a16="http://schemas.microsoft.com/office/drawing/2014/main" id="{D63116F8-F6DA-45BC-AB8E-0D00015232ED}"/>
            </a:ext>
          </a:extLst>
        </xdr:cNvPr>
        <xdr:cNvCxnSpPr/>
      </xdr:nvCxnSpPr>
      <xdr:spPr>
        <a:xfrm flipV="1">
          <a:off x="12293600" y="6576483"/>
          <a:ext cx="8128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2" name="フローチャート: 判断 391">
          <a:extLst>
            <a:ext uri="{FF2B5EF4-FFF2-40B4-BE49-F238E27FC236}">
              <a16:creationId xmlns:a16="http://schemas.microsoft.com/office/drawing/2014/main" id="{703CEB3F-8A3A-4798-B57A-83822219528A}"/>
            </a:ext>
          </a:extLst>
        </xdr:cNvPr>
        <xdr:cNvSpPr/>
      </xdr:nvSpPr>
      <xdr:spPr>
        <a:xfrm>
          <a:off x="13055600" y="6565900"/>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3" name="テキスト ボックス 392">
          <a:extLst>
            <a:ext uri="{FF2B5EF4-FFF2-40B4-BE49-F238E27FC236}">
              <a16:creationId xmlns:a16="http://schemas.microsoft.com/office/drawing/2014/main" id="{1E58524E-8B04-4803-A9E8-F0AB3E0D8E48}"/>
            </a:ext>
          </a:extLst>
        </xdr:cNvPr>
        <xdr:cNvSpPr txBox="1"/>
      </xdr:nvSpPr>
      <xdr:spPr>
        <a:xfrm>
          <a:off x="12763500" y="664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113595</xdr:rowOff>
    </xdr:from>
    <xdr:to>
      <xdr:col>64</xdr:col>
      <xdr:colOff>152400</xdr:colOff>
      <xdr:row>40</xdr:row>
      <xdr:rowOff>43745</xdr:rowOff>
    </xdr:to>
    <xdr:sp macro="" textlink="">
      <xdr:nvSpPr>
        <xdr:cNvPr id="394" name="フローチャート: 判断 393">
          <a:extLst>
            <a:ext uri="{FF2B5EF4-FFF2-40B4-BE49-F238E27FC236}">
              <a16:creationId xmlns:a16="http://schemas.microsoft.com/office/drawing/2014/main" id="{A6B7C827-7583-4194-A73C-8B9A5A327D23}"/>
            </a:ext>
          </a:extLst>
        </xdr:cNvPr>
        <xdr:cNvSpPr/>
      </xdr:nvSpPr>
      <xdr:spPr>
        <a:xfrm>
          <a:off x="12242800" y="65524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28522</xdr:rowOff>
    </xdr:from>
    <xdr:ext cx="762000" cy="259045"/>
    <xdr:sp macro="" textlink="">
      <xdr:nvSpPr>
        <xdr:cNvPr id="395" name="テキスト ボックス 394">
          <a:extLst>
            <a:ext uri="{FF2B5EF4-FFF2-40B4-BE49-F238E27FC236}">
              <a16:creationId xmlns:a16="http://schemas.microsoft.com/office/drawing/2014/main" id="{2A941B69-337C-4B3D-ACF7-09BCB4E26984}"/>
            </a:ext>
          </a:extLst>
        </xdr:cNvPr>
        <xdr:cNvSpPr txBox="1"/>
      </xdr:nvSpPr>
      <xdr:spPr>
        <a:xfrm>
          <a:off x="11950700" y="663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256D5FE-E989-4A8B-93C2-8A465771A486}"/>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6E6CB967-739B-45FC-9A25-28409A576973}"/>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75A15627-3135-43FC-B276-209D4F7EA86D}"/>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65094581-DC28-4E7D-A842-6307F5246974}"/>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AB48BEC3-FCB1-40E1-AB15-640AA5310279}"/>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33161</xdr:rowOff>
    </xdr:from>
    <xdr:to>
      <xdr:col>81</xdr:col>
      <xdr:colOff>95250</xdr:colOff>
      <xdr:row>39</xdr:row>
      <xdr:rowOff>134761</xdr:rowOff>
    </xdr:to>
    <xdr:sp macro="" textlink="">
      <xdr:nvSpPr>
        <xdr:cNvPr id="401" name="楕円 400">
          <a:extLst>
            <a:ext uri="{FF2B5EF4-FFF2-40B4-BE49-F238E27FC236}">
              <a16:creationId xmlns:a16="http://schemas.microsoft.com/office/drawing/2014/main" id="{E237DE67-D3CF-460F-8E70-98CABB9C65B1}"/>
            </a:ext>
          </a:extLst>
        </xdr:cNvPr>
        <xdr:cNvSpPr/>
      </xdr:nvSpPr>
      <xdr:spPr>
        <a:xfrm>
          <a:off x="15430500" y="647206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49688</xdr:rowOff>
    </xdr:from>
    <xdr:ext cx="762000" cy="259045"/>
    <xdr:sp macro="" textlink="">
      <xdr:nvSpPr>
        <xdr:cNvPr id="402" name="公債費負担の状況該当値テキスト">
          <a:extLst>
            <a:ext uri="{FF2B5EF4-FFF2-40B4-BE49-F238E27FC236}">
              <a16:creationId xmlns:a16="http://schemas.microsoft.com/office/drawing/2014/main" id="{D0CAA3D4-C686-4C64-9993-92C72B0936C7}"/>
            </a:ext>
          </a:extLst>
        </xdr:cNvPr>
        <xdr:cNvSpPr txBox="1"/>
      </xdr:nvSpPr>
      <xdr:spPr>
        <a:xfrm>
          <a:off x="15563850" y="632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46567</xdr:rowOff>
    </xdr:from>
    <xdr:to>
      <xdr:col>77</xdr:col>
      <xdr:colOff>95250</xdr:colOff>
      <xdr:row>39</xdr:row>
      <xdr:rowOff>148167</xdr:rowOff>
    </xdr:to>
    <xdr:sp macro="" textlink="">
      <xdr:nvSpPr>
        <xdr:cNvPr id="403" name="楕円 402">
          <a:extLst>
            <a:ext uri="{FF2B5EF4-FFF2-40B4-BE49-F238E27FC236}">
              <a16:creationId xmlns:a16="http://schemas.microsoft.com/office/drawing/2014/main" id="{9B3C62FD-068B-47B9-8F67-7852BB46E1CB}"/>
            </a:ext>
          </a:extLst>
        </xdr:cNvPr>
        <xdr:cNvSpPr/>
      </xdr:nvSpPr>
      <xdr:spPr>
        <a:xfrm>
          <a:off x="14668500" y="648546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158344</xdr:rowOff>
    </xdr:from>
    <xdr:ext cx="736600" cy="259045"/>
    <xdr:sp macro="" textlink="">
      <xdr:nvSpPr>
        <xdr:cNvPr id="404" name="テキスト ボックス 403">
          <a:extLst>
            <a:ext uri="{FF2B5EF4-FFF2-40B4-BE49-F238E27FC236}">
              <a16:creationId xmlns:a16="http://schemas.microsoft.com/office/drawing/2014/main" id="{05AAFA54-2CA0-433D-BA81-146206D54F5D}"/>
            </a:ext>
          </a:extLst>
        </xdr:cNvPr>
        <xdr:cNvSpPr txBox="1"/>
      </xdr:nvSpPr>
      <xdr:spPr>
        <a:xfrm>
          <a:off x="14370050" y="6267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46567</xdr:rowOff>
    </xdr:from>
    <xdr:to>
      <xdr:col>73</xdr:col>
      <xdr:colOff>44450</xdr:colOff>
      <xdr:row>39</xdr:row>
      <xdr:rowOff>148167</xdr:rowOff>
    </xdr:to>
    <xdr:sp macro="" textlink="">
      <xdr:nvSpPr>
        <xdr:cNvPr id="405" name="楕円 404">
          <a:extLst>
            <a:ext uri="{FF2B5EF4-FFF2-40B4-BE49-F238E27FC236}">
              <a16:creationId xmlns:a16="http://schemas.microsoft.com/office/drawing/2014/main" id="{647F0B35-3064-49A3-85E2-0AB9AC638A61}"/>
            </a:ext>
          </a:extLst>
        </xdr:cNvPr>
        <xdr:cNvSpPr/>
      </xdr:nvSpPr>
      <xdr:spPr>
        <a:xfrm>
          <a:off x="13868400" y="648546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158344</xdr:rowOff>
    </xdr:from>
    <xdr:ext cx="762000" cy="259045"/>
    <xdr:sp macro="" textlink="">
      <xdr:nvSpPr>
        <xdr:cNvPr id="406" name="テキスト ボックス 405">
          <a:extLst>
            <a:ext uri="{FF2B5EF4-FFF2-40B4-BE49-F238E27FC236}">
              <a16:creationId xmlns:a16="http://schemas.microsoft.com/office/drawing/2014/main" id="{809B5A99-3E06-4C5E-A1C4-4863451B6B2C}"/>
            </a:ext>
          </a:extLst>
        </xdr:cNvPr>
        <xdr:cNvSpPr txBox="1"/>
      </xdr:nvSpPr>
      <xdr:spPr>
        <a:xfrm>
          <a:off x="13557250" y="626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86783</xdr:rowOff>
    </xdr:from>
    <xdr:to>
      <xdr:col>68</xdr:col>
      <xdr:colOff>203200</xdr:colOff>
      <xdr:row>40</xdr:row>
      <xdr:rowOff>16933</xdr:rowOff>
    </xdr:to>
    <xdr:sp macro="" textlink="">
      <xdr:nvSpPr>
        <xdr:cNvPr id="407" name="楕円 406">
          <a:extLst>
            <a:ext uri="{FF2B5EF4-FFF2-40B4-BE49-F238E27FC236}">
              <a16:creationId xmlns:a16="http://schemas.microsoft.com/office/drawing/2014/main" id="{EC3026C2-5F91-4879-89A3-6739E7047E42}"/>
            </a:ext>
          </a:extLst>
        </xdr:cNvPr>
        <xdr:cNvSpPr/>
      </xdr:nvSpPr>
      <xdr:spPr>
        <a:xfrm>
          <a:off x="13055600" y="6525683"/>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408" name="テキスト ボックス 407">
          <a:extLst>
            <a:ext uri="{FF2B5EF4-FFF2-40B4-BE49-F238E27FC236}">
              <a16:creationId xmlns:a16="http://schemas.microsoft.com/office/drawing/2014/main" id="{7D2F6C44-F6AC-481D-B443-C4C9B1478487}"/>
            </a:ext>
          </a:extLst>
        </xdr:cNvPr>
        <xdr:cNvSpPr txBox="1"/>
      </xdr:nvSpPr>
      <xdr:spPr>
        <a:xfrm>
          <a:off x="127635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100189</xdr:rowOff>
    </xdr:from>
    <xdr:to>
      <xdr:col>64</xdr:col>
      <xdr:colOff>152400</xdr:colOff>
      <xdr:row>40</xdr:row>
      <xdr:rowOff>30339</xdr:rowOff>
    </xdr:to>
    <xdr:sp macro="" textlink="">
      <xdr:nvSpPr>
        <xdr:cNvPr id="409" name="楕円 408">
          <a:extLst>
            <a:ext uri="{FF2B5EF4-FFF2-40B4-BE49-F238E27FC236}">
              <a16:creationId xmlns:a16="http://schemas.microsoft.com/office/drawing/2014/main" id="{6D3B2815-5543-4677-BFE2-F8C211ED51AE}"/>
            </a:ext>
          </a:extLst>
        </xdr:cNvPr>
        <xdr:cNvSpPr/>
      </xdr:nvSpPr>
      <xdr:spPr>
        <a:xfrm>
          <a:off x="12242800" y="65390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40516</xdr:rowOff>
    </xdr:from>
    <xdr:ext cx="762000" cy="259045"/>
    <xdr:sp macro="" textlink="">
      <xdr:nvSpPr>
        <xdr:cNvPr id="410" name="テキスト ボックス 409">
          <a:extLst>
            <a:ext uri="{FF2B5EF4-FFF2-40B4-BE49-F238E27FC236}">
              <a16:creationId xmlns:a16="http://schemas.microsoft.com/office/drawing/2014/main" id="{514F51BC-318C-4F8F-8D37-47BD3263EE4B}"/>
            </a:ext>
          </a:extLst>
        </xdr:cNvPr>
        <xdr:cNvSpPr txBox="1"/>
      </xdr:nvSpPr>
      <xdr:spPr>
        <a:xfrm>
          <a:off x="11950700" y="631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CD25A0A-82DE-4C0A-BF66-9D2AFB10D340}"/>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B3FCCFE4-F77E-4D78-9783-0A621685188C}"/>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776586EC-9846-4E61-9148-60C788133E39}"/>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1729B8C5-33D8-467D-ABA5-C1A942BEA9AB}"/>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198982B-3D89-4ED4-A3BE-E43D9516A55C}"/>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B3F4233A-FE03-44F2-9E2C-5848B3F2CA4B}"/>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8DBEDAA4-D334-4F1C-8FFE-FE081BDE85CA}"/>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CE998B09-FCEC-4A1B-B6F9-9AE803A3CC23}"/>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3B2F5C0C-2F3E-4429-8B58-72E0B7B3777B}"/>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D3CA39C7-E595-4231-9B12-E6682722BCB4}"/>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57F34BBD-31BA-411A-819C-846173A597BC}"/>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4FE8FF33-7A27-4B2B-B973-41F9B871279F}"/>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F265C28A-AC9B-4372-8AE3-60DD9F2DC6EC}"/>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今後も後世への負担を少しでも軽減するよう、新規事業の実施等について総点検を図り、財政の健全化を図るとともに、適正な市債管理に努めていく。</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62045F8C-03E3-45F5-A243-1C9ED55AD3CF}"/>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1FE8AAF0-2756-4AA8-B5B0-8183CE2E6D79}"/>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7E33CC5-C954-47EA-B913-7E294BF4ED48}"/>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3A98C4C9-DCE2-4CF4-9F39-2D55F2F55C9F}"/>
            </a:ext>
          </a:extLst>
        </xdr:cNvPr>
        <xdr:cNvCxnSpPr/>
      </xdr:nvCxnSpPr>
      <xdr:spPr>
        <a:xfrm>
          <a:off x="11664950" y="38332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59EC2E74-0396-4CB5-AB5C-C2ED7CF1822C}"/>
            </a:ext>
          </a:extLst>
        </xdr:cNvPr>
        <xdr:cNvSpPr txBox="1"/>
      </xdr:nvSpPr>
      <xdr:spPr>
        <a:xfrm>
          <a:off x="10979150" y="36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2260D55C-C64D-4DC4-968E-4E37DA82D7A3}"/>
            </a:ext>
          </a:extLst>
        </xdr:cNvPr>
        <xdr:cNvCxnSpPr/>
      </xdr:nvCxnSpPr>
      <xdr:spPr>
        <a:xfrm>
          <a:off x="11664950" y="34501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B03C3ED4-45FF-4C8D-B5DA-6EC95D57A08B}"/>
            </a:ext>
          </a:extLst>
        </xdr:cNvPr>
        <xdr:cNvSpPr txBox="1"/>
      </xdr:nvSpPr>
      <xdr:spPr>
        <a:xfrm>
          <a:off x="1097915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298CE6D8-86E9-43BA-8FC3-BE4534720705}"/>
            </a:ext>
          </a:extLst>
        </xdr:cNvPr>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8E6E01BE-D4E9-4090-B929-B8A1F1F729A7}"/>
            </a:ext>
          </a:extLst>
        </xdr:cNvPr>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6B3B188A-4E5B-4103-A33C-493FA5953E3F}"/>
            </a:ext>
          </a:extLst>
        </xdr:cNvPr>
        <xdr:cNvCxnSpPr/>
      </xdr:nvCxnSpPr>
      <xdr:spPr>
        <a:xfrm>
          <a:off x="11664950" y="2671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47313E71-A528-4A9D-8D65-7F1FF1ED8044}"/>
            </a:ext>
          </a:extLst>
        </xdr:cNvPr>
        <xdr:cNvSpPr txBox="1"/>
      </xdr:nvSpPr>
      <xdr:spPr>
        <a:xfrm>
          <a:off x="10979150" y="2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BCAD4ECD-24C4-4931-A8ED-89D82AB413A5}"/>
            </a:ext>
          </a:extLst>
        </xdr:cNvPr>
        <xdr:cNvCxnSpPr/>
      </xdr:nvCxnSpPr>
      <xdr:spPr>
        <a:xfrm>
          <a:off x="11664950" y="2288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F56387C9-B2CC-4A3E-A55B-0E8A072BA9CE}"/>
            </a:ext>
          </a:extLst>
        </xdr:cNvPr>
        <xdr:cNvSpPr txBox="1"/>
      </xdr:nvSpPr>
      <xdr:spPr>
        <a:xfrm>
          <a:off x="10979150" y="214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5BE70541-502C-4E93-BFBA-8418BF5BD9C4}"/>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4E7AE9A3-8F65-423E-B648-07A7A4280B18}"/>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148449</xdr:rowOff>
    </xdr:to>
    <xdr:cxnSp macro="">
      <xdr:nvCxnSpPr>
        <xdr:cNvPr id="439" name="直線コネクタ 438">
          <a:extLst>
            <a:ext uri="{FF2B5EF4-FFF2-40B4-BE49-F238E27FC236}">
              <a16:creationId xmlns:a16="http://schemas.microsoft.com/office/drawing/2014/main" id="{D464287E-2D14-449E-826B-A46C8C2335CE}"/>
            </a:ext>
          </a:extLst>
        </xdr:cNvPr>
        <xdr:cNvCxnSpPr/>
      </xdr:nvCxnSpPr>
      <xdr:spPr>
        <a:xfrm flipV="1">
          <a:off x="15474950" y="2288117"/>
          <a:ext cx="0" cy="149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120526</xdr:rowOff>
    </xdr:from>
    <xdr:ext cx="762000" cy="259045"/>
    <xdr:sp macro="" textlink="">
      <xdr:nvSpPr>
        <xdr:cNvPr id="440" name="将来負担の状況最小値テキスト">
          <a:extLst>
            <a:ext uri="{FF2B5EF4-FFF2-40B4-BE49-F238E27FC236}">
              <a16:creationId xmlns:a16="http://schemas.microsoft.com/office/drawing/2014/main" id="{CADB1A97-CDD8-4A2F-9D34-C045D0B24991}"/>
            </a:ext>
          </a:extLst>
        </xdr:cNvPr>
        <xdr:cNvSpPr txBox="1"/>
      </xdr:nvSpPr>
      <xdr:spPr>
        <a:xfrm>
          <a:off x="15563850" y="3752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148449</xdr:rowOff>
    </xdr:from>
    <xdr:to>
      <xdr:col>81</xdr:col>
      <xdr:colOff>133350</xdr:colOff>
      <xdr:row>22</xdr:row>
      <xdr:rowOff>148449</xdr:rowOff>
    </xdr:to>
    <xdr:cxnSp macro="">
      <xdr:nvCxnSpPr>
        <xdr:cNvPr id="441" name="直線コネクタ 440">
          <a:extLst>
            <a:ext uri="{FF2B5EF4-FFF2-40B4-BE49-F238E27FC236}">
              <a16:creationId xmlns:a16="http://schemas.microsoft.com/office/drawing/2014/main" id="{14FA4AF5-269C-4B76-8387-73989D04FFDA}"/>
            </a:ext>
          </a:extLst>
        </xdr:cNvPr>
        <xdr:cNvCxnSpPr/>
      </xdr:nvCxnSpPr>
      <xdr:spPr>
        <a:xfrm>
          <a:off x="15405100" y="37806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FC9CD511-6F5E-4BA9-B928-BD3FABB131C0}"/>
            </a:ext>
          </a:extLst>
        </xdr:cNvPr>
        <xdr:cNvSpPr txBox="1"/>
      </xdr:nvSpPr>
      <xdr:spPr>
        <a:xfrm>
          <a:off x="15563850" y="19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B4858390-FB64-4354-AAC0-92959C68EB9D}"/>
            </a:ext>
          </a:extLst>
        </xdr:cNvPr>
        <xdr:cNvCxnSpPr/>
      </xdr:nvCxnSpPr>
      <xdr:spPr>
        <a:xfrm>
          <a:off x="15405100" y="2288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4" name="将来負担の状況平均値テキスト">
          <a:extLst>
            <a:ext uri="{FF2B5EF4-FFF2-40B4-BE49-F238E27FC236}">
              <a16:creationId xmlns:a16="http://schemas.microsoft.com/office/drawing/2014/main" id="{A696F7E8-5C90-43F7-BCA7-173E0D563261}"/>
            </a:ext>
          </a:extLst>
        </xdr:cNvPr>
        <xdr:cNvSpPr txBox="1"/>
      </xdr:nvSpPr>
      <xdr:spPr>
        <a:xfrm>
          <a:off x="15563850" y="2209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DD390CAC-0A6C-4F1C-83A0-1D4F52CCD219}"/>
            </a:ext>
          </a:extLst>
        </xdr:cNvPr>
        <xdr:cNvSpPr/>
      </xdr:nvSpPr>
      <xdr:spPr>
        <a:xfrm>
          <a:off x="15430500" y="22373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145979</xdr:rowOff>
    </xdr:from>
    <xdr:to>
      <xdr:col>77</xdr:col>
      <xdr:colOff>95250</xdr:colOff>
      <xdr:row>14</xdr:row>
      <xdr:rowOff>76129</xdr:rowOff>
    </xdr:to>
    <xdr:sp macro="" textlink="">
      <xdr:nvSpPr>
        <xdr:cNvPr id="446" name="フローチャート: 判断 445">
          <a:extLst>
            <a:ext uri="{FF2B5EF4-FFF2-40B4-BE49-F238E27FC236}">
              <a16:creationId xmlns:a16="http://schemas.microsoft.com/office/drawing/2014/main" id="{B8F9A7E0-1439-47EB-BFC3-7010AD7D2E83}"/>
            </a:ext>
          </a:extLst>
        </xdr:cNvPr>
        <xdr:cNvSpPr/>
      </xdr:nvSpPr>
      <xdr:spPr>
        <a:xfrm>
          <a:off x="14668500" y="229227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86306</xdr:rowOff>
    </xdr:from>
    <xdr:ext cx="736600" cy="259045"/>
    <xdr:sp macro="" textlink="">
      <xdr:nvSpPr>
        <xdr:cNvPr id="447" name="テキスト ボックス 446">
          <a:extLst>
            <a:ext uri="{FF2B5EF4-FFF2-40B4-BE49-F238E27FC236}">
              <a16:creationId xmlns:a16="http://schemas.microsoft.com/office/drawing/2014/main" id="{01DFAA8C-869F-416D-BA99-9CF34F125BB9}"/>
            </a:ext>
          </a:extLst>
        </xdr:cNvPr>
        <xdr:cNvSpPr txBox="1"/>
      </xdr:nvSpPr>
      <xdr:spPr>
        <a:xfrm>
          <a:off x="14370050" y="2067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170109</xdr:rowOff>
    </xdr:from>
    <xdr:to>
      <xdr:col>73</xdr:col>
      <xdr:colOff>44450</xdr:colOff>
      <xdr:row>14</xdr:row>
      <xdr:rowOff>100259</xdr:rowOff>
    </xdr:to>
    <xdr:sp macro="" textlink="">
      <xdr:nvSpPr>
        <xdr:cNvPr id="448" name="フローチャート: 判断 447">
          <a:extLst>
            <a:ext uri="{FF2B5EF4-FFF2-40B4-BE49-F238E27FC236}">
              <a16:creationId xmlns:a16="http://schemas.microsoft.com/office/drawing/2014/main" id="{00888823-B88B-478B-BC2B-1A3602D38136}"/>
            </a:ext>
          </a:extLst>
        </xdr:cNvPr>
        <xdr:cNvSpPr/>
      </xdr:nvSpPr>
      <xdr:spPr>
        <a:xfrm>
          <a:off x="13868400" y="231005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110436</xdr:rowOff>
    </xdr:from>
    <xdr:ext cx="762000" cy="259045"/>
    <xdr:sp macro="" textlink="">
      <xdr:nvSpPr>
        <xdr:cNvPr id="449" name="テキスト ボックス 448">
          <a:extLst>
            <a:ext uri="{FF2B5EF4-FFF2-40B4-BE49-F238E27FC236}">
              <a16:creationId xmlns:a16="http://schemas.microsoft.com/office/drawing/2014/main" id="{987F7587-B26D-4D93-802B-6F642CCBF811}"/>
            </a:ext>
          </a:extLst>
        </xdr:cNvPr>
        <xdr:cNvSpPr txBox="1"/>
      </xdr:nvSpPr>
      <xdr:spPr>
        <a:xfrm>
          <a:off x="13557250" y="2091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97719</xdr:rowOff>
    </xdr:from>
    <xdr:to>
      <xdr:col>68</xdr:col>
      <xdr:colOff>203200</xdr:colOff>
      <xdr:row>14</xdr:row>
      <xdr:rowOff>27869</xdr:rowOff>
    </xdr:to>
    <xdr:sp macro="" textlink="">
      <xdr:nvSpPr>
        <xdr:cNvPr id="450" name="フローチャート: 判断 449">
          <a:extLst>
            <a:ext uri="{FF2B5EF4-FFF2-40B4-BE49-F238E27FC236}">
              <a16:creationId xmlns:a16="http://schemas.microsoft.com/office/drawing/2014/main" id="{6BF79100-ACAD-4AEC-8B3D-30C66F5BAB55}"/>
            </a:ext>
          </a:extLst>
        </xdr:cNvPr>
        <xdr:cNvSpPr/>
      </xdr:nvSpPr>
      <xdr:spPr>
        <a:xfrm>
          <a:off x="13055600" y="2244019"/>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38046</xdr:rowOff>
    </xdr:from>
    <xdr:ext cx="762000" cy="259045"/>
    <xdr:sp macro="" textlink="">
      <xdr:nvSpPr>
        <xdr:cNvPr id="451" name="テキスト ボックス 450">
          <a:extLst>
            <a:ext uri="{FF2B5EF4-FFF2-40B4-BE49-F238E27FC236}">
              <a16:creationId xmlns:a16="http://schemas.microsoft.com/office/drawing/2014/main" id="{C7A869AD-E8DC-4C77-BFEB-06BB46CA545D}"/>
            </a:ext>
          </a:extLst>
        </xdr:cNvPr>
        <xdr:cNvSpPr txBox="1"/>
      </xdr:nvSpPr>
      <xdr:spPr>
        <a:xfrm>
          <a:off x="12763500" y="201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127212</xdr:rowOff>
    </xdr:from>
    <xdr:to>
      <xdr:col>64</xdr:col>
      <xdr:colOff>152400</xdr:colOff>
      <xdr:row>14</xdr:row>
      <xdr:rowOff>57362</xdr:rowOff>
    </xdr:to>
    <xdr:sp macro="" textlink="">
      <xdr:nvSpPr>
        <xdr:cNvPr id="452" name="フローチャート: 判断 451">
          <a:extLst>
            <a:ext uri="{FF2B5EF4-FFF2-40B4-BE49-F238E27FC236}">
              <a16:creationId xmlns:a16="http://schemas.microsoft.com/office/drawing/2014/main" id="{FB8F67A4-6CFA-4824-92B6-0627B2E2BACF}"/>
            </a:ext>
          </a:extLst>
        </xdr:cNvPr>
        <xdr:cNvSpPr/>
      </xdr:nvSpPr>
      <xdr:spPr>
        <a:xfrm>
          <a:off x="12242800" y="22735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67539</xdr:rowOff>
    </xdr:from>
    <xdr:ext cx="762000" cy="259045"/>
    <xdr:sp macro="" textlink="">
      <xdr:nvSpPr>
        <xdr:cNvPr id="453" name="テキスト ボックス 452">
          <a:extLst>
            <a:ext uri="{FF2B5EF4-FFF2-40B4-BE49-F238E27FC236}">
              <a16:creationId xmlns:a16="http://schemas.microsoft.com/office/drawing/2014/main" id="{DA116CCA-F5E3-4B58-A086-17745F6BC60B}"/>
            </a:ext>
          </a:extLst>
        </xdr:cNvPr>
        <xdr:cNvSpPr txBox="1"/>
      </xdr:nvSpPr>
      <xdr:spPr>
        <a:xfrm>
          <a:off x="11950700" y="2048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5928BA1B-623E-4518-89E3-73806F30058C}"/>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EF5D9D4B-A2FA-498B-B017-37CD3087474A}"/>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F0DCF0C3-BD3A-4A7E-BB67-40393B360FC4}"/>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4CAE624-76DB-4DA4-840E-0DC3F2C4B15A}"/>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CCF97615-96B6-4E08-A09D-A692C57F5DC3}"/>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群馬県桐生市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104,647
102,489
274.45
52,243,844
49,211,880
2,586,632
25,914,743
36,203,774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期末勤勉手当、時間外勤務手当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により、前年度と比較して、総体としての人件費は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傾向となっている。類似団体内平均値に比べ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い要因は、消防業務、ごみ処理業務、斎場業務など他市から事業を受託等していることや、他市に比べ市有施設を多く所有していることが原因と考えられる。今後も定員管理の適正化を進め、人件費の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19050</xdr:rowOff>
    </xdr:from>
    <xdr:to>
      <xdr:col>24</xdr:col>
      <xdr:colOff>25400</xdr:colOff>
      <xdr:row>40</xdr:row>
      <xdr:rowOff>139700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769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111777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139700</xdr:rowOff>
    </xdr:from>
    <xdr:to>
      <xdr:col>24</xdr:col>
      <xdr:colOff>114300</xdr:colOff>
      <xdr:row>40</xdr:row>
      <xdr:rowOff>139700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105427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19050</xdr:rowOff>
    </xdr:from>
    <xdr:to>
      <xdr:col>24</xdr:col>
      <xdr:colOff>114300</xdr:colOff>
      <xdr:row>33</xdr:row>
      <xdr:rowOff>19050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158750</xdr:rowOff>
    </xdr:from>
    <xdr:to>
      <xdr:col>24</xdr:col>
      <xdr:colOff>25400</xdr:colOff>
      <xdr:row>40</xdr:row>
      <xdr:rowOff>127000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8453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127000</xdr:rowOff>
    </xdr:from>
    <xdr:to>
      <xdr:col>24</xdr:col>
      <xdr:colOff>76200</xdr:colOff>
      <xdr:row>37</xdr:row>
      <xdr:rowOff>57150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158750</xdr:rowOff>
    </xdr:from>
    <xdr:to>
      <xdr:col>19</xdr:col>
      <xdr:colOff>187325</xdr:colOff>
      <xdr:row>41</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8453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63500</xdr:rowOff>
    </xdr:from>
    <xdr:to>
      <xdr:col>20</xdr:col>
      <xdr:colOff>38100</xdr:colOff>
      <xdr:row>36</xdr:row>
      <xdr:rowOff>165100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3827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158750</xdr:rowOff>
    </xdr:from>
    <xdr:to>
      <xdr:col>15</xdr:col>
      <xdr:colOff>98425</xdr:colOff>
      <xdr:row>41</xdr:row>
      <xdr:rowOff>31750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8453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158750</xdr:rowOff>
    </xdr:from>
    <xdr:to>
      <xdr:col>11</xdr:col>
      <xdr:colOff>9525</xdr:colOff>
      <xdr:row>40</xdr:row>
      <xdr:rowOff>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84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48277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48277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76200</xdr:rowOff>
    </xdr:from>
    <xdr:to>
      <xdr:col>24</xdr:col>
      <xdr:colOff>76200</xdr:colOff>
      <xdr:row>41</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156227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107950</xdr:rowOff>
    </xdr:from>
    <xdr:to>
      <xdr:col>20</xdr:col>
      <xdr:colOff>38100</xdr:colOff>
      <xdr:row>40</xdr:row>
      <xdr:rowOff>38100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22877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8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152400</xdr:rowOff>
    </xdr:from>
    <xdr:to>
      <xdr:col>15</xdr:col>
      <xdr:colOff>149225</xdr:colOff>
      <xdr:row>41</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67327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107950</xdr:rowOff>
    </xdr:from>
    <xdr:to>
      <xdr:col>11</xdr:col>
      <xdr:colOff>60325</xdr:colOff>
      <xdr:row>40</xdr:row>
      <xdr:rowOff>38100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22877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120650</xdr:rowOff>
    </xdr:from>
    <xdr:to>
      <xdr:col>6</xdr:col>
      <xdr:colOff>171450</xdr:colOff>
      <xdr:row>40</xdr:row>
      <xdr:rowOff>50800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35577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9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年度の物件費は、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電気料の高騰</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等により、前年度に比べ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しており、グラフの数値も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今後も、常にコスト意識を持ち、経費削減に努める。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154214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29029</xdr:rowOff>
    </xdr:from>
    <xdr:to>
      <xdr:col>82</xdr:col>
      <xdr:colOff>107950</xdr:colOff>
      <xdr:row>14</xdr:row>
      <xdr:rowOff>159657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429329"/>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135363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35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29029</xdr:rowOff>
    </xdr:from>
    <xdr:to>
      <xdr:col>78</xdr:col>
      <xdr:colOff>69850</xdr:colOff>
      <xdr:row>14</xdr:row>
      <xdr:rowOff>159657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4293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32657</xdr:rowOff>
    </xdr:from>
    <xdr:to>
      <xdr:col>78</xdr:col>
      <xdr:colOff>120650</xdr:colOff>
      <xdr:row>14</xdr:row>
      <xdr:rowOff>134257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43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119034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1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159657</xdr:rowOff>
    </xdr:from>
    <xdr:to>
      <xdr:col>73</xdr:col>
      <xdr:colOff>180975</xdr:colOff>
      <xdr:row>15</xdr:row>
      <xdr:rowOff>64407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5599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119743</xdr:rowOff>
    </xdr:from>
    <xdr:to>
      <xdr:col>74</xdr:col>
      <xdr:colOff>31750</xdr:colOff>
      <xdr:row>15</xdr:row>
      <xdr:rowOff>49893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34670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0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64407</xdr:rowOff>
    </xdr:from>
    <xdr:to>
      <xdr:col>69</xdr:col>
      <xdr:colOff>92075</xdr:colOff>
      <xdr:row>15</xdr:row>
      <xdr:rowOff>97064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636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100693</xdr:rowOff>
    </xdr:from>
    <xdr:to>
      <xdr:col>69</xdr:col>
      <xdr:colOff>142875</xdr:colOff>
      <xdr:row>16</xdr:row>
      <xdr:rowOff>30843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15620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4734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108857</xdr:rowOff>
    </xdr:from>
    <xdr:to>
      <xdr:col>82</xdr:col>
      <xdr:colOff>158750</xdr:colOff>
      <xdr:row>15</xdr:row>
      <xdr:rowOff>39007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125384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149679</xdr:rowOff>
    </xdr:from>
    <xdr:to>
      <xdr:col>78</xdr:col>
      <xdr:colOff>120650</xdr:colOff>
      <xdr:row>14</xdr:row>
      <xdr:rowOff>79829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90006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108857</xdr:rowOff>
    </xdr:from>
    <xdr:to>
      <xdr:col>74</xdr:col>
      <xdr:colOff>31750</xdr:colOff>
      <xdr:row>15</xdr:row>
      <xdr:rowOff>39007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49184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13607</xdr:rowOff>
    </xdr:from>
    <xdr:to>
      <xdr:col>69</xdr:col>
      <xdr:colOff>142875</xdr:colOff>
      <xdr:row>15</xdr:row>
      <xdr:rowOff>115207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125384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46264</xdr:rowOff>
    </xdr:from>
    <xdr:to>
      <xdr:col>65</xdr:col>
      <xdr:colOff>53975</xdr:colOff>
      <xdr:row>15</xdr:row>
      <xdr:rowOff>147864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158041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児童手当支給事務事業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の減少により、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前年度に比べ減少となっているが、グラフの数値は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今後も事業の優先事項を考慮した上で、国県の補助制度を有効に活用し対応していく。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81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46990</xdr:rowOff>
    </xdr:from>
    <xdr:to>
      <xdr:col>24</xdr:col>
      <xdr:colOff>25400</xdr:colOff>
      <xdr:row>57</xdr:row>
      <xdr:rowOff>115570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8196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59707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83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87630</xdr:rowOff>
    </xdr:from>
    <xdr:to>
      <xdr:col>24</xdr:col>
      <xdr:colOff>76200</xdr:colOff>
      <xdr:row>58</xdr:row>
      <xdr:rowOff>17780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46990</xdr:rowOff>
    </xdr:from>
    <xdr:to>
      <xdr:col>19</xdr:col>
      <xdr:colOff>187325</xdr:colOff>
      <xdr:row>58</xdr:row>
      <xdr:rowOff>81280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8196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85107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81280</xdr:rowOff>
    </xdr:from>
    <xdr:to>
      <xdr:col>15</xdr:col>
      <xdr:colOff>98425</xdr:colOff>
      <xdr:row>60</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0253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81280</xdr:rowOff>
    </xdr:from>
    <xdr:to>
      <xdr:col>11</xdr:col>
      <xdr:colOff>9525</xdr:colOff>
      <xdr:row>60</xdr:row>
      <xdr:rowOff>12700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0253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121920</xdr:rowOff>
    </xdr:from>
    <xdr:to>
      <xdr:col>11</xdr:col>
      <xdr:colOff>60325</xdr:colOff>
      <xdr:row>59</xdr:row>
      <xdr:rowOff>52070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62247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3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xdr:rowOff>
    </xdr:from>
    <xdr:to>
      <xdr:col>6</xdr:col>
      <xdr:colOff>171450</xdr:colOff>
      <xdr:row>58</xdr:row>
      <xdr:rowOff>109220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119397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64770</xdr:rowOff>
    </xdr:from>
    <xdr:to>
      <xdr:col>24</xdr:col>
      <xdr:colOff>76200</xdr:colOff>
      <xdr:row>57</xdr:row>
      <xdr:rowOff>166370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81297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167640</xdr:rowOff>
    </xdr:from>
    <xdr:to>
      <xdr:col>20</xdr:col>
      <xdr:colOff>38100</xdr:colOff>
      <xdr:row>57</xdr:row>
      <xdr:rowOff>97790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82567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30480</xdr:rowOff>
    </xdr:from>
    <xdr:to>
      <xdr:col>15</xdr:col>
      <xdr:colOff>149225</xdr:colOff>
      <xdr:row>58</xdr:row>
      <xdr:rowOff>132080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116857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30480</xdr:rowOff>
    </xdr:from>
    <xdr:to>
      <xdr:col>6</xdr:col>
      <xdr:colOff>171450</xdr:colOff>
      <xdr:row>58</xdr:row>
      <xdr:rowOff>132080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116857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後期高齢者医療事業に係る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、グラフの数値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後期高齢者医療事業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に対する繰出金は、今後も増加傾向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が見込まれる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ため、受益者負担の原則に則り、適正な料金となるよう努めていく。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59</xdr:row>
      <xdr:rowOff>97065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80500"/>
          <a:ext cx="0" cy="113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69142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184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97065</xdr:rowOff>
    </xdr:from>
    <xdr:to>
      <xdr:col>82</xdr:col>
      <xdr:colOff>196850</xdr:colOff>
      <xdr:row>59</xdr:row>
      <xdr:rowOff>97065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21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116115</xdr:rowOff>
    </xdr:from>
    <xdr:to>
      <xdr:col>82</xdr:col>
      <xdr:colOff>107950</xdr:colOff>
      <xdr:row>59</xdr:row>
      <xdr:rowOff>97065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060215"/>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109055</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116115</xdr:rowOff>
    </xdr:from>
    <xdr:to>
      <xdr:col>78</xdr:col>
      <xdr:colOff>69850</xdr:colOff>
      <xdr:row>59</xdr:row>
      <xdr:rowOff>20865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0602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48985</xdr:rowOff>
    </xdr:from>
    <xdr:to>
      <xdr:col>78</xdr:col>
      <xdr:colOff>120650</xdr:colOff>
      <xdr:row>56</xdr:row>
      <xdr:rowOff>150585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160762</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20865</xdr:rowOff>
    </xdr:from>
    <xdr:to>
      <xdr:col>73</xdr:col>
      <xdr:colOff>180975</xdr:colOff>
      <xdr:row>61</xdr:row>
      <xdr:rowOff>26307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136415"/>
          <a:ext cx="889000" cy="34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125185</xdr:rowOff>
    </xdr:from>
    <xdr:to>
      <xdr:col>74</xdr:col>
      <xdr:colOff>31750</xdr:colOff>
      <xdr:row>57</xdr:row>
      <xdr:rowOff>55335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65512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165100</xdr:rowOff>
    </xdr:from>
    <xdr:to>
      <xdr:col>69</xdr:col>
      <xdr:colOff>92075</xdr:colOff>
      <xdr:row>61</xdr:row>
      <xdr:rowOff>26307</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452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73478</xdr:rowOff>
    </xdr:from>
    <xdr:to>
      <xdr:col>69</xdr:col>
      <xdr:colOff>142875</xdr:colOff>
      <xdr:row>58</xdr:row>
      <xdr:rowOff>3628</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13805</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29935</xdr:rowOff>
    </xdr:from>
    <xdr:to>
      <xdr:col>65</xdr:col>
      <xdr:colOff>53975</xdr:colOff>
      <xdr:row>57</xdr:row>
      <xdr:rowOff>131535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141712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46265</xdr:rowOff>
    </xdr:from>
    <xdr:to>
      <xdr:col>82</xdr:col>
      <xdr:colOff>158750</xdr:colOff>
      <xdr:row>59</xdr:row>
      <xdr:rowOff>147865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126292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7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65315</xdr:rowOff>
    </xdr:from>
    <xdr:to>
      <xdr:col>78</xdr:col>
      <xdr:colOff>120650</xdr:colOff>
      <xdr:row>58</xdr:row>
      <xdr:rowOff>166915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151692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9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141515</xdr:rowOff>
    </xdr:from>
    <xdr:to>
      <xdr:col>74</xdr:col>
      <xdr:colOff>31750</xdr:colOff>
      <xdr:row>59</xdr:row>
      <xdr:rowOff>71665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56442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146957</xdr:rowOff>
    </xdr:from>
    <xdr:to>
      <xdr:col>69</xdr:col>
      <xdr:colOff>142875</xdr:colOff>
      <xdr:row>61</xdr:row>
      <xdr:rowOff>77107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61884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114300</xdr:rowOff>
    </xdr:from>
    <xdr:to>
      <xdr:col>65</xdr:col>
      <xdr:colOff>53975</xdr:colOff>
      <xdr:row>61</xdr:row>
      <xdr:rowOff>44450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29227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年度は、下水道事業会計繰出金（財務適用企業への繰出しにつき、補助金等として計上）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の減少により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、グラフの数値も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今後は、下水道事業会計の財務適用に伴い、ルール外の繰出金に頼らず、適正な企業経営となるよう努める。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40</xdr:row>
      <xdr:rowOff>165100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98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58420</xdr:rowOff>
    </xdr:from>
    <xdr:to>
      <xdr:col>82</xdr:col>
      <xdr:colOff>107950</xdr:colOff>
      <xdr:row>34</xdr:row>
      <xdr:rowOff>81280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5887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74947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075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66040</xdr:rowOff>
    </xdr:from>
    <xdr:to>
      <xdr:col>78</xdr:col>
      <xdr:colOff>69850</xdr:colOff>
      <xdr:row>34</xdr:row>
      <xdr:rowOff>81280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5895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49530</xdr:rowOff>
    </xdr:from>
    <xdr:to>
      <xdr:col>78</xdr:col>
      <xdr:colOff>120650</xdr:colOff>
      <xdr:row>35</xdr:row>
      <xdr:rowOff>151130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135907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3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85090</xdr:rowOff>
    </xdr:from>
    <xdr:to>
      <xdr:col>73</xdr:col>
      <xdr:colOff>180975</xdr:colOff>
      <xdr:row>34</xdr:row>
      <xdr:rowOff>66040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57429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102870</xdr:rowOff>
    </xdr:from>
    <xdr:to>
      <xdr:col>74</xdr:col>
      <xdr:colOff>31750</xdr:colOff>
      <xdr:row>36</xdr:row>
      <xdr:rowOff>33020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17797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1270</xdr:rowOff>
    </xdr:from>
    <xdr:to>
      <xdr:col>69</xdr:col>
      <xdr:colOff>92075</xdr:colOff>
      <xdr:row>33</xdr:row>
      <xdr:rowOff>85090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6591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41910</xdr:rowOff>
    </xdr:from>
    <xdr:to>
      <xdr:col>69</xdr:col>
      <xdr:colOff>142875</xdr:colOff>
      <xdr:row>35</xdr:row>
      <xdr:rowOff>143510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128287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105427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xdr:rowOff>
    </xdr:from>
    <xdr:to>
      <xdr:col>82</xdr:col>
      <xdr:colOff>158750</xdr:colOff>
      <xdr:row>34</xdr:row>
      <xdr:rowOff>109220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24147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30480</xdr:rowOff>
    </xdr:from>
    <xdr:to>
      <xdr:col>78</xdr:col>
      <xdr:colOff>120650</xdr:colOff>
      <xdr:row>34</xdr:row>
      <xdr:rowOff>132080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142257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15240</xdr:rowOff>
    </xdr:from>
    <xdr:to>
      <xdr:col>74</xdr:col>
      <xdr:colOff>31750</xdr:colOff>
      <xdr:row>34</xdr:row>
      <xdr:rowOff>116840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127017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34290</xdr:rowOff>
    </xdr:from>
    <xdr:to>
      <xdr:col>69</xdr:col>
      <xdr:colOff>142875</xdr:colOff>
      <xdr:row>33</xdr:row>
      <xdr:rowOff>135890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146067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46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121920</xdr:rowOff>
    </xdr:from>
    <xdr:to>
      <xdr:col>65</xdr:col>
      <xdr:colOff>53975</xdr:colOff>
      <xdr:row>33</xdr:row>
      <xdr:rowOff>52070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62247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37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年度の公債費は、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退職手当債や地方道路等整備事業債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の償還終了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となっているが、グラフの数値は前年度よりも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庁舎建設事業等に係る借入も増加するため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、適切な運用に努める。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39520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16511</xdr:rowOff>
    </xdr:from>
    <xdr:to>
      <xdr:col>24</xdr:col>
      <xdr:colOff>25400</xdr:colOff>
      <xdr:row>77</xdr:row>
      <xdr:rowOff>39370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2181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16511</xdr:rowOff>
    </xdr:from>
    <xdr:to>
      <xdr:col>19</xdr:col>
      <xdr:colOff>187325</xdr:colOff>
      <xdr:row>77</xdr:row>
      <xdr:rowOff>54611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2181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8889</xdr:rowOff>
    </xdr:from>
    <xdr:to>
      <xdr:col>15</xdr:col>
      <xdr:colOff>98425</xdr:colOff>
      <xdr:row>77</xdr:row>
      <xdr:rowOff>54611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2105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49530</xdr:rowOff>
    </xdr:from>
    <xdr:to>
      <xdr:col>15</xdr:col>
      <xdr:colOff>149225</xdr:colOff>
      <xdr:row>77</xdr:row>
      <xdr:rowOff>151130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135907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77</xdr:row>
      <xdr:rowOff>8889</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1572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160020</xdr:rowOff>
    </xdr:from>
    <xdr:to>
      <xdr:col>24</xdr:col>
      <xdr:colOff>76200</xdr:colOff>
      <xdr:row>77</xdr:row>
      <xdr:rowOff>90170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5097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137161</xdr:rowOff>
    </xdr:from>
    <xdr:to>
      <xdr:col>20</xdr:col>
      <xdr:colOff>38100</xdr:colOff>
      <xdr:row>77</xdr:row>
      <xdr:rowOff>67311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77487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3811</xdr:rowOff>
    </xdr:from>
    <xdr:to>
      <xdr:col>15</xdr:col>
      <xdr:colOff>149225</xdr:colOff>
      <xdr:row>77</xdr:row>
      <xdr:rowOff>105411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129539</xdr:rowOff>
    </xdr:from>
    <xdr:to>
      <xdr:col>11</xdr:col>
      <xdr:colOff>60325</xdr:colOff>
      <xdr:row>77</xdr:row>
      <xdr:rowOff>59689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69867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し、類似団体内平均値との比較では、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今後も、人口減少や少子高齢化などの影響により、扶助費の増加が見込まれるため、引き続き、事業コストの縮減に努めていく。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131572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097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143002</xdr:rowOff>
    </xdr:from>
    <xdr:to>
      <xdr:col>82</xdr:col>
      <xdr:colOff>107950</xdr:colOff>
      <xdr:row>78</xdr:row>
      <xdr:rowOff>140715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344652"/>
          <a:ext cx="8382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40149</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143002</xdr:rowOff>
    </xdr:from>
    <xdr:to>
      <xdr:col>78</xdr:col>
      <xdr:colOff>69850</xdr:colOff>
      <xdr:row>78</xdr:row>
      <xdr:rowOff>168148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34465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155973</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168148</xdr:rowOff>
    </xdr:from>
    <xdr:to>
      <xdr:col>73</xdr:col>
      <xdr:colOff>180975</xdr:colOff>
      <xdr:row>79</xdr:row>
      <xdr:rowOff>60706</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5412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64770</xdr:rowOff>
    </xdr:from>
    <xdr:to>
      <xdr:col>74</xdr:col>
      <xdr:colOff>31750</xdr:colOff>
      <xdr:row>77</xdr:row>
      <xdr:rowOff>166370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5097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131572</xdr:rowOff>
    </xdr:from>
    <xdr:to>
      <xdr:col>69</xdr:col>
      <xdr:colOff>92075</xdr:colOff>
      <xdr:row>79</xdr:row>
      <xdr:rowOff>60706</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5046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9669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89915</xdr:rowOff>
    </xdr:from>
    <xdr:to>
      <xdr:col>82</xdr:col>
      <xdr:colOff>158750</xdr:colOff>
      <xdr:row>79</xdr:row>
      <xdr:rowOff>20065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61992</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92202</xdr:rowOff>
    </xdr:from>
    <xdr:to>
      <xdr:col>78</xdr:col>
      <xdr:colOff>120650</xdr:colOff>
      <xdr:row>78</xdr:row>
      <xdr:rowOff>22352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7129</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117348</xdr:rowOff>
    </xdr:from>
    <xdr:to>
      <xdr:col>74</xdr:col>
      <xdr:colOff>31750</xdr:colOff>
      <xdr:row>79</xdr:row>
      <xdr:rowOff>47498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32275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9906</xdr:rowOff>
    </xdr:from>
    <xdr:to>
      <xdr:col>69</xdr:col>
      <xdr:colOff>142875</xdr:colOff>
      <xdr:row>79</xdr:row>
      <xdr:rowOff>111506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96283</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80772</xdr:rowOff>
    </xdr:from>
    <xdr:to>
      <xdr:col>65</xdr:col>
      <xdr:colOff>53975</xdr:colOff>
      <xdr:row>79</xdr:row>
      <xdr:rowOff>10922</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167149</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群馬県桐生市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115380</xdr:rowOff>
    </xdr:from>
    <xdr:to>
      <xdr:col>29</xdr:col>
      <xdr:colOff>127000</xdr:colOff>
      <xdr:row>18</xdr:row>
      <xdr:rowOff>143764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20405"/>
          <a:ext cx="0" cy="1057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115841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4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143764</xdr:rowOff>
    </xdr:from>
    <xdr:to>
      <xdr:col>30</xdr:col>
      <xdr:colOff>25400</xdr:colOff>
      <xdr:row>18</xdr:row>
      <xdr:rowOff>143764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77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30307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6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115380</xdr:rowOff>
    </xdr:from>
    <xdr:to>
      <xdr:col>30</xdr:col>
      <xdr:colOff>25400</xdr:colOff>
      <xdr:row>12</xdr:row>
      <xdr:rowOff>115380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204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105131</xdr:rowOff>
    </xdr:from>
    <xdr:to>
      <xdr:col>29</xdr:col>
      <xdr:colOff>127000</xdr:colOff>
      <xdr:row>15</xdr:row>
      <xdr:rowOff>128924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24506"/>
          <a:ext cx="647700" cy="23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65708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56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93631</xdr:rowOff>
    </xdr:from>
    <xdr:to>
      <xdr:col>29</xdr:col>
      <xdr:colOff>177800</xdr:colOff>
      <xdr:row>17</xdr:row>
      <xdr:rowOff>23781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84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128924</xdr:rowOff>
    </xdr:from>
    <xdr:to>
      <xdr:col>26</xdr:col>
      <xdr:colOff>50800</xdr:colOff>
      <xdr:row>15</xdr:row>
      <xdr:rowOff>164871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48299"/>
          <a:ext cx="698500" cy="35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103156</xdr:rowOff>
    </xdr:from>
    <xdr:to>
      <xdr:col>26</xdr:col>
      <xdr:colOff>101600</xdr:colOff>
      <xdr:row>17</xdr:row>
      <xdr:rowOff>33306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18083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80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164871</xdr:rowOff>
    </xdr:from>
    <xdr:to>
      <xdr:col>22</xdr:col>
      <xdr:colOff>114300</xdr:colOff>
      <xdr:row>16</xdr:row>
      <xdr:rowOff>28416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84246"/>
          <a:ext cx="698500" cy="34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163906</xdr:rowOff>
    </xdr:from>
    <xdr:to>
      <xdr:col>22</xdr:col>
      <xdr:colOff>165100</xdr:colOff>
      <xdr:row>17</xdr:row>
      <xdr:rowOff>94056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78833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41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28416</xdr:rowOff>
    </xdr:from>
    <xdr:to>
      <xdr:col>18</xdr:col>
      <xdr:colOff>177800</xdr:colOff>
      <xdr:row>16</xdr:row>
      <xdr:rowOff>56648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19241"/>
          <a:ext cx="698500" cy="28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13564</xdr:rowOff>
    </xdr:from>
    <xdr:to>
      <xdr:col>19</xdr:col>
      <xdr:colOff>38100</xdr:colOff>
      <xdr:row>17</xdr:row>
      <xdr:rowOff>115164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99941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6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52940</xdr:rowOff>
    </xdr:from>
    <xdr:to>
      <xdr:col>15</xdr:col>
      <xdr:colOff>101600</xdr:colOff>
      <xdr:row>17</xdr:row>
      <xdr:rowOff>154540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139317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54331</xdr:rowOff>
    </xdr:from>
    <xdr:to>
      <xdr:col>29</xdr:col>
      <xdr:colOff>177800</xdr:colOff>
      <xdr:row>15</xdr:row>
      <xdr:rowOff>155931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73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70858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78124</xdr:rowOff>
    </xdr:from>
    <xdr:to>
      <xdr:col>26</xdr:col>
      <xdr:colOff>101600</xdr:colOff>
      <xdr:row>16</xdr:row>
      <xdr:rowOff>8274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97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18451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66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114071</xdr:rowOff>
    </xdr:from>
    <xdr:to>
      <xdr:col>22</xdr:col>
      <xdr:colOff>165100</xdr:colOff>
      <xdr:row>16</xdr:row>
      <xdr:rowOff>44221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33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54398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0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149066</xdr:rowOff>
    </xdr:from>
    <xdr:to>
      <xdr:col>19</xdr:col>
      <xdr:colOff>38100</xdr:colOff>
      <xdr:row>16</xdr:row>
      <xdr:rowOff>79216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68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89393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37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5848</xdr:rowOff>
    </xdr:from>
    <xdr:to>
      <xdr:col>15</xdr:col>
      <xdr:colOff>101600</xdr:colOff>
      <xdr:row>16</xdr:row>
      <xdr:rowOff>107448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96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117625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6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55677</xdr:rowOff>
    </xdr:from>
    <xdr:to>
      <xdr:col>29</xdr:col>
      <xdr:colOff>127000</xdr:colOff>
      <xdr:row>37</xdr:row>
      <xdr:rowOff>342021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23127"/>
          <a:ext cx="0" cy="11435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314098</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3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342021</xdr:rowOff>
    </xdr:from>
    <xdr:to>
      <xdr:col>30</xdr:col>
      <xdr:colOff>25400</xdr:colOff>
      <xdr:row>37</xdr:row>
      <xdr:rowOff>342021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66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142054</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6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55677</xdr:rowOff>
    </xdr:from>
    <xdr:to>
      <xdr:col>30</xdr:col>
      <xdr:colOff>25400</xdr:colOff>
      <xdr:row>34</xdr:row>
      <xdr:rowOff>55677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23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65461</xdr:rowOff>
    </xdr:from>
    <xdr:to>
      <xdr:col>29</xdr:col>
      <xdr:colOff>127000</xdr:colOff>
      <xdr:row>36</xdr:row>
      <xdr:rowOff>69210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018711"/>
          <a:ext cx="647700" cy="3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158335</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68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313258</xdr:rowOff>
    </xdr:from>
    <xdr:to>
      <xdr:col>29</xdr:col>
      <xdr:colOff>177800</xdr:colOff>
      <xdr:row>36</xdr:row>
      <xdr:rowOff>71958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23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65461</xdr:rowOff>
    </xdr:from>
    <xdr:to>
      <xdr:col>26</xdr:col>
      <xdr:colOff>50800</xdr:colOff>
      <xdr:row>36</xdr:row>
      <xdr:rowOff>141128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018711"/>
          <a:ext cx="698500" cy="75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327751</xdr:rowOff>
    </xdr:from>
    <xdr:to>
      <xdr:col>26</xdr:col>
      <xdr:colOff>101600</xdr:colOff>
      <xdr:row>36</xdr:row>
      <xdr:rowOff>86451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96628</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06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64455</xdr:rowOff>
    </xdr:from>
    <xdr:to>
      <xdr:col>22</xdr:col>
      <xdr:colOff>114300</xdr:colOff>
      <xdr:row>36</xdr:row>
      <xdr:rowOff>141128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017705"/>
          <a:ext cx="698500" cy="76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17450</xdr:rowOff>
    </xdr:from>
    <xdr:to>
      <xdr:col>22</xdr:col>
      <xdr:colOff>165100</xdr:colOff>
      <xdr:row>36</xdr:row>
      <xdr:rowOff>119050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129227</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64455</xdr:rowOff>
    </xdr:from>
    <xdr:to>
      <xdr:col>18</xdr:col>
      <xdr:colOff>177800</xdr:colOff>
      <xdr:row>36</xdr:row>
      <xdr:rowOff>108483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017705"/>
          <a:ext cx="698500" cy="44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27966</xdr:rowOff>
    </xdr:from>
    <xdr:to>
      <xdr:col>19</xdr:col>
      <xdr:colOff>38100</xdr:colOff>
      <xdr:row>36</xdr:row>
      <xdr:rowOff>129566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114343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6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64953</xdr:rowOff>
    </xdr:from>
    <xdr:to>
      <xdr:col>15</xdr:col>
      <xdr:colOff>101600</xdr:colOff>
      <xdr:row>36</xdr:row>
      <xdr:rowOff>166553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151330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18410</xdr:rowOff>
    </xdr:from>
    <xdr:to>
      <xdr:col>29</xdr:col>
      <xdr:colOff>177800</xdr:colOff>
      <xdr:row>36</xdr:row>
      <xdr:rowOff>120010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71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333387</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4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14661</xdr:rowOff>
    </xdr:from>
    <xdr:to>
      <xdr:col>26</xdr:col>
      <xdr:colOff>101600</xdr:colOff>
      <xdr:row>36</xdr:row>
      <xdr:rowOff>116261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67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101038</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54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90328</xdr:rowOff>
    </xdr:from>
    <xdr:to>
      <xdr:col>22</xdr:col>
      <xdr:colOff>165100</xdr:colOff>
      <xdr:row>37</xdr:row>
      <xdr:rowOff>20478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043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5255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129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13655</xdr:rowOff>
    </xdr:from>
    <xdr:to>
      <xdr:col>19</xdr:col>
      <xdr:colOff>38100</xdr:colOff>
      <xdr:row>36</xdr:row>
      <xdr:rowOff>115255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66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125432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735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57683</xdr:rowOff>
    </xdr:from>
    <xdr:to>
      <xdr:col>15</xdr:col>
      <xdr:colOff>101600</xdr:colOff>
      <xdr:row>36</xdr:row>
      <xdr:rowOff>159283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10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169460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779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群馬県桐生市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104,647
102,489
274.45
52,243,844
49,211,880
2,586,632
25,914,743
36,203,774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42393</xdr:rowOff>
    </xdr:from>
    <xdr:to>
      <xdr:col>24</xdr:col>
      <xdr:colOff>62865</xdr:colOff>
      <xdr:row>39</xdr:row>
      <xdr:rowOff>38430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5893"/>
          <a:ext cx="1270" cy="1539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42257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38430</xdr:rowOff>
    </xdr:from>
    <xdr:to>
      <xdr:col>24</xdr:col>
      <xdr:colOff>152400</xdr:colOff>
      <xdr:row>39</xdr:row>
      <xdr:rowOff>38430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160520</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6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42393</xdr:rowOff>
    </xdr:from>
    <xdr:to>
      <xdr:col>24</xdr:col>
      <xdr:colOff>152400</xdr:colOff>
      <xdr:row>30</xdr:row>
      <xdr:rowOff>42393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142481</xdr:rowOff>
    </xdr:from>
    <xdr:to>
      <xdr:col>24</xdr:col>
      <xdr:colOff>63500</xdr:colOff>
      <xdr:row>32</xdr:row>
      <xdr:rowOff>6312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457431"/>
          <a:ext cx="838200" cy="3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38866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9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60439</xdr:rowOff>
    </xdr:from>
    <xdr:to>
      <xdr:col>24</xdr:col>
      <xdr:colOff>114300</xdr:colOff>
      <xdr:row>35</xdr:row>
      <xdr:rowOff>162039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6312</xdr:rowOff>
    </xdr:from>
    <xdr:to>
      <xdr:col>19</xdr:col>
      <xdr:colOff>177800</xdr:colOff>
      <xdr:row>32</xdr:row>
      <xdr:rowOff>78397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492712"/>
          <a:ext cx="889000" cy="7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61049</xdr:rowOff>
    </xdr:from>
    <xdr:to>
      <xdr:col>20</xdr:col>
      <xdr:colOff>38100</xdr:colOff>
      <xdr:row>35</xdr:row>
      <xdr:rowOff>162649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153776</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78397</xdr:rowOff>
    </xdr:from>
    <xdr:to>
      <xdr:col>15</xdr:col>
      <xdr:colOff>50800</xdr:colOff>
      <xdr:row>33</xdr:row>
      <xdr:rowOff>89065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564797"/>
          <a:ext cx="889000" cy="18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171005</xdr:rowOff>
    </xdr:from>
    <xdr:to>
      <xdr:col>15</xdr:col>
      <xdr:colOff>101600</xdr:colOff>
      <xdr:row>36</xdr:row>
      <xdr:rowOff>101155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92282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89065</xdr:rowOff>
    </xdr:from>
    <xdr:to>
      <xdr:col>10</xdr:col>
      <xdr:colOff>114300</xdr:colOff>
      <xdr:row>33</xdr:row>
      <xdr:rowOff>91656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746915"/>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82309</xdr:rowOff>
    </xdr:from>
    <xdr:to>
      <xdr:col>10</xdr:col>
      <xdr:colOff>165100</xdr:colOff>
      <xdr:row>38</xdr:row>
      <xdr:rowOff>12458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259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3586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5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106464</xdr:rowOff>
    </xdr:from>
    <xdr:to>
      <xdr:col>6</xdr:col>
      <xdr:colOff>38100</xdr:colOff>
      <xdr:row>38</xdr:row>
      <xdr:rowOff>36614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27741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54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91681</xdr:rowOff>
    </xdr:from>
    <xdr:to>
      <xdr:col>24</xdr:col>
      <xdr:colOff>114300</xdr:colOff>
      <xdr:row>32</xdr:row>
      <xdr:rowOff>21831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40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114558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25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126962</xdr:rowOff>
    </xdr:from>
    <xdr:to>
      <xdr:col>20</xdr:col>
      <xdr:colOff>38100</xdr:colOff>
      <xdr:row>32</xdr:row>
      <xdr:rowOff>57112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44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73639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21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27597</xdr:rowOff>
    </xdr:from>
    <xdr:to>
      <xdr:col>15</xdr:col>
      <xdr:colOff>101600</xdr:colOff>
      <xdr:row>32</xdr:row>
      <xdr:rowOff>129197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51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145724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28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38265</xdr:rowOff>
    </xdr:from>
    <xdr:to>
      <xdr:col>10</xdr:col>
      <xdr:colOff>165100</xdr:colOff>
      <xdr:row>33</xdr:row>
      <xdr:rowOff>139865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9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156392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47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40856</xdr:rowOff>
    </xdr:from>
    <xdr:to>
      <xdr:col>6</xdr:col>
      <xdr:colOff>38100</xdr:colOff>
      <xdr:row>33</xdr:row>
      <xdr:rowOff>142456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69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158983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47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48750</xdr:rowOff>
    </xdr:from>
    <xdr:to>
      <xdr:col>24</xdr:col>
      <xdr:colOff>62865</xdr:colOff>
      <xdr:row>59</xdr:row>
      <xdr:rowOff>115370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92700"/>
          <a:ext cx="1270" cy="143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119197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115370</xdr:rowOff>
    </xdr:from>
    <xdr:to>
      <xdr:col>24</xdr:col>
      <xdr:colOff>152400</xdr:colOff>
      <xdr:row>59</xdr:row>
      <xdr:rowOff>115370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3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166877</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48750</xdr:rowOff>
    </xdr:from>
    <xdr:to>
      <xdr:col>24</xdr:col>
      <xdr:colOff>152400</xdr:colOff>
      <xdr:row>51</xdr:row>
      <xdr:rowOff>48750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9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47019</xdr:rowOff>
    </xdr:from>
    <xdr:to>
      <xdr:col>24</xdr:col>
      <xdr:colOff>63500</xdr:colOff>
      <xdr:row>56</xdr:row>
      <xdr:rowOff>128237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48219"/>
          <a:ext cx="838200" cy="8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149689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79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171262</xdr:rowOff>
    </xdr:from>
    <xdr:to>
      <xdr:col>24</xdr:col>
      <xdr:colOff>114300</xdr:colOff>
      <xdr:row>56</xdr:row>
      <xdr:rowOff>101412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128237</xdr:rowOff>
    </xdr:from>
    <xdr:to>
      <xdr:col>19</xdr:col>
      <xdr:colOff>177800</xdr:colOff>
      <xdr:row>56</xdr:row>
      <xdr:rowOff>137904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29437"/>
          <a:ext cx="889000" cy="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113622</xdr:rowOff>
    </xdr:from>
    <xdr:to>
      <xdr:col>20</xdr:col>
      <xdr:colOff>38100</xdr:colOff>
      <xdr:row>57</xdr:row>
      <xdr:rowOff>43772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1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34899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0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137904</xdr:rowOff>
    </xdr:from>
    <xdr:to>
      <xdr:col>15</xdr:col>
      <xdr:colOff>50800</xdr:colOff>
      <xdr:row>57</xdr:row>
      <xdr:rowOff>127388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39104"/>
          <a:ext cx="889000" cy="16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94713</xdr:rowOff>
    </xdr:from>
    <xdr:to>
      <xdr:col>15</xdr:col>
      <xdr:colOff>101600</xdr:colOff>
      <xdr:row>58</xdr:row>
      <xdr:rowOff>24863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6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15990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6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127388</xdr:rowOff>
    </xdr:from>
    <xdr:to>
      <xdr:col>10</xdr:col>
      <xdr:colOff>114300</xdr:colOff>
      <xdr:row>57</xdr:row>
      <xdr:rowOff>169646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00038"/>
          <a:ext cx="889000" cy="4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95431</xdr:rowOff>
    </xdr:from>
    <xdr:to>
      <xdr:col>10</xdr:col>
      <xdr:colOff>165100</xdr:colOff>
      <xdr:row>58</xdr:row>
      <xdr:rowOff>25581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16708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6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20124</xdr:rowOff>
    </xdr:from>
    <xdr:to>
      <xdr:col>6</xdr:col>
      <xdr:colOff>38100</xdr:colOff>
      <xdr:row>58</xdr:row>
      <xdr:rowOff>121724</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112851</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5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167669</xdr:rowOff>
    </xdr:from>
    <xdr:to>
      <xdr:col>24</xdr:col>
      <xdr:colOff>114300</xdr:colOff>
      <xdr:row>56</xdr:row>
      <xdr:rowOff>97819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9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19096</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4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77437</xdr:rowOff>
    </xdr:from>
    <xdr:to>
      <xdr:col>20</xdr:col>
      <xdr:colOff>38100</xdr:colOff>
      <xdr:row>57</xdr:row>
      <xdr:rowOff>7587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24114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45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87104</xdr:rowOff>
    </xdr:from>
    <xdr:to>
      <xdr:col>15</xdr:col>
      <xdr:colOff>101600</xdr:colOff>
      <xdr:row>57</xdr:row>
      <xdr:rowOff>17254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8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33781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6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76588</xdr:rowOff>
    </xdr:from>
    <xdr:to>
      <xdr:col>10</xdr:col>
      <xdr:colOff>165100</xdr:colOff>
      <xdr:row>58</xdr:row>
      <xdr:rowOff>6738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4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23265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62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118846</xdr:rowOff>
    </xdr:from>
    <xdr:to>
      <xdr:col>6</xdr:col>
      <xdr:colOff>38100</xdr:colOff>
      <xdr:row>58</xdr:row>
      <xdr:rowOff>48996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9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65523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66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1397</xdr:rowOff>
    </xdr:from>
    <xdr:to>
      <xdr:col>24</xdr:col>
      <xdr:colOff>62865</xdr:colOff>
      <xdr:row>78</xdr:row>
      <xdr:rowOff>31114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02897"/>
          <a:ext cx="1270" cy="1401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34941</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0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31114</xdr:rowOff>
    </xdr:from>
    <xdr:to>
      <xdr:col>24</xdr:col>
      <xdr:colOff>152400</xdr:colOff>
      <xdr:row>78</xdr:row>
      <xdr:rowOff>31114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0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119524</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7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1397</xdr:rowOff>
    </xdr:from>
    <xdr:to>
      <xdr:col>24</xdr:col>
      <xdr:colOff>152400</xdr:colOff>
      <xdr:row>70</xdr:row>
      <xdr:rowOff>1397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0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17653</xdr:rowOff>
    </xdr:from>
    <xdr:to>
      <xdr:col>24</xdr:col>
      <xdr:colOff>63500</xdr:colOff>
      <xdr:row>78</xdr:row>
      <xdr:rowOff>31114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90753"/>
          <a:ext cx="838200" cy="1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101617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788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78740</xdr:rowOff>
    </xdr:from>
    <xdr:to>
      <xdr:col>24</xdr:col>
      <xdr:colOff>114300</xdr:colOff>
      <xdr:row>76</xdr:row>
      <xdr:rowOff>8889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9374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169799</xdr:rowOff>
    </xdr:from>
    <xdr:to>
      <xdr:col>19</xdr:col>
      <xdr:colOff>177800</xdr:colOff>
      <xdr:row>78</xdr:row>
      <xdr:rowOff>17653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371449"/>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87376</xdr:rowOff>
    </xdr:from>
    <xdr:to>
      <xdr:col>20</xdr:col>
      <xdr:colOff>38100</xdr:colOff>
      <xdr:row>76</xdr:row>
      <xdr:rowOff>17526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4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34053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72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169799</xdr:rowOff>
    </xdr:from>
    <xdr:to>
      <xdr:col>15</xdr:col>
      <xdr:colOff>50800</xdr:colOff>
      <xdr:row>78</xdr:row>
      <xdr:rowOff>12192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71449"/>
          <a:ext cx="889000" cy="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148717</xdr:rowOff>
    </xdr:from>
    <xdr:to>
      <xdr:col>15</xdr:col>
      <xdr:colOff>101600</xdr:colOff>
      <xdr:row>76</xdr:row>
      <xdr:rowOff>78867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0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95394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78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12192</xdr:rowOff>
    </xdr:from>
    <xdr:to>
      <xdr:col>10</xdr:col>
      <xdr:colOff>114300</xdr:colOff>
      <xdr:row>78</xdr:row>
      <xdr:rowOff>21462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85292"/>
          <a:ext cx="889000" cy="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156463</xdr:rowOff>
    </xdr:from>
    <xdr:to>
      <xdr:col>10</xdr:col>
      <xdr:colOff>165100</xdr:colOff>
      <xdr:row>76</xdr:row>
      <xdr:rowOff>86613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0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103141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79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139700</xdr:rowOff>
    </xdr:from>
    <xdr:to>
      <xdr:col>6</xdr:col>
      <xdr:colOff>38100</xdr:colOff>
      <xdr:row>76</xdr:row>
      <xdr:rowOff>69850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299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86377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77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151764</xdr:rowOff>
    </xdr:from>
    <xdr:to>
      <xdr:col>24</xdr:col>
      <xdr:colOff>114300</xdr:colOff>
      <xdr:row>78</xdr:row>
      <xdr:rowOff>81914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5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66691</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6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138303</xdr:rowOff>
    </xdr:from>
    <xdr:to>
      <xdr:col>20</xdr:col>
      <xdr:colOff>38100</xdr:colOff>
      <xdr:row>78</xdr:row>
      <xdr:rowOff>68453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3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59580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3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118999</xdr:rowOff>
    </xdr:from>
    <xdr:to>
      <xdr:col>15</xdr:col>
      <xdr:colOff>101600</xdr:colOff>
      <xdr:row>78</xdr:row>
      <xdr:rowOff>49149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2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40276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1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132842</xdr:rowOff>
    </xdr:from>
    <xdr:to>
      <xdr:col>10</xdr:col>
      <xdr:colOff>165100</xdr:colOff>
      <xdr:row>78</xdr:row>
      <xdr:rowOff>62992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3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54119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27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142112</xdr:rowOff>
    </xdr:from>
    <xdr:to>
      <xdr:col>6</xdr:col>
      <xdr:colOff>38100</xdr:colOff>
      <xdr:row>78</xdr:row>
      <xdr:rowOff>72262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4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63389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3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46431</xdr:rowOff>
    </xdr:from>
    <xdr:to>
      <xdr:col>24</xdr:col>
      <xdr:colOff>62865</xdr:colOff>
      <xdr:row>98</xdr:row>
      <xdr:rowOff>111277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76931"/>
          <a:ext cx="1270" cy="143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115104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1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111277</xdr:rowOff>
    </xdr:from>
    <xdr:to>
      <xdr:col>24</xdr:col>
      <xdr:colOff>152400</xdr:colOff>
      <xdr:row>98</xdr:row>
      <xdr:rowOff>111277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13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164558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46431</xdr:rowOff>
    </xdr:from>
    <xdr:to>
      <xdr:col>24</xdr:col>
      <xdr:colOff>152400</xdr:colOff>
      <xdr:row>90</xdr:row>
      <xdr:rowOff>46431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7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65139</xdr:rowOff>
    </xdr:from>
    <xdr:to>
      <xdr:col>24</xdr:col>
      <xdr:colOff>63500</xdr:colOff>
      <xdr:row>94</xdr:row>
      <xdr:rowOff>136576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5667089"/>
          <a:ext cx="838200" cy="58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95584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0404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72707</xdr:rowOff>
    </xdr:from>
    <xdr:to>
      <xdr:col>24</xdr:col>
      <xdr:colOff>114300</xdr:colOff>
      <xdr:row>95</xdr:row>
      <xdr:rowOff>2857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8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65139</xdr:rowOff>
    </xdr:from>
    <xdr:to>
      <xdr:col>19</xdr:col>
      <xdr:colOff>177800</xdr:colOff>
      <xdr:row>96</xdr:row>
      <xdr:rowOff>96647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667089"/>
          <a:ext cx="889000" cy="88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91</xdr:row>
      <xdr:rowOff>122580</xdr:rowOff>
    </xdr:from>
    <xdr:to>
      <xdr:col>20</xdr:col>
      <xdr:colOff>38100</xdr:colOff>
      <xdr:row>92</xdr:row>
      <xdr:rowOff>52730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572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43857</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581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96647</xdr:rowOff>
    </xdr:from>
    <xdr:to>
      <xdr:col>15</xdr:col>
      <xdr:colOff>50800</xdr:colOff>
      <xdr:row>97</xdr:row>
      <xdr:rowOff>20789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555847"/>
          <a:ext cx="889000" cy="9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163957</xdr:rowOff>
    </xdr:from>
    <xdr:to>
      <xdr:col>15</xdr:col>
      <xdr:colOff>101600</xdr:colOff>
      <xdr:row>97</xdr:row>
      <xdr:rowOff>94107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2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85234</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7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20789</xdr:rowOff>
    </xdr:from>
    <xdr:to>
      <xdr:col>10</xdr:col>
      <xdr:colOff>114300</xdr:colOff>
      <xdr:row>97</xdr:row>
      <xdr:rowOff>149453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51439"/>
          <a:ext cx="889000" cy="12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138545</xdr:rowOff>
    </xdr:from>
    <xdr:to>
      <xdr:col>10</xdr:col>
      <xdr:colOff>165100</xdr:colOff>
      <xdr:row>98</xdr:row>
      <xdr:rowOff>68695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59822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86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1918</xdr:rowOff>
    </xdr:from>
    <xdr:to>
      <xdr:col>6</xdr:col>
      <xdr:colOff>38100</xdr:colOff>
      <xdr:row>99</xdr:row>
      <xdr:rowOff>103518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7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94645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06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85776</xdr:rowOff>
    </xdr:from>
    <xdr:to>
      <xdr:col>24</xdr:col>
      <xdr:colOff>114300</xdr:colOff>
      <xdr:row>95</xdr:row>
      <xdr:rowOff>15926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20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64203</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1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14339</xdr:rowOff>
    </xdr:from>
    <xdr:to>
      <xdr:col>20</xdr:col>
      <xdr:colOff>38100</xdr:colOff>
      <xdr:row>91</xdr:row>
      <xdr:rowOff>115939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61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132466</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39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45847</xdr:rowOff>
    </xdr:from>
    <xdr:to>
      <xdr:col>15</xdr:col>
      <xdr:colOff>101600</xdr:colOff>
      <xdr:row>96</xdr:row>
      <xdr:rowOff>147447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0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163974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28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141439</xdr:rowOff>
    </xdr:from>
    <xdr:to>
      <xdr:col>10</xdr:col>
      <xdr:colOff>165100</xdr:colOff>
      <xdr:row>97</xdr:row>
      <xdr:rowOff>71589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0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88116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37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98653</xdr:rowOff>
    </xdr:from>
    <xdr:to>
      <xdr:col>6</xdr:col>
      <xdr:colOff>38100</xdr:colOff>
      <xdr:row>98</xdr:row>
      <xdr:rowOff>28803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2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45330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5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67778</xdr:rowOff>
    </xdr:from>
    <xdr:to>
      <xdr:col>54</xdr:col>
      <xdr:colOff>189865</xdr:colOff>
      <xdr:row>38</xdr:row>
      <xdr:rowOff>25162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11278"/>
          <a:ext cx="1270" cy="132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28989</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4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25162</xdr:rowOff>
    </xdr:from>
    <xdr:to>
      <xdr:col>55</xdr:col>
      <xdr:colOff>88900</xdr:colOff>
      <xdr:row>38</xdr:row>
      <xdr:rowOff>25162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4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14455</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8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67778</xdr:rowOff>
    </xdr:from>
    <xdr:to>
      <xdr:col>55</xdr:col>
      <xdr:colOff>88900</xdr:colOff>
      <xdr:row>30</xdr:row>
      <xdr:rowOff>67778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1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91653</xdr:rowOff>
    </xdr:from>
    <xdr:to>
      <xdr:col>55</xdr:col>
      <xdr:colOff>0</xdr:colOff>
      <xdr:row>37</xdr:row>
      <xdr:rowOff>123808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435303"/>
          <a:ext cx="838200" cy="3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38616</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21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15739</xdr:rowOff>
    </xdr:from>
    <xdr:to>
      <xdr:col>55</xdr:col>
      <xdr:colOff>50800</xdr:colOff>
      <xdr:row>37</xdr:row>
      <xdr:rowOff>117339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35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137931</xdr:rowOff>
    </xdr:from>
    <xdr:to>
      <xdr:col>50</xdr:col>
      <xdr:colOff>114300</xdr:colOff>
      <xdr:row>37</xdr:row>
      <xdr:rowOff>123808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967231"/>
          <a:ext cx="889000" cy="50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23721</xdr:rowOff>
    </xdr:from>
    <xdr:to>
      <xdr:col>50</xdr:col>
      <xdr:colOff>165100</xdr:colOff>
      <xdr:row>37</xdr:row>
      <xdr:rowOff>125321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141848</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14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137931</xdr:rowOff>
    </xdr:from>
    <xdr:to>
      <xdr:col>45</xdr:col>
      <xdr:colOff>177800</xdr:colOff>
      <xdr:row>38</xdr:row>
      <xdr:rowOff>10715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967231"/>
          <a:ext cx="889000" cy="55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86303</xdr:rowOff>
    </xdr:from>
    <xdr:to>
      <xdr:col>46</xdr:col>
      <xdr:colOff>38100</xdr:colOff>
      <xdr:row>35</xdr:row>
      <xdr:rowOff>16453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32980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6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10715</xdr:rowOff>
    </xdr:from>
    <xdr:to>
      <xdr:col>41</xdr:col>
      <xdr:colOff>50800</xdr:colOff>
      <xdr:row>38</xdr:row>
      <xdr:rowOff>23388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525815"/>
          <a:ext cx="889000" cy="1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74727</xdr:rowOff>
    </xdr:from>
    <xdr:to>
      <xdr:col>41</xdr:col>
      <xdr:colOff>101600</xdr:colOff>
      <xdr:row>38</xdr:row>
      <xdr:rowOff>4877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21404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19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87917</xdr:rowOff>
    </xdr:from>
    <xdr:to>
      <xdr:col>36</xdr:col>
      <xdr:colOff>165100</xdr:colOff>
      <xdr:row>38</xdr:row>
      <xdr:rowOff>18067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34594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20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40853</xdr:rowOff>
    </xdr:from>
    <xdr:to>
      <xdr:col>55</xdr:col>
      <xdr:colOff>50800</xdr:colOff>
      <xdr:row>37</xdr:row>
      <xdr:rowOff>142453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8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165616</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3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73008</xdr:rowOff>
    </xdr:from>
    <xdr:to>
      <xdr:col>50</xdr:col>
      <xdr:colOff>165100</xdr:colOff>
      <xdr:row>38</xdr:row>
      <xdr:rowOff>3158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1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165735</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50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87131</xdr:rowOff>
    </xdr:from>
    <xdr:to>
      <xdr:col>46</xdr:col>
      <xdr:colOff>38100</xdr:colOff>
      <xdr:row>35</xdr:row>
      <xdr:rowOff>17281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91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8408</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6009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131365</xdr:rowOff>
    </xdr:from>
    <xdr:to>
      <xdr:col>41</xdr:col>
      <xdr:colOff>101600</xdr:colOff>
      <xdr:row>38</xdr:row>
      <xdr:rowOff>61515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7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52642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6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144038</xdr:rowOff>
    </xdr:from>
    <xdr:to>
      <xdr:col>36</xdr:col>
      <xdr:colOff>165100</xdr:colOff>
      <xdr:row>38</xdr:row>
      <xdr:rowOff>74188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8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65315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90189</xdr:rowOff>
    </xdr:from>
    <xdr:to>
      <xdr:col>54</xdr:col>
      <xdr:colOff>189865</xdr:colOff>
      <xdr:row>59</xdr:row>
      <xdr:rowOff>83941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62689"/>
          <a:ext cx="1270" cy="15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87768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20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83941</xdr:rowOff>
    </xdr:from>
    <xdr:to>
      <xdr:col>55</xdr:col>
      <xdr:colOff>88900</xdr:colOff>
      <xdr:row>59</xdr:row>
      <xdr:rowOff>83941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9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36866</xdr:rowOff>
    </xdr:from>
    <xdr:ext cx="534377"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3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90189</xdr:rowOff>
    </xdr:from>
    <xdr:to>
      <xdr:col>55</xdr:col>
      <xdr:colOff>88900</xdr:colOff>
      <xdr:row>50</xdr:row>
      <xdr:rowOff>90189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6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147568</xdr:rowOff>
    </xdr:from>
    <xdr:to>
      <xdr:col>55</xdr:col>
      <xdr:colOff>0</xdr:colOff>
      <xdr:row>57</xdr:row>
      <xdr:rowOff>52622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405868"/>
          <a:ext cx="838200" cy="41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101407</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31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122980</xdr:rowOff>
    </xdr:from>
    <xdr:to>
      <xdr:col>55</xdr:col>
      <xdr:colOff>50800</xdr:colOff>
      <xdr:row>56</xdr:row>
      <xdr:rowOff>53130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5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126441</xdr:rowOff>
    </xdr:from>
    <xdr:to>
      <xdr:col>50</xdr:col>
      <xdr:colOff>114300</xdr:colOff>
      <xdr:row>57</xdr:row>
      <xdr:rowOff>52622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213291"/>
          <a:ext cx="889000" cy="61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122866</xdr:rowOff>
    </xdr:from>
    <xdr:to>
      <xdr:col>50</xdr:col>
      <xdr:colOff>165100</xdr:colOff>
      <xdr:row>56</xdr:row>
      <xdr:rowOff>53016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5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69543</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32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126441</xdr:rowOff>
    </xdr:from>
    <xdr:to>
      <xdr:col>45</xdr:col>
      <xdr:colOff>177800</xdr:colOff>
      <xdr:row>55</xdr:row>
      <xdr:rowOff>169056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213291"/>
          <a:ext cx="889000" cy="38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157175</xdr:rowOff>
    </xdr:from>
    <xdr:to>
      <xdr:col>46</xdr:col>
      <xdr:colOff>38100</xdr:colOff>
      <xdr:row>55</xdr:row>
      <xdr:rowOff>87325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4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78452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50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169056</xdr:rowOff>
    </xdr:from>
    <xdr:to>
      <xdr:col>41</xdr:col>
      <xdr:colOff>50800</xdr:colOff>
      <xdr:row>58</xdr:row>
      <xdr:rowOff>10541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598806"/>
          <a:ext cx="889000" cy="35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139516</xdr:rowOff>
    </xdr:from>
    <xdr:to>
      <xdr:col>41</xdr:col>
      <xdr:colOff>101600</xdr:colOff>
      <xdr:row>54</xdr:row>
      <xdr:rowOff>69666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22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86193</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00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5042</xdr:rowOff>
    </xdr:from>
    <xdr:to>
      <xdr:col>36</xdr:col>
      <xdr:colOff>165100</xdr:colOff>
      <xdr:row>56</xdr:row>
      <xdr:rowOff>106642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60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123169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38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96768</xdr:rowOff>
    </xdr:from>
    <xdr:to>
      <xdr:col>55</xdr:col>
      <xdr:colOff>50800</xdr:colOff>
      <xdr:row>55</xdr:row>
      <xdr:rowOff>26918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35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119645</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20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1822</xdr:rowOff>
    </xdr:from>
    <xdr:to>
      <xdr:col>50</xdr:col>
      <xdr:colOff>165100</xdr:colOff>
      <xdr:row>57</xdr:row>
      <xdr:rowOff>103422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77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94549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8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75641</xdr:rowOff>
    </xdr:from>
    <xdr:to>
      <xdr:col>46</xdr:col>
      <xdr:colOff>38100</xdr:colOff>
      <xdr:row>54</xdr:row>
      <xdr:rowOff>5791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16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22318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893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118256</xdr:rowOff>
    </xdr:from>
    <xdr:to>
      <xdr:col>41</xdr:col>
      <xdr:colOff>101600</xdr:colOff>
      <xdr:row>56</xdr:row>
      <xdr:rowOff>48406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54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39533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6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131191</xdr:rowOff>
    </xdr:from>
    <xdr:to>
      <xdr:col>36</xdr:col>
      <xdr:colOff>165100</xdr:colOff>
      <xdr:row>58</xdr:row>
      <xdr:rowOff>61341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0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52468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99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72949</xdr:rowOff>
    </xdr:from>
    <xdr:to>
      <xdr:col>54</xdr:col>
      <xdr:colOff>189865</xdr:colOff>
      <xdr:row>79</xdr:row>
      <xdr:rowOff>43174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45899"/>
          <a:ext cx="1270" cy="1341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47001</xdr:rowOff>
    </xdr:from>
    <xdr:ext cx="313932"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15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43174</xdr:rowOff>
    </xdr:from>
    <xdr:to>
      <xdr:col>55</xdr:col>
      <xdr:colOff>88900</xdr:colOff>
      <xdr:row>79</xdr:row>
      <xdr:rowOff>43174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19626</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72949</xdr:rowOff>
    </xdr:from>
    <xdr:to>
      <xdr:col>55</xdr:col>
      <xdr:colOff>88900</xdr:colOff>
      <xdr:row>71</xdr:row>
      <xdr:rowOff>72949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4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30314</xdr:rowOff>
    </xdr:from>
    <xdr:to>
      <xdr:col>55</xdr:col>
      <xdr:colOff>0</xdr:colOff>
      <xdr:row>79</xdr:row>
      <xdr:rowOff>35382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574864"/>
          <a:ext cx="8382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162983</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93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140106</xdr:rowOff>
    </xdr:from>
    <xdr:to>
      <xdr:col>55</xdr:col>
      <xdr:colOff>50800</xdr:colOff>
      <xdr:row>78</xdr:row>
      <xdr:rowOff>70256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4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118021</xdr:rowOff>
    </xdr:from>
    <xdr:to>
      <xdr:col>50</xdr:col>
      <xdr:colOff>114300</xdr:colOff>
      <xdr:row>79</xdr:row>
      <xdr:rowOff>30314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491121"/>
          <a:ext cx="889000" cy="8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113742</xdr:rowOff>
    </xdr:from>
    <xdr:to>
      <xdr:col>50</xdr:col>
      <xdr:colOff>165100</xdr:colOff>
      <xdr:row>78</xdr:row>
      <xdr:rowOff>43892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1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60419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09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92951</xdr:rowOff>
    </xdr:from>
    <xdr:to>
      <xdr:col>45</xdr:col>
      <xdr:colOff>177800</xdr:colOff>
      <xdr:row>78</xdr:row>
      <xdr:rowOff>118021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466051"/>
          <a:ext cx="889000" cy="2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36074</xdr:rowOff>
    </xdr:from>
    <xdr:to>
      <xdr:col>46</xdr:col>
      <xdr:colOff>38100</xdr:colOff>
      <xdr:row>77</xdr:row>
      <xdr:rowOff>137674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154201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92951</xdr:rowOff>
    </xdr:from>
    <xdr:to>
      <xdr:col>41</xdr:col>
      <xdr:colOff>50800</xdr:colOff>
      <xdr:row>78</xdr:row>
      <xdr:rowOff>105733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466051"/>
          <a:ext cx="889000" cy="1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46323</xdr:rowOff>
    </xdr:from>
    <xdr:to>
      <xdr:col>41</xdr:col>
      <xdr:colOff>101600</xdr:colOff>
      <xdr:row>76</xdr:row>
      <xdr:rowOff>147923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07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164451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85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92520</xdr:rowOff>
    </xdr:from>
    <xdr:to>
      <xdr:col>36</xdr:col>
      <xdr:colOff>165100</xdr:colOff>
      <xdr:row>78</xdr:row>
      <xdr:rowOff>22670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39197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6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156032</xdr:rowOff>
    </xdr:from>
    <xdr:to>
      <xdr:col>55</xdr:col>
      <xdr:colOff>50800</xdr:colOff>
      <xdr:row>79</xdr:row>
      <xdr:rowOff>86182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2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70959</xdr:rowOff>
    </xdr:from>
    <xdr:ext cx="378565"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44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150964</xdr:rowOff>
    </xdr:from>
    <xdr:to>
      <xdr:col>50</xdr:col>
      <xdr:colOff>165100</xdr:colOff>
      <xdr:row>79</xdr:row>
      <xdr:rowOff>81114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52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72241</xdr:rowOff>
    </xdr:from>
    <xdr:ext cx="378565"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50017" y="13616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67221</xdr:rowOff>
    </xdr:from>
    <xdr:to>
      <xdr:col>46</xdr:col>
      <xdr:colOff>38100</xdr:colOff>
      <xdr:row>78</xdr:row>
      <xdr:rowOff>168821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4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159948</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53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42151</xdr:rowOff>
    </xdr:from>
    <xdr:to>
      <xdr:col>41</xdr:col>
      <xdr:colOff>101600</xdr:colOff>
      <xdr:row>78</xdr:row>
      <xdr:rowOff>143751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1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134878</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50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54933</xdr:rowOff>
    </xdr:from>
    <xdr:to>
      <xdr:col>36</xdr:col>
      <xdr:colOff>165100</xdr:colOff>
      <xdr:row>78</xdr:row>
      <xdr:rowOff>156533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2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147660</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52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151301</xdr:rowOff>
    </xdr:from>
    <xdr:to>
      <xdr:col>54</xdr:col>
      <xdr:colOff>189865</xdr:colOff>
      <xdr:row>98</xdr:row>
      <xdr:rowOff>106172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753251"/>
          <a:ext cx="1270" cy="1155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109999</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106172</xdr:rowOff>
    </xdr:from>
    <xdr:to>
      <xdr:col>55</xdr:col>
      <xdr:colOff>88900</xdr:colOff>
      <xdr:row>98</xdr:row>
      <xdr:rowOff>106172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97978</xdr:rowOff>
    </xdr:from>
    <xdr:ext cx="534377"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52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151301</xdr:rowOff>
    </xdr:from>
    <xdr:to>
      <xdr:col>55</xdr:col>
      <xdr:colOff>88900</xdr:colOff>
      <xdr:row>91</xdr:row>
      <xdr:rowOff>151301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75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47461</xdr:rowOff>
    </xdr:from>
    <xdr:to>
      <xdr:col>55</xdr:col>
      <xdr:colOff>0</xdr:colOff>
      <xdr:row>95</xdr:row>
      <xdr:rowOff>159074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5992311"/>
          <a:ext cx="838200" cy="45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92491</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380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114064</xdr:rowOff>
    </xdr:from>
    <xdr:to>
      <xdr:col>55</xdr:col>
      <xdr:colOff>50800</xdr:colOff>
      <xdr:row>96</xdr:row>
      <xdr:rowOff>44214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40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37954</xdr:rowOff>
    </xdr:from>
    <xdr:to>
      <xdr:col>50</xdr:col>
      <xdr:colOff>114300</xdr:colOff>
      <xdr:row>95</xdr:row>
      <xdr:rowOff>159074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5982804"/>
          <a:ext cx="889000" cy="46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168948</xdr:rowOff>
    </xdr:from>
    <xdr:to>
      <xdr:col>50</xdr:col>
      <xdr:colOff>165100</xdr:colOff>
      <xdr:row>96</xdr:row>
      <xdr:rowOff>99098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45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90225</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54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37954</xdr:rowOff>
    </xdr:from>
    <xdr:to>
      <xdr:col>45</xdr:col>
      <xdr:colOff>177800</xdr:colOff>
      <xdr:row>95</xdr:row>
      <xdr:rowOff>163627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5982804"/>
          <a:ext cx="889000" cy="46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77451</xdr:rowOff>
    </xdr:from>
    <xdr:to>
      <xdr:col>46</xdr:col>
      <xdr:colOff>38100</xdr:colOff>
      <xdr:row>96</xdr:row>
      <xdr:rowOff>7601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36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170178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45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163627</xdr:rowOff>
    </xdr:from>
    <xdr:to>
      <xdr:col>41</xdr:col>
      <xdr:colOff>50800</xdr:colOff>
      <xdr:row>97</xdr:row>
      <xdr:rowOff>39878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451377"/>
          <a:ext cx="889000" cy="21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156851</xdr:rowOff>
    </xdr:from>
    <xdr:to>
      <xdr:col>41</xdr:col>
      <xdr:colOff>101600</xdr:colOff>
      <xdr:row>96</xdr:row>
      <xdr:rowOff>87001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78128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53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76079</xdr:rowOff>
    </xdr:from>
    <xdr:to>
      <xdr:col>36</xdr:col>
      <xdr:colOff>165100</xdr:colOff>
      <xdr:row>97</xdr:row>
      <xdr:rowOff>6229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22756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31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168111</xdr:rowOff>
    </xdr:from>
    <xdr:to>
      <xdr:col>55</xdr:col>
      <xdr:colOff>50800</xdr:colOff>
      <xdr:row>93</xdr:row>
      <xdr:rowOff>98261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594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19538</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579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108274</xdr:rowOff>
    </xdr:from>
    <xdr:to>
      <xdr:col>50</xdr:col>
      <xdr:colOff>165100</xdr:colOff>
      <xdr:row>96</xdr:row>
      <xdr:rowOff>38424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39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54951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17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158604</xdr:rowOff>
    </xdr:from>
    <xdr:to>
      <xdr:col>46</xdr:col>
      <xdr:colOff>38100</xdr:colOff>
      <xdr:row>93</xdr:row>
      <xdr:rowOff>88754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593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105281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57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112827</xdr:rowOff>
    </xdr:from>
    <xdr:to>
      <xdr:col>41</xdr:col>
      <xdr:colOff>101600</xdr:colOff>
      <xdr:row>96</xdr:row>
      <xdr:rowOff>42977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40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59504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17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160528</xdr:rowOff>
    </xdr:from>
    <xdr:to>
      <xdr:col>36</xdr:col>
      <xdr:colOff>165100</xdr:colOff>
      <xdr:row>97</xdr:row>
      <xdr:rowOff>90678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61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81805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71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76378</xdr:rowOff>
    </xdr:from>
    <xdr:to>
      <xdr:col>85</xdr:col>
      <xdr:colOff>126364</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19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23055</xdr:rowOff>
    </xdr:from>
    <xdr:ext cx="534377"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499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76378</xdr:rowOff>
    </xdr:from>
    <xdr:to>
      <xdr:col>86</xdr:col>
      <xdr:colOff>25400</xdr:colOff>
      <xdr:row>30</xdr:row>
      <xdr:rowOff>76378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19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44069</xdr:rowOff>
    </xdr:from>
    <xdr:to>
      <xdr:col>85</xdr:col>
      <xdr:colOff>127000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3061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59275</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402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36399</xdr:rowOff>
    </xdr:from>
    <xdr:to>
      <xdr:col>85</xdr:col>
      <xdr:colOff>177800</xdr:colOff>
      <xdr:row>38</xdr:row>
      <xdr:rowOff>137999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5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150596</xdr:rowOff>
    </xdr:from>
    <xdr:to>
      <xdr:col>81</xdr:col>
      <xdr:colOff>50800</xdr:colOff>
      <xdr:row>39</xdr:row>
      <xdr:rowOff>44069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665696"/>
          <a:ext cx="889000" cy="6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110617</xdr:rowOff>
    </xdr:from>
    <xdr:to>
      <xdr:col>81</xdr:col>
      <xdr:colOff>101600</xdr:colOff>
      <xdr:row>39</xdr:row>
      <xdr:rowOff>40767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6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57294</xdr:rowOff>
    </xdr:from>
    <xdr:ext cx="378565"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2017" y="6400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150368</xdr:rowOff>
    </xdr:from>
    <xdr:to>
      <xdr:col>76</xdr:col>
      <xdr:colOff>114300</xdr:colOff>
      <xdr:row>38</xdr:row>
      <xdr:rowOff>150596</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66546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30607</xdr:rowOff>
    </xdr:from>
    <xdr:to>
      <xdr:col>76</xdr:col>
      <xdr:colOff>165100</xdr:colOff>
      <xdr:row>38</xdr:row>
      <xdr:rowOff>132207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148734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32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150368</xdr:rowOff>
    </xdr:from>
    <xdr:to>
      <xdr:col>71</xdr:col>
      <xdr:colOff>177800</xdr:colOff>
      <xdr:row>39</xdr:row>
      <xdr:rowOff>6503</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665468"/>
          <a:ext cx="889000" cy="2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1956</xdr:rowOff>
    </xdr:from>
    <xdr:to>
      <xdr:col>72</xdr:col>
      <xdr:colOff>38100</xdr:colOff>
      <xdr:row>36</xdr:row>
      <xdr:rowOff>103556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17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120083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594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66345</xdr:rowOff>
    </xdr:from>
    <xdr:to>
      <xdr:col>67</xdr:col>
      <xdr:colOff>101600</xdr:colOff>
      <xdr:row>38</xdr:row>
      <xdr:rowOff>167945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5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13022</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3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164719</xdr:rowOff>
    </xdr:from>
    <xdr:to>
      <xdr:col>81</xdr:col>
      <xdr:colOff>101600</xdr:colOff>
      <xdr:row>39</xdr:row>
      <xdr:rowOff>94869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85996</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99796</xdr:rowOff>
    </xdr:from>
    <xdr:to>
      <xdr:col>76</xdr:col>
      <xdr:colOff>165100</xdr:colOff>
      <xdr:row>39</xdr:row>
      <xdr:rowOff>29946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21073</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3017" y="6707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99568</xdr:rowOff>
    </xdr:from>
    <xdr:to>
      <xdr:col>72</xdr:col>
      <xdr:colOff>38100</xdr:colOff>
      <xdr:row>39</xdr:row>
      <xdr:rowOff>29718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1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20845</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4017" y="670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127153</xdr:rowOff>
    </xdr:from>
    <xdr:to>
      <xdr:col>67</xdr:col>
      <xdr:colOff>101600</xdr:colOff>
      <xdr:row>39</xdr:row>
      <xdr:rowOff>57303</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48430</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5017" y="6734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119621</xdr:rowOff>
    </xdr:from>
    <xdr:to>
      <xdr:col>85</xdr:col>
      <xdr:colOff>126364</xdr:colOff>
      <xdr:row>78</xdr:row>
      <xdr:rowOff>48718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292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52545</xdr:rowOff>
    </xdr:from>
    <xdr:ext cx="469744"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42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48718</xdr:rowOff>
    </xdr:from>
    <xdr:to>
      <xdr:col>86</xdr:col>
      <xdr:colOff>25400</xdr:colOff>
      <xdr:row>78</xdr:row>
      <xdr:rowOff>48718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421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66298</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206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119621</xdr:rowOff>
    </xdr:from>
    <xdr:to>
      <xdr:col>86</xdr:col>
      <xdr:colOff>25400</xdr:colOff>
      <xdr:row>71</xdr:row>
      <xdr:rowOff>119621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292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169342</xdr:rowOff>
    </xdr:from>
    <xdr:to>
      <xdr:col>85</xdr:col>
      <xdr:colOff>127000</xdr:colOff>
      <xdr:row>75</xdr:row>
      <xdr:rowOff>3073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5481300" y="12856642"/>
          <a:ext cx="8382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135399</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651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112522</xdr:rowOff>
    </xdr:from>
    <xdr:to>
      <xdr:col>85</xdr:col>
      <xdr:colOff>177800</xdr:colOff>
      <xdr:row>75</xdr:row>
      <xdr:rowOff>42672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7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169342</xdr:rowOff>
    </xdr:from>
    <xdr:to>
      <xdr:col>81</xdr:col>
      <xdr:colOff>50800</xdr:colOff>
      <xdr:row>75</xdr:row>
      <xdr:rowOff>29115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2856642"/>
          <a:ext cx="889000" cy="3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113455</xdr:rowOff>
    </xdr:from>
    <xdr:to>
      <xdr:col>81</xdr:col>
      <xdr:colOff>101600</xdr:colOff>
      <xdr:row>75</xdr:row>
      <xdr:rowOff>43605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8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60132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57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29115</xdr:rowOff>
    </xdr:from>
    <xdr:to>
      <xdr:col>76</xdr:col>
      <xdr:colOff>114300</xdr:colOff>
      <xdr:row>75</xdr:row>
      <xdr:rowOff>60147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2887865"/>
          <a:ext cx="889000" cy="3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157328</xdr:rowOff>
    </xdr:from>
    <xdr:to>
      <xdr:col>76</xdr:col>
      <xdr:colOff>165100</xdr:colOff>
      <xdr:row>75</xdr:row>
      <xdr:rowOff>87478</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84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78605</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93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60147</xdr:rowOff>
    </xdr:from>
    <xdr:to>
      <xdr:col>71</xdr:col>
      <xdr:colOff>177800</xdr:colOff>
      <xdr:row>75</xdr:row>
      <xdr:rowOff>79254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2918897"/>
          <a:ext cx="889000" cy="1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168510</xdr:rowOff>
    </xdr:from>
    <xdr:to>
      <xdr:col>72</xdr:col>
      <xdr:colOff>38100</xdr:colOff>
      <xdr:row>75</xdr:row>
      <xdr:rowOff>98660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8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115187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63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17043</xdr:rowOff>
    </xdr:from>
    <xdr:to>
      <xdr:col>67</xdr:col>
      <xdr:colOff>101600</xdr:colOff>
      <xdr:row>75</xdr:row>
      <xdr:rowOff>118643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8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135170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65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123723</xdr:rowOff>
    </xdr:from>
    <xdr:to>
      <xdr:col>85</xdr:col>
      <xdr:colOff>177800</xdr:colOff>
      <xdr:row>75</xdr:row>
      <xdr:rowOff>53873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81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102150</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78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118542</xdr:rowOff>
    </xdr:from>
    <xdr:to>
      <xdr:col>81</xdr:col>
      <xdr:colOff>101600</xdr:colOff>
      <xdr:row>75</xdr:row>
      <xdr:rowOff>48692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80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39819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89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149765</xdr:rowOff>
    </xdr:from>
    <xdr:to>
      <xdr:col>76</xdr:col>
      <xdr:colOff>165100</xdr:colOff>
      <xdr:row>75</xdr:row>
      <xdr:rowOff>79915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83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96442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61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9347</xdr:rowOff>
    </xdr:from>
    <xdr:to>
      <xdr:col>72</xdr:col>
      <xdr:colOff>38100</xdr:colOff>
      <xdr:row>75</xdr:row>
      <xdr:rowOff>110947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86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102074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96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28454</xdr:rowOff>
    </xdr:from>
    <xdr:to>
      <xdr:col>67</xdr:col>
      <xdr:colOff>101600</xdr:colOff>
      <xdr:row>75</xdr:row>
      <xdr:rowOff>130054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88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121181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97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129908</xdr:rowOff>
    </xdr:from>
    <xdr:to>
      <xdr:col>85</xdr:col>
      <xdr:colOff>126364</xdr:colOff>
      <xdr:row>99</xdr:row>
      <xdr:rowOff>19286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388958"/>
          <a:ext cx="1269" cy="1603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23113</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9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19286</xdr:rowOff>
    </xdr:from>
    <xdr:to>
      <xdr:col>86</xdr:col>
      <xdr:colOff>25400</xdr:colOff>
      <xdr:row>99</xdr:row>
      <xdr:rowOff>19286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9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76585</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16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129908</xdr:rowOff>
    </xdr:from>
    <xdr:to>
      <xdr:col>86</xdr:col>
      <xdr:colOff>25400</xdr:colOff>
      <xdr:row>89</xdr:row>
      <xdr:rowOff>129908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38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150997</xdr:rowOff>
    </xdr:from>
    <xdr:to>
      <xdr:col>85</xdr:col>
      <xdr:colOff>127000</xdr:colOff>
      <xdr:row>98</xdr:row>
      <xdr:rowOff>34106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781647"/>
          <a:ext cx="838200" cy="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102328</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390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79451</xdr:rowOff>
    </xdr:from>
    <xdr:to>
      <xdr:col>85</xdr:col>
      <xdr:colOff>177800</xdr:colOff>
      <xdr:row>97</xdr:row>
      <xdr:rowOff>9601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53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34106</xdr:rowOff>
    </xdr:from>
    <xdr:to>
      <xdr:col>81</xdr:col>
      <xdr:colOff>50800</xdr:colOff>
      <xdr:row>98</xdr:row>
      <xdr:rowOff>80626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836206"/>
          <a:ext cx="889000" cy="4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63545</xdr:rowOff>
    </xdr:from>
    <xdr:to>
      <xdr:col>81</xdr:col>
      <xdr:colOff>101600</xdr:colOff>
      <xdr:row>96</xdr:row>
      <xdr:rowOff>165145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10222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29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80626</xdr:rowOff>
    </xdr:from>
    <xdr:to>
      <xdr:col>76</xdr:col>
      <xdr:colOff>114300</xdr:colOff>
      <xdr:row>98</xdr:row>
      <xdr:rowOff>160141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882726"/>
          <a:ext cx="889000" cy="7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88348</xdr:rowOff>
    </xdr:from>
    <xdr:to>
      <xdr:col>76</xdr:col>
      <xdr:colOff>165100</xdr:colOff>
      <xdr:row>98</xdr:row>
      <xdr:rowOff>18498</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35025</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4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160141</xdr:rowOff>
    </xdr:from>
    <xdr:to>
      <xdr:col>71</xdr:col>
      <xdr:colOff>177800</xdr:colOff>
      <xdr:row>99</xdr:row>
      <xdr:rowOff>1836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962241"/>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72689</xdr:rowOff>
    </xdr:from>
    <xdr:to>
      <xdr:col>72</xdr:col>
      <xdr:colOff>38100</xdr:colOff>
      <xdr:row>97</xdr:row>
      <xdr:rowOff>2839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5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19366</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3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135973</xdr:rowOff>
    </xdr:from>
    <xdr:to>
      <xdr:col>67</xdr:col>
      <xdr:colOff>101600</xdr:colOff>
      <xdr:row>98</xdr:row>
      <xdr:rowOff>66123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82650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5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100197</xdr:rowOff>
    </xdr:from>
    <xdr:to>
      <xdr:col>85</xdr:col>
      <xdr:colOff>177800</xdr:colOff>
      <xdr:row>98</xdr:row>
      <xdr:rowOff>30347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73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78624</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0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154756</xdr:rowOff>
    </xdr:from>
    <xdr:to>
      <xdr:col>81</xdr:col>
      <xdr:colOff>101600</xdr:colOff>
      <xdr:row>98</xdr:row>
      <xdr:rowOff>84906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78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76033</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687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29826</xdr:rowOff>
    </xdr:from>
    <xdr:to>
      <xdr:col>76</xdr:col>
      <xdr:colOff>165100</xdr:colOff>
      <xdr:row>98</xdr:row>
      <xdr:rowOff>131426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3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122553</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692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109341</xdr:rowOff>
    </xdr:from>
    <xdr:to>
      <xdr:col>72</xdr:col>
      <xdr:colOff>38100</xdr:colOff>
      <xdr:row>99</xdr:row>
      <xdr:rowOff>39491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91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30618</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700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122486</xdr:rowOff>
    </xdr:from>
    <xdr:to>
      <xdr:col>67</xdr:col>
      <xdr:colOff>101600</xdr:colOff>
      <xdr:row>99</xdr:row>
      <xdr:rowOff>52636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92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43763</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701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53975</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368925"/>
          <a:ext cx="1269"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652</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14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53975</xdr:rowOff>
    </xdr:from>
    <xdr:to>
      <xdr:col>116</xdr:col>
      <xdr:colOff>152400</xdr:colOff>
      <xdr:row>31</xdr:row>
      <xdr:rowOff>53975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36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44577</xdr:rowOff>
    </xdr:from>
    <xdr:to>
      <xdr:col>116</xdr:col>
      <xdr:colOff>63500</xdr:colOff>
      <xdr:row>39</xdr:row>
      <xdr:rowOff>12827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323300" y="6388227"/>
          <a:ext cx="838200" cy="31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138320</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139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115443</xdr:rowOff>
    </xdr:from>
    <xdr:to>
      <xdr:col>116</xdr:col>
      <xdr:colOff>114300</xdr:colOff>
      <xdr:row>37</xdr:row>
      <xdr:rowOff>45593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2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12827</xdr:rowOff>
    </xdr:from>
    <xdr:to>
      <xdr:col>111</xdr:col>
      <xdr:colOff>177800</xdr:colOff>
      <xdr:row>39</xdr:row>
      <xdr:rowOff>16383</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699377"/>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160274</xdr:rowOff>
    </xdr:from>
    <xdr:to>
      <xdr:col>112</xdr:col>
      <xdr:colOff>38100</xdr:colOff>
      <xdr:row>37</xdr:row>
      <xdr:rowOff>90424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106951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10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16383</xdr:rowOff>
    </xdr:from>
    <xdr:to>
      <xdr:col>107</xdr:col>
      <xdr:colOff>50800</xdr:colOff>
      <xdr:row>39</xdr:row>
      <xdr:rowOff>18669</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70293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5842</xdr:rowOff>
    </xdr:from>
    <xdr:to>
      <xdr:col>107</xdr:col>
      <xdr:colOff>101600</xdr:colOff>
      <xdr:row>37</xdr:row>
      <xdr:rowOff>107442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123969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12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11557</xdr:rowOff>
    </xdr:from>
    <xdr:to>
      <xdr:col>102</xdr:col>
      <xdr:colOff>114300</xdr:colOff>
      <xdr:row>39</xdr:row>
      <xdr:rowOff>18669</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98107"/>
          <a:ext cx="88900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35941</xdr:rowOff>
    </xdr:from>
    <xdr:to>
      <xdr:col>102</xdr:col>
      <xdr:colOff>165100</xdr:colOff>
      <xdr:row>37</xdr:row>
      <xdr:rowOff>137541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154068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15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69977</xdr:rowOff>
    </xdr:from>
    <xdr:to>
      <xdr:col>98</xdr:col>
      <xdr:colOff>38100</xdr:colOff>
      <xdr:row>38</xdr:row>
      <xdr:rowOff>127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16654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165227</xdr:rowOff>
    </xdr:from>
    <xdr:to>
      <xdr:col>116</xdr:col>
      <xdr:colOff>114300</xdr:colOff>
      <xdr:row>37</xdr:row>
      <xdr:rowOff>95377</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33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143654</xdr:rowOff>
    </xdr:from>
    <xdr:ext cx="469744"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315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133477</xdr:rowOff>
    </xdr:from>
    <xdr:to>
      <xdr:col>112</xdr:col>
      <xdr:colOff>38100</xdr:colOff>
      <xdr:row>39</xdr:row>
      <xdr:rowOff>63627</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54754</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4017" y="6741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137033</xdr:rowOff>
    </xdr:from>
    <xdr:to>
      <xdr:col>107</xdr:col>
      <xdr:colOff>101600</xdr:colOff>
      <xdr:row>39</xdr:row>
      <xdr:rowOff>67183</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58310</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5017" y="6744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139319</xdr:rowOff>
    </xdr:from>
    <xdr:to>
      <xdr:col>102</xdr:col>
      <xdr:colOff>165100</xdr:colOff>
      <xdr:row>39</xdr:row>
      <xdr:rowOff>69469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5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60596</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6017" y="6747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132207</xdr:rowOff>
    </xdr:from>
    <xdr:to>
      <xdr:col>98</xdr:col>
      <xdr:colOff>38100</xdr:colOff>
      <xdr:row>39</xdr:row>
      <xdr:rowOff>62357</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4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53484</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7017" y="6740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36430</xdr:rowOff>
    </xdr:from>
    <xdr:to>
      <xdr:col>116</xdr:col>
      <xdr:colOff>62864</xdr:colOff>
      <xdr:row>58</xdr:row>
      <xdr:rowOff>25057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80380"/>
          <a:ext cx="1269" cy="1188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28884</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9972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25057</xdr:rowOff>
    </xdr:from>
    <xdr:to>
      <xdr:col>116</xdr:col>
      <xdr:colOff>152400</xdr:colOff>
      <xdr:row>58</xdr:row>
      <xdr:rowOff>25057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996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154557</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55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36430</xdr:rowOff>
    </xdr:from>
    <xdr:to>
      <xdr:col>116</xdr:col>
      <xdr:colOff>152400</xdr:colOff>
      <xdr:row>51</xdr:row>
      <xdr:rowOff>36430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8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141872</xdr:rowOff>
    </xdr:from>
    <xdr:to>
      <xdr:col>116</xdr:col>
      <xdr:colOff>63500</xdr:colOff>
      <xdr:row>56</xdr:row>
      <xdr:rowOff>16713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9571622"/>
          <a:ext cx="838200" cy="4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9148</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610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30721</xdr:rowOff>
    </xdr:from>
    <xdr:to>
      <xdr:col>116</xdr:col>
      <xdr:colOff>114300</xdr:colOff>
      <xdr:row>56</xdr:row>
      <xdr:rowOff>132321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63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122612</xdr:rowOff>
    </xdr:from>
    <xdr:to>
      <xdr:col>111</xdr:col>
      <xdr:colOff>177800</xdr:colOff>
      <xdr:row>55</xdr:row>
      <xdr:rowOff>141872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9552362"/>
          <a:ext cx="889000" cy="1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29064</xdr:rowOff>
    </xdr:from>
    <xdr:to>
      <xdr:col>112</xdr:col>
      <xdr:colOff>38100</xdr:colOff>
      <xdr:row>56</xdr:row>
      <xdr:rowOff>130664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121791</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72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79235</xdr:rowOff>
    </xdr:from>
    <xdr:to>
      <xdr:col>107</xdr:col>
      <xdr:colOff>50800</xdr:colOff>
      <xdr:row>55</xdr:row>
      <xdr:rowOff>122612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9508985"/>
          <a:ext cx="889000" cy="4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31521</xdr:rowOff>
    </xdr:from>
    <xdr:to>
      <xdr:col>107</xdr:col>
      <xdr:colOff>101600</xdr:colOff>
      <xdr:row>56</xdr:row>
      <xdr:rowOff>133121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124248</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72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30372</xdr:rowOff>
    </xdr:from>
    <xdr:to>
      <xdr:col>102</xdr:col>
      <xdr:colOff>114300</xdr:colOff>
      <xdr:row>55</xdr:row>
      <xdr:rowOff>79235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9460122"/>
          <a:ext cx="889000" cy="4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47752</xdr:rowOff>
    </xdr:from>
    <xdr:to>
      <xdr:col>102</xdr:col>
      <xdr:colOff>165100</xdr:colOff>
      <xdr:row>56</xdr:row>
      <xdr:rowOff>149352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140479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74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89</xdr:rowOff>
    </xdr:from>
    <xdr:to>
      <xdr:col>98</xdr:col>
      <xdr:colOff>38100</xdr:colOff>
      <xdr:row>56</xdr:row>
      <xdr:rowOff>101689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92816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69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137363</xdr:rowOff>
    </xdr:from>
    <xdr:to>
      <xdr:col>116</xdr:col>
      <xdr:colOff>114300</xdr:colOff>
      <xdr:row>56</xdr:row>
      <xdr:rowOff>67513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56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160240</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418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91072</xdr:rowOff>
    </xdr:from>
    <xdr:to>
      <xdr:col>112</xdr:col>
      <xdr:colOff>38100</xdr:colOff>
      <xdr:row>56</xdr:row>
      <xdr:rowOff>21222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52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37749</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29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71812</xdr:rowOff>
    </xdr:from>
    <xdr:to>
      <xdr:col>107</xdr:col>
      <xdr:colOff>101600</xdr:colOff>
      <xdr:row>56</xdr:row>
      <xdr:rowOff>1962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50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18489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9276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28435</xdr:rowOff>
    </xdr:from>
    <xdr:to>
      <xdr:col>102</xdr:col>
      <xdr:colOff>165100</xdr:colOff>
      <xdr:row>55</xdr:row>
      <xdr:rowOff>130035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4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146562</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23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151022</xdr:rowOff>
    </xdr:from>
    <xdr:to>
      <xdr:col>98</xdr:col>
      <xdr:colOff>38100</xdr:colOff>
      <xdr:row>55</xdr:row>
      <xdr:rowOff>81172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40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97699</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18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65862</xdr:rowOff>
    </xdr:from>
    <xdr:to>
      <xdr:col>116</xdr:col>
      <xdr:colOff>62864</xdr:colOff>
      <xdr:row>79</xdr:row>
      <xdr:rowOff>73558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410262"/>
          <a:ext cx="1269" cy="1207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77385</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2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73558</xdr:rowOff>
    </xdr:from>
    <xdr:to>
      <xdr:col>116</xdr:col>
      <xdr:colOff>152400</xdr:colOff>
      <xdr:row>79</xdr:row>
      <xdr:rowOff>73558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1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12539</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218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65862</xdr:rowOff>
    </xdr:from>
    <xdr:to>
      <xdr:col>116</xdr:col>
      <xdr:colOff>152400</xdr:colOff>
      <xdr:row>72</xdr:row>
      <xdr:rowOff>65862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41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65862</xdr:rowOff>
    </xdr:from>
    <xdr:to>
      <xdr:col>116</xdr:col>
      <xdr:colOff>63500</xdr:colOff>
      <xdr:row>72</xdr:row>
      <xdr:rowOff>119240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410262"/>
          <a:ext cx="8382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39209</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897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60782</xdr:rowOff>
    </xdr:from>
    <xdr:to>
      <xdr:col>116</xdr:col>
      <xdr:colOff>114300</xdr:colOff>
      <xdr:row>75</xdr:row>
      <xdr:rowOff>162382</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119240</xdr:rowOff>
    </xdr:from>
    <xdr:to>
      <xdr:col>111</xdr:col>
      <xdr:colOff>177800</xdr:colOff>
      <xdr:row>73</xdr:row>
      <xdr:rowOff>1359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463640"/>
          <a:ext cx="8890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86690</xdr:rowOff>
    </xdr:from>
    <xdr:to>
      <xdr:col>112</xdr:col>
      <xdr:colOff>38100</xdr:colOff>
      <xdr:row>76</xdr:row>
      <xdr:rowOff>16839</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454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7968</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0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135471</xdr:rowOff>
    </xdr:from>
    <xdr:to>
      <xdr:col>107</xdr:col>
      <xdr:colOff>50800</xdr:colOff>
      <xdr:row>73</xdr:row>
      <xdr:rowOff>1359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136971"/>
          <a:ext cx="889000" cy="38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136068</xdr:rowOff>
    </xdr:from>
    <xdr:to>
      <xdr:col>107</xdr:col>
      <xdr:colOff>101600</xdr:colOff>
      <xdr:row>76</xdr:row>
      <xdr:rowOff>66218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9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57345</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308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135471</xdr:rowOff>
    </xdr:from>
    <xdr:to>
      <xdr:col>102</xdr:col>
      <xdr:colOff>114300</xdr:colOff>
      <xdr:row>71</xdr:row>
      <xdr:rowOff>50394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136971"/>
          <a:ext cx="889000" cy="8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1956</xdr:rowOff>
    </xdr:from>
    <xdr:to>
      <xdr:col>102</xdr:col>
      <xdr:colOff>165100</xdr:colOff>
      <xdr:row>73</xdr:row>
      <xdr:rowOff>103556</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5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94683</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61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146469</xdr:rowOff>
    </xdr:from>
    <xdr:to>
      <xdr:col>98</xdr:col>
      <xdr:colOff>38100</xdr:colOff>
      <xdr:row>75</xdr:row>
      <xdr:rowOff>76619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3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67746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92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15062</xdr:rowOff>
    </xdr:from>
    <xdr:to>
      <xdr:col>116</xdr:col>
      <xdr:colOff>114300</xdr:colOff>
      <xdr:row>72</xdr:row>
      <xdr:rowOff>116662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35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139539</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31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68440</xdr:rowOff>
    </xdr:from>
    <xdr:to>
      <xdr:col>112</xdr:col>
      <xdr:colOff>38100</xdr:colOff>
      <xdr:row>72</xdr:row>
      <xdr:rowOff>170040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4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15117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18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122009</xdr:rowOff>
    </xdr:from>
    <xdr:to>
      <xdr:col>107</xdr:col>
      <xdr:colOff>101600</xdr:colOff>
      <xdr:row>73</xdr:row>
      <xdr:rowOff>52159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46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68686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24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84671</xdr:rowOff>
    </xdr:from>
    <xdr:to>
      <xdr:col>102</xdr:col>
      <xdr:colOff>165100</xdr:colOff>
      <xdr:row>71</xdr:row>
      <xdr:rowOff>14821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08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31348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186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171044</xdr:rowOff>
    </xdr:from>
    <xdr:to>
      <xdr:col>98</xdr:col>
      <xdr:colOff>38100</xdr:colOff>
      <xdr:row>71</xdr:row>
      <xdr:rowOff>101194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17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117721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194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470,266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83,427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年度においては、類似団体内でも住民一人当たりの人件費が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番目と高い水準となっている。これは、広域圏組合解散後の消防事業やごみ処理業務を桐生市が継承したことから、この業務に従事する職員が他団体と比較して、多くなっていることが要因である。人件費については、これまでも職員数の削減により、人件費の抑制に努めてきたところであるが、今後も引き続き、人件費の抑制に努め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歳入では人口減少などにより市税収入の大幅な増加を見込むことは難しく、普通交付税の合併算定替が終了した状況であるのに対し、歳出では社会保障関係経費や市有施設の維持管理費などがますます増加していくことが予想されることから、引き続き財政の健全化を図りながら、身の丈に合った行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群馬県桐生市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104,647
102,489
274.45
52,243,844
49,211,880
2,586,632
25,914,743
36,203,774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66222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4972"/>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70049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5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66222</xdr:rowOff>
    </xdr:from>
    <xdr:to>
      <xdr:col>24</xdr:col>
      <xdr:colOff>152400</xdr:colOff>
      <xdr:row>39</xdr:row>
      <xdr:rowOff>66222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5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82006</xdr:rowOff>
    </xdr:from>
    <xdr:to>
      <xdr:col>24</xdr:col>
      <xdr:colOff>63500</xdr:colOff>
      <xdr:row>32</xdr:row>
      <xdr:rowOff>95069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56840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146793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60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168366</xdr:rowOff>
    </xdr:from>
    <xdr:to>
      <xdr:col>24</xdr:col>
      <xdr:colOff>114300</xdr:colOff>
      <xdr:row>35</xdr:row>
      <xdr:rowOff>98516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42817</xdr:rowOff>
    </xdr:from>
    <xdr:to>
      <xdr:col>19</xdr:col>
      <xdr:colOff>177800</xdr:colOff>
      <xdr:row>32</xdr:row>
      <xdr:rowOff>82006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52921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29573</xdr:rowOff>
    </xdr:from>
    <xdr:to>
      <xdr:col>20</xdr:col>
      <xdr:colOff>38100</xdr:colOff>
      <xdr:row>35</xdr:row>
      <xdr:rowOff>131173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122300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2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5806</xdr:rowOff>
    </xdr:from>
    <xdr:to>
      <xdr:col>15</xdr:col>
      <xdr:colOff>50800</xdr:colOff>
      <xdr:row>32</xdr:row>
      <xdr:rowOff>42817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492206"/>
          <a:ext cx="889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81824</xdr:rowOff>
    </xdr:from>
    <xdr:to>
      <xdr:col>15</xdr:col>
      <xdr:colOff>101600</xdr:colOff>
      <xdr:row>36</xdr:row>
      <xdr:rowOff>11974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3101</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5806</xdr:rowOff>
    </xdr:from>
    <xdr:to>
      <xdr:col>10</xdr:col>
      <xdr:colOff>114300</xdr:colOff>
      <xdr:row>32</xdr:row>
      <xdr:rowOff>47172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492206"/>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37193</xdr:rowOff>
    </xdr:from>
    <xdr:to>
      <xdr:col>6</xdr:col>
      <xdr:colOff>38100</xdr:colOff>
      <xdr:row>35</xdr:row>
      <xdr:rowOff>138793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129920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44269</xdr:rowOff>
    </xdr:from>
    <xdr:to>
      <xdr:col>24</xdr:col>
      <xdr:colOff>114300</xdr:colOff>
      <xdr:row>32</xdr:row>
      <xdr:rowOff>145869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53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67146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38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31206</xdr:rowOff>
    </xdr:from>
    <xdr:to>
      <xdr:col>20</xdr:col>
      <xdr:colOff>38100</xdr:colOff>
      <xdr:row>32</xdr:row>
      <xdr:rowOff>132806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5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149333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29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163467</xdr:rowOff>
    </xdr:from>
    <xdr:to>
      <xdr:col>15</xdr:col>
      <xdr:colOff>101600</xdr:colOff>
      <xdr:row>32</xdr:row>
      <xdr:rowOff>93617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47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110144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25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126456</xdr:rowOff>
    </xdr:from>
    <xdr:to>
      <xdr:col>10</xdr:col>
      <xdr:colOff>165100</xdr:colOff>
      <xdr:row>32</xdr:row>
      <xdr:rowOff>56606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4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73133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21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167822</xdr:rowOff>
    </xdr:from>
    <xdr:to>
      <xdr:col>6</xdr:col>
      <xdr:colOff>38100</xdr:colOff>
      <xdr:row>32</xdr:row>
      <xdr:rowOff>97972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48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114499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25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155207</xdr:rowOff>
    </xdr:from>
    <xdr:to>
      <xdr:col>24</xdr:col>
      <xdr:colOff>62865</xdr:colOff>
      <xdr:row>59</xdr:row>
      <xdr:rowOff>66472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242057"/>
          <a:ext cx="1270" cy="939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70299</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66472</xdr:rowOff>
    </xdr:from>
    <xdr:to>
      <xdr:col>24</xdr:col>
      <xdr:colOff>152400</xdr:colOff>
      <xdr:row>59</xdr:row>
      <xdr:rowOff>66472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8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101884</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01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155207</xdr:rowOff>
    </xdr:from>
    <xdr:to>
      <xdr:col>24</xdr:col>
      <xdr:colOff>152400</xdr:colOff>
      <xdr:row>53</xdr:row>
      <xdr:rowOff>155207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24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97790</xdr:rowOff>
    </xdr:from>
    <xdr:to>
      <xdr:col>24</xdr:col>
      <xdr:colOff>63500</xdr:colOff>
      <xdr:row>58</xdr:row>
      <xdr:rowOff>55791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527540"/>
          <a:ext cx="838200" cy="47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99966</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121539</xdr:rowOff>
    </xdr:from>
    <xdr:to>
      <xdr:col>24</xdr:col>
      <xdr:colOff>114300</xdr:colOff>
      <xdr:row>57</xdr:row>
      <xdr:rowOff>51689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7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117526</xdr:rowOff>
    </xdr:from>
    <xdr:to>
      <xdr:col>19</xdr:col>
      <xdr:colOff>177800</xdr:colOff>
      <xdr:row>58</xdr:row>
      <xdr:rowOff>55791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8861476"/>
          <a:ext cx="889000" cy="113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99454</xdr:rowOff>
    </xdr:from>
    <xdr:to>
      <xdr:col>20</xdr:col>
      <xdr:colOff>38100</xdr:colOff>
      <xdr:row>57</xdr:row>
      <xdr:rowOff>29604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46131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4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117526</xdr:rowOff>
    </xdr:from>
    <xdr:to>
      <xdr:col>15</xdr:col>
      <xdr:colOff>50800</xdr:colOff>
      <xdr:row>58</xdr:row>
      <xdr:rowOff>171323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8861476"/>
          <a:ext cx="889000" cy="125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49</xdr:row>
      <xdr:rowOff>139052</xdr:rowOff>
    </xdr:from>
    <xdr:to>
      <xdr:col>15</xdr:col>
      <xdr:colOff>101600</xdr:colOff>
      <xdr:row>50</xdr:row>
      <xdr:rowOff>69202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85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85729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831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171323</xdr:rowOff>
    </xdr:from>
    <xdr:to>
      <xdr:col>10</xdr:col>
      <xdr:colOff>114300</xdr:colOff>
      <xdr:row>59</xdr:row>
      <xdr:rowOff>29680</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115423"/>
          <a:ext cx="889000" cy="2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137655</xdr:rowOff>
    </xdr:from>
    <xdr:to>
      <xdr:col>10</xdr:col>
      <xdr:colOff>165100</xdr:colOff>
      <xdr:row>57</xdr:row>
      <xdr:rowOff>67805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73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84332</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51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169634</xdr:rowOff>
    </xdr:from>
    <xdr:to>
      <xdr:col>6</xdr:col>
      <xdr:colOff>38100</xdr:colOff>
      <xdr:row>58</xdr:row>
      <xdr:rowOff>99784</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4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116311</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7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46990</xdr:rowOff>
    </xdr:from>
    <xdr:to>
      <xdr:col>24</xdr:col>
      <xdr:colOff>114300</xdr:colOff>
      <xdr:row>55</xdr:row>
      <xdr:rowOff>148590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4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69867</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32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4991</xdr:rowOff>
    </xdr:from>
    <xdr:to>
      <xdr:col>20</xdr:col>
      <xdr:colOff>38100</xdr:colOff>
      <xdr:row>58</xdr:row>
      <xdr:rowOff>106591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4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97718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04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66726</xdr:rowOff>
    </xdr:from>
    <xdr:to>
      <xdr:col>15</xdr:col>
      <xdr:colOff>101600</xdr:colOff>
      <xdr:row>51</xdr:row>
      <xdr:rowOff>168326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881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159453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8903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120523</xdr:rowOff>
    </xdr:from>
    <xdr:to>
      <xdr:col>10</xdr:col>
      <xdr:colOff>165100</xdr:colOff>
      <xdr:row>59</xdr:row>
      <xdr:rowOff>50673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6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41800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5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150330</xdr:rowOff>
    </xdr:from>
    <xdr:to>
      <xdr:col>6</xdr:col>
      <xdr:colOff>38100</xdr:colOff>
      <xdr:row>59</xdr:row>
      <xdr:rowOff>80480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9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71607</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8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30638</xdr:rowOff>
    </xdr:from>
    <xdr:to>
      <xdr:col>24</xdr:col>
      <xdr:colOff>62865</xdr:colOff>
      <xdr:row>78</xdr:row>
      <xdr:rowOff>10046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03588"/>
          <a:ext cx="1270" cy="1179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13873</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38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10046</xdr:rowOff>
    </xdr:from>
    <xdr:to>
      <xdr:col>24</xdr:col>
      <xdr:colOff>152400</xdr:colOff>
      <xdr:row>78</xdr:row>
      <xdr:rowOff>10046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383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148765</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7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30638</xdr:rowOff>
    </xdr:from>
    <xdr:to>
      <xdr:col>24</xdr:col>
      <xdr:colOff>152400</xdr:colOff>
      <xdr:row>71</xdr:row>
      <xdr:rowOff>30638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0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113125</xdr:rowOff>
    </xdr:from>
    <xdr:to>
      <xdr:col>24</xdr:col>
      <xdr:colOff>63500</xdr:colOff>
      <xdr:row>74</xdr:row>
      <xdr:rowOff>16161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457525"/>
          <a:ext cx="838200" cy="24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47344</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34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68917</xdr:rowOff>
    </xdr:from>
    <xdr:to>
      <xdr:col>24</xdr:col>
      <xdr:colOff>114300</xdr:colOff>
      <xdr:row>74</xdr:row>
      <xdr:rowOff>170517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75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113125</xdr:rowOff>
    </xdr:from>
    <xdr:to>
      <xdr:col>19</xdr:col>
      <xdr:colOff>177800</xdr:colOff>
      <xdr:row>75</xdr:row>
      <xdr:rowOff>12123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457525"/>
          <a:ext cx="889000" cy="41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72174</xdr:rowOff>
    </xdr:from>
    <xdr:to>
      <xdr:col>20</xdr:col>
      <xdr:colOff>38100</xdr:colOff>
      <xdr:row>74</xdr:row>
      <xdr:rowOff>2324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164901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680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12123</xdr:rowOff>
    </xdr:from>
    <xdr:to>
      <xdr:col>15</xdr:col>
      <xdr:colOff>50800</xdr:colOff>
      <xdr:row>75</xdr:row>
      <xdr:rowOff>150730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870873"/>
          <a:ext cx="889000" cy="1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19825</xdr:rowOff>
    </xdr:from>
    <xdr:to>
      <xdr:col>15</xdr:col>
      <xdr:colOff>101600</xdr:colOff>
      <xdr:row>76</xdr:row>
      <xdr:rowOff>121425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112552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14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150730</xdr:rowOff>
    </xdr:from>
    <xdr:to>
      <xdr:col>10</xdr:col>
      <xdr:colOff>114300</xdr:colOff>
      <xdr:row>77</xdr:row>
      <xdr:rowOff>1188</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009480"/>
          <a:ext cx="889000" cy="19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115760</xdr:rowOff>
    </xdr:from>
    <xdr:to>
      <xdr:col>10</xdr:col>
      <xdr:colOff>165100</xdr:colOff>
      <xdr:row>77</xdr:row>
      <xdr:rowOff>45910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37037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23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97644</xdr:rowOff>
    </xdr:from>
    <xdr:to>
      <xdr:col>6</xdr:col>
      <xdr:colOff>38100</xdr:colOff>
      <xdr:row>78</xdr:row>
      <xdr:rowOff>27794</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2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18921</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39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136811</xdr:rowOff>
    </xdr:from>
    <xdr:to>
      <xdr:col>24</xdr:col>
      <xdr:colOff>114300</xdr:colOff>
      <xdr:row>74</xdr:row>
      <xdr:rowOff>66961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65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159688</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50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62325</xdr:rowOff>
    </xdr:from>
    <xdr:to>
      <xdr:col>20</xdr:col>
      <xdr:colOff>38100</xdr:colOff>
      <xdr:row>72</xdr:row>
      <xdr:rowOff>163925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40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9002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181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132773</xdr:rowOff>
    </xdr:from>
    <xdr:to>
      <xdr:col>15</xdr:col>
      <xdr:colOff>101600</xdr:colOff>
      <xdr:row>75</xdr:row>
      <xdr:rowOff>62923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82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79450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59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99930</xdr:rowOff>
    </xdr:from>
    <xdr:to>
      <xdr:col>10</xdr:col>
      <xdr:colOff>165100</xdr:colOff>
      <xdr:row>76</xdr:row>
      <xdr:rowOff>30080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95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46607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73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121838</xdr:rowOff>
    </xdr:from>
    <xdr:to>
      <xdr:col>6</xdr:col>
      <xdr:colOff>38100</xdr:colOff>
      <xdr:row>77</xdr:row>
      <xdr:rowOff>51988</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15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68515</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92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52307</xdr:rowOff>
    </xdr:from>
    <xdr:to>
      <xdr:col>24</xdr:col>
      <xdr:colOff>62865</xdr:colOff>
      <xdr:row>97</xdr:row>
      <xdr:rowOff>35139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82807"/>
          <a:ext cx="1270" cy="1182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38966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6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35139</xdr:rowOff>
    </xdr:from>
    <xdr:to>
      <xdr:col>24</xdr:col>
      <xdr:colOff>152400</xdr:colOff>
      <xdr:row>97</xdr:row>
      <xdr:rowOff>35139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6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170434</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5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83,823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52307</xdr:rowOff>
    </xdr:from>
    <xdr:to>
      <xdr:col>24</xdr:col>
      <xdr:colOff>152400</xdr:colOff>
      <xdr:row>90</xdr:row>
      <xdr:rowOff>52307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8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29400</xdr:rowOff>
    </xdr:from>
    <xdr:to>
      <xdr:col>24</xdr:col>
      <xdr:colOff>63500</xdr:colOff>
      <xdr:row>95</xdr:row>
      <xdr:rowOff>119583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317150"/>
          <a:ext cx="838200" cy="9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16578</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04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38151</xdr:rowOff>
    </xdr:from>
    <xdr:to>
      <xdr:col>24</xdr:col>
      <xdr:colOff>114300</xdr:colOff>
      <xdr:row>95</xdr:row>
      <xdr:rowOff>139751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25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119583</xdr:rowOff>
    </xdr:from>
    <xdr:to>
      <xdr:col>19</xdr:col>
      <xdr:colOff>177800</xdr:colOff>
      <xdr:row>96</xdr:row>
      <xdr:rowOff>73041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407333"/>
          <a:ext cx="889000" cy="12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32252</xdr:rowOff>
    </xdr:from>
    <xdr:to>
      <xdr:col>20</xdr:col>
      <xdr:colOff>38100</xdr:colOff>
      <xdr:row>95</xdr:row>
      <xdr:rowOff>133852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150379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09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62068</xdr:rowOff>
    </xdr:from>
    <xdr:to>
      <xdr:col>15</xdr:col>
      <xdr:colOff>50800</xdr:colOff>
      <xdr:row>96</xdr:row>
      <xdr:rowOff>73041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52126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53649</xdr:rowOff>
    </xdr:from>
    <xdr:to>
      <xdr:col>15</xdr:col>
      <xdr:colOff>101600</xdr:colOff>
      <xdr:row>96</xdr:row>
      <xdr:rowOff>155249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1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146376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0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24394</xdr:rowOff>
    </xdr:from>
    <xdr:to>
      <xdr:col>10</xdr:col>
      <xdr:colOff>114300</xdr:colOff>
      <xdr:row>96</xdr:row>
      <xdr:rowOff>62068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483594"/>
          <a:ext cx="889000" cy="3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87506</xdr:rowOff>
    </xdr:from>
    <xdr:to>
      <xdr:col>10</xdr:col>
      <xdr:colOff>165100</xdr:colOff>
      <xdr:row>97</xdr:row>
      <xdr:rowOff>17656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8783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3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77608</xdr:rowOff>
    </xdr:from>
    <xdr:to>
      <xdr:col>6</xdr:col>
      <xdr:colOff>38100</xdr:colOff>
      <xdr:row>97</xdr:row>
      <xdr:rowOff>7758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3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170335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2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150050</xdr:rowOff>
    </xdr:from>
    <xdr:to>
      <xdr:col>24</xdr:col>
      <xdr:colOff>114300</xdr:colOff>
      <xdr:row>95</xdr:row>
      <xdr:rowOff>80200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26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1477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11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68783</xdr:rowOff>
    </xdr:from>
    <xdr:to>
      <xdr:col>20</xdr:col>
      <xdr:colOff>38100</xdr:colOff>
      <xdr:row>95</xdr:row>
      <xdr:rowOff>170383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35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161510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44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22241</xdr:rowOff>
    </xdr:from>
    <xdr:to>
      <xdr:col>15</xdr:col>
      <xdr:colOff>101600</xdr:colOff>
      <xdr:row>96</xdr:row>
      <xdr:rowOff>123841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8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140368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25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11268</xdr:rowOff>
    </xdr:from>
    <xdr:to>
      <xdr:col>10</xdr:col>
      <xdr:colOff>165100</xdr:colOff>
      <xdr:row>96</xdr:row>
      <xdr:rowOff>112868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7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129395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24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145044</xdr:rowOff>
    </xdr:from>
    <xdr:to>
      <xdr:col>6</xdr:col>
      <xdr:colOff>38100</xdr:colOff>
      <xdr:row>96</xdr:row>
      <xdr:rowOff>75194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3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91721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0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78344</xdr:rowOff>
    </xdr:from>
    <xdr:to>
      <xdr:col>54</xdr:col>
      <xdr:colOff>189865</xdr:colOff>
      <xdr:row>38</xdr:row>
      <xdr:rowOff>131287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21844"/>
          <a:ext cx="1270" cy="142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135114</xdr:rowOff>
    </xdr:from>
    <xdr:ext cx="313932"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0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131287</xdr:rowOff>
    </xdr:from>
    <xdr:to>
      <xdr:col>55</xdr:col>
      <xdr:colOff>88900</xdr:colOff>
      <xdr:row>38</xdr:row>
      <xdr:rowOff>131287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25021</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9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78344</xdr:rowOff>
    </xdr:from>
    <xdr:to>
      <xdr:col>55</xdr:col>
      <xdr:colOff>88900</xdr:colOff>
      <xdr:row>30</xdr:row>
      <xdr:rowOff>78344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2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78527</xdr:rowOff>
    </xdr:from>
    <xdr:to>
      <xdr:col>55</xdr:col>
      <xdr:colOff>0</xdr:colOff>
      <xdr:row>38</xdr:row>
      <xdr:rowOff>88768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593627"/>
          <a:ext cx="8382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92209</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64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69332</xdr:rowOff>
    </xdr:from>
    <xdr:to>
      <xdr:col>55</xdr:col>
      <xdr:colOff>50800</xdr:colOff>
      <xdr:row>37</xdr:row>
      <xdr:rowOff>170932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78527</xdr:rowOff>
    </xdr:from>
    <xdr:to>
      <xdr:col>50</xdr:col>
      <xdr:colOff>114300</xdr:colOff>
      <xdr:row>38</xdr:row>
      <xdr:rowOff>85293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593627"/>
          <a:ext cx="889000" cy="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65034</xdr:rowOff>
    </xdr:from>
    <xdr:to>
      <xdr:col>50</xdr:col>
      <xdr:colOff>165100</xdr:colOff>
      <xdr:row>37</xdr:row>
      <xdr:rowOff>166634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11711</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18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74869</xdr:rowOff>
    </xdr:from>
    <xdr:to>
      <xdr:col>45</xdr:col>
      <xdr:colOff>177800</xdr:colOff>
      <xdr:row>38</xdr:row>
      <xdr:rowOff>85293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589969"/>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61651</xdr:rowOff>
    </xdr:from>
    <xdr:to>
      <xdr:col>46</xdr:col>
      <xdr:colOff>38100</xdr:colOff>
      <xdr:row>37</xdr:row>
      <xdr:rowOff>163251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8328</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18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73497</xdr:rowOff>
    </xdr:from>
    <xdr:to>
      <xdr:col>41</xdr:col>
      <xdr:colOff>50800</xdr:colOff>
      <xdr:row>38</xdr:row>
      <xdr:rowOff>74869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58859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43271</xdr:rowOff>
    </xdr:from>
    <xdr:to>
      <xdr:col>41</xdr:col>
      <xdr:colOff>101600</xdr:colOff>
      <xdr:row>37</xdr:row>
      <xdr:rowOff>144871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161398</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43729</xdr:rowOff>
    </xdr:from>
    <xdr:to>
      <xdr:col>36</xdr:col>
      <xdr:colOff>165100</xdr:colOff>
      <xdr:row>37</xdr:row>
      <xdr:rowOff>145329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161856</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37968</xdr:rowOff>
    </xdr:from>
    <xdr:to>
      <xdr:col>55</xdr:col>
      <xdr:colOff>50800</xdr:colOff>
      <xdr:row>38</xdr:row>
      <xdr:rowOff>139568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5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124345</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46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27727</xdr:rowOff>
    </xdr:from>
    <xdr:to>
      <xdr:col>50</xdr:col>
      <xdr:colOff>165100</xdr:colOff>
      <xdr:row>38</xdr:row>
      <xdr:rowOff>129327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4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120454</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635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34493</xdr:rowOff>
    </xdr:from>
    <xdr:to>
      <xdr:col>46</xdr:col>
      <xdr:colOff>38100</xdr:colOff>
      <xdr:row>38</xdr:row>
      <xdr:rowOff>136093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127220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642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24069</xdr:rowOff>
    </xdr:from>
    <xdr:to>
      <xdr:col>41</xdr:col>
      <xdr:colOff>101600</xdr:colOff>
      <xdr:row>38</xdr:row>
      <xdr:rowOff>125669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3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116796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631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22697</xdr:rowOff>
    </xdr:from>
    <xdr:to>
      <xdr:col>36</xdr:col>
      <xdr:colOff>165100</xdr:colOff>
      <xdr:row>38</xdr:row>
      <xdr:rowOff>124297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3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115424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630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107376</xdr:rowOff>
    </xdr:from>
    <xdr:to>
      <xdr:col>54</xdr:col>
      <xdr:colOff>189865</xdr:colOff>
      <xdr:row>58</xdr:row>
      <xdr:rowOff>73909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9022776"/>
          <a:ext cx="1270" cy="995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77736</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2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73909</xdr:rowOff>
    </xdr:from>
    <xdr:to>
      <xdr:col>55</xdr:col>
      <xdr:colOff>88900</xdr:colOff>
      <xdr:row>58</xdr:row>
      <xdr:rowOff>73909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1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54053</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79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107376</xdr:rowOff>
    </xdr:from>
    <xdr:to>
      <xdr:col>55</xdr:col>
      <xdr:colOff>88900</xdr:colOff>
      <xdr:row>52</xdr:row>
      <xdr:rowOff>107376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02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39208</xdr:rowOff>
    </xdr:from>
    <xdr:to>
      <xdr:col>55</xdr:col>
      <xdr:colOff>0</xdr:colOff>
      <xdr:row>57</xdr:row>
      <xdr:rowOff>45288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811858"/>
          <a:ext cx="8382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36430</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466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13553</xdr:rowOff>
    </xdr:from>
    <xdr:to>
      <xdr:col>55</xdr:col>
      <xdr:colOff>50800</xdr:colOff>
      <xdr:row>56</xdr:row>
      <xdr:rowOff>115153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1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39208</xdr:rowOff>
    </xdr:from>
    <xdr:to>
      <xdr:col>50</xdr:col>
      <xdr:colOff>114300</xdr:colOff>
      <xdr:row>57</xdr:row>
      <xdr:rowOff>40076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811858"/>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25578</xdr:rowOff>
    </xdr:from>
    <xdr:to>
      <xdr:col>50</xdr:col>
      <xdr:colOff>165100</xdr:colOff>
      <xdr:row>56</xdr:row>
      <xdr:rowOff>127178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143705</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40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37607</xdr:rowOff>
    </xdr:from>
    <xdr:to>
      <xdr:col>45</xdr:col>
      <xdr:colOff>177800</xdr:colOff>
      <xdr:row>57</xdr:row>
      <xdr:rowOff>40076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810257"/>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73401</xdr:rowOff>
    </xdr:from>
    <xdr:to>
      <xdr:col>46</xdr:col>
      <xdr:colOff>38100</xdr:colOff>
      <xdr:row>57</xdr:row>
      <xdr:rowOff>3551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20078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44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30886</xdr:rowOff>
    </xdr:from>
    <xdr:to>
      <xdr:col>41</xdr:col>
      <xdr:colOff>50800</xdr:colOff>
      <xdr:row>57</xdr:row>
      <xdr:rowOff>37607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803536"/>
          <a:ext cx="8890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136723</xdr:rowOff>
    </xdr:from>
    <xdr:to>
      <xdr:col>41</xdr:col>
      <xdr:colOff>101600</xdr:colOff>
      <xdr:row>56</xdr:row>
      <xdr:rowOff>66873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83400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34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89998</xdr:rowOff>
    </xdr:from>
    <xdr:to>
      <xdr:col>36</xdr:col>
      <xdr:colOff>165100</xdr:colOff>
      <xdr:row>57</xdr:row>
      <xdr:rowOff>20148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36675</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4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165938</xdr:rowOff>
    </xdr:from>
    <xdr:to>
      <xdr:col>55</xdr:col>
      <xdr:colOff>50800</xdr:colOff>
      <xdr:row>57</xdr:row>
      <xdr:rowOff>96088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6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144365</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4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159858</xdr:rowOff>
    </xdr:from>
    <xdr:to>
      <xdr:col>50</xdr:col>
      <xdr:colOff>165100</xdr:colOff>
      <xdr:row>57</xdr:row>
      <xdr:rowOff>90008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81135</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9853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160726</xdr:rowOff>
    </xdr:from>
    <xdr:to>
      <xdr:col>46</xdr:col>
      <xdr:colOff>38100</xdr:colOff>
      <xdr:row>57</xdr:row>
      <xdr:rowOff>90876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6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82003</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98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158257</xdr:rowOff>
    </xdr:from>
    <xdr:to>
      <xdr:col>41</xdr:col>
      <xdr:colOff>101600</xdr:colOff>
      <xdr:row>57</xdr:row>
      <xdr:rowOff>88407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5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79534</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985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151536</xdr:rowOff>
    </xdr:from>
    <xdr:to>
      <xdr:col>36</xdr:col>
      <xdr:colOff>165100</xdr:colOff>
      <xdr:row>57</xdr:row>
      <xdr:rowOff>81686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72813</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984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31877</xdr:rowOff>
    </xdr:from>
    <xdr:to>
      <xdr:col>54</xdr:col>
      <xdr:colOff>189865</xdr:colOff>
      <xdr:row>78</xdr:row>
      <xdr:rowOff>121983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04827"/>
          <a:ext cx="1270" cy="1290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125810</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9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121983</xdr:rowOff>
    </xdr:from>
    <xdr:to>
      <xdr:col>55</xdr:col>
      <xdr:colOff>88900</xdr:colOff>
      <xdr:row>78</xdr:row>
      <xdr:rowOff>121983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9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150004</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8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31877</xdr:rowOff>
    </xdr:from>
    <xdr:to>
      <xdr:col>55</xdr:col>
      <xdr:colOff>88900</xdr:colOff>
      <xdr:row>71</xdr:row>
      <xdr:rowOff>31877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04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96875</xdr:rowOff>
    </xdr:from>
    <xdr:to>
      <xdr:col>55</xdr:col>
      <xdr:colOff>0</xdr:colOff>
      <xdr:row>75</xdr:row>
      <xdr:rowOff>14313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2784175"/>
          <a:ext cx="838200" cy="8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96016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54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117589</xdr:rowOff>
    </xdr:from>
    <xdr:to>
      <xdr:col>55</xdr:col>
      <xdr:colOff>50800</xdr:colOff>
      <xdr:row>76</xdr:row>
      <xdr:rowOff>47740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29763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129794</xdr:rowOff>
    </xdr:from>
    <xdr:to>
      <xdr:col>50</xdr:col>
      <xdr:colOff>114300</xdr:colOff>
      <xdr:row>74</xdr:row>
      <xdr:rowOff>96875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2474194"/>
          <a:ext cx="889000" cy="30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36017</xdr:rowOff>
    </xdr:from>
    <xdr:to>
      <xdr:col>50</xdr:col>
      <xdr:colOff>165100</xdr:colOff>
      <xdr:row>75</xdr:row>
      <xdr:rowOff>137617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289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128745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8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129794</xdr:rowOff>
    </xdr:from>
    <xdr:to>
      <xdr:col>45</xdr:col>
      <xdr:colOff>177800</xdr:colOff>
      <xdr:row>75</xdr:row>
      <xdr:rowOff>110592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2474194"/>
          <a:ext cx="889000" cy="49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127876</xdr:rowOff>
    </xdr:from>
    <xdr:to>
      <xdr:col>46</xdr:col>
      <xdr:colOff>38100</xdr:colOff>
      <xdr:row>76</xdr:row>
      <xdr:rowOff>58026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29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49153</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7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110592</xdr:rowOff>
    </xdr:from>
    <xdr:to>
      <xdr:col>41</xdr:col>
      <xdr:colOff>50800</xdr:colOff>
      <xdr:row>75</xdr:row>
      <xdr:rowOff>156921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2969342"/>
          <a:ext cx="889000" cy="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97740</xdr:rowOff>
    </xdr:from>
    <xdr:to>
      <xdr:col>41</xdr:col>
      <xdr:colOff>101600</xdr:colOff>
      <xdr:row>77</xdr:row>
      <xdr:rowOff>27890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2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19017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2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118771</xdr:rowOff>
    </xdr:from>
    <xdr:to>
      <xdr:col>36</xdr:col>
      <xdr:colOff>165100</xdr:colOff>
      <xdr:row>77</xdr:row>
      <xdr:rowOff>48921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40048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2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134963</xdr:rowOff>
    </xdr:from>
    <xdr:to>
      <xdr:col>55</xdr:col>
      <xdr:colOff>50800</xdr:colOff>
      <xdr:row>75</xdr:row>
      <xdr:rowOff>65113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82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157840</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67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46075</xdr:rowOff>
    </xdr:from>
    <xdr:to>
      <xdr:col>50</xdr:col>
      <xdr:colOff>165100</xdr:colOff>
      <xdr:row>74</xdr:row>
      <xdr:rowOff>147675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73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164202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50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78994</xdr:rowOff>
    </xdr:from>
    <xdr:to>
      <xdr:col>46</xdr:col>
      <xdr:colOff>38100</xdr:colOff>
      <xdr:row>73</xdr:row>
      <xdr:rowOff>9144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42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25671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19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59792</xdr:rowOff>
    </xdr:from>
    <xdr:to>
      <xdr:col>41</xdr:col>
      <xdr:colOff>101600</xdr:colOff>
      <xdr:row>75</xdr:row>
      <xdr:rowOff>161392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91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6469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69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106121</xdr:rowOff>
    </xdr:from>
    <xdr:to>
      <xdr:col>36</xdr:col>
      <xdr:colOff>165100</xdr:colOff>
      <xdr:row>76</xdr:row>
      <xdr:rowOff>36271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96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52798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74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61099</xdr:rowOff>
    </xdr:from>
    <xdr:to>
      <xdr:col>54</xdr:col>
      <xdr:colOff>189865</xdr:colOff>
      <xdr:row>98</xdr:row>
      <xdr:rowOff>25208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91599"/>
          <a:ext cx="1270" cy="1335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29035</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3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25208</xdr:rowOff>
    </xdr:from>
    <xdr:to>
      <xdr:col>55</xdr:col>
      <xdr:colOff>88900</xdr:colOff>
      <xdr:row>98</xdr:row>
      <xdr:rowOff>25208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2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7776</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26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61099</xdr:rowOff>
    </xdr:from>
    <xdr:to>
      <xdr:col>55</xdr:col>
      <xdr:colOff>88900</xdr:colOff>
      <xdr:row>90</xdr:row>
      <xdr:rowOff>61099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121960</xdr:rowOff>
    </xdr:from>
    <xdr:to>
      <xdr:col>55</xdr:col>
      <xdr:colOff>0</xdr:colOff>
      <xdr:row>97</xdr:row>
      <xdr:rowOff>145210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752610"/>
          <a:ext cx="838200" cy="2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80070</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539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57193</xdr:rowOff>
    </xdr:from>
    <xdr:to>
      <xdr:col>55</xdr:col>
      <xdr:colOff>50800</xdr:colOff>
      <xdr:row>97</xdr:row>
      <xdr:rowOff>158793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6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121960</xdr:rowOff>
    </xdr:from>
    <xdr:to>
      <xdr:col>50</xdr:col>
      <xdr:colOff>114300</xdr:colOff>
      <xdr:row>97</xdr:row>
      <xdr:rowOff>126107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752610"/>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60370</xdr:rowOff>
    </xdr:from>
    <xdr:to>
      <xdr:col>50</xdr:col>
      <xdr:colOff>165100</xdr:colOff>
      <xdr:row>97</xdr:row>
      <xdr:rowOff>161970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6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7047</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46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116342</xdr:rowOff>
    </xdr:from>
    <xdr:to>
      <xdr:col>45</xdr:col>
      <xdr:colOff>177800</xdr:colOff>
      <xdr:row>97</xdr:row>
      <xdr:rowOff>126107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746992"/>
          <a:ext cx="889000" cy="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64001</xdr:rowOff>
    </xdr:from>
    <xdr:to>
      <xdr:col>46</xdr:col>
      <xdr:colOff>38100</xdr:colOff>
      <xdr:row>97</xdr:row>
      <xdr:rowOff>165601</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69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10678</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46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116342</xdr:rowOff>
    </xdr:from>
    <xdr:to>
      <xdr:col>41</xdr:col>
      <xdr:colOff>50800</xdr:colOff>
      <xdr:row>97</xdr:row>
      <xdr:rowOff>139965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746992"/>
          <a:ext cx="889000" cy="2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158769</xdr:rowOff>
    </xdr:from>
    <xdr:to>
      <xdr:col>41</xdr:col>
      <xdr:colOff>101600</xdr:colOff>
      <xdr:row>97</xdr:row>
      <xdr:rowOff>88919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61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105446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39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60389</xdr:rowOff>
    </xdr:from>
    <xdr:to>
      <xdr:col>36</xdr:col>
      <xdr:colOff>165100</xdr:colOff>
      <xdr:row>97</xdr:row>
      <xdr:rowOff>161989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69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7066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46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94410</xdr:rowOff>
    </xdr:from>
    <xdr:to>
      <xdr:col>55</xdr:col>
      <xdr:colOff>50800</xdr:colOff>
      <xdr:row>98</xdr:row>
      <xdr:rowOff>24560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2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35621</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6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71160</xdr:rowOff>
    </xdr:from>
    <xdr:to>
      <xdr:col>50</xdr:col>
      <xdr:colOff>165100</xdr:colOff>
      <xdr:row>98</xdr:row>
      <xdr:rowOff>1310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70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163887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79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75307</xdr:rowOff>
    </xdr:from>
    <xdr:to>
      <xdr:col>46</xdr:col>
      <xdr:colOff>38100</xdr:colOff>
      <xdr:row>98</xdr:row>
      <xdr:rowOff>5457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70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168034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79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65542</xdr:rowOff>
    </xdr:from>
    <xdr:to>
      <xdr:col>41</xdr:col>
      <xdr:colOff>101600</xdr:colOff>
      <xdr:row>97</xdr:row>
      <xdr:rowOff>167142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69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158269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78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89165</xdr:rowOff>
    </xdr:from>
    <xdr:to>
      <xdr:col>36</xdr:col>
      <xdr:colOff>165100</xdr:colOff>
      <xdr:row>98</xdr:row>
      <xdr:rowOff>19315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71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10442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81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145986</xdr:rowOff>
    </xdr:from>
    <xdr:to>
      <xdr:col>85</xdr:col>
      <xdr:colOff>126364</xdr:colOff>
      <xdr:row>38</xdr:row>
      <xdr:rowOff>148749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89486"/>
          <a:ext cx="1269" cy="1374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152576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6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148749</xdr:rowOff>
    </xdr:from>
    <xdr:to>
      <xdr:col>86</xdr:col>
      <xdr:colOff>25400</xdr:colOff>
      <xdr:row>38</xdr:row>
      <xdr:rowOff>148749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63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92663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06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145986</xdr:rowOff>
    </xdr:from>
    <xdr:to>
      <xdr:col>86</xdr:col>
      <xdr:colOff>25400</xdr:colOff>
      <xdr:row>30</xdr:row>
      <xdr:rowOff>145986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8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156750</xdr:rowOff>
    </xdr:from>
    <xdr:to>
      <xdr:col>85</xdr:col>
      <xdr:colOff>127000</xdr:colOff>
      <xdr:row>34</xdr:row>
      <xdr:rowOff>82836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5643150"/>
          <a:ext cx="838200" cy="26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32942</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05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54515</xdr:rowOff>
    </xdr:from>
    <xdr:to>
      <xdr:col>85</xdr:col>
      <xdr:colOff>177800</xdr:colOff>
      <xdr:row>36</xdr:row>
      <xdr:rowOff>156115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120841</xdr:rowOff>
    </xdr:from>
    <xdr:to>
      <xdr:col>81</xdr:col>
      <xdr:colOff>50800</xdr:colOff>
      <xdr:row>34</xdr:row>
      <xdr:rowOff>82836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5435791"/>
          <a:ext cx="889000" cy="47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53848</xdr:rowOff>
    </xdr:from>
    <xdr:to>
      <xdr:col>81</xdr:col>
      <xdr:colOff>101600</xdr:colOff>
      <xdr:row>36</xdr:row>
      <xdr:rowOff>155448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2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146575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31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120841</xdr:rowOff>
    </xdr:from>
    <xdr:to>
      <xdr:col>76</xdr:col>
      <xdr:colOff>114300</xdr:colOff>
      <xdr:row>34</xdr:row>
      <xdr:rowOff>26353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5435791"/>
          <a:ext cx="889000" cy="41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131763</xdr:rowOff>
    </xdr:from>
    <xdr:to>
      <xdr:col>76</xdr:col>
      <xdr:colOff>165100</xdr:colOff>
      <xdr:row>36</xdr:row>
      <xdr:rowOff>61913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3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53040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2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166846</xdr:rowOff>
    </xdr:from>
    <xdr:to>
      <xdr:col>71</xdr:col>
      <xdr:colOff>177800</xdr:colOff>
      <xdr:row>34</xdr:row>
      <xdr:rowOff>26353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5653246"/>
          <a:ext cx="889000" cy="20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167386</xdr:rowOff>
    </xdr:from>
    <xdr:to>
      <xdr:col>72</xdr:col>
      <xdr:colOff>38100</xdr:colOff>
      <xdr:row>36</xdr:row>
      <xdr:rowOff>97536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6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88663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6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82709</xdr:rowOff>
    </xdr:from>
    <xdr:to>
      <xdr:col>67</xdr:col>
      <xdr:colOff>101600</xdr:colOff>
      <xdr:row>37</xdr:row>
      <xdr:rowOff>12859</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5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3986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34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105950</xdr:rowOff>
    </xdr:from>
    <xdr:to>
      <xdr:col>85</xdr:col>
      <xdr:colOff>177800</xdr:colOff>
      <xdr:row>33</xdr:row>
      <xdr:rowOff>36100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559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128827</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44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32036</xdr:rowOff>
    </xdr:from>
    <xdr:to>
      <xdr:col>81</xdr:col>
      <xdr:colOff>101600</xdr:colOff>
      <xdr:row>34</xdr:row>
      <xdr:rowOff>133636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586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150163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6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70041</xdr:rowOff>
    </xdr:from>
    <xdr:to>
      <xdr:col>76</xdr:col>
      <xdr:colOff>165100</xdr:colOff>
      <xdr:row>32</xdr:row>
      <xdr:rowOff>191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538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16718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516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147003</xdr:rowOff>
    </xdr:from>
    <xdr:to>
      <xdr:col>72</xdr:col>
      <xdr:colOff>38100</xdr:colOff>
      <xdr:row>34</xdr:row>
      <xdr:rowOff>77153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580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93680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58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116046</xdr:rowOff>
    </xdr:from>
    <xdr:to>
      <xdr:col>67</xdr:col>
      <xdr:colOff>101600</xdr:colOff>
      <xdr:row>33</xdr:row>
      <xdr:rowOff>46196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560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62723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37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1577</xdr:rowOff>
    </xdr:from>
    <xdr:to>
      <xdr:col>85</xdr:col>
      <xdr:colOff>126364</xdr:colOff>
      <xdr:row>58</xdr:row>
      <xdr:rowOff>61551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45527"/>
          <a:ext cx="1269" cy="126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65378</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0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61551</xdr:rowOff>
    </xdr:from>
    <xdr:to>
      <xdr:col>86</xdr:col>
      <xdr:colOff>25400</xdr:colOff>
      <xdr:row>58</xdr:row>
      <xdr:rowOff>61551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0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119704</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2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1577</xdr:rowOff>
    </xdr:from>
    <xdr:to>
      <xdr:col>86</xdr:col>
      <xdr:colOff>25400</xdr:colOff>
      <xdr:row>51</xdr:row>
      <xdr:rowOff>1577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71283</xdr:rowOff>
    </xdr:from>
    <xdr:to>
      <xdr:col>85</xdr:col>
      <xdr:colOff>127000</xdr:colOff>
      <xdr:row>56</xdr:row>
      <xdr:rowOff>79317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672483"/>
          <a:ext cx="838200" cy="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26378</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5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3501</xdr:rowOff>
    </xdr:from>
    <xdr:to>
      <xdr:col>85</xdr:col>
      <xdr:colOff>177800</xdr:colOff>
      <xdr:row>56</xdr:row>
      <xdr:rowOff>105101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0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136859</xdr:rowOff>
    </xdr:from>
    <xdr:to>
      <xdr:col>81</xdr:col>
      <xdr:colOff>50800</xdr:colOff>
      <xdr:row>56</xdr:row>
      <xdr:rowOff>71283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052259"/>
          <a:ext cx="889000" cy="62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91480</xdr:rowOff>
    </xdr:from>
    <xdr:to>
      <xdr:col>81</xdr:col>
      <xdr:colOff>101600</xdr:colOff>
      <xdr:row>57</xdr:row>
      <xdr:rowOff>21630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9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12757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78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136859</xdr:rowOff>
    </xdr:from>
    <xdr:to>
      <xdr:col>76</xdr:col>
      <xdr:colOff>114300</xdr:colOff>
      <xdr:row>55</xdr:row>
      <xdr:rowOff>73079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052259"/>
          <a:ext cx="889000" cy="45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143715</xdr:rowOff>
    </xdr:from>
    <xdr:to>
      <xdr:col>76</xdr:col>
      <xdr:colOff>165100</xdr:colOff>
      <xdr:row>56</xdr:row>
      <xdr:rowOff>73865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7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64992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66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73079</xdr:rowOff>
    </xdr:from>
    <xdr:to>
      <xdr:col>71</xdr:col>
      <xdr:colOff>177800</xdr:colOff>
      <xdr:row>56</xdr:row>
      <xdr:rowOff>119207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502829"/>
          <a:ext cx="889000" cy="21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28321</xdr:rowOff>
    </xdr:from>
    <xdr:to>
      <xdr:col>72</xdr:col>
      <xdr:colOff>38100</xdr:colOff>
      <xdr:row>56</xdr:row>
      <xdr:rowOff>129921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2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121048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72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154525</xdr:rowOff>
    </xdr:from>
    <xdr:to>
      <xdr:col>67</xdr:col>
      <xdr:colOff>101600</xdr:colOff>
      <xdr:row>57</xdr:row>
      <xdr:rowOff>84675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75802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84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28517</xdr:rowOff>
    </xdr:from>
    <xdr:to>
      <xdr:col>85</xdr:col>
      <xdr:colOff>177800</xdr:colOff>
      <xdr:row>56</xdr:row>
      <xdr:rowOff>130117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2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6944</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20483</xdr:rowOff>
    </xdr:from>
    <xdr:to>
      <xdr:col>81</xdr:col>
      <xdr:colOff>101600</xdr:colOff>
      <xdr:row>56</xdr:row>
      <xdr:rowOff>122083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62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138610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39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86059</xdr:rowOff>
    </xdr:from>
    <xdr:to>
      <xdr:col>76</xdr:col>
      <xdr:colOff>165100</xdr:colOff>
      <xdr:row>53</xdr:row>
      <xdr:rowOff>16209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00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32736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877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22279</xdr:rowOff>
    </xdr:from>
    <xdr:to>
      <xdr:col>72</xdr:col>
      <xdr:colOff>38100</xdr:colOff>
      <xdr:row>55</xdr:row>
      <xdr:rowOff>123879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45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140406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22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68407</xdr:rowOff>
    </xdr:from>
    <xdr:to>
      <xdr:col>67</xdr:col>
      <xdr:colOff>101600</xdr:colOff>
      <xdr:row>56</xdr:row>
      <xdr:rowOff>170007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66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15084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44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76378</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77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23055</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76378</xdr:rowOff>
    </xdr:from>
    <xdr:to>
      <xdr:col>86</xdr:col>
      <xdr:colOff>25400</xdr:colOff>
      <xdr:row>70</xdr:row>
      <xdr:rowOff>76378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7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44069</xdr:rowOff>
    </xdr:from>
    <xdr:to>
      <xdr:col>85</xdr:col>
      <xdr:colOff>127000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8861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59275</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60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36398</xdr:rowOff>
    </xdr:from>
    <xdr:to>
      <xdr:col>85</xdr:col>
      <xdr:colOff>177800</xdr:colOff>
      <xdr:row>78</xdr:row>
      <xdr:rowOff>137998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0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150597</xdr:rowOff>
    </xdr:from>
    <xdr:to>
      <xdr:col>81</xdr:col>
      <xdr:colOff>50800</xdr:colOff>
      <xdr:row>79</xdr:row>
      <xdr:rowOff>44069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23697"/>
          <a:ext cx="8890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110617</xdr:rowOff>
    </xdr:from>
    <xdr:to>
      <xdr:col>81</xdr:col>
      <xdr:colOff>101600</xdr:colOff>
      <xdr:row>79</xdr:row>
      <xdr:rowOff>40767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8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57294</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2017" y="1325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150368</xdr:rowOff>
    </xdr:from>
    <xdr:to>
      <xdr:col>76</xdr:col>
      <xdr:colOff>114300</xdr:colOff>
      <xdr:row>78</xdr:row>
      <xdr:rowOff>150597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2346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30607</xdr:rowOff>
    </xdr:from>
    <xdr:to>
      <xdr:col>76</xdr:col>
      <xdr:colOff>165100</xdr:colOff>
      <xdr:row>78</xdr:row>
      <xdr:rowOff>132207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148734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17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150368</xdr:rowOff>
    </xdr:from>
    <xdr:to>
      <xdr:col>71</xdr:col>
      <xdr:colOff>177800</xdr:colOff>
      <xdr:row>79</xdr:row>
      <xdr:rowOff>6502</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23468"/>
          <a:ext cx="8890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1956</xdr:rowOff>
    </xdr:from>
    <xdr:to>
      <xdr:col>72</xdr:col>
      <xdr:colOff>38100</xdr:colOff>
      <xdr:row>76</xdr:row>
      <xdr:rowOff>103556</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0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120083</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280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66345</xdr:rowOff>
    </xdr:from>
    <xdr:to>
      <xdr:col>67</xdr:col>
      <xdr:colOff>101600</xdr:colOff>
      <xdr:row>78</xdr:row>
      <xdr:rowOff>167945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13022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164719</xdr:rowOff>
    </xdr:from>
    <xdr:to>
      <xdr:col>81</xdr:col>
      <xdr:colOff>101600</xdr:colOff>
      <xdr:row>79</xdr:row>
      <xdr:rowOff>94869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3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85996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30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99797</xdr:rowOff>
    </xdr:from>
    <xdr:to>
      <xdr:col>76</xdr:col>
      <xdr:colOff>165100</xdr:colOff>
      <xdr:row>79</xdr:row>
      <xdr:rowOff>29947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7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21074</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565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99568</xdr:rowOff>
    </xdr:from>
    <xdr:to>
      <xdr:col>72</xdr:col>
      <xdr:colOff>38100</xdr:colOff>
      <xdr:row>79</xdr:row>
      <xdr:rowOff>29718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7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20845</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565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127152</xdr:rowOff>
    </xdr:from>
    <xdr:to>
      <xdr:col>67</xdr:col>
      <xdr:colOff>101600</xdr:colOff>
      <xdr:row>79</xdr:row>
      <xdr:rowOff>57302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0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48429</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592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119621</xdr:rowOff>
    </xdr:from>
    <xdr:to>
      <xdr:col>85</xdr:col>
      <xdr:colOff>126364</xdr:colOff>
      <xdr:row>98</xdr:row>
      <xdr:rowOff>48718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721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52545</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5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48718</xdr:rowOff>
    </xdr:from>
    <xdr:to>
      <xdr:col>86</xdr:col>
      <xdr:colOff>25400</xdr:colOff>
      <xdr:row>98</xdr:row>
      <xdr:rowOff>48718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50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66298</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9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68,054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119621</xdr:rowOff>
    </xdr:from>
    <xdr:to>
      <xdr:col>86</xdr:col>
      <xdr:colOff>25400</xdr:colOff>
      <xdr:row>91</xdr:row>
      <xdr:rowOff>119621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72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169342</xdr:rowOff>
    </xdr:from>
    <xdr:to>
      <xdr:col>85</xdr:col>
      <xdr:colOff>127000</xdr:colOff>
      <xdr:row>95</xdr:row>
      <xdr:rowOff>3073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285642"/>
          <a:ext cx="8382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135399</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080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112522</xdr:rowOff>
    </xdr:from>
    <xdr:to>
      <xdr:col>85</xdr:col>
      <xdr:colOff>177800</xdr:colOff>
      <xdr:row>95</xdr:row>
      <xdr:rowOff>42672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2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169342</xdr:rowOff>
    </xdr:from>
    <xdr:to>
      <xdr:col>81</xdr:col>
      <xdr:colOff>50800</xdr:colOff>
      <xdr:row>95</xdr:row>
      <xdr:rowOff>29115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285642"/>
          <a:ext cx="889000" cy="3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113436</xdr:rowOff>
    </xdr:from>
    <xdr:to>
      <xdr:col>81</xdr:col>
      <xdr:colOff>101600</xdr:colOff>
      <xdr:row>95</xdr:row>
      <xdr:rowOff>43586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2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60113</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0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29115</xdr:rowOff>
    </xdr:from>
    <xdr:to>
      <xdr:col>76</xdr:col>
      <xdr:colOff>114300</xdr:colOff>
      <xdr:row>95</xdr:row>
      <xdr:rowOff>60147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316865"/>
          <a:ext cx="889000" cy="3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157327</xdr:rowOff>
    </xdr:from>
    <xdr:to>
      <xdr:col>76</xdr:col>
      <xdr:colOff>165100</xdr:colOff>
      <xdr:row>95</xdr:row>
      <xdr:rowOff>87477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78604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36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60147</xdr:rowOff>
    </xdr:from>
    <xdr:to>
      <xdr:col>71</xdr:col>
      <xdr:colOff>177800</xdr:colOff>
      <xdr:row>95</xdr:row>
      <xdr:rowOff>79254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347897"/>
          <a:ext cx="889000" cy="1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168396</xdr:rowOff>
    </xdr:from>
    <xdr:to>
      <xdr:col>72</xdr:col>
      <xdr:colOff>38100</xdr:colOff>
      <xdr:row>95</xdr:row>
      <xdr:rowOff>98546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28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115073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05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16833</xdr:rowOff>
    </xdr:from>
    <xdr:to>
      <xdr:col>67</xdr:col>
      <xdr:colOff>101600</xdr:colOff>
      <xdr:row>95</xdr:row>
      <xdr:rowOff>118433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304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134960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07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123723</xdr:rowOff>
    </xdr:from>
    <xdr:to>
      <xdr:col>85</xdr:col>
      <xdr:colOff>177800</xdr:colOff>
      <xdr:row>95</xdr:row>
      <xdr:rowOff>53873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24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102150</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2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118542</xdr:rowOff>
    </xdr:from>
    <xdr:to>
      <xdr:col>81</xdr:col>
      <xdr:colOff>101600</xdr:colOff>
      <xdr:row>95</xdr:row>
      <xdr:rowOff>48692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23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39819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3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149765</xdr:rowOff>
    </xdr:from>
    <xdr:to>
      <xdr:col>76</xdr:col>
      <xdr:colOff>165100</xdr:colOff>
      <xdr:row>95</xdr:row>
      <xdr:rowOff>79915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26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96442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0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9347</xdr:rowOff>
    </xdr:from>
    <xdr:to>
      <xdr:col>72</xdr:col>
      <xdr:colOff>38100</xdr:colOff>
      <xdr:row>95</xdr:row>
      <xdr:rowOff>110947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2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102074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3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28454</xdr:rowOff>
    </xdr:from>
    <xdr:to>
      <xdr:col>67</xdr:col>
      <xdr:colOff>101600</xdr:colOff>
      <xdr:row>95</xdr:row>
      <xdr:rowOff>130054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31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121181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40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27686</xdr:rowOff>
    </xdr:from>
    <xdr:to>
      <xdr:col>116</xdr:col>
      <xdr:colOff>62864</xdr:colOff>
      <xdr:row>38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342636"/>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145813</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11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27686</xdr:rowOff>
    </xdr:from>
    <xdr:to>
      <xdr:col>116</xdr:col>
      <xdr:colOff>152400</xdr:colOff>
      <xdr:row>31</xdr:row>
      <xdr:rowOff>27686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34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112349</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28454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89472</xdr:rowOff>
    </xdr:from>
    <xdr:to>
      <xdr:col>116</xdr:col>
      <xdr:colOff>114300</xdr:colOff>
      <xdr:row>38</xdr:row>
      <xdr:rowOff>19622</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4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51753</xdr:rowOff>
    </xdr:from>
    <xdr:to>
      <xdr:col>112</xdr:col>
      <xdr:colOff>38100</xdr:colOff>
      <xdr:row>37</xdr:row>
      <xdr:rowOff>153353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39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169880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170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110046</xdr:rowOff>
    </xdr:from>
    <xdr:to>
      <xdr:col>107</xdr:col>
      <xdr:colOff>101600</xdr:colOff>
      <xdr:row>38</xdr:row>
      <xdr:rowOff>40196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4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56723</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228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6033</xdr:rowOff>
    </xdr:from>
    <xdr:to>
      <xdr:col>102</xdr:col>
      <xdr:colOff>165100</xdr:colOff>
      <xdr:row>37</xdr:row>
      <xdr:rowOff>107633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34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124160</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124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91758</xdr:rowOff>
    </xdr:from>
    <xdr:to>
      <xdr:col>98</xdr:col>
      <xdr:colOff>38100</xdr:colOff>
      <xdr:row>38</xdr:row>
      <xdr:rowOff>21907</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4354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38435</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2106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67899</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411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総務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費が前年比約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37,193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円増加している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庁舎整備事業に係る費用の増加が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主因となっており、令和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よりも高い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歳入では人口減少などにより市税収入の大幅な増加を見込むことは難しく、普通交付税の合併算定替が終了した状況であるのに対し、歳出では社会保障関係経費や市有施設の維持管理費などがますます増加していくことが予想されることから、引き続き財政の健全化を図りながら、身の丈に合った行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群馬県桐生市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財政調整基金残高は、積立てを</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ており、令和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年度は前年度と比較して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千万円の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4.84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増加となった。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実質収支額は、前年度と比較して約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千万円の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3.35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群馬県桐生市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普通交付税の合併算定替終了、また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人口減少に伴う市税収入の減少等により、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財源確保は今後も厳しい状態であるため、平成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年度に策定した桐生市行政改革方針に基づいて行政改革を推進するなど堅実な財政運営に努めていく。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52243844</v>
      </c>
      <c r="BO4" s="371"/>
      <c r="BP4" s="371"/>
      <c r="BQ4" s="371"/>
      <c r="BR4" s="371"/>
      <c r="BS4" s="371"/>
      <c r="BT4" s="371"/>
      <c r="BU4" s="372"/>
      <c r="BV4" s="370">
        <v>51218488</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10</v>
      </c>
      <c r="CU4" s="377"/>
      <c r="CV4" s="377"/>
      <c r="CW4" s="377"/>
      <c r="CX4" s="377"/>
      <c r="CY4" s="377"/>
      <c r="CZ4" s="377"/>
      <c r="DA4" s="378"/>
      <c r="DB4" s="376">
        <v>13.3</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49211880</v>
      </c>
      <c r="BO5" s="408"/>
      <c r="BP5" s="408"/>
      <c r="BQ5" s="408"/>
      <c r="BR5" s="408"/>
      <c r="BS5" s="408"/>
      <c r="BT5" s="408"/>
      <c r="BU5" s="409"/>
      <c r="BV5" s="407">
        <v>47621236</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94.9</v>
      </c>
      <c r="CU5" s="405"/>
      <c r="CV5" s="405"/>
      <c r="CW5" s="405"/>
      <c r="CX5" s="405"/>
      <c r="CY5" s="405"/>
      <c r="CZ5" s="405"/>
      <c r="DA5" s="406"/>
      <c r="DB5" s="404">
        <v>90.9</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3031964</v>
      </c>
      <c r="BO6" s="408"/>
      <c r="BP6" s="408"/>
      <c r="BQ6" s="408"/>
      <c r="BR6" s="408"/>
      <c r="BS6" s="408"/>
      <c r="BT6" s="408"/>
      <c r="BU6" s="409"/>
      <c r="BV6" s="407">
        <v>3597252</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96.6</v>
      </c>
      <c r="CU6" s="445"/>
      <c r="CV6" s="445"/>
      <c r="CW6" s="445"/>
      <c r="CX6" s="445"/>
      <c r="CY6" s="445"/>
      <c r="CZ6" s="445"/>
      <c r="DA6" s="446"/>
      <c r="DB6" s="444">
        <v>96.6</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445332</v>
      </c>
      <c r="BO7" s="408"/>
      <c r="BP7" s="408"/>
      <c r="BQ7" s="408"/>
      <c r="BR7" s="408"/>
      <c r="BS7" s="408"/>
      <c r="BT7" s="408"/>
      <c r="BU7" s="409"/>
      <c r="BV7" s="407">
        <v>34495</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25914743</v>
      </c>
      <c r="CU7" s="408"/>
      <c r="CV7" s="408"/>
      <c r="CW7" s="408"/>
      <c r="CX7" s="408"/>
      <c r="CY7" s="408"/>
      <c r="CZ7" s="408"/>
      <c r="DA7" s="409"/>
      <c r="DB7" s="407">
        <v>26732137</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2586632</v>
      </c>
      <c r="BO8" s="408"/>
      <c r="BP8" s="408"/>
      <c r="BQ8" s="408"/>
      <c r="BR8" s="408"/>
      <c r="BS8" s="408"/>
      <c r="BT8" s="408"/>
      <c r="BU8" s="409"/>
      <c r="BV8" s="407">
        <v>3562757</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0.56000000000000005</v>
      </c>
      <c r="CU8" s="448"/>
      <c r="CV8" s="448"/>
      <c r="CW8" s="448"/>
      <c r="CX8" s="448"/>
      <c r="CY8" s="448"/>
      <c r="CZ8" s="448"/>
      <c r="DA8" s="449"/>
      <c r="DB8" s="447">
        <v>0.56999999999999995</v>
      </c>
      <c r="DC8" s="448"/>
      <c r="DD8" s="448"/>
      <c r="DE8" s="448"/>
      <c r="DF8" s="448"/>
      <c r="DG8" s="448"/>
      <c r="DH8" s="448"/>
      <c r="DI8" s="449"/>
    </row>
    <row r="9" spans="1:119" ht="18.75" customHeight="1" thickBot="1" x14ac:dyDescent="0.25">
      <c r="A9" s="181"/>
      <c r="B9" s="401" t="s">
        <v>115</v>
      </c>
      <c r="C9" s="402"/>
      <c r="D9" s="402"/>
      <c r="E9" s="402"/>
      <c r="F9" s="402"/>
      <c r="G9" s="402"/>
      <c r="H9" s="402"/>
      <c r="I9" s="402"/>
      <c r="J9" s="402"/>
      <c r="K9" s="450"/>
      <c r="L9" s="451" t="s">
        <v>116</v>
      </c>
      <c r="M9" s="452"/>
      <c r="N9" s="452"/>
      <c r="O9" s="452"/>
      <c r="P9" s="452"/>
      <c r="Q9" s="453"/>
      <c r="R9" s="454">
        <v>106445</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104</v>
      </c>
      <c r="AV9" s="440"/>
      <c r="AW9" s="440"/>
      <c r="AX9" s="440"/>
      <c r="AY9" s="441" t="s">
        <v>119</v>
      </c>
      <c r="AZ9" s="442"/>
      <c r="BA9" s="442"/>
      <c r="BB9" s="442"/>
      <c r="BC9" s="442"/>
      <c r="BD9" s="442"/>
      <c r="BE9" s="442"/>
      <c r="BF9" s="442"/>
      <c r="BG9" s="442"/>
      <c r="BH9" s="442"/>
      <c r="BI9" s="442"/>
      <c r="BJ9" s="442"/>
      <c r="BK9" s="442"/>
      <c r="BL9" s="442"/>
      <c r="BM9" s="443"/>
      <c r="BN9" s="407">
        <v>-976125</v>
      </c>
      <c r="BO9" s="408"/>
      <c r="BP9" s="408"/>
      <c r="BQ9" s="408"/>
      <c r="BR9" s="408"/>
      <c r="BS9" s="408"/>
      <c r="BT9" s="408"/>
      <c r="BU9" s="409"/>
      <c r="BV9" s="407">
        <v>1393765</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12</v>
      </c>
      <c r="CU9" s="405"/>
      <c r="CV9" s="405"/>
      <c r="CW9" s="405"/>
      <c r="CX9" s="405"/>
      <c r="CY9" s="405"/>
      <c r="CZ9" s="405"/>
      <c r="DA9" s="406"/>
      <c r="DB9" s="404">
        <v>12.1</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7"/>
      <c r="N10" s="437"/>
      <c r="O10" s="437"/>
      <c r="P10" s="437"/>
      <c r="Q10" s="438"/>
      <c r="R10" s="458">
        <v>114714</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462</v>
      </c>
      <c r="BO10" s="408"/>
      <c r="BP10" s="408"/>
      <c r="BQ10" s="408"/>
      <c r="BR10" s="408"/>
      <c r="BS10" s="408"/>
      <c r="BT10" s="408"/>
      <c r="BU10" s="409"/>
      <c r="BV10" s="407">
        <v>462</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108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104647</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718292</v>
      </c>
      <c r="BO12" s="408"/>
      <c r="BP12" s="408"/>
      <c r="BQ12" s="408"/>
      <c r="BR12" s="408"/>
      <c r="BS12" s="408"/>
      <c r="BT12" s="408"/>
      <c r="BU12" s="409"/>
      <c r="BV12" s="407">
        <v>923955</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141</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142</v>
      </c>
      <c r="N13" s="499"/>
      <c r="O13" s="499"/>
      <c r="P13" s="499"/>
      <c r="Q13" s="500"/>
      <c r="R13" s="491">
        <v>102489</v>
      </c>
      <c r="S13" s="492"/>
      <c r="T13" s="492"/>
      <c r="U13" s="492"/>
      <c r="V13" s="493"/>
      <c r="W13" s="423" t="s">
        <v>143</v>
      </c>
      <c r="X13" s="424"/>
      <c r="Y13" s="424"/>
      <c r="Z13" s="424"/>
      <c r="AA13" s="424"/>
      <c r="AB13" s="414"/>
      <c r="AC13" s="458">
        <v>1239</v>
      </c>
      <c r="AD13" s="459"/>
      <c r="AE13" s="459"/>
      <c r="AF13" s="459"/>
      <c r="AG13" s="501"/>
      <c r="AH13" s="458">
        <v>1321</v>
      </c>
      <c r="AI13" s="459"/>
      <c r="AJ13" s="459"/>
      <c r="AK13" s="459"/>
      <c r="AL13" s="460"/>
      <c r="AM13" s="436" t="s">
        <v>144</v>
      </c>
      <c r="AN13" s="437"/>
      <c r="AO13" s="437"/>
      <c r="AP13" s="437"/>
      <c r="AQ13" s="437"/>
      <c r="AR13" s="437"/>
      <c r="AS13" s="437"/>
      <c r="AT13" s="438"/>
      <c r="AU13" s="439" t="s">
        <v>145</v>
      </c>
      <c r="AV13" s="440"/>
      <c r="AW13" s="440"/>
      <c r="AX13" s="440"/>
      <c r="AY13" s="441" t="s">
        <v>146</v>
      </c>
      <c r="AZ13" s="442"/>
      <c r="BA13" s="442"/>
      <c r="BB13" s="442"/>
      <c r="BC13" s="442"/>
      <c r="BD13" s="442"/>
      <c r="BE13" s="442"/>
      <c r="BF13" s="442"/>
      <c r="BG13" s="442"/>
      <c r="BH13" s="442"/>
      <c r="BI13" s="442"/>
      <c r="BJ13" s="442"/>
      <c r="BK13" s="442"/>
      <c r="BL13" s="442"/>
      <c r="BM13" s="443"/>
      <c r="BN13" s="407">
        <v>-1693955</v>
      </c>
      <c r="BO13" s="408"/>
      <c r="BP13" s="408"/>
      <c r="BQ13" s="408"/>
      <c r="BR13" s="408"/>
      <c r="BS13" s="408"/>
      <c r="BT13" s="408"/>
      <c r="BU13" s="409"/>
      <c r="BV13" s="407">
        <v>470272</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4.4000000000000004</v>
      </c>
      <c r="CU13" s="405"/>
      <c r="CV13" s="405"/>
      <c r="CW13" s="405"/>
      <c r="CX13" s="405"/>
      <c r="CY13" s="405"/>
      <c r="CZ13" s="405"/>
      <c r="DA13" s="406"/>
      <c r="DB13" s="404">
        <v>4.5</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148</v>
      </c>
      <c r="M14" s="489"/>
      <c r="N14" s="489"/>
      <c r="O14" s="489"/>
      <c r="P14" s="489"/>
      <c r="Q14" s="490"/>
      <c r="R14" s="491">
        <v>106379</v>
      </c>
      <c r="S14" s="492"/>
      <c r="T14" s="492"/>
      <c r="U14" s="492"/>
      <c r="V14" s="493"/>
      <c r="W14" s="397"/>
      <c r="X14" s="398"/>
      <c r="Y14" s="398"/>
      <c r="Z14" s="398"/>
      <c r="AA14" s="398"/>
      <c r="AB14" s="387"/>
      <c r="AC14" s="494">
        <v>2.5</v>
      </c>
      <c r="AD14" s="495"/>
      <c r="AE14" s="495"/>
      <c r="AF14" s="495"/>
      <c r="AG14" s="496"/>
      <c r="AH14" s="494">
        <v>2.5</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t="s">
        <v>131</v>
      </c>
      <c r="CU14" s="506"/>
      <c r="CV14" s="506"/>
      <c r="CW14" s="506"/>
      <c r="CX14" s="506"/>
      <c r="CY14" s="506"/>
      <c r="CZ14" s="506"/>
      <c r="DA14" s="507"/>
      <c r="DB14" s="505" t="s">
        <v>141</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150</v>
      </c>
      <c r="N15" s="499"/>
      <c r="O15" s="499"/>
      <c r="P15" s="499"/>
      <c r="Q15" s="500"/>
      <c r="R15" s="491">
        <v>104505</v>
      </c>
      <c r="S15" s="492"/>
      <c r="T15" s="492"/>
      <c r="U15" s="492"/>
      <c r="V15" s="493"/>
      <c r="W15" s="423" t="s">
        <v>151</v>
      </c>
      <c r="X15" s="424"/>
      <c r="Y15" s="424"/>
      <c r="Z15" s="424"/>
      <c r="AA15" s="424"/>
      <c r="AB15" s="414"/>
      <c r="AC15" s="458">
        <v>16737</v>
      </c>
      <c r="AD15" s="459"/>
      <c r="AE15" s="459"/>
      <c r="AF15" s="459"/>
      <c r="AG15" s="501"/>
      <c r="AH15" s="458">
        <v>19384</v>
      </c>
      <c r="AI15" s="459"/>
      <c r="AJ15" s="459"/>
      <c r="AK15" s="459"/>
      <c r="AL15" s="460"/>
      <c r="AM15" s="436"/>
      <c r="AN15" s="437"/>
      <c r="AO15" s="437"/>
      <c r="AP15" s="437"/>
      <c r="AQ15" s="437"/>
      <c r="AR15" s="437"/>
      <c r="AS15" s="437"/>
      <c r="AT15" s="438"/>
      <c r="AU15" s="439"/>
      <c r="AV15" s="440"/>
      <c r="AW15" s="440"/>
      <c r="AX15" s="440"/>
      <c r="AY15" s="367" t="s">
        <v>152</v>
      </c>
      <c r="AZ15" s="368"/>
      <c r="BA15" s="368"/>
      <c r="BB15" s="368"/>
      <c r="BC15" s="368"/>
      <c r="BD15" s="368"/>
      <c r="BE15" s="368"/>
      <c r="BF15" s="368"/>
      <c r="BG15" s="368"/>
      <c r="BH15" s="368"/>
      <c r="BI15" s="368"/>
      <c r="BJ15" s="368"/>
      <c r="BK15" s="368"/>
      <c r="BL15" s="368"/>
      <c r="BM15" s="369"/>
      <c r="BN15" s="370">
        <v>12277459</v>
      </c>
      <c r="BO15" s="371"/>
      <c r="BP15" s="371"/>
      <c r="BQ15" s="371"/>
      <c r="BR15" s="371"/>
      <c r="BS15" s="371"/>
      <c r="BT15" s="371"/>
      <c r="BU15" s="372"/>
      <c r="BV15" s="370">
        <v>12136267</v>
      </c>
      <c r="BW15" s="371"/>
      <c r="BX15" s="371"/>
      <c r="BY15" s="371"/>
      <c r="BZ15" s="371"/>
      <c r="CA15" s="371"/>
      <c r="CB15" s="371"/>
      <c r="CC15" s="372"/>
      <c r="CD15" s="508" t="s">
        <v>153</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154</v>
      </c>
      <c r="M16" s="511"/>
      <c r="N16" s="511"/>
      <c r="O16" s="511"/>
      <c r="P16" s="511"/>
      <c r="Q16" s="512"/>
      <c r="R16" s="513" t="s">
        <v>155</v>
      </c>
      <c r="S16" s="514"/>
      <c r="T16" s="514"/>
      <c r="U16" s="514"/>
      <c r="V16" s="515"/>
      <c r="W16" s="397"/>
      <c r="X16" s="398"/>
      <c r="Y16" s="398"/>
      <c r="Z16" s="398"/>
      <c r="AA16" s="398"/>
      <c r="AB16" s="387"/>
      <c r="AC16" s="494">
        <v>34</v>
      </c>
      <c r="AD16" s="495"/>
      <c r="AE16" s="495"/>
      <c r="AF16" s="495"/>
      <c r="AG16" s="496"/>
      <c r="AH16" s="494">
        <v>36</v>
      </c>
      <c r="AI16" s="495"/>
      <c r="AJ16" s="495"/>
      <c r="AK16" s="495"/>
      <c r="AL16" s="497"/>
      <c r="AM16" s="436"/>
      <c r="AN16" s="437"/>
      <c r="AO16" s="437"/>
      <c r="AP16" s="437"/>
      <c r="AQ16" s="437"/>
      <c r="AR16" s="437"/>
      <c r="AS16" s="437"/>
      <c r="AT16" s="438"/>
      <c r="AU16" s="439"/>
      <c r="AV16" s="440"/>
      <c r="AW16" s="440"/>
      <c r="AX16" s="440"/>
      <c r="AY16" s="441" t="s">
        <v>156</v>
      </c>
      <c r="AZ16" s="442"/>
      <c r="BA16" s="442"/>
      <c r="BB16" s="442"/>
      <c r="BC16" s="442"/>
      <c r="BD16" s="442"/>
      <c r="BE16" s="442"/>
      <c r="BF16" s="442"/>
      <c r="BG16" s="442"/>
      <c r="BH16" s="442"/>
      <c r="BI16" s="442"/>
      <c r="BJ16" s="442"/>
      <c r="BK16" s="442"/>
      <c r="BL16" s="442"/>
      <c r="BM16" s="443"/>
      <c r="BN16" s="407">
        <v>22362163</v>
      </c>
      <c r="BO16" s="408"/>
      <c r="BP16" s="408"/>
      <c r="BQ16" s="408"/>
      <c r="BR16" s="408"/>
      <c r="BS16" s="408"/>
      <c r="BT16" s="408"/>
      <c r="BU16" s="409"/>
      <c r="BV16" s="407">
        <v>22101891</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157</v>
      </c>
      <c r="N17" s="519"/>
      <c r="O17" s="519"/>
      <c r="P17" s="519"/>
      <c r="Q17" s="520"/>
      <c r="R17" s="513" t="s">
        <v>158</v>
      </c>
      <c r="S17" s="514"/>
      <c r="T17" s="514"/>
      <c r="U17" s="514"/>
      <c r="V17" s="515"/>
      <c r="W17" s="423" t="s">
        <v>159</v>
      </c>
      <c r="X17" s="424"/>
      <c r="Y17" s="424"/>
      <c r="Z17" s="424"/>
      <c r="AA17" s="424"/>
      <c r="AB17" s="414"/>
      <c r="AC17" s="458">
        <v>31253</v>
      </c>
      <c r="AD17" s="459"/>
      <c r="AE17" s="459"/>
      <c r="AF17" s="459"/>
      <c r="AG17" s="501"/>
      <c r="AH17" s="458">
        <v>33209</v>
      </c>
      <c r="AI17" s="459"/>
      <c r="AJ17" s="459"/>
      <c r="AK17" s="459"/>
      <c r="AL17" s="460"/>
      <c r="AM17" s="436"/>
      <c r="AN17" s="437"/>
      <c r="AO17" s="437"/>
      <c r="AP17" s="437"/>
      <c r="AQ17" s="437"/>
      <c r="AR17" s="437"/>
      <c r="AS17" s="437"/>
      <c r="AT17" s="438"/>
      <c r="AU17" s="439"/>
      <c r="AV17" s="440"/>
      <c r="AW17" s="440"/>
      <c r="AX17" s="440"/>
      <c r="AY17" s="441" t="s">
        <v>160</v>
      </c>
      <c r="AZ17" s="442"/>
      <c r="BA17" s="442"/>
      <c r="BB17" s="442"/>
      <c r="BC17" s="442"/>
      <c r="BD17" s="442"/>
      <c r="BE17" s="442"/>
      <c r="BF17" s="442"/>
      <c r="BG17" s="442"/>
      <c r="BH17" s="442"/>
      <c r="BI17" s="442"/>
      <c r="BJ17" s="442"/>
      <c r="BK17" s="442"/>
      <c r="BL17" s="442"/>
      <c r="BM17" s="443"/>
      <c r="BN17" s="407">
        <v>15428107</v>
      </c>
      <c r="BO17" s="408"/>
      <c r="BP17" s="408"/>
      <c r="BQ17" s="408"/>
      <c r="BR17" s="408"/>
      <c r="BS17" s="408"/>
      <c r="BT17" s="408"/>
      <c r="BU17" s="409"/>
      <c r="BV17" s="407">
        <v>15244350</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161</v>
      </c>
      <c r="C18" s="450"/>
      <c r="D18" s="450"/>
      <c r="E18" s="530"/>
      <c r="F18" s="530"/>
      <c r="G18" s="530"/>
      <c r="H18" s="530"/>
      <c r="I18" s="530"/>
      <c r="J18" s="530"/>
      <c r="K18" s="530"/>
      <c r="L18" s="531">
        <v>274.45</v>
      </c>
      <c r="M18" s="531"/>
      <c r="N18" s="531"/>
      <c r="O18" s="531"/>
      <c r="P18" s="531"/>
      <c r="Q18" s="531"/>
      <c r="R18" s="532"/>
      <c r="S18" s="532"/>
      <c r="T18" s="532"/>
      <c r="U18" s="532"/>
      <c r="V18" s="533"/>
      <c r="W18" s="425"/>
      <c r="X18" s="426"/>
      <c r="Y18" s="426"/>
      <c r="Z18" s="426"/>
      <c r="AA18" s="426"/>
      <c r="AB18" s="417"/>
      <c r="AC18" s="534">
        <v>63.5</v>
      </c>
      <c r="AD18" s="535"/>
      <c r="AE18" s="535"/>
      <c r="AF18" s="535"/>
      <c r="AG18" s="536"/>
      <c r="AH18" s="534">
        <v>61.6</v>
      </c>
      <c r="AI18" s="535"/>
      <c r="AJ18" s="535"/>
      <c r="AK18" s="535"/>
      <c r="AL18" s="537"/>
      <c r="AM18" s="436"/>
      <c r="AN18" s="437"/>
      <c r="AO18" s="437"/>
      <c r="AP18" s="437"/>
      <c r="AQ18" s="437"/>
      <c r="AR18" s="437"/>
      <c r="AS18" s="437"/>
      <c r="AT18" s="438"/>
      <c r="AU18" s="439"/>
      <c r="AV18" s="440"/>
      <c r="AW18" s="440"/>
      <c r="AX18" s="440"/>
      <c r="AY18" s="441" t="s">
        <v>162</v>
      </c>
      <c r="AZ18" s="442"/>
      <c r="BA18" s="442"/>
      <c r="BB18" s="442"/>
      <c r="BC18" s="442"/>
      <c r="BD18" s="442"/>
      <c r="BE18" s="442"/>
      <c r="BF18" s="442"/>
      <c r="BG18" s="442"/>
      <c r="BH18" s="442"/>
      <c r="BI18" s="442"/>
      <c r="BJ18" s="442"/>
      <c r="BK18" s="442"/>
      <c r="BL18" s="442"/>
      <c r="BM18" s="443"/>
      <c r="BN18" s="407">
        <v>25207292</v>
      </c>
      <c r="BO18" s="408"/>
      <c r="BP18" s="408"/>
      <c r="BQ18" s="408"/>
      <c r="BR18" s="408"/>
      <c r="BS18" s="408"/>
      <c r="BT18" s="408"/>
      <c r="BU18" s="409"/>
      <c r="BV18" s="407">
        <v>25221888</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163</v>
      </c>
      <c r="C19" s="450"/>
      <c r="D19" s="450"/>
      <c r="E19" s="530"/>
      <c r="F19" s="530"/>
      <c r="G19" s="530"/>
      <c r="H19" s="530"/>
      <c r="I19" s="530"/>
      <c r="J19" s="530"/>
      <c r="K19" s="530"/>
      <c r="L19" s="538">
        <v>388</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164</v>
      </c>
      <c r="AZ19" s="442"/>
      <c r="BA19" s="442"/>
      <c r="BB19" s="442"/>
      <c r="BC19" s="442"/>
      <c r="BD19" s="442"/>
      <c r="BE19" s="442"/>
      <c r="BF19" s="442"/>
      <c r="BG19" s="442"/>
      <c r="BH19" s="442"/>
      <c r="BI19" s="442"/>
      <c r="BJ19" s="442"/>
      <c r="BK19" s="442"/>
      <c r="BL19" s="442"/>
      <c r="BM19" s="443"/>
      <c r="BN19" s="407">
        <v>32417233</v>
      </c>
      <c r="BO19" s="408"/>
      <c r="BP19" s="408"/>
      <c r="BQ19" s="408"/>
      <c r="BR19" s="408"/>
      <c r="BS19" s="408"/>
      <c r="BT19" s="408"/>
      <c r="BU19" s="409"/>
      <c r="BV19" s="407">
        <v>32877917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165</v>
      </c>
      <c r="C20" s="450"/>
      <c r="D20" s="450"/>
      <c r="E20" s="530"/>
      <c r="F20" s="530"/>
      <c r="G20" s="530"/>
      <c r="H20" s="530"/>
      <c r="I20" s="530"/>
      <c r="J20" s="530"/>
      <c r="K20" s="530"/>
      <c r="L20" s="538">
        <v>44971</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166</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167</v>
      </c>
      <c r="C22" s="551"/>
      <c r="D22" s="552"/>
      <c r="E22" s="419" t="s">
        <v>1</v>
      </c>
      <c r="F22" s="424"/>
      <c r="G22" s="424"/>
      <c r="H22" s="424"/>
      <c r="I22" s="424"/>
      <c r="J22" s="424"/>
      <c r="K22" s="414"/>
      <c r="L22" s="419" t="s">
        <v>168</v>
      </c>
      <c r="M22" s="424"/>
      <c r="N22" s="424"/>
      <c r="O22" s="424"/>
      <c r="P22" s="414"/>
      <c r="Q22" s="582" t="s">
        <v>169</v>
      </c>
      <c r="R22" s="583"/>
      <c r="S22" s="583"/>
      <c r="T22" s="583"/>
      <c r="U22" s="583"/>
      <c r="V22" s="584"/>
      <c r="W22" s="550" t="s">
        <v>170</v>
      </c>
      <c r="X22" s="551"/>
      <c r="Y22" s="552"/>
      <c r="Z22" s="419" t="s">
        <v>1</v>
      </c>
      <c r="AA22" s="424"/>
      <c r="AB22" s="424"/>
      <c r="AC22" s="424"/>
      <c r="AD22" s="424"/>
      <c r="AE22" s="424"/>
      <c r="AF22" s="424"/>
      <c r="AG22" s="414"/>
      <c r="AH22" s="588" t="s">
        <v>171</v>
      </c>
      <c r="AI22" s="424"/>
      <c r="AJ22" s="424"/>
      <c r="AK22" s="424"/>
      <c r="AL22" s="414"/>
      <c r="AM22" s="588" t="s">
        <v>172</v>
      </c>
      <c r="AN22" s="589"/>
      <c r="AO22" s="589"/>
      <c r="AP22" s="589"/>
      <c r="AQ22" s="589"/>
      <c r="AR22" s="590"/>
      <c r="AS22" s="582" t="s">
        <v>169</v>
      </c>
      <c r="AT22" s="583"/>
      <c r="AU22" s="583"/>
      <c r="AV22" s="583"/>
      <c r="AW22" s="583"/>
      <c r="AX22" s="594"/>
      <c r="AY22" s="367" t="s">
        <v>173</v>
      </c>
      <c r="AZ22" s="368"/>
      <c r="BA22" s="368"/>
      <c r="BB22" s="368"/>
      <c r="BC22" s="368"/>
      <c r="BD22" s="368"/>
      <c r="BE22" s="368"/>
      <c r="BF22" s="368"/>
      <c r="BG22" s="368"/>
      <c r="BH22" s="368"/>
      <c r="BI22" s="368"/>
      <c r="BJ22" s="368"/>
      <c r="BK22" s="368"/>
      <c r="BL22" s="368"/>
      <c r="BM22" s="369"/>
      <c r="BN22" s="370">
        <v>36203774</v>
      </c>
      <c r="BO22" s="371"/>
      <c r="BP22" s="371"/>
      <c r="BQ22" s="371"/>
      <c r="BR22" s="371"/>
      <c r="BS22" s="371"/>
      <c r="BT22" s="371"/>
      <c r="BU22" s="372"/>
      <c r="BV22" s="370">
        <v>35460084</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174</v>
      </c>
      <c r="AZ23" s="442"/>
      <c r="BA23" s="442"/>
      <c r="BB23" s="442"/>
      <c r="BC23" s="442"/>
      <c r="BD23" s="442"/>
      <c r="BE23" s="442"/>
      <c r="BF23" s="442"/>
      <c r="BG23" s="442"/>
      <c r="BH23" s="442"/>
      <c r="BI23" s="442"/>
      <c r="BJ23" s="442"/>
      <c r="BK23" s="442"/>
      <c r="BL23" s="442"/>
      <c r="BM23" s="443"/>
      <c r="BN23" s="407">
        <v>32850512</v>
      </c>
      <c r="BO23" s="408"/>
      <c r="BP23" s="408"/>
      <c r="BQ23" s="408"/>
      <c r="BR23" s="408"/>
      <c r="BS23" s="408"/>
      <c r="BT23" s="408"/>
      <c r="BU23" s="409"/>
      <c r="BV23" s="407">
        <v>31039691</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175</v>
      </c>
      <c r="F24" s="437"/>
      <c r="G24" s="437"/>
      <c r="H24" s="437"/>
      <c r="I24" s="437"/>
      <c r="J24" s="437"/>
      <c r="K24" s="438"/>
      <c r="L24" s="458">
        <v>1</v>
      </c>
      <c r="M24" s="459"/>
      <c r="N24" s="459"/>
      <c r="O24" s="459"/>
      <c r="P24" s="501"/>
      <c r="Q24" s="458">
        <v>8940</v>
      </c>
      <c r="R24" s="459"/>
      <c r="S24" s="459"/>
      <c r="T24" s="459"/>
      <c r="U24" s="459"/>
      <c r="V24" s="501"/>
      <c r="W24" s="553"/>
      <c r="X24" s="554"/>
      <c r="Y24" s="555"/>
      <c r="Z24" s="457" t="s">
        <v>176</v>
      </c>
      <c r="AA24" s="437"/>
      <c r="AB24" s="437"/>
      <c r="AC24" s="437"/>
      <c r="AD24" s="437"/>
      <c r="AE24" s="437"/>
      <c r="AF24" s="437"/>
      <c r="AG24" s="438"/>
      <c r="AH24" s="458">
        <v>880</v>
      </c>
      <c r="AI24" s="459"/>
      <c r="AJ24" s="459"/>
      <c r="AK24" s="459"/>
      <c r="AL24" s="501"/>
      <c r="AM24" s="458">
        <v>2798400</v>
      </c>
      <c r="AN24" s="459"/>
      <c r="AO24" s="459"/>
      <c r="AP24" s="459"/>
      <c r="AQ24" s="459"/>
      <c r="AR24" s="501"/>
      <c r="AS24" s="458">
        <v>3180</v>
      </c>
      <c r="AT24" s="459"/>
      <c r="AU24" s="459"/>
      <c r="AV24" s="459"/>
      <c r="AW24" s="459"/>
      <c r="AX24" s="460"/>
      <c r="AY24" s="523" t="s">
        <v>177</v>
      </c>
      <c r="AZ24" s="524"/>
      <c r="BA24" s="524"/>
      <c r="BB24" s="524"/>
      <c r="BC24" s="524"/>
      <c r="BD24" s="524"/>
      <c r="BE24" s="524"/>
      <c r="BF24" s="524"/>
      <c r="BG24" s="524"/>
      <c r="BH24" s="524"/>
      <c r="BI24" s="524"/>
      <c r="BJ24" s="524"/>
      <c r="BK24" s="524"/>
      <c r="BL24" s="524"/>
      <c r="BM24" s="525"/>
      <c r="BN24" s="407">
        <v>18106590</v>
      </c>
      <c r="BO24" s="408"/>
      <c r="BP24" s="408"/>
      <c r="BQ24" s="408"/>
      <c r="BR24" s="408"/>
      <c r="BS24" s="408"/>
      <c r="BT24" s="408"/>
      <c r="BU24" s="409"/>
      <c r="BV24" s="407">
        <v>15976484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178</v>
      </c>
      <c r="F25" s="437"/>
      <c r="G25" s="437"/>
      <c r="H25" s="437"/>
      <c r="I25" s="437"/>
      <c r="J25" s="437"/>
      <c r="K25" s="438"/>
      <c r="L25" s="458">
        <v>1</v>
      </c>
      <c r="M25" s="459"/>
      <c r="N25" s="459"/>
      <c r="O25" s="459"/>
      <c r="P25" s="501"/>
      <c r="Q25" s="458">
        <v>7580</v>
      </c>
      <c r="R25" s="459"/>
      <c r="S25" s="459"/>
      <c r="T25" s="459"/>
      <c r="U25" s="459"/>
      <c r="V25" s="501"/>
      <c r="W25" s="553"/>
      <c r="X25" s="554"/>
      <c r="Y25" s="555"/>
      <c r="Z25" s="457" t="s">
        <v>179</v>
      </c>
      <c r="AA25" s="437"/>
      <c r="AB25" s="437"/>
      <c r="AC25" s="437"/>
      <c r="AD25" s="437"/>
      <c r="AE25" s="437"/>
      <c r="AF25" s="437"/>
      <c r="AG25" s="438"/>
      <c r="AH25" s="458">
        <v>212</v>
      </c>
      <c r="AI25" s="459"/>
      <c r="AJ25" s="459"/>
      <c r="AK25" s="459"/>
      <c r="AL25" s="501"/>
      <c r="AM25" s="458">
        <v>656776</v>
      </c>
      <c r="AN25" s="459"/>
      <c r="AO25" s="459"/>
      <c r="AP25" s="459"/>
      <c r="AQ25" s="459"/>
      <c r="AR25" s="501"/>
      <c r="AS25" s="458">
        <v>3098</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2330629</v>
      </c>
      <c r="BO25" s="371"/>
      <c r="BP25" s="371"/>
      <c r="BQ25" s="371"/>
      <c r="BR25" s="371"/>
      <c r="BS25" s="371"/>
      <c r="BT25" s="371"/>
      <c r="BU25" s="372"/>
      <c r="BV25" s="370">
        <v>2886324</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181</v>
      </c>
      <c r="F26" s="437"/>
      <c r="G26" s="437"/>
      <c r="H26" s="437"/>
      <c r="I26" s="437"/>
      <c r="J26" s="437"/>
      <c r="K26" s="438"/>
      <c r="L26" s="458">
        <v>1</v>
      </c>
      <c r="M26" s="459"/>
      <c r="N26" s="459"/>
      <c r="O26" s="459"/>
      <c r="P26" s="501"/>
      <c r="Q26" s="458">
        <v>6520</v>
      </c>
      <c r="R26" s="459"/>
      <c r="S26" s="459"/>
      <c r="T26" s="459"/>
      <c r="U26" s="459"/>
      <c r="V26" s="501"/>
      <c r="W26" s="553"/>
      <c r="X26" s="554"/>
      <c r="Y26" s="555"/>
      <c r="Z26" s="457" t="s">
        <v>182</v>
      </c>
      <c r="AA26" s="559"/>
      <c r="AB26" s="559"/>
      <c r="AC26" s="559"/>
      <c r="AD26" s="559"/>
      <c r="AE26" s="559"/>
      <c r="AF26" s="559"/>
      <c r="AG26" s="560"/>
      <c r="AH26" s="458">
        <v>56</v>
      </c>
      <c r="AI26" s="459"/>
      <c r="AJ26" s="459"/>
      <c r="AK26" s="459"/>
      <c r="AL26" s="501"/>
      <c r="AM26" s="458">
        <v>171752</v>
      </c>
      <c r="AN26" s="459"/>
      <c r="AO26" s="459"/>
      <c r="AP26" s="459"/>
      <c r="AQ26" s="459"/>
      <c r="AR26" s="501"/>
      <c r="AS26" s="458">
        <v>3067</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184</v>
      </c>
      <c r="BO26" s="408"/>
      <c r="BP26" s="408"/>
      <c r="BQ26" s="408"/>
      <c r="BR26" s="408"/>
      <c r="BS26" s="408"/>
      <c r="BT26" s="408"/>
      <c r="BU26" s="409"/>
      <c r="BV26" s="407" t="s">
        <v>185</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186</v>
      </c>
      <c r="F27" s="437"/>
      <c r="G27" s="437"/>
      <c r="H27" s="437"/>
      <c r="I27" s="437"/>
      <c r="J27" s="437"/>
      <c r="K27" s="438"/>
      <c r="L27" s="458">
        <v>1</v>
      </c>
      <c r="M27" s="459"/>
      <c r="N27" s="459"/>
      <c r="O27" s="459"/>
      <c r="P27" s="501"/>
      <c r="Q27" s="458">
        <v>4980</v>
      </c>
      <c r="R27" s="459"/>
      <c r="S27" s="459"/>
      <c r="T27" s="459"/>
      <c r="U27" s="459"/>
      <c r="V27" s="501"/>
      <c r="W27" s="553"/>
      <c r="X27" s="554"/>
      <c r="Y27" s="555"/>
      <c r="Z27" s="457" t="s">
        <v>187</v>
      </c>
      <c r="AA27" s="437"/>
      <c r="AB27" s="437"/>
      <c r="AC27" s="437"/>
      <c r="AD27" s="437"/>
      <c r="AE27" s="437"/>
      <c r="AF27" s="437"/>
      <c r="AG27" s="438"/>
      <c r="AH27" s="458">
        <v>72</v>
      </c>
      <c r="AI27" s="459"/>
      <c r="AJ27" s="459"/>
      <c r="AK27" s="459"/>
      <c r="AL27" s="501"/>
      <c r="AM27" s="458">
        <v>256570</v>
      </c>
      <c r="AN27" s="459"/>
      <c r="AO27" s="459"/>
      <c r="AP27" s="459"/>
      <c r="AQ27" s="459"/>
      <c r="AR27" s="501"/>
      <c r="AS27" s="458">
        <v>3563</v>
      </c>
      <c r="AT27" s="459"/>
      <c r="AU27" s="459"/>
      <c r="AV27" s="459"/>
      <c r="AW27" s="459"/>
      <c r="AX27" s="460"/>
      <c r="AY27" s="502" t="s">
        <v>188</v>
      </c>
      <c r="AZ27" s="503"/>
      <c r="BA27" s="503"/>
      <c r="BB27" s="503"/>
      <c r="BC27" s="503"/>
      <c r="BD27" s="503"/>
      <c r="BE27" s="503"/>
      <c r="BF27" s="503"/>
      <c r="BG27" s="503"/>
      <c r="BH27" s="503"/>
      <c r="BI27" s="503"/>
      <c r="BJ27" s="503"/>
      <c r="BK27" s="503"/>
      <c r="BL27" s="503"/>
      <c r="BM27" s="504"/>
      <c r="BN27" s="526">
        <v>400000</v>
      </c>
      <c r="BO27" s="527"/>
      <c r="BP27" s="527"/>
      <c r="BQ27" s="527"/>
      <c r="BR27" s="527"/>
      <c r="BS27" s="527"/>
      <c r="BT27" s="527"/>
      <c r="BU27" s="528"/>
      <c r="BV27" s="526">
        <v>400000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189</v>
      </c>
      <c r="F28" s="437"/>
      <c r="G28" s="437"/>
      <c r="H28" s="437"/>
      <c r="I28" s="437"/>
      <c r="J28" s="437"/>
      <c r="K28" s="438"/>
      <c r="L28" s="458">
        <v>1</v>
      </c>
      <c r="M28" s="459"/>
      <c r="N28" s="459"/>
      <c r="O28" s="459"/>
      <c r="P28" s="501"/>
      <c r="Q28" s="458">
        <v>4490</v>
      </c>
      <c r="R28" s="459"/>
      <c r="S28" s="459"/>
      <c r="T28" s="459"/>
      <c r="U28" s="459"/>
      <c r="V28" s="501"/>
      <c r="W28" s="553"/>
      <c r="X28" s="554"/>
      <c r="Y28" s="555"/>
      <c r="Z28" s="457" t="s">
        <v>190</v>
      </c>
      <c r="AA28" s="437"/>
      <c r="AB28" s="437"/>
      <c r="AC28" s="437"/>
      <c r="AD28" s="437"/>
      <c r="AE28" s="437"/>
      <c r="AF28" s="437"/>
      <c r="AG28" s="438"/>
      <c r="AH28" s="458" t="s">
        <v>185</v>
      </c>
      <c r="AI28" s="459"/>
      <c r="AJ28" s="459"/>
      <c r="AK28" s="459"/>
      <c r="AL28" s="501"/>
      <c r="AM28" s="458" t="s">
        <v>131</v>
      </c>
      <c r="AN28" s="459"/>
      <c r="AO28" s="459"/>
      <c r="AP28" s="459"/>
      <c r="AQ28" s="459"/>
      <c r="AR28" s="501"/>
      <c r="AS28" s="458" t="s">
        <v>140</v>
      </c>
      <c r="AT28" s="459"/>
      <c r="AU28" s="459"/>
      <c r="AV28" s="459"/>
      <c r="AW28" s="459"/>
      <c r="AX28" s="460"/>
      <c r="AY28" s="561" t="s">
        <v>191</v>
      </c>
      <c r="AZ28" s="562"/>
      <c r="BA28" s="562"/>
      <c r="BB28" s="563"/>
      <c r="BC28" s="367" t="s">
        <v>50</v>
      </c>
      <c r="BD28" s="368"/>
      <c r="BE28" s="368"/>
      <c r="BF28" s="368"/>
      <c r="BG28" s="368"/>
      <c r="BH28" s="368"/>
      <c r="BI28" s="368"/>
      <c r="BJ28" s="368"/>
      <c r="BK28" s="368"/>
      <c r="BL28" s="368"/>
      <c r="BM28" s="369"/>
      <c r="BN28" s="370">
        <v>4710517</v>
      </c>
      <c r="BO28" s="371"/>
      <c r="BP28" s="371"/>
      <c r="BQ28" s="371"/>
      <c r="BR28" s="371"/>
      <c r="BS28" s="371"/>
      <c r="BT28" s="371"/>
      <c r="BU28" s="372"/>
      <c r="BV28" s="370">
        <v>3565591</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192</v>
      </c>
      <c r="F29" s="437"/>
      <c r="G29" s="437"/>
      <c r="H29" s="437"/>
      <c r="I29" s="437"/>
      <c r="J29" s="437"/>
      <c r="K29" s="438"/>
      <c r="L29" s="458">
        <v>20</v>
      </c>
      <c r="M29" s="459"/>
      <c r="N29" s="459"/>
      <c r="O29" s="459"/>
      <c r="P29" s="501"/>
      <c r="Q29" s="458">
        <v>4320</v>
      </c>
      <c r="R29" s="459"/>
      <c r="S29" s="459"/>
      <c r="T29" s="459"/>
      <c r="U29" s="459"/>
      <c r="V29" s="501"/>
      <c r="W29" s="556"/>
      <c r="X29" s="557"/>
      <c r="Y29" s="558"/>
      <c r="Z29" s="457" t="s">
        <v>193</v>
      </c>
      <c r="AA29" s="437"/>
      <c r="AB29" s="437"/>
      <c r="AC29" s="437"/>
      <c r="AD29" s="437"/>
      <c r="AE29" s="437"/>
      <c r="AF29" s="437"/>
      <c r="AG29" s="438"/>
      <c r="AH29" s="458">
        <v>952</v>
      </c>
      <c r="AI29" s="459"/>
      <c r="AJ29" s="459"/>
      <c r="AK29" s="459"/>
      <c r="AL29" s="501"/>
      <c r="AM29" s="458">
        <v>3054970</v>
      </c>
      <c r="AN29" s="459"/>
      <c r="AO29" s="459"/>
      <c r="AP29" s="459"/>
      <c r="AQ29" s="459"/>
      <c r="AR29" s="501"/>
      <c r="AS29" s="458">
        <v>3209</v>
      </c>
      <c r="AT29" s="459"/>
      <c r="AU29" s="459"/>
      <c r="AV29" s="459"/>
      <c r="AW29" s="459"/>
      <c r="AX29" s="460"/>
      <c r="AY29" s="564"/>
      <c r="AZ29" s="565"/>
      <c r="BA29" s="565"/>
      <c r="BB29" s="566"/>
      <c r="BC29" s="441" t="s">
        <v>194</v>
      </c>
      <c r="BD29" s="442"/>
      <c r="BE29" s="442"/>
      <c r="BF29" s="442"/>
      <c r="BG29" s="442"/>
      <c r="BH29" s="442"/>
      <c r="BI29" s="442"/>
      <c r="BJ29" s="442"/>
      <c r="BK29" s="442"/>
      <c r="BL29" s="442"/>
      <c r="BM29" s="443"/>
      <c r="BN29" s="407">
        <v>724062</v>
      </c>
      <c r="BO29" s="408"/>
      <c r="BP29" s="408"/>
      <c r="BQ29" s="408"/>
      <c r="BR29" s="408"/>
      <c r="BS29" s="408"/>
      <c r="BT29" s="408"/>
      <c r="BU29" s="409"/>
      <c r="BV29" s="407">
        <v>724000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195</v>
      </c>
      <c r="X30" s="575"/>
      <c r="Y30" s="575"/>
      <c r="Z30" s="575"/>
      <c r="AA30" s="575"/>
      <c r="AB30" s="575"/>
      <c r="AC30" s="575"/>
      <c r="AD30" s="575"/>
      <c r="AE30" s="575"/>
      <c r="AF30" s="575"/>
      <c r="AG30" s="576"/>
      <c r="AH30" s="534">
        <v>99.3</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5917345</v>
      </c>
      <c r="BO30" s="527"/>
      <c r="BP30" s="527"/>
      <c r="BQ30" s="527"/>
      <c r="BR30" s="527"/>
      <c r="BS30" s="527"/>
      <c r="BT30" s="527"/>
      <c r="BU30" s="528"/>
      <c r="BV30" s="526">
        <v>5149553</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196</v>
      </c>
      <c r="D32" s="570"/>
      <c r="E32" s="570"/>
      <c r="F32" s="570"/>
      <c r="G32" s="570"/>
      <c r="H32" s="570"/>
      <c r="I32" s="570"/>
      <c r="J32" s="570"/>
      <c r="K32" s="570"/>
      <c r="L32" s="570"/>
      <c r="M32" s="570"/>
      <c r="N32" s="570"/>
      <c r="O32" s="570"/>
      <c r="P32" s="570"/>
      <c r="Q32" s="570"/>
      <c r="R32" s="570"/>
      <c r="S32" s="570"/>
      <c r="U32" s="411" t="s">
        <v>197</v>
      </c>
      <c r="V32" s="411"/>
      <c r="W32" s="411"/>
      <c r="X32" s="411"/>
      <c r="Y32" s="411"/>
      <c r="Z32" s="411"/>
      <c r="AA32" s="411"/>
      <c r="AB32" s="411"/>
      <c r="AC32" s="411"/>
      <c r="AD32" s="411"/>
      <c r="AE32" s="411"/>
      <c r="AF32" s="411"/>
      <c r="AG32" s="411"/>
      <c r="AH32" s="411"/>
      <c r="AI32" s="411"/>
      <c r="AJ32" s="411"/>
      <c r="AK32" s="411"/>
      <c r="AM32" s="411" t="s">
        <v>198</v>
      </c>
      <c r="AN32" s="411"/>
      <c r="AO32" s="411"/>
      <c r="AP32" s="411"/>
      <c r="AQ32" s="411"/>
      <c r="AR32" s="411"/>
      <c r="AS32" s="411"/>
      <c r="AT32" s="411"/>
      <c r="AU32" s="411"/>
      <c r="AV32" s="411"/>
      <c r="AW32" s="411"/>
      <c r="AX32" s="411"/>
      <c r="AY32" s="411"/>
      <c r="AZ32" s="411"/>
      <c r="BA32" s="411"/>
      <c r="BB32" s="411"/>
      <c r="BC32" s="411"/>
      <c r="BE32" s="411" t="s">
        <v>199</v>
      </c>
      <c r="BF32" s="411"/>
      <c r="BG32" s="411"/>
      <c r="BH32" s="411"/>
      <c r="BI32" s="411"/>
      <c r="BJ32" s="411"/>
      <c r="BK32" s="411"/>
      <c r="BL32" s="411"/>
      <c r="BM32" s="411"/>
      <c r="BN32" s="411"/>
      <c r="BO32" s="411"/>
      <c r="BP32" s="411"/>
      <c r="BQ32" s="411"/>
      <c r="BR32" s="411"/>
      <c r="BS32" s="411"/>
      <c r="BT32" s="411"/>
      <c r="BU32" s="411"/>
      <c r="BW32" s="411" t="s">
        <v>200</v>
      </c>
      <c r="BX32" s="411"/>
      <c r="BY32" s="411"/>
      <c r="BZ32" s="411"/>
      <c r="CA32" s="411"/>
      <c r="CB32" s="411"/>
      <c r="CC32" s="411"/>
      <c r="CD32" s="411"/>
      <c r="CE32" s="411"/>
      <c r="CF32" s="411"/>
      <c r="CG32" s="411"/>
      <c r="CH32" s="411"/>
      <c r="CI32" s="411"/>
      <c r="CJ32" s="411"/>
      <c r="CK32" s="411"/>
      <c r="CL32" s="411"/>
      <c r="CM32" s="411"/>
      <c r="CO32" s="411" t="s">
        <v>201</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202</v>
      </c>
      <c r="D33" s="431"/>
      <c r="E33" s="396" t="s">
        <v>203</v>
      </c>
      <c r="F33" s="396"/>
      <c r="G33" s="396"/>
      <c r="H33" s="396"/>
      <c r="I33" s="396"/>
      <c r="J33" s="396"/>
      <c r="K33" s="396"/>
      <c r="L33" s="396"/>
      <c r="M33" s="396"/>
      <c r="N33" s="396"/>
      <c r="O33" s="396"/>
      <c r="P33" s="396"/>
      <c r="Q33" s="396"/>
      <c r="R33" s="396"/>
      <c r="S33" s="396"/>
      <c r="T33" s="206"/>
      <c r="U33" s="431" t="s">
        <v>204</v>
      </c>
      <c r="V33" s="431"/>
      <c r="W33" s="396" t="s">
        <v>205</v>
      </c>
      <c r="X33" s="396"/>
      <c r="Y33" s="396"/>
      <c r="Z33" s="396"/>
      <c r="AA33" s="396"/>
      <c r="AB33" s="396"/>
      <c r="AC33" s="396"/>
      <c r="AD33" s="396"/>
      <c r="AE33" s="396"/>
      <c r="AF33" s="396"/>
      <c r="AG33" s="396"/>
      <c r="AH33" s="396"/>
      <c r="AI33" s="396"/>
      <c r="AJ33" s="396"/>
      <c r="AK33" s="396"/>
      <c r="AL33" s="206"/>
      <c r="AM33" s="431" t="s">
        <v>202</v>
      </c>
      <c r="AN33" s="431"/>
      <c r="AO33" s="396" t="s">
        <v>203</v>
      </c>
      <c r="AP33" s="396"/>
      <c r="AQ33" s="396"/>
      <c r="AR33" s="396"/>
      <c r="AS33" s="396"/>
      <c r="AT33" s="396"/>
      <c r="AU33" s="396"/>
      <c r="AV33" s="396"/>
      <c r="AW33" s="396"/>
      <c r="AX33" s="396"/>
      <c r="AY33" s="396"/>
      <c r="AZ33" s="396"/>
      <c r="BA33" s="396"/>
      <c r="BB33" s="396"/>
      <c r="BC33" s="396"/>
      <c r="BD33" s="207"/>
      <c r="BE33" s="396" t="s">
        <v>206</v>
      </c>
      <c r="BF33" s="396"/>
      <c r="BG33" s="396" t="s">
        <v>207</v>
      </c>
      <c r="BH33" s="396"/>
      <c r="BI33" s="396"/>
      <c r="BJ33" s="396"/>
      <c r="BK33" s="396"/>
      <c r="BL33" s="396"/>
      <c r="BM33" s="396"/>
      <c r="BN33" s="396"/>
      <c r="BO33" s="396"/>
      <c r="BP33" s="396"/>
      <c r="BQ33" s="396"/>
      <c r="BR33" s="396"/>
      <c r="BS33" s="396"/>
      <c r="BT33" s="396"/>
      <c r="BU33" s="396"/>
      <c r="BV33" s="207"/>
      <c r="BW33" s="431" t="s">
        <v>206</v>
      </c>
      <c r="BX33" s="431"/>
      <c r="BY33" s="396" t="s">
        <v>208</v>
      </c>
      <c r="BZ33" s="396"/>
      <c r="CA33" s="396"/>
      <c r="CB33" s="396"/>
      <c r="CC33" s="396"/>
      <c r="CD33" s="396"/>
      <c r="CE33" s="396"/>
      <c r="CF33" s="396"/>
      <c r="CG33" s="396"/>
      <c r="CH33" s="396"/>
      <c r="CI33" s="396"/>
      <c r="CJ33" s="396"/>
      <c r="CK33" s="396"/>
      <c r="CL33" s="396"/>
      <c r="CM33" s="396"/>
      <c r="CN33" s="206"/>
      <c r="CO33" s="431" t="s">
        <v>209</v>
      </c>
      <c r="CP33" s="431"/>
      <c r="CQ33" s="396" t="s">
        <v>210</v>
      </c>
      <c r="CR33" s="396"/>
      <c r="CS33" s="396"/>
      <c r="CT33" s="396"/>
      <c r="CU33" s="396"/>
      <c r="CV33" s="396"/>
      <c r="CW33" s="396"/>
      <c r="CX33" s="396"/>
      <c r="CY33" s="396"/>
      <c r="CZ33" s="396"/>
      <c r="DA33" s="396"/>
      <c r="DB33" s="396"/>
      <c r="DC33" s="396"/>
      <c r="DD33" s="396"/>
      <c r="DE33" s="396"/>
      <c r="DF33" s="206"/>
      <c r="DG33" s="596" t="s">
        <v>211</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9</v>
      </c>
      <c r="BF34" s="597"/>
      <c r="BG34" s="598" t="str">
        <f>IF('各会計、関係団体の財政状況及び健全化判断比率'!B33="","",'各会計、関係団体の財政状況及び健全化判断比率'!B33)</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11</v>
      </c>
      <c r="BX34" s="597"/>
      <c r="BY34" s="598" t="str">
        <f>IF('各会計、関係団体の財政状況及び健全化判断比率'!B68="","",'各会計、関係団体の財政状況及び健全化判断比率'!B68)</f>
        <v>桐生地域医療組合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桐生市地域地場産業振興センター</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学校給食共同調理場事業特別会計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f t="shared" ref="BE35:BE43" si="1">IF(BG35="","",BE34+1)</f>
        <v>10</v>
      </c>
      <c r="BF35" s="597"/>
      <c r="BG35" s="598" t="str">
        <f>IF('各会計、関係団体の財政状況及び健全化判断比率'!B34="","",'各会計、関係団体の財政状況及び健全化判断比率'!B34)</f>
        <v>発電事業特別会計</v>
      </c>
      <c r="BH35" s="598"/>
      <c r="BI35" s="598"/>
      <c r="BJ35" s="598"/>
      <c r="BK35" s="598"/>
      <c r="BL35" s="598"/>
      <c r="BM35" s="598"/>
      <c r="BN35" s="598"/>
      <c r="BO35" s="598"/>
      <c r="BP35" s="598"/>
      <c r="BQ35" s="598"/>
      <c r="BR35" s="598"/>
      <c r="BS35" s="598"/>
      <c r="BT35" s="598"/>
      <c r="BU35" s="598"/>
      <c r="BV35" s="181"/>
      <c r="BW35" s="597">
        <f t="shared" ref="BW35:BW43" si="2">IF(BY35="","",BW34+1)</f>
        <v>12</v>
      </c>
      <c r="BX35" s="597"/>
      <c r="BY35" s="598" t="str">
        <f>IF('各会計、関係団体の財政状況及び健全化判断比率'!B69="","",'各会計、関係団体の財政状況及び健全化判断比率'!B69)</f>
        <v>群馬県後期高齢者医療広域連合組合（一般会計）</v>
      </c>
      <c r="BZ35" s="598"/>
      <c r="CA35" s="598"/>
      <c r="CB35" s="598"/>
      <c r="CC35" s="598"/>
      <c r="CD35" s="598"/>
      <c r="CE35" s="598"/>
      <c r="CF35" s="598"/>
      <c r="CG35" s="598"/>
      <c r="CH35" s="598"/>
      <c r="CI35" s="598"/>
      <c r="CJ35" s="598"/>
      <c r="CK35" s="598"/>
      <c r="CL35" s="598"/>
      <c r="CM35" s="598"/>
      <c r="CN35" s="181"/>
      <c r="CO35" s="597">
        <f t="shared" ref="CO35:CO43" si="3">IF(CQ35="","",CO34+1)</f>
        <v>17</v>
      </c>
      <c r="CP35" s="597"/>
      <c r="CQ35" s="598" t="str">
        <f>IF('各会計、関係団体の財政状況及び健全化判断比率'!BS8="","",'各会計、関係団体の財政状況及び健全化判断比率'!BS8)</f>
        <v>桐生市スポーツ文化事業団</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新里温水プール事業特別会計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13</v>
      </c>
      <c r="BX36" s="597"/>
      <c r="BY36" s="598" t="str">
        <f>IF('各会計、関係団体の財政状況及び健全化判断比率'!B70="","",'各会計、関係団体の財政状況及び健全化判断比率'!B70)</f>
        <v>群馬県後期高齢者医療広域連合組合（事業会計）</v>
      </c>
      <c r="BZ36" s="598"/>
      <c r="CA36" s="598"/>
      <c r="CB36" s="598"/>
      <c r="CC36" s="598"/>
      <c r="CD36" s="598"/>
      <c r="CE36" s="598"/>
      <c r="CF36" s="598"/>
      <c r="CG36" s="598"/>
      <c r="CH36" s="598"/>
      <c r="CI36" s="598"/>
      <c r="CJ36" s="598"/>
      <c r="CK36" s="598"/>
      <c r="CL36" s="598"/>
      <c r="CM36" s="598"/>
      <c r="CN36" s="181"/>
      <c r="CO36" s="597">
        <f t="shared" si="3"/>
        <v>18</v>
      </c>
      <c r="CP36" s="597"/>
      <c r="CQ36" s="598" t="str">
        <f>IF('各会計、関係団体の財政状況及び健全化判断比率'!BS9="","",'各会計、関係団体の財政状況及び健全化判断比率'!BS9)</f>
        <v>桐生市土地開発公社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14</v>
      </c>
      <c r="BX37" s="597"/>
      <c r="BY37" s="598" t="str">
        <f>IF('各会計、関係団体の財政状況及び健全化判断比率'!B71="","",'各会計、関係団体の財政状況及び健全化判断比率'!B71)</f>
        <v>群馬県市町村総合事務組合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15</v>
      </c>
      <c r="BX38" s="597"/>
      <c r="BY38" s="598" t="str">
        <f>IF('各会計、関係団体の財政状況及び健全化判断比率'!B72="","",'各会計、関係団体の財政状況及び健全化判断比率'!B72)</f>
        <v>群馬県市町村会館管理組合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212</v>
      </c>
      <c r="E46" s="600" t="s">
        <v>213</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214</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215</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216</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217</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218</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219</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220</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KqTY+BaqrQnfjK4JqbZVbj64CBTaIyRiCyGYNubv+qwn8GOeHUG4ghwY1QDWEDbbXkWqDRXzqKAiXb8MSfMc5g==" saltValue="5d+/TPShL/acf3EFxAOMe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3"/>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578</v>
      </c>
      <c r="G33" s="29" t="s">
        <v>579</v>
      </c>
      <c r="H33" s="29" t="s">
        <v>580</v>
      </c>
      <c r="I33" s="29" t="s">
        <v>581</v>
      </c>
      <c r="J33" s="30" t="s">
        <v>582</v>
      </c>
      <c r="K33" s="22"/>
      <c r="L33" s="22"/>
      <c r="M33" s="22"/>
      <c r="N33" s="22"/>
      <c r="O33" s="22"/>
      <c r="P33" s="22"/>
    </row>
    <row r="34" spans="1:16" ht="39" customHeight="1" x14ac:dyDescent="0.2">
      <c r="A34" s="22"/>
      <c r="B34" s="31"/>
      <c r="C34" s="1150" t="s">
        <v>587</v>
      </c>
      <c r="D34" s="1150"/>
      <c r="E34" s="1151"/>
      <c r="F34" s="32">
        <v>25.06</v>
      </c>
      <c r="G34" s="33">
        <v>20.91</v>
      </c>
      <c r="H34" s="33">
        <v>15.42</v>
      </c>
      <c r="I34" s="33">
        <v>15.54</v>
      </c>
      <c r="J34" s="34">
        <v>15.49</v>
      </c>
      <c r="K34" s="22"/>
      <c r="L34" s="22"/>
      <c r="M34" s="22"/>
      <c r="N34" s="22"/>
      <c r="O34" s="22"/>
      <c r="P34" s="22"/>
    </row>
    <row r="35" spans="1:16" ht="39" customHeight="1" x14ac:dyDescent="0.2">
      <c r="A35" s="22"/>
      <c r="B35" s="35"/>
      <c r="C35" s="1144" t="s">
        <v>588</v>
      </c>
      <c r="D35" s="1145"/>
      <c r="E35" s="1146"/>
      <c r="F35" s="36">
        <v>9.8000000000000007</v>
      </c>
      <c r="G35" s="37">
        <v>8.5399999999999991</v>
      </c>
      <c r="H35" s="37">
        <v>8.3000000000000007</v>
      </c>
      <c r="I35" s="37">
        <v>13.32</v>
      </c>
      <c r="J35" s="38">
        <v>9.9499999999999993</v>
      </c>
      <c r="K35" s="22"/>
      <c r="L35" s="22"/>
      <c r="M35" s="22"/>
      <c r="N35" s="22"/>
      <c r="O35" s="22"/>
      <c r="P35" s="22"/>
    </row>
    <row r="36" spans="1:16" ht="39" customHeight="1" x14ac:dyDescent="0.2">
      <c r="A36" s="22"/>
      <c r="B36" s="35"/>
      <c r="C36" s="1144" t="s">
        <v>589</v>
      </c>
      <c r="D36" s="1145"/>
      <c r="E36" s="1146"/>
      <c r="F36" s="36">
        <v>1.41</v>
      </c>
      <c r="G36" s="37">
        <v>1.22</v>
      </c>
      <c r="H36" s="37">
        <v>1.8</v>
      </c>
      <c r="I36" s="37">
        <v>1.53</v>
      </c>
      <c r="J36" s="38">
        <v>1.33</v>
      </c>
      <c r="K36" s="22"/>
      <c r="L36" s="22"/>
      <c r="M36" s="22"/>
      <c r="N36" s="22"/>
      <c r="O36" s="22"/>
      <c r="P36" s="22"/>
    </row>
    <row r="37" spans="1:16" ht="39" customHeight="1" x14ac:dyDescent="0.2">
      <c r="A37" s="22"/>
      <c r="B37" s="35"/>
      <c r="C37" s="1144" t="s">
        <v>590</v>
      </c>
      <c r="D37" s="1145"/>
      <c r="E37" s="1146"/>
      <c r="F37" s="36" t="s">
        <v>537</v>
      </c>
      <c r="G37" s="37" t="s">
        <v>537</v>
      </c>
      <c r="H37" s="37">
        <v>0.31</v>
      </c>
      <c r="I37" s="37">
        <v>0.87</v>
      </c>
      <c r="J37" s="38">
        <v>1.21</v>
      </c>
      <c r="K37" s="22"/>
      <c r="L37" s="22"/>
      <c r="M37" s="22"/>
      <c r="N37" s="22"/>
      <c r="O37" s="22"/>
      <c r="P37" s="22"/>
    </row>
    <row r="38" spans="1:16" ht="39" customHeight="1" x14ac:dyDescent="0.2">
      <c r="A38" s="22"/>
      <c r="B38" s="35"/>
      <c r="C38" s="1144" t="s">
        <v>591</v>
      </c>
      <c r="D38" s="1145"/>
      <c r="E38" s="1146"/>
      <c r="F38" s="36">
        <v>0.67</v>
      </c>
      <c r="G38" s="37">
        <v>0.56000000000000005</v>
      </c>
      <c r="H38" s="37">
        <v>0.7</v>
      </c>
      <c r="I38" s="37">
        <v>0.89</v>
      </c>
      <c r="J38" s="38">
        <v>0.24</v>
      </c>
      <c r="K38" s="22"/>
      <c r="L38" s="22"/>
      <c r="M38" s="22"/>
      <c r="N38" s="22"/>
      <c r="O38" s="22"/>
      <c r="P38" s="22"/>
    </row>
    <row r="39" spans="1:16" ht="39" customHeight="1" x14ac:dyDescent="0.2">
      <c r="A39" s="22"/>
      <c r="B39" s="35"/>
      <c r="C39" s="1144" t="s">
        <v>592</v>
      </c>
      <c r="D39" s="1145"/>
      <c r="E39" s="1146"/>
      <c r="F39" s="36">
        <v>0.17</v>
      </c>
      <c r="G39" s="37">
        <v>0.28000000000000003</v>
      </c>
      <c r="H39" s="37">
        <v>0.19</v>
      </c>
      <c r="I39" s="37">
        <v>0.15</v>
      </c>
      <c r="J39" s="38">
        <v>0.04</v>
      </c>
      <c r="K39" s="22"/>
      <c r="L39" s="22"/>
      <c r="M39" s="22"/>
      <c r="N39" s="22"/>
      <c r="O39" s="22"/>
      <c r="P39" s="22"/>
    </row>
    <row r="40" spans="1:16" ht="39" customHeight="1" x14ac:dyDescent="0.2">
      <c r="A40" s="22"/>
      <c r="B40" s="35"/>
      <c r="C40" s="1144" t="s">
        <v>593</v>
      </c>
      <c r="D40" s="1145"/>
      <c r="E40" s="1146"/>
      <c r="F40" s="36">
        <v>0.01</v>
      </c>
      <c r="G40" s="37">
        <v>0.01</v>
      </c>
      <c r="H40" s="37">
        <v>0</v>
      </c>
      <c r="I40" s="37">
        <v>0</v>
      </c>
      <c r="J40" s="38">
        <v>0.02</v>
      </c>
      <c r="K40" s="22"/>
      <c r="L40" s="22"/>
      <c r="M40" s="22"/>
      <c r="N40" s="22"/>
      <c r="O40" s="22"/>
      <c r="P40" s="22"/>
    </row>
    <row r="41" spans="1:16" ht="39" customHeight="1" x14ac:dyDescent="0.2">
      <c r="A41" s="22"/>
      <c r="B41" s="35"/>
      <c r="C41" s="1144" t="s">
        <v>594</v>
      </c>
      <c r="D41" s="1145"/>
      <c r="E41" s="1146"/>
      <c r="F41" s="36">
        <v>0</v>
      </c>
      <c r="G41" s="37">
        <v>0</v>
      </c>
      <c r="H41" s="37">
        <v>0</v>
      </c>
      <c r="I41" s="37">
        <v>0.01</v>
      </c>
      <c r="J41" s="38">
        <v>0.01</v>
      </c>
      <c r="K41" s="22"/>
      <c r="L41" s="22"/>
      <c r="M41" s="22"/>
      <c r="N41" s="22"/>
      <c r="O41" s="22"/>
      <c r="P41" s="22"/>
    </row>
    <row r="42" spans="1:16" ht="39" customHeight="1" x14ac:dyDescent="0.2">
      <c r="A42" s="22"/>
      <c r="B42" s="39"/>
      <c r="C42" s="1144" t="s">
        <v>595</v>
      </c>
      <c r="D42" s="1145"/>
      <c r="E42" s="1146"/>
      <c r="F42" s="36" t="s">
        <v>537</v>
      </c>
      <c r="G42" s="37" t="s">
        <v>537</v>
      </c>
      <c r="H42" s="37" t="s">
        <v>537</v>
      </c>
      <c r="I42" s="37" t="s">
        <v>537</v>
      </c>
      <c r="J42" s="38" t="s">
        <v>537</v>
      </c>
      <c r="K42" s="22"/>
      <c r="L42" s="22"/>
      <c r="M42" s="22"/>
      <c r="N42" s="22"/>
      <c r="O42" s="22"/>
      <c r="P42" s="22"/>
    </row>
    <row r="43" spans="1:16" ht="39" customHeight="1" thickBot="1" x14ac:dyDescent="0.25">
      <c r="A43" s="22"/>
      <c r="B43" s="40"/>
      <c r="C43" s="1147" t="s">
        <v>596</v>
      </c>
      <c r="D43" s="1148"/>
      <c r="E43" s="1149"/>
      <c r="F43" s="41">
        <v>0.04</v>
      </c>
      <c r="G43" s="42">
        <v>0.25</v>
      </c>
      <c r="H43" s="42">
        <v>0.06</v>
      </c>
      <c r="I43" s="42">
        <v>0</v>
      </c>
      <c r="J43" s="43">
        <v>0.01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zz+iaKTN2TXoBj2MbGwYoM9x8Be6i5YdxCHrgmJnQcg/Kgp/RlFEhRf/L9rrcreaGrqFRTyujhWROhDrwccUtw==" saltValue="bNYqz2++ecmyk2bwFLPU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578</v>
      </c>
      <c r="L44" s="56" t="s">
        <v>579</v>
      </c>
      <c r="M44" s="56" t="s">
        <v>580</v>
      </c>
      <c r="N44" s="56" t="s">
        <v>581</v>
      </c>
      <c r="O44" s="57" t="s">
        <v>582</v>
      </c>
      <c r="P44" s="48"/>
      <c r="Q44" s="48"/>
      <c r="R44" s="48"/>
      <c r="S44" s="48"/>
      <c r="T44" s="48"/>
      <c r="U44" s="48"/>
    </row>
    <row r="45" spans="1:21" ht="30.75" customHeight="1" x14ac:dyDescent="0.2">
      <c r="A45" s="48"/>
      <c r="B45" s="1152" t="s">
        <v>11</v>
      </c>
      <c r="C45" s="1153"/>
      <c r="D45" s="58"/>
      <c r="E45" s="1158" t="s">
        <v>12</v>
      </c>
      <c r="F45" s="1158"/>
      <c r="G45" s="1158"/>
      <c r="H45" s="1158"/>
      <c r="I45" s="1158"/>
      <c r="J45" s="1159"/>
      <c r="K45" s="59">
        <v>3829</v>
      </c>
      <c r="L45" s="60">
        <v>3874</v>
      </c>
      <c r="M45" s="60">
        <v>3987</v>
      </c>
      <c r="N45" s="60">
        <v>4090</v>
      </c>
      <c r="O45" s="61">
        <v>3995</v>
      </c>
      <c r="P45" s="48"/>
      <c r="Q45" s="48"/>
      <c r="R45" s="48"/>
      <c r="S45" s="48"/>
      <c r="T45" s="48"/>
      <c r="U45" s="48"/>
    </row>
    <row r="46" spans="1:21" ht="30.75" customHeight="1" x14ac:dyDescent="0.2">
      <c r="A46" s="48"/>
      <c r="B46" s="1154"/>
      <c r="C46" s="1155"/>
      <c r="D46" s="62"/>
      <c r="E46" s="1160" t="s">
        <v>13</v>
      </c>
      <c r="F46" s="1160"/>
      <c r="G46" s="1160"/>
      <c r="H46" s="1160"/>
      <c r="I46" s="1160"/>
      <c r="J46" s="1161"/>
      <c r="K46" s="63" t="s">
        <v>537</v>
      </c>
      <c r="L46" s="64" t="s">
        <v>537</v>
      </c>
      <c r="M46" s="64" t="s">
        <v>537</v>
      </c>
      <c r="N46" s="64" t="s">
        <v>537</v>
      </c>
      <c r="O46" s="65" t="s">
        <v>537</v>
      </c>
      <c r="P46" s="48"/>
      <c r="Q46" s="48"/>
      <c r="R46" s="48"/>
      <c r="S46" s="48"/>
      <c r="T46" s="48"/>
      <c r="U46" s="48"/>
    </row>
    <row r="47" spans="1:21" ht="30.75" customHeight="1" x14ac:dyDescent="0.2">
      <c r="A47" s="48"/>
      <c r="B47" s="1154"/>
      <c r="C47" s="1155"/>
      <c r="D47" s="62"/>
      <c r="E47" s="1160" t="s">
        <v>14</v>
      </c>
      <c r="F47" s="1160"/>
      <c r="G47" s="1160"/>
      <c r="H47" s="1160"/>
      <c r="I47" s="1160"/>
      <c r="J47" s="1161"/>
      <c r="K47" s="63" t="s">
        <v>537</v>
      </c>
      <c r="L47" s="64" t="s">
        <v>537</v>
      </c>
      <c r="M47" s="64" t="s">
        <v>537</v>
      </c>
      <c r="N47" s="64" t="s">
        <v>537</v>
      </c>
      <c r="O47" s="65" t="s">
        <v>537</v>
      </c>
      <c r="P47" s="48"/>
      <c r="Q47" s="48"/>
      <c r="R47" s="48"/>
      <c r="S47" s="48"/>
      <c r="T47" s="48"/>
      <c r="U47" s="48"/>
    </row>
    <row r="48" spans="1:21" ht="30.75" customHeight="1" x14ac:dyDescent="0.2">
      <c r="A48" s="48"/>
      <c r="B48" s="1154"/>
      <c r="C48" s="1155"/>
      <c r="D48" s="62"/>
      <c r="E48" s="1160" t="s">
        <v>15</v>
      </c>
      <c r="F48" s="1160"/>
      <c r="G48" s="1160"/>
      <c r="H48" s="1160"/>
      <c r="I48" s="1160"/>
      <c r="J48" s="1161"/>
      <c r="K48" s="63">
        <v>965</v>
      </c>
      <c r="L48" s="64">
        <v>1024</v>
      </c>
      <c r="M48" s="64">
        <v>795</v>
      </c>
      <c r="N48" s="64">
        <v>692</v>
      </c>
      <c r="O48" s="65">
        <v>692</v>
      </c>
      <c r="P48" s="48"/>
      <c r="Q48" s="48"/>
      <c r="R48" s="48"/>
      <c r="S48" s="48"/>
      <c r="T48" s="48"/>
      <c r="U48" s="48"/>
    </row>
    <row r="49" spans="1:21" ht="30.75" customHeight="1" x14ac:dyDescent="0.2">
      <c r="A49" s="48"/>
      <c r="B49" s="1154"/>
      <c r="C49" s="1155"/>
      <c r="D49" s="62"/>
      <c r="E49" s="1160" t="s">
        <v>16</v>
      </c>
      <c r="F49" s="1160"/>
      <c r="G49" s="1160"/>
      <c r="H49" s="1160"/>
      <c r="I49" s="1160"/>
      <c r="J49" s="1161"/>
      <c r="K49" s="63">
        <v>465</v>
      </c>
      <c r="L49" s="64">
        <v>385</v>
      </c>
      <c r="M49" s="64">
        <v>180</v>
      </c>
      <c r="N49" s="64">
        <v>177</v>
      </c>
      <c r="O49" s="65">
        <v>167</v>
      </c>
      <c r="P49" s="48"/>
      <c r="Q49" s="48"/>
      <c r="R49" s="48"/>
      <c r="S49" s="48"/>
      <c r="T49" s="48"/>
      <c r="U49" s="48"/>
    </row>
    <row r="50" spans="1:21" ht="30.75" customHeight="1" x14ac:dyDescent="0.2">
      <c r="A50" s="48"/>
      <c r="B50" s="1154"/>
      <c r="C50" s="1155"/>
      <c r="D50" s="62"/>
      <c r="E50" s="1160" t="s">
        <v>17</v>
      </c>
      <c r="F50" s="1160"/>
      <c r="G50" s="1160"/>
      <c r="H50" s="1160"/>
      <c r="I50" s="1160"/>
      <c r="J50" s="1161"/>
      <c r="K50" s="63">
        <v>14</v>
      </c>
      <c r="L50" s="64">
        <v>14</v>
      </c>
      <c r="M50" s="64">
        <v>14</v>
      </c>
      <c r="N50" s="64">
        <v>14</v>
      </c>
      <c r="O50" s="65">
        <v>14</v>
      </c>
      <c r="P50" s="48"/>
      <c r="Q50" s="48"/>
      <c r="R50" s="48"/>
      <c r="S50" s="48"/>
      <c r="T50" s="48"/>
      <c r="U50" s="48"/>
    </row>
    <row r="51" spans="1:21" ht="30.75" customHeight="1" x14ac:dyDescent="0.2">
      <c r="A51" s="48"/>
      <c r="B51" s="1156"/>
      <c r="C51" s="1157"/>
      <c r="D51" s="66"/>
      <c r="E51" s="1160" t="s">
        <v>18</v>
      </c>
      <c r="F51" s="1160"/>
      <c r="G51" s="1160"/>
      <c r="H51" s="1160"/>
      <c r="I51" s="1160"/>
      <c r="J51" s="1161"/>
      <c r="K51" s="63" t="s">
        <v>537</v>
      </c>
      <c r="L51" s="64" t="s">
        <v>537</v>
      </c>
      <c r="M51" s="64" t="s">
        <v>537</v>
      </c>
      <c r="N51" s="64" t="s">
        <v>537</v>
      </c>
      <c r="O51" s="65" t="s">
        <v>537</v>
      </c>
      <c r="P51" s="48"/>
      <c r="Q51" s="48"/>
      <c r="R51" s="48"/>
      <c r="S51" s="48"/>
      <c r="T51" s="48"/>
      <c r="U51" s="48"/>
    </row>
    <row r="52" spans="1:21" ht="30.75" customHeight="1" x14ac:dyDescent="0.2">
      <c r="A52" s="48"/>
      <c r="B52" s="1162" t="s">
        <v>19</v>
      </c>
      <c r="C52" s="1163"/>
      <c r="D52" s="66"/>
      <c r="E52" s="1160" t="s">
        <v>20</v>
      </c>
      <c r="F52" s="1160"/>
      <c r="G52" s="1160"/>
      <c r="H52" s="1160"/>
      <c r="I52" s="1160"/>
      <c r="J52" s="1161"/>
      <c r="K52" s="63">
        <v>4248</v>
      </c>
      <c r="L52" s="64">
        <v>4184</v>
      </c>
      <c r="M52" s="64">
        <v>4063</v>
      </c>
      <c r="N52" s="64">
        <v>3899</v>
      </c>
      <c r="O52" s="65">
        <v>3820</v>
      </c>
      <c r="P52" s="48"/>
      <c r="Q52" s="48"/>
      <c r="R52" s="48"/>
      <c r="S52" s="48"/>
      <c r="T52" s="48"/>
      <c r="U52" s="48"/>
    </row>
    <row r="53" spans="1:21" ht="30.75" customHeight="1" thickBot="1" x14ac:dyDescent="0.25">
      <c r="A53" s="48"/>
      <c r="B53" s="1164" t="s">
        <v>21</v>
      </c>
      <c r="C53" s="1165"/>
      <c r="D53" s="67"/>
      <c r="E53" s="1166" t="s">
        <v>22</v>
      </c>
      <c r="F53" s="1166"/>
      <c r="G53" s="1166"/>
      <c r="H53" s="1166"/>
      <c r="I53" s="1166"/>
      <c r="J53" s="1167"/>
      <c r="K53" s="68">
        <v>1025</v>
      </c>
      <c r="L53" s="69">
        <v>1113</v>
      </c>
      <c r="M53" s="69">
        <v>913</v>
      </c>
      <c r="N53" s="69">
        <v>1074</v>
      </c>
      <c r="O53" s="70">
        <v>1048</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597</v>
      </c>
      <c r="P56" s="48"/>
      <c r="Q56" s="48"/>
      <c r="R56" s="48"/>
      <c r="S56" s="48"/>
      <c r="T56" s="48"/>
      <c r="U56" s="48"/>
    </row>
    <row r="57" spans="1:21" ht="31.5" customHeight="1" thickBot="1" x14ac:dyDescent="0.3">
      <c r="A57" s="48"/>
      <c r="B57" s="76"/>
      <c r="C57" s="77"/>
      <c r="D57" s="77"/>
      <c r="E57" s="78"/>
      <c r="F57" s="78"/>
      <c r="G57" s="78"/>
      <c r="H57" s="78"/>
      <c r="I57" s="78"/>
      <c r="J57" s="79" t="s">
        <v>2</v>
      </c>
      <c r="K57" s="80" t="s">
        <v>598</v>
      </c>
      <c r="L57" s="81" t="s">
        <v>599</v>
      </c>
      <c r="M57" s="81" t="s">
        <v>600</v>
      </c>
      <c r="N57" s="81" t="s">
        <v>601</v>
      </c>
      <c r="O57" s="82" t="s">
        <v>602</v>
      </c>
      <c r="P57" s="48"/>
      <c r="Q57" s="48"/>
      <c r="R57" s="48"/>
      <c r="S57" s="48"/>
      <c r="T57" s="48"/>
      <c r="U57" s="48"/>
    </row>
    <row r="58" spans="1:21" ht="31.5" customHeight="1" x14ac:dyDescent="0.2">
      <c r="B58" s="1168" t="s">
        <v>26</v>
      </c>
      <c r="C58" s="1169"/>
      <c r="D58" s="1174" t="s">
        <v>27</v>
      </c>
      <c r="E58" s="1175"/>
      <c r="F58" s="1175"/>
      <c r="G58" s="1175"/>
      <c r="H58" s="1175"/>
      <c r="I58" s="1175"/>
      <c r="J58" s="1176"/>
      <c r="K58" s="83"/>
      <c r="L58" s="84"/>
      <c r="M58" s="84"/>
      <c r="N58" s="84"/>
      <c r="O58" s="85"/>
    </row>
    <row r="59" spans="1:21" ht="31.5" customHeight="1" x14ac:dyDescent="0.2">
      <c r="B59" s="1170"/>
      <c r="C59" s="1171"/>
      <c r="D59" s="1177" t="s">
        <v>28</v>
      </c>
      <c r="E59" s="1178"/>
      <c r="F59" s="1178"/>
      <c r="G59" s="1178"/>
      <c r="H59" s="1178"/>
      <c r="I59" s="1178"/>
      <c r="J59" s="1179"/>
      <c r="K59" s="86"/>
      <c r="L59" s="87"/>
      <c r="M59" s="87"/>
      <c r="N59" s="87"/>
      <c r="O59" s="88"/>
    </row>
    <row r="60" spans="1:21" ht="31.5" customHeight="1" thickBot="1" x14ac:dyDescent="0.25">
      <c r="B60" s="1172"/>
      <c r="C60" s="1173"/>
      <c r="D60" s="1180" t="s">
        <v>29</v>
      </c>
      <c r="E60" s="1181"/>
      <c r="F60" s="1181"/>
      <c r="G60" s="1181"/>
      <c r="H60" s="1181"/>
      <c r="I60" s="1181"/>
      <c r="J60" s="1182"/>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gd+bPKTbnbNfJvA5nOC5+W14I9l7ntsf5VD6pEm4qBKOW2JxEHJrsFASDEDsfnEFXKx3MKVoPIbkFn67AvJWDA==" saltValue="aBYgXh/DEnLCZWn09Rlii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3"/>
  <printOptions horizontalCentered="1"/>
  <pageMargins left="0" right="0" top="0.19685039370078741" bottom="0.23622047244094491" header="0" footer="0"/>
  <pageSetup paperSize="9" scale="50"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s="96" customFormat="1" ht="15" customHeight="1" x14ac:dyDescent="0.2"/>
    <row r="12" s="96" customFormat="1" ht="15" customHeight="1" x14ac:dyDescent="0.2"/>
    <row r="13" s="96" customFormat="1" ht="15" customHeight="1" x14ac:dyDescent="0.2"/>
    <row r="14" s="96" customFormat="1" ht="15" customHeight="1" x14ac:dyDescent="0.2"/>
    <row r="15" s="96" customFormat="1" ht="15" customHeight="1" x14ac:dyDescent="0.2"/>
    <row r="16" s="96" customFormat="1" ht="15" customHeight="1" x14ac:dyDescent="0.2"/>
    <row r="17" s="96" customFormat="1" ht="15" customHeight="1" x14ac:dyDescent="0.2"/>
    <row r="18" s="96" customFormat="1" ht="15" customHeight="1" x14ac:dyDescent="0.2"/>
    <row r="19" s="96" customFormat="1" ht="15" customHeight="1" x14ac:dyDescent="0.2"/>
    <row r="20" s="96" customFormat="1" ht="15" customHeight="1" x14ac:dyDescent="0.2"/>
    <row r="21" s="96" customFormat="1" ht="15" customHeight="1" x14ac:dyDescent="0.2"/>
    <row r="22" s="96" customFormat="1" ht="15" customHeight="1" x14ac:dyDescent="0.2"/>
    <row r="23" s="96" customFormat="1" ht="15" customHeight="1" x14ac:dyDescent="0.2"/>
    <row r="24" s="96" customFormat="1" ht="15" customHeight="1" x14ac:dyDescent="0.2"/>
    <row r="25" s="96" customFormat="1" ht="15" customHeight="1" x14ac:dyDescent="0.2"/>
    <row r="26" s="96" customFormat="1" ht="15" customHeight="1" x14ac:dyDescent="0.2"/>
    <row r="27" s="96" customFormat="1" ht="15" customHeight="1" x14ac:dyDescent="0.2"/>
    <row r="28" s="96" customFormat="1" ht="15" customHeight="1" x14ac:dyDescent="0.2"/>
    <row r="29" s="96" customFormat="1" ht="15" customHeight="1" x14ac:dyDescent="0.2"/>
    <row r="30" s="96" customFormat="1" ht="15" customHeight="1" x14ac:dyDescent="0.2"/>
    <row r="31" s="96" customFormat="1" ht="15" customHeight="1" x14ac:dyDescent="0.2"/>
    <row r="32" s="96" customFormat="1"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578</v>
      </c>
      <c r="J40" s="103" t="s">
        <v>579</v>
      </c>
      <c r="K40" s="103" t="s">
        <v>580</v>
      </c>
      <c r="L40" s="103" t="s">
        <v>581</v>
      </c>
      <c r="M40" s="104" t="s">
        <v>582</v>
      </c>
    </row>
    <row r="41" spans="2:13" ht="27.75" customHeight="1" x14ac:dyDescent="0.2">
      <c r="B41" s="1183" t="s">
        <v>32</v>
      </c>
      <c r="C41" s="1184"/>
      <c r="D41" s="105"/>
      <c r="E41" s="1189" t="s">
        <v>33</v>
      </c>
      <c r="F41" s="1189"/>
      <c r="G41" s="1189"/>
      <c r="H41" s="1190"/>
      <c r="I41" s="355">
        <v>34470</v>
      </c>
      <c r="J41" s="356">
        <v>34518</v>
      </c>
      <c r="K41" s="356">
        <v>36397</v>
      </c>
      <c r="L41" s="356">
        <v>35460</v>
      </c>
      <c r="M41" s="357">
        <v>36204</v>
      </c>
    </row>
    <row r="42" spans="2:13" ht="27.75" customHeight="1" x14ac:dyDescent="0.2">
      <c r="B42" s="1185"/>
      <c r="C42" s="1186"/>
      <c r="D42" s="106"/>
      <c r="E42" s="1191" t="s">
        <v>34</v>
      </c>
      <c r="F42" s="1191"/>
      <c r="G42" s="1191"/>
      <c r="H42" s="1192"/>
      <c r="I42" s="358">
        <v>106</v>
      </c>
      <c r="J42" s="359">
        <v>93</v>
      </c>
      <c r="K42" s="359">
        <v>81</v>
      </c>
      <c r="L42" s="359">
        <v>68</v>
      </c>
      <c r="M42" s="360">
        <v>55</v>
      </c>
    </row>
    <row r="43" spans="2:13" ht="27.75" customHeight="1" x14ac:dyDescent="0.2">
      <c r="B43" s="1185"/>
      <c r="C43" s="1186"/>
      <c r="D43" s="106"/>
      <c r="E43" s="1191" t="s">
        <v>35</v>
      </c>
      <c r="F43" s="1191"/>
      <c r="G43" s="1191"/>
      <c r="H43" s="1192"/>
      <c r="I43" s="358">
        <v>10685</v>
      </c>
      <c r="J43" s="359">
        <v>9783</v>
      </c>
      <c r="K43" s="359">
        <v>8479</v>
      </c>
      <c r="L43" s="359">
        <v>7231</v>
      </c>
      <c r="M43" s="360">
        <v>6021</v>
      </c>
    </row>
    <row r="44" spans="2:13" ht="27.75" customHeight="1" x14ac:dyDescent="0.2">
      <c r="B44" s="1185"/>
      <c r="C44" s="1186"/>
      <c r="D44" s="106"/>
      <c r="E44" s="1191" t="s">
        <v>36</v>
      </c>
      <c r="F44" s="1191"/>
      <c r="G44" s="1191"/>
      <c r="H44" s="1192"/>
      <c r="I44" s="358">
        <v>1209</v>
      </c>
      <c r="J44" s="359">
        <v>889</v>
      </c>
      <c r="K44" s="359">
        <v>757</v>
      </c>
      <c r="L44" s="359">
        <v>1058</v>
      </c>
      <c r="M44" s="360">
        <v>927</v>
      </c>
    </row>
    <row r="45" spans="2:13" ht="27.75" customHeight="1" x14ac:dyDescent="0.2">
      <c r="B45" s="1185"/>
      <c r="C45" s="1186"/>
      <c r="D45" s="106"/>
      <c r="E45" s="1191" t="s">
        <v>37</v>
      </c>
      <c r="F45" s="1191"/>
      <c r="G45" s="1191"/>
      <c r="H45" s="1192"/>
      <c r="I45" s="358">
        <v>6894</v>
      </c>
      <c r="J45" s="359">
        <v>6938</v>
      </c>
      <c r="K45" s="359">
        <v>6891</v>
      </c>
      <c r="L45" s="359">
        <v>6866</v>
      </c>
      <c r="M45" s="360">
        <v>6785</v>
      </c>
    </row>
    <row r="46" spans="2:13" ht="27.75" customHeight="1" x14ac:dyDescent="0.2">
      <c r="B46" s="1185"/>
      <c r="C46" s="1186"/>
      <c r="D46" s="107"/>
      <c r="E46" s="1191" t="s">
        <v>38</v>
      </c>
      <c r="F46" s="1191"/>
      <c r="G46" s="1191"/>
      <c r="H46" s="1192"/>
      <c r="I46" s="358">
        <v>57</v>
      </c>
      <c r="J46" s="359">
        <v>70</v>
      </c>
      <c r="K46" s="359">
        <v>11</v>
      </c>
      <c r="L46" s="359">
        <v>8</v>
      </c>
      <c r="M46" s="360">
        <v>30</v>
      </c>
    </row>
    <row r="47" spans="2:13" ht="27.75" customHeight="1" x14ac:dyDescent="0.2">
      <c r="B47" s="1185"/>
      <c r="C47" s="1186"/>
      <c r="D47" s="108"/>
      <c r="E47" s="1193" t="s">
        <v>39</v>
      </c>
      <c r="F47" s="1194"/>
      <c r="G47" s="1194"/>
      <c r="H47" s="1195"/>
      <c r="I47" s="358" t="s">
        <v>537</v>
      </c>
      <c r="J47" s="359" t="s">
        <v>537</v>
      </c>
      <c r="K47" s="359" t="s">
        <v>537</v>
      </c>
      <c r="L47" s="359" t="s">
        <v>537</v>
      </c>
      <c r="M47" s="360" t="s">
        <v>537</v>
      </c>
    </row>
    <row r="48" spans="2:13" ht="27.75" customHeight="1" x14ac:dyDescent="0.2">
      <c r="B48" s="1185"/>
      <c r="C48" s="1186"/>
      <c r="D48" s="106"/>
      <c r="E48" s="1191" t="s">
        <v>40</v>
      </c>
      <c r="F48" s="1191"/>
      <c r="G48" s="1191"/>
      <c r="H48" s="1192"/>
      <c r="I48" s="358" t="s">
        <v>537</v>
      </c>
      <c r="J48" s="359" t="s">
        <v>537</v>
      </c>
      <c r="K48" s="359" t="s">
        <v>537</v>
      </c>
      <c r="L48" s="359" t="s">
        <v>537</v>
      </c>
      <c r="M48" s="360" t="s">
        <v>537</v>
      </c>
    </row>
    <row r="49" spans="2:13" ht="27.75" customHeight="1" x14ac:dyDescent="0.2">
      <c r="B49" s="1187"/>
      <c r="C49" s="1188"/>
      <c r="D49" s="106"/>
      <c r="E49" s="1191" t="s">
        <v>41</v>
      </c>
      <c r="F49" s="1191"/>
      <c r="G49" s="1191"/>
      <c r="H49" s="1192"/>
      <c r="I49" s="358" t="s">
        <v>537</v>
      </c>
      <c r="J49" s="359" t="s">
        <v>537</v>
      </c>
      <c r="K49" s="359" t="s">
        <v>537</v>
      </c>
      <c r="L49" s="359" t="s">
        <v>537</v>
      </c>
      <c r="M49" s="360" t="s">
        <v>537</v>
      </c>
    </row>
    <row r="50" spans="2:13" ht="27.75" customHeight="1" x14ac:dyDescent="0.2">
      <c r="B50" s="1196" t="s">
        <v>42</v>
      </c>
      <c r="C50" s="1197"/>
      <c r="D50" s="109"/>
      <c r="E50" s="1191" t="s">
        <v>43</v>
      </c>
      <c r="F50" s="1191"/>
      <c r="G50" s="1191"/>
      <c r="H50" s="1192"/>
      <c r="I50" s="358">
        <v>12741</v>
      </c>
      <c r="J50" s="359">
        <v>12298</v>
      </c>
      <c r="K50" s="359">
        <v>12218</v>
      </c>
      <c r="L50" s="359">
        <v>13120</v>
      </c>
      <c r="M50" s="360">
        <v>15146</v>
      </c>
    </row>
    <row r="51" spans="2:13" ht="27.75" customHeight="1" x14ac:dyDescent="0.2">
      <c r="B51" s="1185"/>
      <c r="C51" s="1186"/>
      <c r="D51" s="106"/>
      <c r="E51" s="1191" t="s">
        <v>44</v>
      </c>
      <c r="F51" s="1191"/>
      <c r="G51" s="1191"/>
      <c r="H51" s="1192"/>
      <c r="I51" s="358">
        <v>4518</v>
      </c>
      <c r="J51" s="359">
        <v>4220</v>
      </c>
      <c r="K51" s="359">
        <v>4931</v>
      </c>
      <c r="L51" s="359">
        <v>3883</v>
      </c>
      <c r="M51" s="360">
        <v>3687</v>
      </c>
    </row>
    <row r="52" spans="2:13" ht="27.75" customHeight="1" x14ac:dyDescent="0.2">
      <c r="B52" s="1187"/>
      <c r="C52" s="1188"/>
      <c r="D52" s="106"/>
      <c r="E52" s="1191" t="s">
        <v>45</v>
      </c>
      <c r="F52" s="1191"/>
      <c r="G52" s="1191"/>
      <c r="H52" s="1192"/>
      <c r="I52" s="358">
        <v>36459</v>
      </c>
      <c r="J52" s="359">
        <v>36290</v>
      </c>
      <c r="K52" s="359">
        <v>37317</v>
      </c>
      <c r="L52" s="359">
        <v>36701</v>
      </c>
      <c r="M52" s="360">
        <v>36812</v>
      </c>
    </row>
    <row r="53" spans="2:13" ht="27.75" customHeight="1" thickBot="1" x14ac:dyDescent="0.25">
      <c r="B53" s="1198" t="s">
        <v>46</v>
      </c>
      <c r="C53" s="1199"/>
      <c r="D53" s="110"/>
      <c r="E53" s="1200" t="s">
        <v>47</v>
      </c>
      <c r="F53" s="1200"/>
      <c r="G53" s="1200"/>
      <c r="H53" s="1201"/>
      <c r="I53" s="361">
        <v>-297</v>
      </c>
      <c r="J53" s="362">
        <v>-516</v>
      </c>
      <c r="K53" s="362">
        <v>-1850</v>
      </c>
      <c r="L53" s="362">
        <v>-3014</v>
      </c>
      <c r="M53" s="363">
        <v>-5624</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Zqt+2dnI74aUVIq+//EsRqk3TC1CXW40qufp0AHkECMNzuY5bXfoGGiZMWnPmAW0aFP76DH+FkPRe6sqoM/6Ow==" saltValue="stov9yKnVe7h4W3q/mpY6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3"/>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s="1" customFormat="1"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580</v>
      </c>
      <c r="G54" s="119" t="s">
        <v>581</v>
      </c>
      <c r="H54" s="120" t="s">
        <v>582</v>
      </c>
    </row>
    <row r="55" spans="2:8" ht="52.5" customHeight="1" x14ac:dyDescent="0.2">
      <c r="B55" s="121"/>
      <c r="C55" s="1210" t="s">
        <v>50</v>
      </c>
      <c r="D55" s="1210"/>
      <c r="E55" s="1211"/>
      <c r="F55" s="122">
        <v>3388</v>
      </c>
      <c r="G55" s="122">
        <v>3566</v>
      </c>
      <c r="H55" s="123">
        <v>4711</v>
      </c>
    </row>
    <row r="56" spans="2:8" ht="52.5" customHeight="1" x14ac:dyDescent="0.2">
      <c r="B56" s="124"/>
      <c r="C56" s="1212" t="s">
        <v>51</v>
      </c>
      <c r="D56" s="1212"/>
      <c r="E56" s="1213"/>
      <c r="F56" s="125">
        <v>274</v>
      </c>
      <c r="G56" s="125">
        <v>724</v>
      </c>
      <c r="H56" s="126">
        <v>724</v>
      </c>
    </row>
    <row r="57" spans="2:8" ht="53.25" customHeight="1" x14ac:dyDescent="0.2">
      <c r="B57" s="124"/>
      <c r="C57" s="1214" t="s">
        <v>52</v>
      </c>
      <c r="D57" s="1214"/>
      <c r="E57" s="1215"/>
      <c r="F57" s="127">
        <v>5031</v>
      </c>
      <c r="G57" s="127">
        <v>5150</v>
      </c>
      <c r="H57" s="128">
        <v>5917</v>
      </c>
    </row>
    <row r="58" spans="2:8" ht="45.75" customHeight="1" x14ac:dyDescent="0.2">
      <c r="B58" s="129"/>
      <c r="C58" s="1202" t="s">
        <v>603</v>
      </c>
      <c r="D58" s="1203"/>
      <c r="E58" s="1204"/>
      <c r="F58" s="130">
        <v>1228</v>
      </c>
      <c r="G58" s="130">
        <v>1534</v>
      </c>
      <c r="H58" s="131">
        <v>1759</v>
      </c>
    </row>
    <row r="59" spans="2:8" ht="45.75" customHeight="1" x14ac:dyDescent="0.2">
      <c r="B59" s="129"/>
      <c r="C59" s="1202" t="s">
        <v>604</v>
      </c>
      <c r="D59" s="1203"/>
      <c r="E59" s="1204"/>
      <c r="F59" s="130">
        <v>1313</v>
      </c>
      <c r="G59" s="130">
        <v>1328</v>
      </c>
      <c r="H59" s="131">
        <v>1471</v>
      </c>
    </row>
    <row r="60" spans="2:8" ht="45.75" customHeight="1" x14ac:dyDescent="0.2">
      <c r="B60" s="129"/>
      <c r="C60" s="1202" t="s">
        <v>605</v>
      </c>
      <c r="D60" s="1203"/>
      <c r="E60" s="1204"/>
      <c r="F60" s="130">
        <v>689</v>
      </c>
      <c r="G60" s="130">
        <v>588</v>
      </c>
      <c r="H60" s="131">
        <v>1093</v>
      </c>
    </row>
    <row r="61" spans="2:8" ht="45.75" customHeight="1" x14ac:dyDescent="0.2">
      <c r="B61" s="129"/>
      <c r="C61" s="1202" t="s">
        <v>606</v>
      </c>
      <c r="D61" s="1203"/>
      <c r="E61" s="1204"/>
      <c r="F61" s="130">
        <v>1162</v>
      </c>
      <c r="G61" s="130">
        <v>1052</v>
      </c>
      <c r="H61" s="131">
        <v>887</v>
      </c>
    </row>
    <row r="62" spans="2:8" ht="45.75" customHeight="1" thickBot="1" x14ac:dyDescent="0.25">
      <c r="B62" s="132"/>
      <c r="C62" s="1205" t="s">
        <v>607</v>
      </c>
      <c r="D62" s="1206"/>
      <c r="E62" s="1207"/>
      <c r="F62" s="133">
        <v>49</v>
      </c>
      <c r="G62" s="133">
        <v>82</v>
      </c>
      <c r="H62" s="134">
        <v>120</v>
      </c>
    </row>
    <row r="63" spans="2:8" ht="52.5" customHeight="1" thickBot="1" x14ac:dyDescent="0.25">
      <c r="B63" s="135"/>
      <c r="C63" s="1208" t="s">
        <v>53</v>
      </c>
      <c r="D63" s="1208"/>
      <c r="E63" s="1209"/>
      <c r="F63" s="136">
        <v>8692</v>
      </c>
      <c r="G63" s="136">
        <v>9439</v>
      </c>
      <c r="H63" s="137">
        <v>11352</v>
      </c>
    </row>
    <row r="64" spans="2:8" ht="13" x14ac:dyDescent="0.2"/>
    <row r="65" s="1" customFormat="1" ht="13.5" hidden="1" customHeight="1" x14ac:dyDescent="0.2"/>
    <row r="66" s="1" customFormat="1" ht="13.5" hidden="1" customHeight="1" x14ac:dyDescent="0.2"/>
    <row r="67" s="1" customFormat="1" ht="13.5" hidden="1" customHeight="1" x14ac:dyDescent="0.2"/>
    <row r="68" s="1" customFormat="1" ht="13.5" hidden="1" customHeight="1" x14ac:dyDescent="0.2"/>
    <row r="69" s="1" customFormat="1" ht="13.5" hidden="1" customHeight="1" x14ac:dyDescent="0.2"/>
    <row r="70" s="1" customFormat="1" ht="13.5" hidden="1" customHeight="1" x14ac:dyDescent="0.2"/>
  </sheetData>
  <sheetProtection algorithmName="SHA-512" hashValue="QYOb6G10Dh9mTOR8grVbkmXA7ldg3B1CndZMYPaDSQ8XH52diFCkmuQF4ABMan6303vOK1LE2lHow0J01Kvf9w==" saltValue="EFI5EWjqdqUEDC98eOtwvg==" spinCount="100000" sheet="1" objects="1" scenarios="1"/>
  <mergeCells count="9">
    <mergeCell ref="C61:E61"/>
    <mergeCell ref="C62:E62"/>
    <mergeCell ref="C63:E63"/>
    <mergeCell ref="C55:E55"/>
    <mergeCell ref="C56:E56"/>
    <mergeCell ref="C57:E57"/>
    <mergeCell ref="C58:E58"/>
    <mergeCell ref="C59:E59"/>
    <mergeCell ref="C60:E60"/>
  </mergeCells>
  <phoneticPr fontId="3"/>
  <printOptions horizontalCentered="1"/>
  <pageMargins left="0" right="0" top="0.19685039370078741" bottom="0" header="0" footer="0"/>
  <pageSetup paperSize="9" scale="41"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575</v>
      </c>
      <c r="G2" s="151"/>
      <c r="H2" s="152"/>
    </row>
    <row r="3" spans="1:8" x14ac:dyDescent="0.2">
      <c r="A3" s="148" t="s">
        <v>568</v>
      </c>
      <c r="B3" s="153"/>
      <c r="C3" s="154"/>
      <c r="D3" s="155">
        <v>30780</v>
      </c>
      <c r="E3" s="156"/>
      <c r="F3" s="157">
        <v>46402</v>
      </c>
      <c r="G3" s="158"/>
      <c r="H3" s="159"/>
    </row>
    <row r="4" spans="1:8" x14ac:dyDescent="0.2">
      <c r="A4" s="160"/>
      <c r="B4" s="161"/>
      <c r="C4" s="162"/>
      <c r="D4" s="163">
        <v>23679</v>
      </c>
      <c r="E4" s="164"/>
      <c r="F4" s="165">
        <v>26897</v>
      </c>
      <c r="G4" s="166"/>
      <c r="H4" s="167"/>
    </row>
    <row r="5" spans="1:8" x14ac:dyDescent="0.2">
      <c r="A5" s="148" t="s">
        <v>570</v>
      </c>
      <c r="B5" s="153"/>
      <c r="C5" s="154"/>
      <c r="D5" s="155">
        <v>49459</v>
      </c>
      <c r="E5" s="156"/>
      <c r="F5" s="157">
        <v>66343</v>
      </c>
      <c r="G5" s="158"/>
      <c r="H5" s="159"/>
    </row>
    <row r="6" spans="1:8" x14ac:dyDescent="0.2">
      <c r="A6" s="160"/>
      <c r="B6" s="161"/>
      <c r="C6" s="162"/>
      <c r="D6" s="163">
        <v>34789</v>
      </c>
      <c r="E6" s="164"/>
      <c r="F6" s="165">
        <v>34529</v>
      </c>
      <c r="G6" s="166"/>
      <c r="H6" s="167"/>
    </row>
    <row r="7" spans="1:8" x14ac:dyDescent="0.2">
      <c r="A7" s="148" t="s">
        <v>571</v>
      </c>
      <c r="B7" s="153"/>
      <c r="C7" s="154"/>
      <c r="D7" s="155">
        <v>69696</v>
      </c>
      <c r="E7" s="156"/>
      <c r="F7" s="157">
        <v>56416</v>
      </c>
      <c r="G7" s="158"/>
      <c r="H7" s="159"/>
    </row>
    <row r="8" spans="1:8" x14ac:dyDescent="0.2">
      <c r="A8" s="160"/>
      <c r="B8" s="161"/>
      <c r="C8" s="162"/>
      <c r="D8" s="163">
        <v>43187</v>
      </c>
      <c r="E8" s="164"/>
      <c r="F8" s="165">
        <v>32623</v>
      </c>
      <c r="G8" s="166"/>
      <c r="H8" s="167"/>
    </row>
    <row r="9" spans="1:8" x14ac:dyDescent="0.2">
      <c r="A9" s="148" t="s">
        <v>572</v>
      </c>
      <c r="B9" s="153"/>
      <c r="C9" s="154"/>
      <c r="D9" s="155">
        <v>37571</v>
      </c>
      <c r="E9" s="156"/>
      <c r="F9" s="157">
        <v>49217</v>
      </c>
      <c r="G9" s="158"/>
      <c r="H9" s="159"/>
    </row>
    <row r="10" spans="1:8" x14ac:dyDescent="0.2">
      <c r="A10" s="160"/>
      <c r="B10" s="161"/>
      <c r="C10" s="162"/>
      <c r="D10" s="163">
        <v>24221</v>
      </c>
      <c r="E10" s="164"/>
      <c r="F10" s="165">
        <v>27232</v>
      </c>
      <c r="G10" s="166"/>
      <c r="H10" s="167"/>
    </row>
    <row r="11" spans="1:8" x14ac:dyDescent="0.2">
      <c r="A11" s="148" t="s">
        <v>573</v>
      </c>
      <c r="B11" s="153"/>
      <c r="C11" s="154"/>
      <c r="D11" s="155">
        <v>59587</v>
      </c>
      <c r="E11" s="156"/>
      <c r="F11" s="157">
        <v>49211</v>
      </c>
      <c r="G11" s="158"/>
      <c r="H11" s="159"/>
    </row>
    <row r="12" spans="1:8" x14ac:dyDescent="0.2">
      <c r="A12" s="160"/>
      <c r="B12" s="161"/>
      <c r="C12" s="168"/>
      <c r="D12" s="163">
        <v>51290</v>
      </c>
      <c r="E12" s="164"/>
      <c r="F12" s="165">
        <v>28367</v>
      </c>
      <c r="G12" s="166"/>
      <c r="H12" s="167"/>
    </row>
    <row r="13" spans="1:8" x14ac:dyDescent="0.2">
      <c r="A13" s="148"/>
      <c r="B13" s="153"/>
      <c r="C13" s="169"/>
      <c r="D13" s="170">
        <v>49419</v>
      </c>
      <c r="E13" s="171"/>
      <c r="F13" s="172">
        <v>53518</v>
      </c>
      <c r="G13" s="173"/>
      <c r="H13" s="159"/>
    </row>
    <row r="14" spans="1:8" x14ac:dyDescent="0.2">
      <c r="A14" s="160"/>
      <c r="B14" s="161"/>
      <c r="C14" s="162"/>
      <c r="D14" s="163">
        <v>35433</v>
      </c>
      <c r="E14" s="164"/>
      <c r="F14" s="165">
        <v>29930</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9.86</v>
      </c>
      <c r="C19" s="174">
        <f>ROUND(VALUE(SUBSTITUTE(実質収支比率等に係る経年分析!G$48,"▲","-")),2)</f>
        <v>8.6199999999999992</v>
      </c>
      <c r="D19" s="174">
        <f>ROUND(VALUE(SUBSTITUTE(実質収支比率等に係る経年分析!H$48,"▲","-")),2)</f>
        <v>8.3699999999999992</v>
      </c>
      <c r="E19" s="174">
        <f>ROUND(VALUE(SUBSTITUTE(実質収支比率等に係る経年分析!I$48,"▲","-")),2)</f>
        <v>13.33</v>
      </c>
      <c r="F19" s="174">
        <f>ROUND(VALUE(SUBSTITUTE(実質収支比率等に係る経年分析!J$48,"▲","-")),2)</f>
        <v>9.98</v>
      </c>
    </row>
    <row r="20" spans="1:11" x14ac:dyDescent="0.2">
      <c r="A20" s="174" t="s">
        <v>57</v>
      </c>
      <c r="B20" s="174">
        <f>ROUND(VALUE(SUBSTITUTE(実質収支比率等に係る経年分析!F$47,"▲","-")),2)</f>
        <v>14.83</v>
      </c>
      <c r="C20" s="174">
        <f>ROUND(VALUE(SUBSTITUTE(実質収支比率等に係る経年分析!G$47,"▲","-")),2)</f>
        <v>14.41</v>
      </c>
      <c r="D20" s="174">
        <f>ROUND(VALUE(SUBSTITUTE(実質収支比率等に係る経年分析!H$47,"▲","-")),2)</f>
        <v>13.08</v>
      </c>
      <c r="E20" s="174">
        <f>ROUND(VALUE(SUBSTITUTE(実質収支比率等に係る経年分析!I$47,"▲","-")),2)</f>
        <v>13.34</v>
      </c>
      <c r="F20" s="174">
        <f>ROUND(VALUE(SUBSTITUTE(実質収支比率等に係る経年分析!J$47,"▲","-")),2)</f>
        <v>18.18</v>
      </c>
    </row>
    <row r="21" spans="1:11" x14ac:dyDescent="0.2">
      <c r="A21" s="174" t="s">
        <v>58</v>
      </c>
      <c r="B21" s="174">
        <f>IF(ISNUMBER(VALUE(SUBSTITUTE(実質収支比率等に係る経年分析!F$49,"▲","-"))),ROUND(VALUE(SUBSTITUTE(実質収支比率等に係る経年分析!F$49,"▲","-")),2),NA())</f>
        <v>-2.97</v>
      </c>
      <c r="C21" s="174">
        <f>IF(ISNUMBER(VALUE(SUBSTITUTE(実質収支比率等に係る経年分析!G$49,"▲","-"))),ROUND(VALUE(SUBSTITUTE(実質収支比率等に係る経年分析!G$49,"▲","-")),2),NA())</f>
        <v>-7.26</v>
      </c>
      <c r="D21" s="174">
        <f>IF(ISNUMBER(VALUE(SUBSTITUTE(実質収支比率等に係る経年分析!H$49,"▲","-"))),ROUND(VALUE(SUBSTITUTE(実質収支比率等に係る経年分析!H$49,"▲","-")),2),NA())</f>
        <v>-5.59</v>
      </c>
      <c r="E21" s="174">
        <f>IF(ISNUMBER(VALUE(SUBSTITUTE(実質収支比率等に係る経年分析!I$49,"▲","-"))),ROUND(VALUE(SUBSTITUTE(実質収支比率等に係る経年分析!I$49,"▲","-")),2),NA())</f>
        <v>1.76</v>
      </c>
      <c r="F21" s="174">
        <f>IF(ISNUMBER(VALUE(SUBSTITUTE(実質収支比率等に係る経年分析!J$49,"▲","-"))),ROUND(VALUE(SUBSTITUTE(実質収支比率等に係る経年分析!J$49,"▲","-")),2),NA())</f>
        <v>-6.54</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0.25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0.06</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0.01</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後期高齢者医療事業特別会計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2">
      <c r="A30" s="175" t="str">
        <f>IF(連結実質赤字比率に係る赤字・黒字の構成分析!C$40="",NA(),連結実質赤字比率に係る赤字・黒字の構成分析!C$40)</f>
        <v>新里温水プール事業特別会計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2">
      <c r="A31" s="175" t="str">
        <f>IF(連結実質赤字比率に係る赤字・黒字の構成分析!C$39="",NA(),連結実質赤字比率に係る赤字・黒字の構成分析!C$39)</f>
        <v>発電事業特別会計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0.28000000000000003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0.04</v>
      </c>
    </row>
    <row r="32" spans="1:11" x14ac:dyDescent="0.2">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0.67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0.56000000000000005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0.89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0.24</v>
      </c>
    </row>
    <row r="33" spans="1:16" x14ac:dyDescent="0.2">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1.21</v>
      </c>
    </row>
    <row r="34" spans="1:16" x14ac:dyDescent="0.2">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1.41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1.22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1.53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1.33</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9.8000000000000007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8.5399999999999991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8.3000000000000007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13.32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9.9499999999999993</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25.06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20.91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15.42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15.54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15.49</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4248</v>
      </c>
      <c r="E42" s="176"/>
      <c r="F42" s="176"/>
      <c r="G42" s="176">
        <f>'実質公債費比率（分子）の構造'!L$52</f>
        <v>4184</v>
      </c>
      <c r="H42" s="176"/>
      <c r="I42" s="176"/>
      <c r="J42" s="176">
        <f>'実質公債費比率（分子）の構造'!M$52</f>
        <v>4063</v>
      </c>
      <c r="K42" s="176"/>
      <c r="L42" s="176"/>
      <c r="M42" s="176">
        <f>'実質公債費比率（分子）の構造'!N$52</f>
        <v>3899</v>
      </c>
      <c r="N42" s="176"/>
      <c r="O42" s="176"/>
      <c r="P42" s="176">
        <f>'実質公債費比率（分子）の構造'!O$52</f>
        <v>3820</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14</v>
      </c>
      <c r="C44" s="176"/>
      <c r="D44" s="176"/>
      <c r="E44" s="176">
        <f>'実質公債費比率（分子）の構造'!L$50</f>
        <v>14</v>
      </c>
      <c r="F44" s="176"/>
      <c r="G44" s="176"/>
      <c r="H44" s="176">
        <f>'実質公債費比率（分子）の構造'!M$50</f>
        <v>14</v>
      </c>
      <c r="I44" s="176"/>
      <c r="J44" s="176"/>
      <c r="K44" s="176">
        <f>'実質公債費比率（分子）の構造'!N$50</f>
        <v>14</v>
      </c>
      <c r="L44" s="176"/>
      <c r="M44" s="176"/>
      <c r="N44" s="176">
        <f>'実質公債費比率（分子）の構造'!O$50</f>
        <v>14</v>
      </c>
      <c r="O44" s="176"/>
      <c r="P44" s="176"/>
    </row>
    <row r="45" spans="1:16" x14ac:dyDescent="0.2">
      <c r="A45" s="176" t="s">
        <v>68</v>
      </c>
      <c r="B45" s="176">
        <f>'実質公債費比率（分子）の構造'!K$49</f>
        <v>465</v>
      </c>
      <c r="C45" s="176"/>
      <c r="D45" s="176"/>
      <c r="E45" s="176">
        <f>'実質公債費比率（分子）の構造'!L$49</f>
        <v>385</v>
      </c>
      <c r="F45" s="176"/>
      <c r="G45" s="176"/>
      <c r="H45" s="176">
        <f>'実質公債費比率（分子）の構造'!M$49</f>
        <v>180</v>
      </c>
      <c r="I45" s="176"/>
      <c r="J45" s="176"/>
      <c r="K45" s="176">
        <f>'実質公債費比率（分子）の構造'!N$49</f>
        <v>177</v>
      </c>
      <c r="L45" s="176"/>
      <c r="M45" s="176"/>
      <c r="N45" s="176">
        <f>'実質公債費比率（分子）の構造'!O$49</f>
        <v>167</v>
      </c>
      <c r="O45" s="176"/>
      <c r="P45" s="176"/>
    </row>
    <row r="46" spans="1:16" x14ac:dyDescent="0.2">
      <c r="A46" s="176" t="s">
        <v>69</v>
      </c>
      <c r="B46" s="176">
        <f>'実質公債費比率（分子）の構造'!K$48</f>
        <v>965</v>
      </c>
      <c r="C46" s="176"/>
      <c r="D46" s="176"/>
      <c r="E46" s="176">
        <f>'実質公債費比率（分子）の構造'!L$48</f>
        <v>1024</v>
      </c>
      <c r="F46" s="176"/>
      <c r="G46" s="176"/>
      <c r="H46" s="176">
        <f>'実質公債費比率（分子）の構造'!M$48</f>
        <v>795</v>
      </c>
      <c r="I46" s="176"/>
      <c r="J46" s="176"/>
      <c r="K46" s="176">
        <f>'実質公債費比率（分子）の構造'!N$48</f>
        <v>692</v>
      </c>
      <c r="L46" s="176"/>
      <c r="M46" s="176"/>
      <c r="N46" s="176">
        <f>'実質公債費比率（分子）の構造'!O$48</f>
        <v>692</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3829</v>
      </c>
      <c r="C49" s="176"/>
      <c r="D49" s="176"/>
      <c r="E49" s="176">
        <f>'実質公債費比率（分子）の構造'!L$45</f>
        <v>3874</v>
      </c>
      <c r="F49" s="176"/>
      <c r="G49" s="176"/>
      <c r="H49" s="176">
        <f>'実質公債費比率（分子）の構造'!M$45</f>
        <v>3987</v>
      </c>
      <c r="I49" s="176"/>
      <c r="J49" s="176"/>
      <c r="K49" s="176">
        <f>'実質公債費比率（分子）の構造'!N$45</f>
        <v>4090</v>
      </c>
      <c r="L49" s="176"/>
      <c r="M49" s="176"/>
      <c r="N49" s="176">
        <f>'実質公債費比率（分子）の構造'!O$45</f>
        <v>3995</v>
      </c>
      <c r="O49" s="176"/>
      <c r="P49" s="176"/>
    </row>
    <row r="50" spans="1:16" x14ac:dyDescent="0.2">
      <c r="A50" s="176" t="s">
        <v>73</v>
      </c>
      <c r="B50" s="176" t="e">
        <f>NA()</f>
        <v>#N/A</v>
      </c>
      <c r="C50" s="176">
        <f>IF(ISNUMBER('実質公債費比率（分子）の構造'!K$53),'実質公債費比率（分子）の構造'!K$53,NA())</f>
        <v>1025</v>
      </c>
      <c r="D50" s="176" t="e">
        <f>NA()</f>
        <v>#N/A</v>
      </c>
      <c r="E50" s="176" t="e">
        <f>NA()</f>
        <v>#N/A</v>
      </c>
      <c r="F50" s="176">
        <f>IF(ISNUMBER('実質公債費比率（分子）の構造'!L$53),'実質公債費比率（分子）の構造'!L$53,NA())</f>
        <v>1113</v>
      </c>
      <c r="G50" s="176" t="e">
        <f>NA()</f>
        <v>#N/A</v>
      </c>
      <c r="H50" s="176" t="e">
        <f>NA()</f>
        <v>#N/A</v>
      </c>
      <c r="I50" s="176">
        <f>IF(ISNUMBER('実質公債費比率（分子）の構造'!M$53),'実質公債費比率（分子）の構造'!M$53,NA())</f>
        <v>913</v>
      </c>
      <c r="J50" s="176" t="e">
        <f>NA()</f>
        <v>#N/A</v>
      </c>
      <c r="K50" s="176" t="e">
        <f>NA()</f>
        <v>#N/A</v>
      </c>
      <c r="L50" s="176">
        <f>IF(ISNUMBER('実質公債費比率（分子）の構造'!N$53),'実質公債費比率（分子）の構造'!N$53,NA())</f>
        <v>1074</v>
      </c>
      <c r="M50" s="176" t="e">
        <f>NA()</f>
        <v>#N/A</v>
      </c>
      <c r="N50" s="176" t="e">
        <f>NA()</f>
        <v>#N/A</v>
      </c>
      <c r="O50" s="176">
        <f>IF(ISNUMBER('実質公債費比率（分子）の構造'!O$53),'実質公債費比率（分子）の構造'!O$53,NA())</f>
        <v>1048</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36459</v>
      </c>
      <c r="E56" s="175"/>
      <c r="F56" s="175"/>
      <c r="G56" s="175">
        <f>'将来負担比率（分子）の構造'!J$52</f>
        <v>36290</v>
      </c>
      <c r="H56" s="175"/>
      <c r="I56" s="175"/>
      <c r="J56" s="175">
        <f>'将来負担比率（分子）の構造'!K$52</f>
        <v>37317</v>
      </c>
      <c r="K56" s="175"/>
      <c r="L56" s="175"/>
      <c r="M56" s="175">
        <f>'将来負担比率（分子）の構造'!L$52</f>
        <v>36701</v>
      </c>
      <c r="N56" s="175"/>
      <c r="O56" s="175"/>
      <c r="P56" s="175">
        <f>'将来負担比率（分子）の構造'!M$52</f>
        <v>36812</v>
      </c>
    </row>
    <row r="57" spans="1:16" x14ac:dyDescent="0.2">
      <c r="A57" s="175" t="s">
        <v>44</v>
      </c>
      <c r="B57" s="175"/>
      <c r="C57" s="175"/>
      <c r="D57" s="175">
        <f>'将来負担比率（分子）の構造'!I$51</f>
        <v>4518</v>
      </c>
      <c r="E57" s="175"/>
      <c r="F57" s="175"/>
      <c r="G57" s="175">
        <f>'将来負担比率（分子）の構造'!J$51</f>
        <v>4220</v>
      </c>
      <c r="H57" s="175"/>
      <c r="I57" s="175"/>
      <c r="J57" s="175">
        <f>'将来負担比率（分子）の構造'!K$51</f>
        <v>4931</v>
      </c>
      <c r="K57" s="175"/>
      <c r="L57" s="175"/>
      <c r="M57" s="175">
        <f>'将来負担比率（分子）の構造'!L$51</f>
        <v>3883</v>
      </c>
      <c r="N57" s="175"/>
      <c r="O57" s="175"/>
      <c r="P57" s="175">
        <f>'将来負担比率（分子）の構造'!M$51</f>
        <v>3687</v>
      </c>
    </row>
    <row r="58" spans="1:16" x14ac:dyDescent="0.2">
      <c r="A58" s="175" t="s">
        <v>43</v>
      </c>
      <c r="B58" s="175"/>
      <c r="C58" s="175"/>
      <c r="D58" s="175">
        <f>'将来負担比率（分子）の構造'!I$50</f>
        <v>12741</v>
      </c>
      <c r="E58" s="175"/>
      <c r="F58" s="175"/>
      <c r="G58" s="175">
        <f>'将来負担比率（分子）の構造'!J$50</f>
        <v>12298</v>
      </c>
      <c r="H58" s="175"/>
      <c r="I58" s="175"/>
      <c r="J58" s="175">
        <f>'将来負担比率（分子）の構造'!K$50</f>
        <v>12218</v>
      </c>
      <c r="K58" s="175"/>
      <c r="L58" s="175"/>
      <c r="M58" s="175">
        <f>'将来負担比率（分子）の構造'!L$50</f>
        <v>13120</v>
      </c>
      <c r="N58" s="175"/>
      <c r="O58" s="175"/>
      <c r="P58" s="175">
        <f>'将来負担比率（分子）の構造'!M$50</f>
        <v>15146</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57</v>
      </c>
      <c r="C61" s="175"/>
      <c r="D61" s="175"/>
      <c r="E61" s="175">
        <f>'将来負担比率（分子）の構造'!J$46</f>
        <v>70</v>
      </c>
      <c r="F61" s="175"/>
      <c r="G61" s="175"/>
      <c r="H61" s="175">
        <f>'将来負担比率（分子）の構造'!K$46</f>
        <v>11</v>
      </c>
      <c r="I61" s="175"/>
      <c r="J61" s="175"/>
      <c r="K61" s="175">
        <f>'将来負担比率（分子）の構造'!L$46</f>
        <v>8</v>
      </c>
      <c r="L61" s="175"/>
      <c r="M61" s="175"/>
      <c r="N61" s="175">
        <f>'将来負担比率（分子）の構造'!M$46</f>
        <v>30</v>
      </c>
      <c r="O61" s="175"/>
      <c r="P61" s="175"/>
    </row>
    <row r="62" spans="1:16" x14ac:dyDescent="0.2">
      <c r="A62" s="175" t="s">
        <v>37</v>
      </c>
      <c r="B62" s="175">
        <f>'将来負担比率（分子）の構造'!I$45</f>
        <v>6894</v>
      </c>
      <c r="C62" s="175"/>
      <c r="D62" s="175"/>
      <c r="E62" s="175">
        <f>'将来負担比率（分子）の構造'!J$45</f>
        <v>6938</v>
      </c>
      <c r="F62" s="175"/>
      <c r="G62" s="175"/>
      <c r="H62" s="175">
        <f>'将来負担比率（分子）の構造'!K$45</f>
        <v>6891</v>
      </c>
      <c r="I62" s="175"/>
      <c r="J62" s="175"/>
      <c r="K62" s="175">
        <f>'将来負担比率（分子）の構造'!L$45</f>
        <v>6866</v>
      </c>
      <c r="L62" s="175"/>
      <c r="M62" s="175"/>
      <c r="N62" s="175">
        <f>'将来負担比率（分子）の構造'!M$45</f>
        <v>6785</v>
      </c>
      <c r="O62" s="175"/>
      <c r="P62" s="175"/>
    </row>
    <row r="63" spans="1:16" x14ac:dyDescent="0.2">
      <c r="A63" s="175" t="s">
        <v>36</v>
      </c>
      <c r="B63" s="175">
        <f>'将来負担比率（分子）の構造'!I$44</f>
        <v>1209</v>
      </c>
      <c r="C63" s="175"/>
      <c r="D63" s="175"/>
      <c r="E63" s="175">
        <f>'将来負担比率（分子）の構造'!J$44</f>
        <v>889</v>
      </c>
      <c r="F63" s="175"/>
      <c r="G63" s="175"/>
      <c r="H63" s="175">
        <f>'将来負担比率（分子）の構造'!K$44</f>
        <v>757</v>
      </c>
      <c r="I63" s="175"/>
      <c r="J63" s="175"/>
      <c r="K63" s="175">
        <f>'将来負担比率（分子）の構造'!L$44</f>
        <v>1058</v>
      </c>
      <c r="L63" s="175"/>
      <c r="M63" s="175"/>
      <c r="N63" s="175">
        <f>'将来負担比率（分子）の構造'!M$44</f>
        <v>927</v>
      </c>
      <c r="O63" s="175"/>
      <c r="P63" s="175"/>
    </row>
    <row r="64" spans="1:16" x14ac:dyDescent="0.2">
      <c r="A64" s="175" t="s">
        <v>35</v>
      </c>
      <c r="B64" s="175">
        <f>'将来負担比率（分子）の構造'!I$43</f>
        <v>10685</v>
      </c>
      <c r="C64" s="175"/>
      <c r="D64" s="175"/>
      <c r="E64" s="175">
        <f>'将来負担比率（分子）の構造'!J$43</f>
        <v>9783</v>
      </c>
      <c r="F64" s="175"/>
      <c r="G64" s="175"/>
      <c r="H64" s="175">
        <f>'将来負担比率（分子）の構造'!K$43</f>
        <v>8479</v>
      </c>
      <c r="I64" s="175"/>
      <c r="J64" s="175"/>
      <c r="K64" s="175">
        <f>'将来負担比率（分子）の構造'!L$43</f>
        <v>7231</v>
      </c>
      <c r="L64" s="175"/>
      <c r="M64" s="175"/>
      <c r="N64" s="175">
        <f>'将来負担比率（分子）の構造'!M$43</f>
        <v>6021</v>
      </c>
      <c r="O64" s="175"/>
      <c r="P64" s="175"/>
    </row>
    <row r="65" spans="1:16" x14ac:dyDescent="0.2">
      <c r="A65" s="175" t="s">
        <v>34</v>
      </c>
      <c r="B65" s="175">
        <f>'将来負担比率（分子）の構造'!I$42</f>
        <v>106</v>
      </c>
      <c r="C65" s="175"/>
      <c r="D65" s="175"/>
      <c r="E65" s="175">
        <f>'将来負担比率（分子）の構造'!J$42</f>
        <v>93</v>
      </c>
      <c r="F65" s="175"/>
      <c r="G65" s="175"/>
      <c r="H65" s="175">
        <f>'将来負担比率（分子）の構造'!K$42</f>
        <v>81</v>
      </c>
      <c r="I65" s="175"/>
      <c r="J65" s="175"/>
      <c r="K65" s="175">
        <f>'将来負担比率（分子）の構造'!L$42</f>
        <v>68</v>
      </c>
      <c r="L65" s="175"/>
      <c r="M65" s="175"/>
      <c r="N65" s="175">
        <f>'将来負担比率（分子）の構造'!M$42</f>
        <v>55</v>
      </c>
      <c r="O65" s="175"/>
      <c r="P65" s="175"/>
    </row>
    <row r="66" spans="1:16" x14ac:dyDescent="0.2">
      <c r="A66" s="175" t="s">
        <v>33</v>
      </c>
      <c r="B66" s="175">
        <f>'将来負担比率（分子）の構造'!I$41</f>
        <v>34470</v>
      </c>
      <c r="C66" s="175"/>
      <c r="D66" s="175"/>
      <c r="E66" s="175">
        <f>'将来負担比率（分子）の構造'!J$41</f>
        <v>34518</v>
      </c>
      <c r="F66" s="175"/>
      <c r="G66" s="175"/>
      <c r="H66" s="175">
        <f>'将来負担比率（分子）の構造'!K$41</f>
        <v>36397</v>
      </c>
      <c r="I66" s="175"/>
      <c r="J66" s="175"/>
      <c r="K66" s="175">
        <f>'将来負担比率（分子）の構造'!L$41</f>
        <v>35460</v>
      </c>
      <c r="L66" s="175"/>
      <c r="M66" s="175"/>
      <c r="N66" s="175">
        <f>'将来負担比率（分子）の構造'!M$41</f>
        <v>36204</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3388</v>
      </c>
      <c r="C72" s="179">
        <f>基金残高に係る経年分析!G55</f>
        <v>3566</v>
      </c>
      <c r="D72" s="179">
        <f>基金残高に係る経年分析!H55</f>
        <v>4711</v>
      </c>
    </row>
    <row r="73" spans="1:16" x14ac:dyDescent="0.2">
      <c r="A73" s="178" t="s">
        <v>80</v>
      </c>
      <c r="B73" s="179">
        <f>基金残高に係る経年分析!F56</f>
        <v>274</v>
      </c>
      <c r="C73" s="179">
        <f>基金残高に係る経年分析!G56</f>
        <v>724</v>
      </c>
      <c r="D73" s="179">
        <f>基金残高に係る経年分析!H56</f>
        <v>724</v>
      </c>
    </row>
    <row r="74" spans="1:16" x14ac:dyDescent="0.2">
      <c r="A74" s="178" t="s">
        <v>81</v>
      </c>
      <c r="B74" s="179">
        <f>基金残高に係る経年分析!F57</f>
        <v>5031</v>
      </c>
      <c r="C74" s="179">
        <f>基金残高に係る経年分析!G57</f>
        <v>5150</v>
      </c>
      <c r="D74" s="179">
        <f>基金残高に係る経年分析!H57</f>
        <v>5917</v>
      </c>
    </row>
  </sheetData>
  <sheetProtection algorithmName="SHA-512" hashValue="NWXYVX54RogoGBBjI6/6J5CBUdvaX/dTPcQKjONfa8lDHaG/73GB/SA3p7JSuCpuDhUz0gxGkwoiMGCqwI2rPg==" saltValue="nB1tec4H4sR/5gW5u9G0qQ==" spinCount="100000" sheet="1" objects="1" scenarios="1"/>
  <phoneticPr fontId="3"/>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221</v>
      </c>
      <c r="DI1" s="603"/>
      <c r="DJ1" s="603"/>
      <c r="DK1" s="603"/>
      <c r="DL1" s="603"/>
      <c r="DM1" s="603"/>
      <c r="DN1" s="604"/>
      <c r="DO1" s="214"/>
      <c r="DP1" s="602" t="s">
        <v>222</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224</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225</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227</v>
      </c>
      <c r="S4" s="606"/>
      <c r="T4" s="606"/>
      <c r="U4" s="606"/>
      <c r="V4" s="606"/>
      <c r="W4" s="606"/>
      <c r="X4" s="606"/>
      <c r="Y4" s="607"/>
      <c r="Z4" s="605" t="s">
        <v>228</v>
      </c>
      <c r="AA4" s="606"/>
      <c r="AB4" s="606"/>
      <c r="AC4" s="607"/>
      <c r="AD4" s="605" t="s">
        <v>229</v>
      </c>
      <c r="AE4" s="606"/>
      <c r="AF4" s="606"/>
      <c r="AG4" s="606"/>
      <c r="AH4" s="606"/>
      <c r="AI4" s="606"/>
      <c r="AJ4" s="606"/>
      <c r="AK4" s="607"/>
      <c r="AL4" s="605" t="s">
        <v>228</v>
      </c>
      <c r="AM4" s="606"/>
      <c r="AN4" s="606"/>
      <c r="AO4" s="607"/>
      <c r="AP4" s="608" t="s">
        <v>230</v>
      </c>
      <c r="AQ4" s="608"/>
      <c r="AR4" s="608"/>
      <c r="AS4" s="608"/>
      <c r="AT4" s="608"/>
      <c r="AU4" s="608"/>
      <c r="AV4" s="608"/>
      <c r="AW4" s="608"/>
      <c r="AX4" s="608"/>
      <c r="AY4" s="608"/>
      <c r="AZ4" s="608"/>
      <c r="BA4" s="608"/>
      <c r="BB4" s="608"/>
      <c r="BC4" s="608"/>
      <c r="BD4" s="608"/>
      <c r="BE4" s="608"/>
      <c r="BF4" s="608"/>
      <c r="BG4" s="608" t="s">
        <v>231</v>
      </c>
      <c r="BH4" s="608"/>
      <c r="BI4" s="608"/>
      <c r="BJ4" s="608"/>
      <c r="BK4" s="608"/>
      <c r="BL4" s="608"/>
      <c r="BM4" s="608"/>
      <c r="BN4" s="608"/>
      <c r="BO4" s="608" t="s">
        <v>228</v>
      </c>
      <c r="BP4" s="608"/>
      <c r="BQ4" s="608"/>
      <c r="BR4" s="608"/>
      <c r="BS4" s="608" t="s">
        <v>232</v>
      </c>
      <c r="BT4" s="608"/>
      <c r="BU4" s="608"/>
      <c r="BV4" s="608"/>
      <c r="BW4" s="608"/>
      <c r="BX4" s="608"/>
      <c r="BY4" s="608"/>
      <c r="BZ4" s="608"/>
      <c r="CA4" s="608"/>
      <c r="CB4" s="608"/>
      <c r="CD4" s="605" t="s">
        <v>233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234</v>
      </c>
      <c r="C5" s="610"/>
      <c r="D5" s="610"/>
      <c r="E5" s="610"/>
      <c r="F5" s="610"/>
      <c r="G5" s="610"/>
      <c r="H5" s="610"/>
      <c r="I5" s="610"/>
      <c r="J5" s="610"/>
      <c r="K5" s="610"/>
      <c r="L5" s="610"/>
      <c r="M5" s="610"/>
      <c r="N5" s="610"/>
      <c r="O5" s="610"/>
      <c r="P5" s="610"/>
      <c r="Q5" s="611"/>
      <c r="R5" s="612">
        <v>12969840</v>
      </c>
      <c r="S5" s="613"/>
      <c r="T5" s="613"/>
      <c r="U5" s="613"/>
      <c r="V5" s="613"/>
      <c r="W5" s="613"/>
      <c r="X5" s="613"/>
      <c r="Y5" s="614"/>
      <c r="Z5" s="615">
        <v>24.8</v>
      </c>
      <c r="AA5" s="615"/>
      <c r="AB5" s="615"/>
      <c r="AC5" s="615"/>
      <c r="AD5" s="616">
        <v>12217740</v>
      </c>
      <c r="AE5" s="616"/>
      <c r="AF5" s="616"/>
      <c r="AG5" s="616"/>
      <c r="AH5" s="616"/>
      <c r="AI5" s="616"/>
      <c r="AJ5" s="616"/>
      <c r="AK5" s="616"/>
      <c r="AL5" s="617">
        <v>46.8</v>
      </c>
      <c r="AM5" s="618"/>
      <c r="AN5" s="618"/>
      <c r="AO5" s="619"/>
      <c r="AP5" s="609" t="s">
        <v>235</v>
      </c>
      <c r="AQ5" s="610"/>
      <c r="AR5" s="610"/>
      <c r="AS5" s="610"/>
      <c r="AT5" s="610"/>
      <c r="AU5" s="610"/>
      <c r="AV5" s="610"/>
      <c r="AW5" s="610"/>
      <c r="AX5" s="610"/>
      <c r="AY5" s="610"/>
      <c r="AZ5" s="610"/>
      <c r="BA5" s="610"/>
      <c r="BB5" s="610"/>
      <c r="BC5" s="610"/>
      <c r="BD5" s="610"/>
      <c r="BE5" s="610"/>
      <c r="BF5" s="611"/>
      <c r="BG5" s="623">
        <v>12217000</v>
      </c>
      <c r="BH5" s="624"/>
      <c r="BI5" s="624"/>
      <c r="BJ5" s="624"/>
      <c r="BK5" s="624"/>
      <c r="BL5" s="624"/>
      <c r="BM5" s="624"/>
      <c r="BN5" s="625"/>
      <c r="BO5" s="626">
        <v>94.2</v>
      </c>
      <c r="BP5" s="626"/>
      <c r="BQ5" s="626"/>
      <c r="BR5" s="626"/>
      <c r="BS5" s="627">
        <v>154165</v>
      </c>
      <c r="BT5" s="627"/>
      <c r="BU5" s="627"/>
      <c r="BV5" s="627"/>
      <c r="BW5" s="627"/>
      <c r="BX5" s="627"/>
      <c r="BY5" s="627"/>
      <c r="BZ5" s="627"/>
      <c r="CA5" s="627"/>
      <c r="CB5" s="631"/>
      <c r="CD5" s="605" t="s">
        <v>230</v>
      </c>
      <c r="CE5" s="606"/>
      <c r="CF5" s="606"/>
      <c r="CG5" s="606"/>
      <c r="CH5" s="606"/>
      <c r="CI5" s="606"/>
      <c r="CJ5" s="606"/>
      <c r="CK5" s="606"/>
      <c r="CL5" s="606"/>
      <c r="CM5" s="606"/>
      <c r="CN5" s="606"/>
      <c r="CO5" s="606"/>
      <c r="CP5" s="606"/>
      <c r="CQ5" s="607"/>
      <c r="CR5" s="605" t="s">
        <v>236</v>
      </c>
      <c r="CS5" s="606"/>
      <c r="CT5" s="606"/>
      <c r="CU5" s="606"/>
      <c r="CV5" s="606"/>
      <c r="CW5" s="606"/>
      <c r="CX5" s="606"/>
      <c r="CY5" s="607"/>
      <c r="CZ5" s="605" t="s">
        <v>228</v>
      </c>
      <c r="DA5" s="606"/>
      <c r="DB5" s="606"/>
      <c r="DC5" s="607"/>
      <c r="DD5" s="605" t="s">
        <v>237</v>
      </c>
      <c r="DE5" s="606"/>
      <c r="DF5" s="606"/>
      <c r="DG5" s="606"/>
      <c r="DH5" s="606"/>
      <c r="DI5" s="606"/>
      <c r="DJ5" s="606"/>
      <c r="DK5" s="606"/>
      <c r="DL5" s="606"/>
      <c r="DM5" s="606"/>
      <c r="DN5" s="606"/>
      <c r="DO5" s="606"/>
      <c r="DP5" s="607"/>
      <c r="DQ5" s="605" t="s">
        <v>238</v>
      </c>
      <c r="DR5" s="606"/>
      <c r="DS5" s="606"/>
      <c r="DT5" s="606"/>
      <c r="DU5" s="606"/>
      <c r="DV5" s="606"/>
      <c r="DW5" s="606"/>
      <c r="DX5" s="606"/>
      <c r="DY5" s="606"/>
      <c r="DZ5" s="606"/>
      <c r="EA5" s="606"/>
      <c r="EB5" s="606"/>
      <c r="EC5" s="607"/>
    </row>
    <row r="6" spans="2:143" ht="11.25" customHeight="1" x14ac:dyDescent="0.2">
      <c r="B6" s="620" t="s">
        <v>239</v>
      </c>
      <c r="C6" s="621"/>
      <c r="D6" s="621"/>
      <c r="E6" s="621"/>
      <c r="F6" s="621"/>
      <c r="G6" s="621"/>
      <c r="H6" s="621"/>
      <c r="I6" s="621"/>
      <c r="J6" s="621"/>
      <c r="K6" s="621"/>
      <c r="L6" s="621"/>
      <c r="M6" s="621"/>
      <c r="N6" s="621"/>
      <c r="O6" s="621"/>
      <c r="P6" s="621"/>
      <c r="Q6" s="622"/>
      <c r="R6" s="623">
        <v>402749</v>
      </c>
      <c r="S6" s="624"/>
      <c r="T6" s="624"/>
      <c r="U6" s="624"/>
      <c r="V6" s="624"/>
      <c r="W6" s="624"/>
      <c r="X6" s="624"/>
      <c r="Y6" s="625"/>
      <c r="Z6" s="626">
        <v>0.8</v>
      </c>
      <c r="AA6" s="626"/>
      <c r="AB6" s="626"/>
      <c r="AC6" s="626"/>
      <c r="AD6" s="627">
        <v>402749</v>
      </c>
      <c r="AE6" s="627"/>
      <c r="AF6" s="627"/>
      <c r="AG6" s="627"/>
      <c r="AH6" s="627"/>
      <c r="AI6" s="627"/>
      <c r="AJ6" s="627"/>
      <c r="AK6" s="627"/>
      <c r="AL6" s="628">
        <v>1.5</v>
      </c>
      <c r="AM6" s="629"/>
      <c r="AN6" s="629"/>
      <c r="AO6" s="630"/>
      <c r="AP6" s="620" t="s">
        <v>240</v>
      </c>
      <c r="AQ6" s="621"/>
      <c r="AR6" s="621"/>
      <c r="AS6" s="621"/>
      <c r="AT6" s="621"/>
      <c r="AU6" s="621"/>
      <c r="AV6" s="621"/>
      <c r="AW6" s="621"/>
      <c r="AX6" s="621"/>
      <c r="AY6" s="621"/>
      <c r="AZ6" s="621"/>
      <c r="BA6" s="621"/>
      <c r="BB6" s="621"/>
      <c r="BC6" s="621"/>
      <c r="BD6" s="621"/>
      <c r="BE6" s="621"/>
      <c r="BF6" s="622"/>
      <c r="BG6" s="623">
        <v>12217000</v>
      </c>
      <c r="BH6" s="624"/>
      <c r="BI6" s="624"/>
      <c r="BJ6" s="624"/>
      <c r="BK6" s="624"/>
      <c r="BL6" s="624"/>
      <c r="BM6" s="624"/>
      <c r="BN6" s="625"/>
      <c r="BO6" s="626">
        <v>94.2</v>
      </c>
      <c r="BP6" s="626"/>
      <c r="BQ6" s="626"/>
      <c r="BR6" s="626"/>
      <c r="BS6" s="627">
        <v>154165</v>
      </c>
      <c r="BT6" s="627"/>
      <c r="BU6" s="627"/>
      <c r="BV6" s="627"/>
      <c r="BW6" s="627"/>
      <c r="BX6" s="627"/>
      <c r="BY6" s="627"/>
      <c r="BZ6" s="627"/>
      <c r="CA6" s="627"/>
      <c r="CB6" s="631"/>
      <c r="CD6" s="609" t="s">
        <v>241</v>
      </c>
      <c r="CE6" s="610"/>
      <c r="CF6" s="610"/>
      <c r="CG6" s="610"/>
      <c r="CH6" s="610"/>
      <c r="CI6" s="610"/>
      <c r="CJ6" s="610"/>
      <c r="CK6" s="610"/>
      <c r="CL6" s="610"/>
      <c r="CM6" s="610"/>
      <c r="CN6" s="610"/>
      <c r="CO6" s="610"/>
      <c r="CP6" s="610"/>
      <c r="CQ6" s="611"/>
      <c r="CR6" s="623">
        <v>304137</v>
      </c>
      <c r="CS6" s="624"/>
      <c r="CT6" s="624"/>
      <c r="CU6" s="624"/>
      <c r="CV6" s="624"/>
      <c r="CW6" s="624"/>
      <c r="CX6" s="624"/>
      <c r="CY6" s="625"/>
      <c r="CZ6" s="617">
        <v>0.6</v>
      </c>
      <c r="DA6" s="618"/>
      <c r="DB6" s="618"/>
      <c r="DC6" s="634"/>
      <c r="DD6" s="632" t="s">
        <v>185</v>
      </c>
      <c r="DE6" s="624"/>
      <c r="DF6" s="624"/>
      <c r="DG6" s="624"/>
      <c r="DH6" s="624"/>
      <c r="DI6" s="624"/>
      <c r="DJ6" s="624"/>
      <c r="DK6" s="624"/>
      <c r="DL6" s="624"/>
      <c r="DM6" s="624"/>
      <c r="DN6" s="624"/>
      <c r="DO6" s="624"/>
      <c r="DP6" s="625"/>
      <c r="DQ6" s="632">
        <v>304112</v>
      </c>
      <c r="DR6" s="624"/>
      <c r="DS6" s="624"/>
      <c r="DT6" s="624"/>
      <c r="DU6" s="624"/>
      <c r="DV6" s="624"/>
      <c r="DW6" s="624"/>
      <c r="DX6" s="624"/>
      <c r="DY6" s="624"/>
      <c r="DZ6" s="624"/>
      <c r="EA6" s="624"/>
      <c r="EB6" s="624"/>
      <c r="EC6" s="633"/>
    </row>
    <row r="7" spans="2:143" ht="11.25" customHeight="1" x14ac:dyDescent="0.2">
      <c r="B7" s="620" t="s">
        <v>242</v>
      </c>
      <c r="C7" s="621"/>
      <c r="D7" s="621"/>
      <c r="E7" s="621"/>
      <c r="F7" s="621"/>
      <c r="G7" s="621"/>
      <c r="H7" s="621"/>
      <c r="I7" s="621"/>
      <c r="J7" s="621"/>
      <c r="K7" s="621"/>
      <c r="L7" s="621"/>
      <c r="M7" s="621"/>
      <c r="N7" s="621"/>
      <c r="O7" s="621"/>
      <c r="P7" s="621"/>
      <c r="Q7" s="622"/>
      <c r="R7" s="623">
        <v>5139</v>
      </c>
      <c r="S7" s="624"/>
      <c r="T7" s="624"/>
      <c r="U7" s="624"/>
      <c r="V7" s="624"/>
      <c r="W7" s="624"/>
      <c r="X7" s="624"/>
      <c r="Y7" s="625"/>
      <c r="Z7" s="626">
        <v>0</v>
      </c>
      <c r="AA7" s="626"/>
      <c r="AB7" s="626"/>
      <c r="AC7" s="626"/>
      <c r="AD7" s="627">
        <v>5139</v>
      </c>
      <c r="AE7" s="627"/>
      <c r="AF7" s="627"/>
      <c r="AG7" s="627"/>
      <c r="AH7" s="627"/>
      <c r="AI7" s="627"/>
      <c r="AJ7" s="627"/>
      <c r="AK7" s="627"/>
      <c r="AL7" s="628">
        <v>0</v>
      </c>
      <c r="AM7" s="629"/>
      <c r="AN7" s="629"/>
      <c r="AO7" s="630"/>
      <c r="AP7" s="620" t="s">
        <v>243</v>
      </c>
      <c r="AQ7" s="621"/>
      <c r="AR7" s="621"/>
      <c r="AS7" s="621"/>
      <c r="AT7" s="621"/>
      <c r="AU7" s="621"/>
      <c r="AV7" s="621"/>
      <c r="AW7" s="621"/>
      <c r="AX7" s="621"/>
      <c r="AY7" s="621"/>
      <c r="AZ7" s="621"/>
      <c r="BA7" s="621"/>
      <c r="BB7" s="621"/>
      <c r="BC7" s="621"/>
      <c r="BD7" s="621"/>
      <c r="BE7" s="621"/>
      <c r="BF7" s="622"/>
      <c r="BG7" s="623">
        <v>5665931</v>
      </c>
      <c r="BH7" s="624"/>
      <c r="BI7" s="624"/>
      <c r="BJ7" s="624"/>
      <c r="BK7" s="624"/>
      <c r="BL7" s="624"/>
      <c r="BM7" s="624"/>
      <c r="BN7" s="625"/>
      <c r="BO7" s="626">
        <v>43.7</v>
      </c>
      <c r="BP7" s="626"/>
      <c r="BQ7" s="626"/>
      <c r="BR7" s="626"/>
      <c r="BS7" s="627">
        <v>154165</v>
      </c>
      <c r="BT7" s="627"/>
      <c r="BU7" s="627"/>
      <c r="BV7" s="627"/>
      <c r="BW7" s="627"/>
      <c r="BX7" s="627"/>
      <c r="BY7" s="627"/>
      <c r="BZ7" s="627"/>
      <c r="CA7" s="627"/>
      <c r="CB7" s="631"/>
      <c r="CD7" s="620" t="s">
        <v>244</v>
      </c>
      <c r="CE7" s="621"/>
      <c r="CF7" s="621"/>
      <c r="CG7" s="621"/>
      <c r="CH7" s="621"/>
      <c r="CI7" s="621"/>
      <c r="CJ7" s="621"/>
      <c r="CK7" s="621"/>
      <c r="CL7" s="621"/>
      <c r="CM7" s="621"/>
      <c r="CN7" s="621"/>
      <c r="CO7" s="621"/>
      <c r="CP7" s="621"/>
      <c r="CQ7" s="622"/>
      <c r="CR7" s="623">
        <v>8350781</v>
      </c>
      <c r="CS7" s="624"/>
      <c r="CT7" s="624"/>
      <c r="CU7" s="624"/>
      <c r="CV7" s="624"/>
      <c r="CW7" s="624"/>
      <c r="CX7" s="624"/>
      <c r="CY7" s="625"/>
      <c r="CZ7" s="626">
        <v>17</v>
      </c>
      <c r="DA7" s="626"/>
      <c r="DB7" s="626"/>
      <c r="DC7" s="626"/>
      <c r="DD7" s="632">
        <v>3228810</v>
      </c>
      <c r="DE7" s="624"/>
      <c r="DF7" s="624"/>
      <c r="DG7" s="624"/>
      <c r="DH7" s="624"/>
      <c r="DI7" s="624"/>
      <c r="DJ7" s="624"/>
      <c r="DK7" s="624"/>
      <c r="DL7" s="624"/>
      <c r="DM7" s="624"/>
      <c r="DN7" s="624"/>
      <c r="DO7" s="624"/>
      <c r="DP7" s="625"/>
      <c r="DQ7" s="632">
        <v>3957716</v>
      </c>
      <c r="DR7" s="624"/>
      <c r="DS7" s="624"/>
      <c r="DT7" s="624"/>
      <c r="DU7" s="624"/>
      <c r="DV7" s="624"/>
      <c r="DW7" s="624"/>
      <c r="DX7" s="624"/>
      <c r="DY7" s="624"/>
      <c r="DZ7" s="624"/>
      <c r="EA7" s="624"/>
      <c r="EB7" s="624"/>
      <c r="EC7" s="633"/>
    </row>
    <row r="8" spans="2:143" ht="11.25" customHeight="1" x14ac:dyDescent="0.2">
      <c r="B8" s="620" t="s">
        <v>245</v>
      </c>
      <c r="C8" s="621"/>
      <c r="D8" s="621"/>
      <c r="E8" s="621"/>
      <c r="F8" s="621"/>
      <c r="G8" s="621"/>
      <c r="H8" s="621"/>
      <c r="I8" s="621"/>
      <c r="J8" s="621"/>
      <c r="K8" s="621"/>
      <c r="L8" s="621"/>
      <c r="M8" s="621"/>
      <c r="N8" s="621"/>
      <c r="O8" s="621"/>
      <c r="P8" s="621"/>
      <c r="Q8" s="622"/>
      <c r="R8" s="623">
        <v>66175</v>
      </c>
      <c r="S8" s="624"/>
      <c r="T8" s="624"/>
      <c r="U8" s="624"/>
      <c r="V8" s="624"/>
      <c r="W8" s="624"/>
      <c r="X8" s="624"/>
      <c r="Y8" s="625"/>
      <c r="Z8" s="626">
        <v>0.1</v>
      </c>
      <c r="AA8" s="626"/>
      <c r="AB8" s="626"/>
      <c r="AC8" s="626"/>
      <c r="AD8" s="627">
        <v>66175</v>
      </c>
      <c r="AE8" s="627"/>
      <c r="AF8" s="627"/>
      <c r="AG8" s="627"/>
      <c r="AH8" s="627"/>
      <c r="AI8" s="627"/>
      <c r="AJ8" s="627"/>
      <c r="AK8" s="627"/>
      <c r="AL8" s="628">
        <v>0.3</v>
      </c>
      <c r="AM8" s="629"/>
      <c r="AN8" s="629"/>
      <c r="AO8" s="630"/>
      <c r="AP8" s="620" t="s">
        <v>246</v>
      </c>
      <c r="AQ8" s="621"/>
      <c r="AR8" s="621"/>
      <c r="AS8" s="621"/>
      <c r="AT8" s="621"/>
      <c r="AU8" s="621"/>
      <c r="AV8" s="621"/>
      <c r="AW8" s="621"/>
      <c r="AX8" s="621"/>
      <c r="AY8" s="621"/>
      <c r="AZ8" s="621"/>
      <c r="BA8" s="621"/>
      <c r="BB8" s="621"/>
      <c r="BC8" s="621"/>
      <c r="BD8" s="621"/>
      <c r="BE8" s="621"/>
      <c r="BF8" s="622"/>
      <c r="BG8" s="623">
        <v>181348</v>
      </c>
      <c r="BH8" s="624"/>
      <c r="BI8" s="624"/>
      <c r="BJ8" s="624"/>
      <c r="BK8" s="624"/>
      <c r="BL8" s="624"/>
      <c r="BM8" s="624"/>
      <c r="BN8" s="625"/>
      <c r="BO8" s="626">
        <v>1.4</v>
      </c>
      <c r="BP8" s="626"/>
      <c r="BQ8" s="626"/>
      <c r="BR8" s="626"/>
      <c r="BS8" s="627" t="s">
        <v>185</v>
      </c>
      <c r="BT8" s="627"/>
      <c r="BU8" s="627"/>
      <c r="BV8" s="627"/>
      <c r="BW8" s="627"/>
      <c r="BX8" s="627"/>
      <c r="BY8" s="627"/>
      <c r="BZ8" s="627"/>
      <c r="CA8" s="627"/>
      <c r="CB8" s="631"/>
      <c r="CD8" s="620" t="s">
        <v>247</v>
      </c>
      <c r="CE8" s="621"/>
      <c r="CF8" s="621"/>
      <c r="CG8" s="621"/>
      <c r="CH8" s="621"/>
      <c r="CI8" s="621"/>
      <c r="CJ8" s="621"/>
      <c r="CK8" s="621"/>
      <c r="CL8" s="621"/>
      <c r="CM8" s="621"/>
      <c r="CN8" s="621"/>
      <c r="CO8" s="621"/>
      <c r="CP8" s="621"/>
      <c r="CQ8" s="622"/>
      <c r="CR8" s="623">
        <v>17422122</v>
      </c>
      <c r="CS8" s="624"/>
      <c r="CT8" s="624"/>
      <c r="CU8" s="624"/>
      <c r="CV8" s="624"/>
      <c r="CW8" s="624"/>
      <c r="CX8" s="624"/>
      <c r="CY8" s="625"/>
      <c r="CZ8" s="626">
        <v>35.4</v>
      </c>
      <c r="DA8" s="626"/>
      <c r="DB8" s="626"/>
      <c r="DC8" s="626"/>
      <c r="DD8" s="632">
        <v>178057</v>
      </c>
      <c r="DE8" s="624"/>
      <c r="DF8" s="624"/>
      <c r="DG8" s="624"/>
      <c r="DH8" s="624"/>
      <c r="DI8" s="624"/>
      <c r="DJ8" s="624"/>
      <c r="DK8" s="624"/>
      <c r="DL8" s="624"/>
      <c r="DM8" s="624"/>
      <c r="DN8" s="624"/>
      <c r="DO8" s="624"/>
      <c r="DP8" s="625"/>
      <c r="DQ8" s="632">
        <v>8712984</v>
      </c>
      <c r="DR8" s="624"/>
      <c r="DS8" s="624"/>
      <c r="DT8" s="624"/>
      <c r="DU8" s="624"/>
      <c r="DV8" s="624"/>
      <c r="DW8" s="624"/>
      <c r="DX8" s="624"/>
      <c r="DY8" s="624"/>
      <c r="DZ8" s="624"/>
      <c r="EA8" s="624"/>
      <c r="EB8" s="624"/>
      <c r="EC8" s="633"/>
    </row>
    <row r="9" spans="2:143" ht="11.25" customHeight="1" x14ac:dyDescent="0.2">
      <c r="B9" s="620" t="s">
        <v>248</v>
      </c>
      <c r="C9" s="621"/>
      <c r="D9" s="621"/>
      <c r="E9" s="621"/>
      <c r="F9" s="621"/>
      <c r="G9" s="621"/>
      <c r="H9" s="621"/>
      <c r="I9" s="621"/>
      <c r="J9" s="621"/>
      <c r="K9" s="621"/>
      <c r="L9" s="621"/>
      <c r="M9" s="621"/>
      <c r="N9" s="621"/>
      <c r="O9" s="621"/>
      <c r="P9" s="621"/>
      <c r="Q9" s="622"/>
      <c r="R9" s="623">
        <v>50119</v>
      </c>
      <c r="S9" s="624"/>
      <c r="T9" s="624"/>
      <c r="U9" s="624"/>
      <c r="V9" s="624"/>
      <c r="W9" s="624"/>
      <c r="X9" s="624"/>
      <c r="Y9" s="625"/>
      <c r="Z9" s="626">
        <v>0.1</v>
      </c>
      <c r="AA9" s="626"/>
      <c r="AB9" s="626"/>
      <c r="AC9" s="626"/>
      <c r="AD9" s="627">
        <v>50119</v>
      </c>
      <c r="AE9" s="627"/>
      <c r="AF9" s="627"/>
      <c r="AG9" s="627"/>
      <c r="AH9" s="627"/>
      <c r="AI9" s="627"/>
      <c r="AJ9" s="627"/>
      <c r="AK9" s="627"/>
      <c r="AL9" s="628">
        <v>0.2</v>
      </c>
      <c r="AM9" s="629"/>
      <c r="AN9" s="629"/>
      <c r="AO9" s="630"/>
      <c r="AP9" s="620" t="s">
        <v>249</v>
      </c>
      <c r="AQ9" s="621"/>
      <c r="AR9" s="621"/>
      <c r="AS9" s="621"/>
      <c r="AT9" s="621"/>
      <c r="AU9" s="621"/>
      <c r="AV9" s="621"/>
      <c r="AW9" s="621"/>
      <c r="AX9" s="621"/>
      <c r="AY9" s="621"/>
      <c r="AZ9" s="621"/>
      <c r="BA9" s="621"/>
      <c r="BB9" s="621"/>
      <c r="BC9" s="621"/>
      <c r="BD9" s="621"/>
      <c r="BE9" s="621"/>
      <c r="BF9" s="622"/>
      <c r="BG9" s="623">
        <v>4802504</v>
      </c>
      <c r="BH9" s="624"/>
      <c r="BI9" s="624"/>
      <c r="BJ9" s="624"/>
      <c r="BK9" s="624"/>
      <c r="BL9" s="624"/>
      <c r="BM9" s="624"/>
      <c r="BN9" s="625"/>
      <c r="BO9" s="626">
        <v>37</v>
      </c>
      <c r="BP9" s="626"/>
      <c r="BQ9" s="626"/>
      <c r="BR9" s="626"/>
      <c r="BS9" s="627" t="s">
        <v>131</v>
      </c>
      <c r="BT9" s="627"/>
      <c r="BU9" s="627"/>
      <c r="BV9" s="627"/>
      <c r="BW9" s="627"/>
      <c r="BX9" s="627"/>
      <c r="BY9" s="627"/>
      <c r="BZ9" s="627"/>
      <c r="CA9" s="627"/>
      <c r="CB9" s="631"/>
      <c r="CD9" s="620" t="s">
        <v>250</v>
      </c>
      <c r="CE9" s="621"/>
      <c r="CF9" s="621"/>
      <c r="CG9" s="621"/>
      <c r="CH9" s="621"/>
      <c r="CI9" s="621"/>
      <c r="CJ9" s="621"/>
      <c r="CK9" s="621"/>
      <c r="CL9" s="621"/>
      <c r="CM9" s="621"/>
      <c r="CN9" s="621"/>
      <c r="CO9" s="621"/>
      <c r="CP9" s="621"/>
      <c r="CQ9" s="622"/>
      <c r="CR9" s="623">
        <v>4952379</v>
      </c>
      <c r="CS9" s="624"/>
      <c r="CT9" s="624"/>
      <c r="CU9" s="624"/>
      <c r="CV9" s="624"/>
      <c r="CW9" s="624"/>
      <c r="CX9" s="624"/>
      <c r="CY9" s="625"/>
      <c r="CZ9" s="626">
        <v>10.1</v>
      </c>
      <c r="DA9" s="626"/>
      <c r="DB9" s="626"/>
      <c r="DC9" s="626"/>
      <c r="DD9" s="632">
        <v>258514</v>
      </c>
      <c r="DE9" s="624"/>
      <c r="DF9" s="624"/>
      <c r="DG9" s="624"/>
      <c r="DH9" s="624"/>
      <c r="DI9" s="624"/>
      <c r="DJ9" s="624"/>
      <c r="DK9" s="624"/>
      <c r="DL9" s="624"/>
      <c r="DM9" s="624"/>
      <c r="DN9" s="624"/>
      <c r="DO9" s="624"/>
      <c r="DP9" s="625"/>
      <c r="DQ9" s="632">
        <v>2767191</v>
      </c>
      <c r="DR9" s="624"/>
      <c r="DS9" s="624"/>
      <c r="DT9" s="624"/>
      <c r="DU9" s="624"/>
      <c r="DV9" s="624"/>
      <c r="DW9" s="624"/>
      <c r="DX9" s="624"/>
      <c r="DY9" s="624"/>
      <c r="DZ9" s="624"/>
      <c r="EA9" s="624"/>
      <c r="EB9" s="624"/>
      <c r="EC9" s="633"/>
    </row>
    <row r="10" spans="2:143" ht="11.25" customHeight="1" x14ac:dyDescent="0.2">
      <c r="B10" s="620" t="s">
        <v>251</v>
      </c>
      <c r="C10" s="621"/>
      <c r="D10" s="621"/>
      <c r="E10" s="621"/>
      <c r="F10" s="621"/>
      <c r="G10" s="621"/>
      <c r="H10" s="621"/>
      <c r="I10" s="621"/>
      <c r="J10" s="621"/>
      <c r="K10" s="621"/>
      <c r="L10" s="621"/>
      <c r="M10" s="621"/>
      <c r="N10" s="621"/>
      <c r="O10" s="621"/>
      <c r="P10" s="621"/>
      <c r="Q10" s="622"/>
      <c r="R10" s="623" t="s">
        <v>131</v>
      </c>
      <c r="S10" s="624"/>
      <c r="T10" s="624"/>
      <c r="U10" s="624"/>
      <c r="V10" s="624"/>
      <c r="W10" s="624"/>
      <c r="X10" s="624"/>
      <c r="Y10" s="625"/>
      <c r="Z10" s="626" t="s">
        <v>131</v>
      </c>
      <c r="AA10" s="626"/>
      <c r="AB10" s="626"/>
      <c r="AC10" s="626"/>
      <c r="AD10" s="627" t="s">
        <v>131</v>
      </c>
      <c r="AE10" s="627"/>
      <c r="AF10" s="627"/>
      <c r="AG10" s="627"/>
      <c r="AH10" s="627"/>
      <c r="AI10" s="627"/>
      <c r="AJ10" s="627"/>
      <c r="AK10" s="627"/>
      <c r="AL10" s="628" t="s">
        <v>131</v>
      </c>
      <c r="AM10" s="629"/>
      <c r="AN10" s="629"/>
      <c r="AO10" s="630"/>
      <c r="AP10" s="620" t="s">
        <v>252</v>
      </c>
      <c r="AQ10" s="621"/>
      <c r="AR10" s="621"/>
      <c r="AS10" s="621"/>
      <c r="AT10" s="621"/>
      <c r="AU10" s="621"/>
      <c r="AV10" s="621"/>
      <c r="AW10" s="621"/>
      <c r="AX10" s="621"/>
      <c r="AY10" s="621"/>
      <c r="AZ10" s="621"/>
      <c r="BA10" s="621"/>
      <c r="BB10" s="621"/>
      <c r="BC10" s="621"/>
      <c r="BD10" s="621"/>
      <c r="BE10" s="621"/>
      <c r="BF10" s="622"/>
      <c r="BG10" s="623">
        <v>330377</v>
      </c>
      <c r="BH10" s="624"/>
      <c r="BI10" s="624"/>
      <c r="BJ10" s="624"/>
      <c r="BK10" s="624"/>
      <c r="BL10" s="624"/>
      <c r="BM10" s="624"/>
      <c r="BN10" s="625"/>
      <c r="BO10" s="626">
        <v>2.5</v>
      </c>
      <c r="BP10" s="626"/>
      <c r="BQ10" s="626"/>
      <c r="BR10" s="626"/>
      <c r="BS10" s="627">
        <v>54615</v>
      </c>
      <c r="BT10" s="627"/>
      <c r="BU10" s="627"/>
      <c r="BV10" s="627"/>
      <c r="BW10" s="627"/>
      <c r="BX10" s="627"/>
      <c r="BY10" s="627"/>
      <c r="BZ10" s="627"/>
      <c r="CA10" s="627"/>
      <c r="CB10" s="631"/>
      <c r="CD10" s="620" t="s">
        <v>253</v>
      </c>
      <c r="CE10" s="621"/>
      <c r="CF10" s="621"/>
      <c r="CG10" s="621"/>
      <c r="CH10" s="621"/>
      <c r="CI10" s="621"/>
      <c r="CJ10" s="621"/>
      <c r="CK10" s="621"/>
      <c r="CL10" s="621"/>
      <c r="CM10" s="621"/>
      <c r="CN10" s="621"/>
      <c r="CO10" s="621"/>
      <c r="CP10" s="621"/>
      <c r="CQ10" s="622"/>
      <c r="CR10" s="623">
        <v>58310</v>
      </c>
      <c r="CS10" s="624"/>
      <c r="CT10" s="624"/>
      <c r="CU10" s="624"/>
      <c r="CV10" s="624"/>
      <c r="CW10" s="624"/>
      <c r="CX10" s="624"/>
      <c r="CY10" s="625"/>
      <c r="CZ10" s="626">
        <v>0.1</v>
      </c>
      <c r="DA10" s="626"/>
      <c r="DB10" s="626"/>
      <c r="DC10" s="626"/>
      <c r="DD10" s="632" t="s">
        <v>131</v>
      </c>
      <c r="DE10" s="624"/>
      <c r="DF10" s="624"/>
      <c r="DG10" s="624"/>
      <c r="DH10" s="624"/>
      <c r="DI10" s="624"/>
      <c r="DJ10" s="624"/>
      <c r="DK10" s="624"/>
      <c r="DL10" s="624"/>
      <c r="DM10" s="624"/>
      <c r="DN10" s="624"/>
      <c r="DO10" s="624"/>
      <c r="DP10" s="625"/>
      <c r="DQ10" s="632">
        <v>49969</v>
      </c>
      <c r="DR10" s="624"/>
      <c r="DS10" s="624"/>
      <c r="DT10" s="624"/>
      <c r="DU10" s="624"/>
      <c r="DV10" s="624"/>
      <c r="DW10" s="624"/>
      <c r="DX10" s="624"/>
      <c r="DY10" s="624"/>
      <c r="DZ10" s="624"/>
      <c r="EA10" s="624"/>
      <c r="EB10" s="624"/>
      <c r="EC10" s="633"/>
    </row>
    <row r="11" spans="2:143" ht="11.25" customHeight="1" x14ac:dyDescent="0.2">
      <c r="B11" s="620" t="s">
        <v>254</v>
      </c>
      <c r="C11" s="621"/>
      <c r="D11" s="621"/>
      <c r="E11" s="621"/>
      <c r="F11" s="621"/>
      <c r="G11" s="621"/>
      <c r="H11" s="621"/>
      <c r="I11" s="621"/>
      <c r="J11" s="621"/>
      <c r="K11" s="621"/>
      <c r="L11" s="621"/>
      <c r="M11" s="621"/>
      <c r="N11" s="621"/>
      <c r="O11" s="621"/>
      <c r="P11" s="621"/>
      <c r="Q11" s="622"/>
      <c r="R11" s="623">
        <v>2756195</v>
      </c>
      <c r="S11" s="624"/>
      <c r="T11" s="624"/>
      <c r="U11" s="624"/>
      <c r="V11" s="624"/>
      <c r="W11" s="624"/>
      <c r="X11" s="624"/>
      <c r="Y11" s="625"/>
      <c r="Z11" s="628">
        <v>5.3</v>
      </c>
      <c r="AA11" s="629"/>
      <c r="AB11" s="629"/>
      <c r="AC11" s="635"/>
      <c r="AD11" s="632">
        <v>2756195</v>
      </c>
      <c r="AE11" s="624"/>
      <c r="AF11" s="624"/>
      <c r="AG11" s="624"/>
      <c r="AH11" s="624"/>
      <c r="AI11" s="624"/>
      <c r="AJ11" s="624"/>
      <c r="AK11" s="625"/>
      <c r="AL11" s="628">
        <v>10.6</v>
      </c>
      <c r="AM11" s="629"/>
      <c r="AN11" s="629"/>
      <c r="AO11" s="630"/>
      <c r="AP11" s="620" t="s">
        <v>255</v>
      </c>
      <c r="AQ11" s="621"/>
      <c r="AR11" s="621"/>
      <c r="AS11" s="621"/>
      <c r="AT11" s="621"/>
      <c r="AU11" s="621"/>
      <c r="AV11" s="621"/>
      <c r="AW11" s="621"/>
      <c r="AX11" s="621"/>
      <c r="AY11" s="621"/>
      <c r="AZ11" s="621"/>
      <c r="BA11" s="621"/>
      <c r="BB11" s="621"/>
      <c r="BC11" s="621"/>
      <c r="BD11" s="621"/>
      <c r="BE11" s="621"/>
      <c r="BF11" s="622"/>
      <c r="BG11" s="623">
        <v>351702</v>
      </c>
      <c r="BH11" s="624"/>
      <c r="BI11" s="624"/>
      <c r="BJ11" s="624"/>
      <c r="BK11" s="624"/>
      <c r="BL11" s="624"/>
      <c r="BM11" s="624"/>
      <c r="BN11" s="625"/>
      <c r="BO11" s="626">
        <v>2.7</v>
      </c>
      <c r="BP11" s="626"/>
      <c r="BQ11" s="626"/>
      <c r="BR11" s="626"/>
      <c r="BS11" s="627">
        <v>99550</v>
      </c>
      <c r="BT11" s="627"/>
      <c r="BU11" s="627"/>
      <c r="BV11" s="627"/>
      <c r="BW11" s="627"/>
      <c r="BX11" s="627"/>
      <c r="BY11" s="627"/>
      <c r="BZ11" s="627"/>
      <c r="CA11" s="627"/>
      <c r="CB11" s="631"/>
      <c r="CD11" s="620" t="s">
        <v>256</v>
      </c>
      <c r="CE11" s="621"/>
      <c r="CF11" s="621"/>
      <c r="CG11" s="621"/>
      <c r="CH11" s="621"/>
      <c r="CI11" s="621"/>
      <c r="CJ11" s="621"/>
      <c r="CK11" s="621"/>
      <c r="CL11" s="621"/>
      <c r="CM11" s="621"/>
      <c r="CN11" s="621"/>
      <c r="CO11" s="621"/>
      <c r="CP11" s="621"/>
      <c r="CQ11" s="622"/>
      <c r="CR11" s="623">
        <v>608552</v>
      </c>
      <c r="CS11" s="624"/>
      <c r="CT11" s="624"/>
      <c r="CU11" s="624"/>
      <c r="CV11" s="624"/>
      <c r="CW11" s="624"/>
      <c r="CX11" s="624"/>
      <c r="CY11" s="625"/>
      <c r="CZ11" s="626">
        <v>1.2</v>
      </c>
      <c r="DA11" s="626"/>
      <c r="DB11" s="626"/>
      <c r="DC11" s="626"/>
      <c r="DD11" s="632">
        <v>85750</v>
      </c>
      <c r="DE11" s="624"/>
      <c r="DF11" s="624"/>
      <c r="DG11" s="624"/>
      <c r="DH11" s="624"/>
      <c r="DI11" s="624"/>
      <c r="DJ11" s="624"/>
      <c r="DK11" s="624"/>
      <c r="DL11" s="624"/>
      <c r="DM11" s="624"/>
      <c r="DN11" s="624"/>
      <c r="DO11" s="624"/>
      <c r="DP11" s="625"/>
      <c r="DQ11" s="632">
        <v>521148</v>
      </c>
      <c r="DR11" s="624"/>
      <c r="DS11" s="624"/>
      <c r="DT11" s="624"/>
      <c r="DU11" s="624"/>
      <c r="DV11" s="624"/>
      <c r="DW11" s="624"/>
      <c r="DX11" s="624"/>
      <c r="DY11" s="624"/>
      <c r="DZ11" s="624"/>
      <c r="EA11" s="624"/>
      <c r="EB11" s="624"/>
      <c r="EC11" s="633"/>
    </row>
    <row r="12" spans="2:143" ht="11.25" customHeight="1" x14ac:dyDescent="0.2">
      <c r="B12" s="620" t="s">
        <v>257</v>
      </c>
      <c r="C12" s="621"/>
      <c r="D12" s="621"/>
      <c r="E12" s="621"/>
      <c r="F12" s="621"/>
      <c r="G12" s="621"/>
      <c r="H12" s="621"/>
      <c r="I12" s="621"/>
      <c r="J12" s="621"/>
      <c r="K12" s="621"/>
      <c r="L12" s="621"/>
      <c r="M12" s="621"/>
      <c r="N12" s="621"/>
      <c r="O12" s="621"/>
      <c r="P12" s="621"/>
      <c r="Q12" s="622"/>
      <c r="R12" s="623">
        <v>24569</v>
      </c>
      <c r="S12" s="624"/>
      <c r="T12" s="624"/>
      <c r="U12" s="624"/>
      <c r="V12" s="624"/>
      <c r="W12" s="624"/>
      <c r="X12" s="624"/>
      <c r="Y12" s="625"/>
      <c r="Z12" s="626">
        <v>0</v>
      </c>
      <c r="AA12" s="626"/>
      <c r="AB12" s="626"/>
      <c r="AC12" s="626"/>
      <c r="AD12" s="627">
        <v>24569</v>
      </c>
      <c r="AE12" s="627"/>
      <c r="AF12" s="627"/>
      <c r="AG12" s="627"/>
      <c r="AH12" s="627"/>
      <c r="AI12" s="627"/>
      <c r="AJ12" s="627"/>
      <c r="AK12" s="627"/>
      <c r="AL12" s="628">
        <v>0.1</v>
      </c>
      <c r="AM12" s="629"/>
      <c r="AN12" s="629"/>
      <c r="AO12" s="630"/>
      <c r="AP12" s="620" t="s">
        <v>258</v>
      </c>
      <c r="AQ12" s="621"/>
      <c r="AR12" s="621"/>
      <c r="AS12" s="621"/>
      <c r="AT12" s="621"/>
      <c r="AU12" s="621"/>
      <c r="AV12" s="621"/>
      <c r="AW12" s="621"/>
      <c r="AX12" s="621"/>
      <c r="AY12" s="621"/>
      <c r="AZ12" s="621"/>
      <c r="BA12" s="621"/>
      <c r="BB12" s="621"/>
      <c r="BC12" s="621"/>
      <c r="BD12" s="621"/>
      <c r="BE12" s="621"/>
      <c r="BF12" s="622"/>
      <c r="BG12" s="623">
        <v>5573264</v>
      </c>
      <c r="BH12" s="624"/>
      <c r="BI12" s="624"/>
      <c r="BJ12" s="624"/>
      <c r="BK12" s="624"/>
      <c r="BL12" s="624"/>
      <c r="BM12" s="624"/>
      <c r="BN12" s="625"/>
      <c r="BO12" s="626">
        <v>43</v>
      </c>
      <c r="BP12" s="626"/>
      <c r="BQ12" s="626"/>
      <c r="BR12" s="626"/>
      <c r="BS12" s="627" t="s">
        <v>131</v>
      </c>
      <c r="BT12" s="627"/>
      <c r="BU12" s="627"/>
      <c r="BV12" s="627"/>
      <c r="BW12" s="627"/>
      <c r="BX12" s="627"/>
      <c r="BY12" s="627"/>
      <c r="BZ12" s="627"/>
      <c r="CA12" s="627"/>
      <c r="CB12" s="631"/>
      <c r="CD12" s="620" t="s">
        <v>259</v>
      </c>
      <c r="CE12" s="621"/>
      <c r="CF12" s="621"/>
      <c r="CG12" s="621"/>
      <c r="CH12" s="621"/>
      <c r="CI12" s="621"/>
      <c r="CJ12" s="621"/>
      <c r="CK12" s="621"/>
      <c r="CL12" s="621"/>
      <c r="CM12" s="621"/>
      <c r="CN12" s="621"/>
      <c r="CO12" s="621"/>
      <c r="CP12" s="621"/>
      <c r="CQ12" s="622"/>
      <c r="CR12" s="623">
        <v>1966459</v>
      </c>
      <c r="CS12" s="624"/>
      <c r="CT12" s="624"/>
      <c r="CU12" s="624"/>
      <c r="CV12" s="624"/>
      <c r="CW12" s="624"/>
      <c r="CX12" s="624"/>
      <c r="CY12" s="625"/>
      <c r="CZ12" s="626">
        <v>4</v>
      </c>
      <c r="DA12" s="626"/>
      <c r="DB12" s="626"/>
      <c r="DC12" s="626"/>
      <c r="DD12" s="632">
        <v>172364</v>
      </c>
      <c r="DE12" s="624"/>
      <c r="DF12" s="624"/>
      <c r="DG12" s="624"/>
      <c r="DH12" s="624"/>
      <c r="DI12" s="624"/>
      <c r="DJ12" s="624"/>
      <c r="DK12" s="624"/>
      <c r="DL12" s="624"/>
      <c r="DM12" s="624"/>
      <c r="DN12" s="624"/>
      <c r="DO12" s="624"/>
      <c r="DP12" s="625"/>
      <c r="DQ12" s="632">
        <v>1032710</v>
      </c>
      <c r="DR12" s="624"/>
      <c r="DS12" s="624"/>
      <c r="DT12" s="624"/>
      <c r="DU12" s="624"/>
      <c r="DV12" s="624"/>
      <c r="DW12" s="624"/>
      <c r="DX12" s="624"/>
      <c r="DY12" s="624"/>
      <c r="DZ12" s="624"/>
      <c r="EA12" s="624"/>
      <c r="EB12" s="624"/>
      <c r="EC12" s="633"/>
    </row>
    <row r="13" spans="2:143" ht="11.25" customHeight="1" x14ac:dyDescent="0.2">
      <c r="B13" s="620" t="s">
        <v>260</v>
      </c>
      <c r="C13" s="621"/>
      <c r="D13" s="621"/>
      <c r="E13" s="621"/>
      <c r="F13" s="621"/>
      <c r="G13" s="621"/>
      <c r="H13" s="621"/>
      <c r="I13" s="621"/>
      <c r="J13" s="621"/>
      <c r="K13" s="621"/>
      <c r="L13" s="621"/>
      <c r="M13" s="621"/>
      <c r="N13" s="621"/>
      <c r="O13" s="621"/>
      <c r="P13" s="621"/>
      <c r="Q13" s="622"/>
      <c r="R13" s="623" t="s">
        <v>131</v>
      </c>
      <c r="S13" s="624"/>
      <c r="T13" s="624"/>
      <c r="U13" s="624"/>
      <c r="V13" s="624"/>
      <c r="W13" s="624"/>
      <c r="X13" s="624"/>
      <c r="Y13" s="625"/>
      <c r="Z13" s="626" t="s">
        <v>131</v>
      </c>
      <c r="AA13" s="626"/>
      <c r="AB13" s="626"/>
      <c r="AC13" s="626"/>
      <c r="AD13" s="627" t="s">
        <v>131</v>
      </c>
      <c r="AE13" s="627"/>
      <c r="AF13" s="627"/>
      <c r="AG13" s="627"/>
      <c r="AH13" s="627"/>
      <c r="AI13" s="627"/>
      <c r="AJ13" s="627"/>
      <c r="AK13" s="627"/>
      <c r="AL13" s="628" t="s">
        <v>131</v>
      </c>
      <c r="AM13" s="629"/>
      <c r="AN13" s="629"/>
      <c r="AO13" s="630"/>
      <c r="AP13" s="620" t="s">
        <v>261</v>
      </c>
      <c r="AQ13" s="621"/>
      <c r="AR13" s="621"/>
      <c r="AS13" s="621"/>
      <c r="AT13" s="621"/>
      <c r="AU13" s="621"/>
      <c r="AV13" s="621"/>
      <c r="AW13" s="621"/>
      <c r="AX13" s="621"/>
      <c r="AY13" s="621"/>
      <c r="AZ13" s="621"/>
      <c r="BA13" s="621"/>
      <c r="BB13" s="621"/>
      <c r="BC13" s="621"/>
      <c r="BD13" s="621"/>
      <c r="BE13" s="621"/>
      <c r="BF13" s="622"/>
      <c r="BG13" s="623">
        <v>5502372</v>
      </c>
      <c r="BH13" s="624"/>
      <c r="BI13" s="624"/>
      <c r="BJ13" s="624"/>
      <c r="BK13" s="624"/>
      <c r="BL13" s="624"/>
      <c r="BM13" s="624"/>
      <c r="BN13" s="625"/>
      <c r="BO13" s="626">
        <v>42.4</v>
      </c>
      <c r="BP13" s="626"/>
      <c r="BQ13" s="626"/>
      <c r="BR13" s="626"/>
      <c r="BS13" s="627" t="s">
        <v>131</v>
      </c>
      <c r="BT13" s="627"/>
      <c r="BU13" s="627"/>
      <c r="BV13" s="627"/>
      <c r="BW13" s="627"/>
      <c r="BX13" s="627"/>
      <c r="BY13" s="627"/>
      <c r="BZ13" s="627"/>
      <c r="CA13" s="627"/>
      <c r="CB13" s="631"/>
      <c r="CD13" s="620" t="s">
        <v>262</v>
      </c>
      <c r="CE13" s="621"/>
      <c r="CF13" s="621"/>
      <c r="CG13" s="621"/>
      <c r="CH13" s="621"/>
      <c r="CI13" s="621"/>
      <c r="CJ13" s="621"/>
      <c r="CK13" s="621"/>
      <c r="CL13" s="621"/>
      <c r="CM13" s="621"/>
      <c r="CN13" s="621"/>
      <c r="CO13" s="621"/>
      <c r="CP13" s="621"/>
      <c r="CQ13" s="622"/>
      <c r="CR13" s="623">
        <v>3798148</v>
      </c>
      <c r="CS13" s="624"/>
      <c r="CT13" s="624"/>
      <c r="CU13" s="624"/>
      <c r="CV13" s="624"/>
      <c r="CW13" s="624"/>
      <c r="CX13" s="624"/>
      <c r="CY13" s="625"/>
      <c r="CZ13" s="626">
        <v>7.7</v>
      </c>
      <c r="DA13" s="626"/>
      <c r="DB13" s="626"/>
      <c r="DC13" s="626"/>
      <c r="DD13" s="632">
        <v>1503304</v>
      </c>
      <c r="DE13" s="624"/>
      <c r="DF13" s="624"/>
      <c r="DG13" s="624"/>
      <c r="DH13" s="624"/>
      <c r="DI13" s="624"/>
      <c r="DJ13" s="624"/>
      <c r="DK13" s="624"/>
      <c r="DL13" s="624"/>
      <c r="DM13" s="624"/>
      <c r="DN13" s="624"/>
      <c r="DO13" s="624"/>
      <c r="DP13" s="625"/>
      <c r="DQ13" s="632">
        <v>2837375</v>
      </c>
      <c r="DR13" s="624"/>
      <c r="DS13" s="624"/>
      <c r="DT13" s="624"/>
      <c r="DU13" s="624"/>
      <c r="DV13" s="624"/>
      <c r="DW13" s="624"/>
      <c r="DX13" s="624"/>
      <c r="DY13" s="624"/>
      <c r="DZ13" s="624"/>
      <c r="EA13" s="624"/>
      <c r="EB13" s="624"/>
      <c r="EC13" s="633"/>
    </row>
    <row r="14" spans="2:143" ht="11.25" customHeight="1" x14ac:dyDescent="0.2">
      <c r="B14" s="620" t="s">
        <v>263</v>
      </c>
      <c r="C14" s="621"/>
      <c r="D14" s="621"/>
      <c r="E14" s="621"/>
      <c r="F14" s="621"/>
      <c r="G14" s="621"/>
      <c r="H14" s="621"/>
      <c r="I14" s="621"/>
      <c r="J14" s="621"/>
      <c r="K14" s="621"/>
      <c r="L14" s="621"/>
      <c r="M14" s="621"/>
      <c r="N14" s="621"/>
      <c r="O14" s="621"/>
      <c r="P14" s="621"/>
      <c r="Q14" s="622"/>
      <c r="R14" s="623">
        <v>649</v>
      </c>
      <c r="S14" s="624"/>
      <c r="T14" s="624"/>
      <c r="U14" s="624"/>
      <c r="V14" s="624"/>
      <c r="W14" s="624"/>
      <c r="X14" s="624"/>
      <c r="Y14" s="625"/>
      <c r="Z14" s="626">
        <v>0</v>
      </c>
      <c r="AA14" s="626"/>
      <c r="AB14" s="626"/>
      <c r="AC14" s="626"/>
      <c r="AD14" s="627">
        <v>649</v>
      </c>
      <c r="AE14" s="627"/>
      <c r="AF14" s="627"/>
      <c r="AG14" s="627"/>
      <c r="AH14" s="627"/>
      <c r="AI14" s="627"/>
      <c r="AJ14" s="627"/>
      <c r="AK14" s="627"/>
      <c r="AL14" s="628">
        <v>0</v>
      </c>
      <c r="AM14" s="629"/>
      <c r="AN14" s="629"/>
      <c r="AO14" s="630"/>
      <c r="AP14" s="620" t="s">
        <v>264</v>
      </c>
      <c r="AQ14" s="621"/>
      <c r="AR14" s="621"/>
      <c r="AS14" s="621"/>
      <c r="AT14" s="621"/>
      <c r="AU14" s="621"/>
      <c r="AV14" s="621"/>
      <c r="AW14" s="621"/>
      <c r="AX14" s="621"/>
      <c r="AY14" s="621"/>
      <c r="AZ14" s="621"/>
      <c r="BA14" s="621"/>
      <c r="BB14" s="621"/>
      <c r="BC14" s="621"/>
      <c r="BD14" s="621"/>
      <c r="BE14" s="621"/>
      <c r="BF14" s="622"/>
      <c r="BG14" s="623">
        <v>373970</v>
      </c>
      <c r="BH14" s="624"/>
      <c r="BI14" s="624"/>
      <c r="BJ14" s="624"/>
      <c r="BK14" s="624"/>
      <c r="BL14" s="624"/>
      <c r="BM14" s="624"/>
      <c r="BN14" s="625"/>
      <c r="BO14" s="626">
        <v>2.9</v>
      </c>
      <c r="BP14" s="626"/>
      <c r="BQ14" s="626"/>
      <c r="BR14" s="626"/>
      <c r="BS14" s="627" t="s">
        <v>131</v>
      </c>
      <c r="BT14" s="627"/>
      <c r="BU14" s="627"/>
      <c r="BV14" s="627"/>
      <c r="BW14" s="627"/>
      <c r="BX14" s="627"/>
      <c r="BY14" s="627"/>
      <c r="BZ14" s="627"/>
      <c r="CA14" s="627"/>
      <c r="CB14" s="631"/>
      <c r="CD14" s="620" t="s">
        <v>265</v>
      </c>
      <c r="CE14" s="621"/>
      <c r="CF14" s="621"/>
      <c r="CG14" s="621"/>
      <c r="CH14" s="621"/>
      <c r="CI14" s="621"/>
      <c r="CJ14" s="621"/>
      <c r="CK14" s="621"/>
      <c r="CL14" s="621"/>
      <c r="CM14" s="621"/>
      <c r="CN14" s="621"/>
      <c r="CO14" s="621"/>
      <c r="CP14" s="621"/>
      <c r="CQ14" s="622"/>
      <c r="CR14" s="623">
        <v>2241684</v>
      </c>
      <c r="CS14" s="624"/>
      <c r="CT14" s="624"/>
      <c r="CU14" s="624"/>
      <c r="CV14" s="624"/>
      <c r="CW14" s="624"/>
      <c r="CX14" s="624"/>
      <c r="CY14" s="625"/>
      <c r="CZ14" s="626">
        <v>4.5999999999999996</v>
      </c>
      <c r="DA14" s="626"/>
      <c r="DB14" s="626"/>
      <c r="DC14" s="626"/>
      <c r="DD14" s="632">
        <v>316464</v>
      </c>
      <c r="DE14" s="624"/>
      <c r="DF14" s="624"/>
      <c r="DG14" s="624"/>
      <c r="DH14" s="624"/>
      <c r="DI14" s="624"/>
      <c r="DJ14" s="624"/>
      <c r="DK14" s="624"/>
      <c r="DL14" s="624"/>
      <c r="DM14" s="624"/>
      <c r="DN14" s="624"/>
      <c r="DO14" s="624"/>
      <c r="DP14" s="625"/>
      <c r="DQ14" s="632">
        <v>1267329</v>
      </c>
      <c r="DR14" s="624"/>
      <c r="DS14" s="624"/>
      <c r="DT14" s="624"/>
      <c r="DU14" s="624"/>
      <c r="DV14" s="624"/>
      <c r="DW14" s="624"/>
      <c r="DX14" s="624"/>
      <c r="DY14" s="624"/>
      <c r="DZ14" s="624"/>
      <c r="EA14" s="624"/>
      <c r="EB14" s="624"/>
      <c r="EC14" s="633"/>
    </row>
    <row r="15" spans="2:143" ht="11.25" customHeight="1" x14ac:dyDescent="0.2">
      <c r="B15" s="620" t="s">
        <v>266</v>
      </c>
      <c r="C15" s="621"/>
      <c r="D15" s="621"/>
      <c r="E15" s="621"/>
      <c r="F15" s="621"/>
      <c r="G15" s="621"/>
      <c r="H15" s="621"/>
      <c r="I15" s="621"/>
      <c r="J15" s="621"/>
      <c r="K15" s="621"/>
      <c r="L15" s="621"/>
      <c r="M15" s="621"/>
      <c r="N15" s="621"/>
      <c r="O15" s="621"/>
      <c r="P15" s="621"/>
      <c r="Q15" s="622"/>
      <c r="R15" s="623" t="s">
        <v>185</v>
      </c>
      <c r="S15" s="624"/>
      <c r="T15" s="624"/>
      <c r="U15" s="624"/>
      <c r="V15" s="624"/>
      <c r="W15" s="624"/>
      <c r="X15" s="624"/>
      <c r="Y15" s="625"/>
      <c r="Z15" s="626" t="s">
        <v>131</v>
      </c>
      <c r="AA15" s="626"/>
      <c r="AB15" s="626"/>
      <c r="AC15" s="626"/>
      <c r="AD15" s="627" t="s">
        <v>131</v>
      </c>
      <c r="AE15" s="627"/>
      <c r="AF15" s="627"/>
      <c r="AG15" s="627"/>
      <c r="AH15" s="627"/>
      <c r="AI15" s="627"/>
      <c r="AJ15" s="627"/>
      <c r="AK15" s="627"/>
      <c r="AL15" s="628" t="s">
        <v>131</v>
      </c>
      <c r="AM15" s="629"/>
      <c r="AN15" s="629"/>
      <c r="AO15" s="630"/>
      <c r="AP15" s="620" t="s">
        <v>267</v>
      </c>
      <c r="AQ15" s="621"/>
      <c r="AR15" s="621"/>
      <c r="AS15" s="621"/>
      <c r="AT15" s="621"/>
      <c r="AU15" s="621"/>
      <c r="AV15" s="621"/>
      <c r="AW15" s="621"/>
      <c r="AX15" s="621"/>
      <c r="AY15" s="621"/>
      <c r="AZ15" s="621"/>
      <c r="BA15" s="621"/>
      <c r="BB15" s="621"/>
      <c r="BC15" s="621"/>
      <c r="BD15" s="621"/>
      <c r="BE15" s="621"/>
      <c r="BF15" s="622"/>
      <c r="BG15" s="623">
        <v>603835</v>
      </c>
      <c r="BH15" s="624"/>
      <c r="BI15" s="624"/>
      <c r="BJ15" s="624"/>
      <c r="BK15" s="624"/>
      <c r="BL15" s="624"/>
      <c r="BM15" s="624"/>
      <c r="BN15" s="625"/>
      <c r="BO15" s="626">
        <v>4.7</v>
      </c>
      <c r="BP15" s="626"/>
      <c r="BQ15" s="626"/>
      <c r="BR15" s="626"/>
      <c r="BS15" s="627" t="s">
        <v>131</v>
      </c>
      <c r="BT15" s="627"/>
      <c r="BU15" s="627"/>
      <c r="BV15" s="627"/>
      <c r="BW15" s="627"/>
      <c r="BX15" s="627"/>
      <c r="BY15" s="627"/>
      <c r="BZ15" s="627"/>
      <c r="CA15" s="627"/>
      <c r="CB15" s="631"/>
      <c r="CD15" s="620" t="s">
        <v>268</v>
      </c>
      <c r="CE15" s="621"/>
      <c r="CF15" s="621"/>
      <c r="CG15" s="621"/>
      <c r="CH15" s="621"/>
      <c r="CI15" s="621"/>
      <c r="CJ15" s="621"/>
      <c r="CK15" s="621"/>
      <c r="CL15" s="621"/>
      <c r="CM15" s="621"/>
      <c r="CN15" s="621"/>
      <c r="CO15" s="621"/>
      <c r="CP15" s="621"/>
      <c r="CQ15" s="622"/>
      <c r="CR15" s="623">
        <v>5514679</v>
      </c>
      <c r="CS15" s="624"/>
      <c r="CT15" s="624"/>
      <c r="CU15" s="624"/>
      <c r="CV15" s="624"/>
      <c r="CW15" s="624"/>
      <c r="CX15" s="624"/>
      <c r="CY15" s="625"/>
      <c r="CZ15" s="626">
        <v>11.2</v>
      </c>
      <c r="DA15" s="626"/>
      <c r="DB15" s="626"/>
      <c r="DC15" s="626"/>
      <c r="DD15" s="632">
        <v>492292</v>
      </c>
      <c r="DE15" s="624"/>
      <c r="DF15" s="624"/>
      <c r="DG15" s="624"/>
      <c r="DH15" s="624"/>
      <c r="DI15" s="624"/>
      <c r="DJ15" s="624"/>
      <c r="DK15" s="624"/>
      <c r="DL15" s="624"/>
      <c r="DM15" s="624"/>
      <c r="DN15" s="624"/>
      <c r="DO15" s="624"/>
      <c r="DP15" s="625"/>
      <c r="DQ15" s="632">
        <v>4049754</v>
      </c>
      <c r="DR15" s="624"/>
      <c r="DS15" s="624"/>
      <c r="DT15" s="624"/>
      <c r="DU15" s="624"/>
      <c r="DV15" s="624"/>
      <c r="DW15" s="624"/>
      <c r="DX15" s="624"/>
      <c r="DY15" s="624"/>
      <c r="DZ15" s="624"/>
      <c r="EA15" s="624"/>
      <c r="EB15" s="624"/>
      <c r="EC15" s="633"/>
    </row>
    <row r="16" spans="2:143" ht="11.25" customHeight="1" x14ac:dyDescent="0.2">
      <c r="B16" s="620" t="s">
        <v>269</v>
      </c>
      <c r="C16" s="621"/>
      <c r="D16" s="621"/>
      <c r="E16" s="621"/>
      <c r="F16" s="621"/>
      <c r="G16" s="621"/>
      <c r="H16" s="621"/>
      <c r="I16" s="621"/>
      <c r="J16" s="621"/>
      <c r="K16" s="621"/>
      <c r="L16" s="621"/>
      <c r="M16" s="621"/>
      <c r="N16" s="621"/>
      <c r="O16" s="621"/>
      <c r="P16" s="621"/>
      <c r="Q16" s="622"/>
      <c r="R16" s="623">
        <v>41856</v>
      </c>
      <c r="S16" s="624"/>
      <c r="T16" s="624"/>
      <c r="U16" s="624"/>
      <c r="V16" s="624"/>
      <c r="W16" s="624"/>
      <c r="X16" s="624"/>
      <c r="Y16" s="625"/>
      <c r="Z16" s="626">
        <v>0.1</v>
      </c>
      <c r="AA16" s="626"/>
      <c r="AB16" s="626"/>
      <c r="AC16" s="626"/>
      <c r="AD16" s="627">
        <v>41856</v>
      </c>
      <c r="AE16" s="627"/>
      <c r="AF16" s="627"/>
      <c r="AG16" s="627"/>
      <c r="AH16" s="627"/>
      <c r="AI16" s="627"/>
      <c r="AJ16" s="627"/>
      <c r="AK16" s="627"/>
      <c r="AL16" s="628">
        <v>0.2</v>
      </c>
      <c r="AM16" s="629"/>
      <c r="AN16" s="629"/>
      <c r="AO16" s="630"/>
      <c r="AP16" s="620" t="s">
        <v>270</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26" t="s">
        <v>131</v>
      </c>
      <c r="BP16" s="626"/>
      <c r="BQ16" s="626"/>
      <c r="BR16" s="626"/>
      <c r="BS16" s="627" t="s">
        <v>185</v>
      </c>
      <c r="BT16" s="627"/>
      <c r="BU16" s="627"/>
      <c r="BV16" s="627"/>
      <c r="BW16" s="627"/>
      <c r="BX16" s="627"/>
      <c r="BY16" s="627"/>
      <c r="BZ16" s="627"/>
      <c r="CA16" s="627"/>
      <c r="CB16" s="631"/>
      <c r="CD16" s="620" t="s">
        <v>271</v>
      </c>
      <c r="CE16" s="621"/>
      <c r="CF16" s="621"/>
      <c r="CG16" s="621"/>
      <c r="CH16" s="621"/>
      <c r="CI16" s="621"/>
      <c r="CJ16" s="621"/>
      <c r="CK16" s="621"/>
      <c r="CL16" s="621"/>
      <c r="CM16" s="621"/>
      <c r="CN16" s="621"/>
      <c r="CO16" s="621"/>
      <c r="CP16" s="621"/>
      <c r="CQ16" s="622"/>
      <c r="CR16" s="623" t="s">
        <v>131</v>
      </c>
      <c r="CS16" s="624"/>
      <c r="CT16" s="624"/>
      <c r="CU16" s="624"/>
      <c r="CV16" s="624"/>
      <c r="CW16" s="624"/>
      <c r="CX16" s="624"/>
      <c r="CY16" s="625"/>
      <c r="CZ16" s="626" t="s">
        <v>185</v>
      </c>
      <c r="DA16" s="626"/>
      <c r="DB16" s="626"/>
      <c r="DC16" s="626"/>
      <c r="DD16" s="632" t="s">
        <v>131</v>
      </c>
      <c r="DE16" s="624"/>
      <c r="DF16" s="624"/>
      <c r="DG16" s="624"/>
      <c r="DH16" s="624"/>
      <c r="DI16" s="624"/>
      <c r="DJ16" s="624"/>
      <c r="DK16" s="624"/>
      <c r="DL16" s="624"/>
      <c r="DM16" s="624"/>
      <c r="DN16" s="624"/>
      <c r="DO16" s="624"/>
      <c r="DP16" s="625"/>
      <c r="DQ16" s="632" t="s">
        <v>131</v>
      </c>
      <c r="DR16" s="624"/>
      <c r="DS16" s="624"/>
      <c r="DT16" s="624"/>
      <c r="DU16" s="624"/>
      <c r="DV16" s="624"/>
      <c r="DW16" s="624"/>
      <c r="DX16" s="624"/>
      <c r="DY16" s="624"/>
      <c r="DZ16" s="624"/>
      <c r="EA16" s="624"/>
      <c r="EB16" s="624"/>
      <c r="EC16" s="633"/>
    </row>
    <row r="17" spans="2:133" ht="11.25" customHeight="1" x14ac:dyDescent="0.2">
      <c r="B17" s="620" t="s">
        <v>272</v>
      </c>
      <c r="C17" s="621"/>
      <c r="D17" s="621"/>
      <c r="E17" s="621"/>
      <c r="F17" s="621"/>
      <c r="G17" s="621"/>
      <c r="H17" s="621"/>
      <c r="I17" s="621"/>
      <c r="J17" s="621"/>
      <c r="K17" s="621"/>
      <c r="L17" s="621"/>
      <c r="M17" s="621"/>
      <c r="N17" s="621"/>
      <c r="O17" s="621"/>
      <c r="P17" s="621"/>
      <c r="Q17" s="622"/>
      <c r="R17" s="623">
        <v>213176</v>
      </c>
      <c r="S17" s="624"/>
      <c r="T17" s="624"/>
      <c r="U17" s="624"/>
      <c r="V17" s="624"/>
      <c r="W17" s="624"/>
      <c r="X17" s="624"/>
      <c r="Y17" s="625"/>
      <c r="Z17" s="626">
        <v>0.4</v>
      </c>
      <c r="AA17" s="626"/>
      <c r="AB17" s="626"/>
      <c r="AC17" s="626"/>
      <c r="AD17" s="627">
        <v>213176</v>
      </c>
      <c r="AE17" s="627"/>
      <c r="AF17" s="627"/>
      <c r="AG17" s="627"/>
      <c r="AH17" s="627"/>
      <c r="AI17" s="627"/>
      <c r="AJ17" s="627"/>
      <c r="AK17" s="627"/>
      <c r="AL17" s="628">
        <v>0.8</v>
      </c>
      <c r="AM17" s="629"/>
      <c r="AN17" s="629"/>
      <c r="AO17" s="630"/>
      <c r="AP17" s="620" t="s">
        <v>273</v>
      </c>
      <c r="AQ17" s="621"/>
      <c r="AR17" s="621"/>
      <c r="AS17" s="621"/>
      <c r="AT17" s="621"/>
      <c r="AU17" s="621"/>
      <c r="AV17" s="621"/>
      <c r="AW17" s="621"/>
      <c r="AX17" s="621"/>
      <c r="AY17" s="621"/>
      <c r="AZ17" s="621"/>
      <c r="BA17" s="621"/>
      <c r="BB17" s="621"/>
      <c r="BC17" s="621"/>
      <c r="BD17" s="621"/>
      <c r="BE17" s="621"/>
      <c r="BF17" s="622"/>
      <c r="BG17" s="623" t="s">
        <v>131</v>
      </c>
      <c r="BH17" s="624"/>
      <c r="BI17" s="624"/>
      <c r="BJ17" s="624"/>
      <c r="BK17" s="624"/>
      <c r="BL17" s="624"/>
      <c r="BM17" s="624"/>
      <c r="BN17" s="625"/>
      <c r="BO17" s="626" t="s">
        <v>131</v>
      </c>
      <c r="BP17" s="626"/>
      <c r="BQ17" s="626"/>
      <c r="BR17" s="626"/>
      <c r="BS17" s="627" t="s">
        <v>131</v>
      </c>
      <c r="BT17" s="627"/>
      <c r="BU17" s="627"/>
      <c r="BV17" s="627"/>
      <c r="BW17" s="627"/>
      <c r="BX17" s="627"/>
      <c r="BY17" s="627"/>
      <c r="BZ17" s="627"/>
      <c r="CA17" s="627"/>
      <c r="CB17" s="631"/>
      <c r="CD17" s="620" t="s">
        <v>274</v>
      </c>
      <c r="CE17" s="621"/>
      <c r="CF17" s="621"/>
      <c r="CG17" s="621"/>
      <c r="CH17" s="621"/>
      <c r="CI17" s="621"/>
      <c r="CJ17" s="621"/>
      <c r="CK17" s="621"/>
      <c r="CL17" s="621"/>
      <c r="CM17" s="621"/>
      <c r="CN17" s="621"/>
      <c r="CO17" s="621"/>
      <c r="CP17" s="621"/>
      <c r="CQ17" s="622"/>
      <c r="CR17" s="623">
        <v>3994629</v>
      </c>
      <c r="CS17" s="624"/>
      <c r="CT17" s="624"/>
      <c r="CU17" s="624"/>
      <c r="CV17" s="624"/>
      <c r="CW17" s="624"/>
      <c r="CX17" s="624"/>
      <c r="CY17" s="625"/>
      <c r="CZ17" s="626">
        <v>8.1</v>
      </c>
      <c r="DA17" s="626"/>
      <c r="DB17" s="626"/>
      <c r="DC17" s="626"/>
      <c r="DD17" s="632" t="s">
        <v>131</v>
      </c>
      <c r="DE17" s="624"/>
      <c r="DF17" s="624"/>
      <c r="DG17" s="624"/>
      <c r="DH17" s="624"/>
      <c r="DI17" s="624"/>
      <c r="DJ17" s="624"/>
      <c r="DK17" s="624"/>
      <c r="DL17" s="624"/>
      <c r="DM17" s="624"/>
      <c r="DN17" s="624"/>
      <c r="DO17" s="624"/>
      <c r="DP17" s="625"/>
      <c r="DQ17" s="632">
        <v>3887273</v>
      </c>
      <c r="DR17" s="624"/>
      <c r="DS17" s="624"/>
      <c r="DT17" s="624"/>
      <c r="DU17" s="624"/>
      <c r="DV17" s="624"/>
      <c r="DW17" s="624"/>
      <c r="DX17" s="624"/>
      <c r="DY17" s="624"/>
      <c r="DZ17" s="624"/>
      <c r="EA17" s="624"/>
      <c r="EB17" s="624"/>
      <c r="EC17" s="633"/>
    </row>
    <row r="18" spans="2:133" ht="11.25" customHeight="1" x14ac:dyDescent="0.2">
      <c r="B18" s="620" t="s">
        <v>275</v>
      </c>
      <c r="C18" s="621"/>
      <c r="D18" s="621"/>
      <c r="E18" s="621"/>
      <c r="F18" s="621"/>
      <c r="G18" s="621"/>
      <c r="H18" s="621"/>
      <c r="I18" s="621"/>
      <c r="J18" s="621"/>
      <c r="K18" s="621"/>
      <c r="L18" s="621"/>
      <c r="M18" s="621"/>
      <c r="N18" s="621"/>
      <c r="O18" s="621"/>
      <c r="P18" s="621"/>
      <c r="Q18" s="622"/>
      <c r="R18" s="623">
        <v>90851</v>
      </c>
      <c r="S18" s="624"/>
      <c r="T18" s="624"/>
      <c r="U18" s="624"/>
      <c r="V18" s="624"/>
      <c r="W18" s="624"/>
      <c r="X18" s="624"/>
      <c r="Y18" s="625"/>
      <c r="Z18" s="626">
        <v>0.2</v>
      </c>
      <c r="AA18" s="626"/>
      <c r="AB18" s="626"/>
      <c r="AC18" s="626"/>
      <c r="AD18" s="627">
        <v>90851</v>
      </c>
      <c r="AE18" s="627"/>
      <c r="AF18" s="627"/>
      <c r="AG18" s="627"/>
      <c r="AH18" s="627"/>
      <c r="AI18" s="627"/>
      <c r="AJ18" s="627"/>
      <c r="AK18" s="627"/>
      <c r="AL18" s="628">
        <v>0.3</v>
      </c>
      <c r="AM18" s="629"/>
      <c r="AN18" s="629"/>
      <c r="AO18" s="630"/>
      <c r="AP18" s="620" t="s">
        <v>276</v>
      </c>
      <c r="AQ18" s="621"/>
      <c r="AR18" s="621"/>
      <c r="AS18" s="621"/>
      <c r="AT18" s="621"/>
      <c r="AU18" s="621"/>
      <c r="AV18" s="621"/>
      <c r="AW18" s="621"/>
      <c r="AX18" s="621"/>
      <c r="AY18" s="621"/>
      <c r="AZ18" s="621"/>
      <c r="BA18" s="621"/>
      <c r="BB18" s="621"/>
      <c r="BC18" s="621"/>
      <c r="BD18" s="621"/>
      <c r="BE18" s="621"/>
      <c r="BF18" s="622"/>
      <c r="BG18" s="623" t="s">
        <v>185</v>
      </c>
      <c r="BH18" s="624"/>
      <c r="BI18" s="624"/>
      <c r="BJ18" s="624"/>
      <c r="BK18" s="624"/>
      <c r="BL18" s="624"/>
      <c r="BM18" s="624"/>
      <c r="BN18" s="625"/>
      <c r="BO18" s="626" t="s">
        <v>131</v>
      </c>
      <c r="BP18" s="626"/>
      <c r="BQ18" s="626"/>
      <c r="BR18" s="626"/>
      <c r="BS18" s="627" t="s">
        <v>131</v>
      </c>
      <c r="BT18" s="627"/>
      <c r="BU18" s="627"/>
      <c r="BV18" s="627"/>
      <c r="BW18" s="627"/>
      <c r="BX18" s="627"/>
      <c r="BY18" s="627"/>
      <c r="BZ18" s="627"/>
      <c r="CA18" s="627"/>
      <c r="CB18" s="631"/>
      <c r="CD18" s="620" t="s">
        <v>277</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26" t="s">
        <v>131</v>
      </c>
      <c r="DA18" s="626"/>
      <c r="DB18" s="626"/>
      <c r="DC18" s="626"/>
      <c r="DD18" s="632" t="s">
        <v>131</v>
      </c>
      <c r="DE18" s="624"/>
      <c r="DF18" s="624"/>
      <c r="DG18" s="624"/>
      <c r="DH18" s="624"/>
      <c r="DI18" s="624"/>
      <c r="DJ18" s="624"/>
      <c r="DK18" s="624"/>
      <c r="DL18" s="624"/>
      <c r="DM18" s="624"/>
      <c r="DN18" s="624"/>
      <c r="DO18" s="624"/>
      <c r="DP18" s="625"/>
      <c r="DQ18" s="632" t="s">
        <v>278</v>
      </c>
      <c r="DR18" s="624"/>
      <c r="DS18" s="624"/>
      <c r="DT18" s="624"/>
      <c r="DU18" s="624"/>
      <c r="DV18" s="624"/>
      <c r="DW18" s="624"/>
      <c r="DX18" s="624"/>
      <c r="DY18" s="624"/>
      <c r="DZ18" s="624"/>
      <c r="EA18" s="624"/>
      <c r="EB18" s="624"/>
      <c r="EC18" s="633"/>
    </row>
    <row r="19" spans="2:133" ht="11.25" customHeight="1" x14ac:dyDescent="0.2">
      <c r="B19" s="620" t="s">
        <v>279</v>
      </c>
      <c r="C19" s="621"/>
      <c r="D19" s="621"/>
      <c r="E19" s="621"/>
      <c r="F19" s="621"/>
      <c r="G19" s="621"/>
      <c r="H19" s="621"/>
      <c r="I19" s="621"/>
      <c r="J19" s="621"/>
      <c r="K19" s="621"/>
      <c r="L19" s="621"/>
      <c r="M19" s="621"/>
      <c r="N19" s="621"/>
      <c r="O19" s="621"/>
      <c r="P19" s="621"/>
      <c r="Q19" s="622"/>
      <c r="R19" s="623">
        <v>87152</v>
      </c>
      <c r="S19" s="624"/>
      <c r="T19" s="624"/>
      <c r="U19" s="624"/>
      <c r="V19" s="624"/>
      <c r="W19" s="624"/>
      <c r="X19" s="624"/>
      <c r="Y19" s="625"/>
      <c r="Z19" s="626">
        <v>0.2</v>
      </c>
      <c r="AA19" s="626"/>
      <c r="AB19" s="626"/>
      <c r="AC19" s="626"/>
      <c r="AD19" s="627">
        <v>87152</v>
      </c>
      <c r="AE19" s="627"/>
      <c r="AF19" s="627"/>
      <c r="AG19" s="627"/>
      <c r="AH19" s="627"/>
      <c r="AI19" s="627"/>
      <c r="AJ19" s="627"/>
      <c r="AK19" s="627"/>
      <c r="AL19" s="628">
        <v>0.3</v>
      </c>
      <c r="AM19" s="629"/>
      <c r="AN19" s="629"/>
      <c r="AO19" s="630"/>
      <c r="AP19" s="620" t="s">
        <v>280</v>
      </c>
      <c r="AQ19" s="621"/>
      <c r="AR19" s="621"/>
      <c r="AS19" s="621"/>
      <c r="AT19" s="621"/>
      <c r="AU19" s="621"/>
      <c r="AV19" s="621"/>
      <c r="AW19" s="621"/>
      <c r="AX19" s="621"/>
      <c r="AY19" s="621"/>
      <c r="AZ19" s="621"/>
      <c r="BA19" s="621"/>
      <c r="BB19" s="621"/>
      <c r="BC19" s="621"/>
      <c r="BD19" s="621"/>
      <c r="BE19" s="621"/>
      <c r="BF19" s="622"/>
      <c r="BG19" s="623">
        <v>752840</v>
      </c>
      <c r="BH19" s="624"/>
      <c r="BI19" s="624"/>
      <c r="BJ19" s="624"/>
      <c r="BK19" s="624"/>
      <c r="BL19" s="624"/>
      <c r="BM19" s="624"/>
      <c r="BN19" s="625"/>
      <c r="BO19" s="626">
        <v>5.8</v>
      </c>
      <c r="BP19" s="626"/>
      <c r="BQ19" s="626"/>
      <c r="BR19" s="626"/>
      <c r="BS19" s="627" t="s">
        <v>131</v>
      </c>
      <c r="BT19" s="627"/>
      <c r="BU19" s="627"/>
      <c r="BV19" s="627"/>
      <c r="BW19" s="627"/>
      <c r="BX19" s="627"/>
      <c r="BY19" s="627"/>
      <c r="BZ19" s="627"/>
      <c r="CA19" s="627"/>
      <c r="CB19" s="631"/>
      <c r="CD19" s="620" t="s">
        <v>281</v>
      </c>
      <c r="CE19" s="621"/>
      <c r="CF19" s="621"/>
      <c r="CG19" s="621"/>
      <c r="CH19" s="621"/>
      <c r="CI19" s="621"/>
      <c r="CJ19" s="621"/>
      <c r="CK19" s="621"/>
      <c r="CL19" s="621"/>
      <c r="CM19" s="621"/>
      <c r="CN19" s="621"/>
      <c r="CO19" s="621"/>
      <c r="CP19" s="621"/>
      <c r="CQ19" s="622"/>
      <c r="CR19" s="623" t="s">
        <v>131</v>
      </c>
      <c r="CS19" s="624"/>
      <c r="CT19" s="624"/>
      <c r="CU19" s="624"/>
      <c r="CV19" s="624"/>
      <c r="CW19" s="624"/>
      <c r="CX19" s="624"/>
      <c r="CY19" s="625"/>
      <c r="CZ19" s="626" t="s">
        <v>131</v>
      </c>
      <c r="DA19" s="626"/>
      <c r="DB19" s="626"/>
      <c r="DC19" s="626"/>
      <c r="DD19" s="632" t="s">
        <v>131</v>
      </c>
      <c r="DE19" s="624"/>
      <c r="DF19" s="624"/>
      <c r="DG19" s="624"/>
      <c r="DH19" s="624"/>
      <c r="DI19" s="624"/>
      <c r="DJ19" s="624"/>
      <c r="DK19" s="624"/>
      <c r="DL19" s="624"/>
      <c r="DM19" s="624"/>
      <c r="DN19" s="624"/>
      <c r="DO19" s="624"/>
      <c r="DP19" s="625"/>
      <c r="DQ19" s="632" t="s">
        <v>131</v>
      </c>
      <c r="DR19" s="624"/>
      <c r="DS19" s="624"/>
      <c r="DT19" s="624"/>
      <c r="DU19" s="624"/>
      <c r="DV19" s="624"/>
      <c r="DW19" s="624"/>
      <c r="DX19" s="624"/>
      <c r="DY19" s="624"/>
      <c r="DZ19" s="624"/>
      <c r="EA19" s="624"/>
      <c r="EB19" s="624"/>
      <c r="EC19" s="633"/>
    </row>
    <row r="20" spans="2:133" ht="11.25" customHeight="1" x14ac:dyDescent="0.2">
      <c r="B20" s="636" t="s">
        <v>282</v>
      </c>
      <c r="C20" s="637"/>
      <c r="D20" s="637"/>
      <c r="E20" s="637"/>
      <c r="F20" s="637"/>
      <c r="G20" s="637"/>
      <c r="H20" s="637"/>
      <c r="I20" s="637"/>
      <c r="J20" s="637"/>
      <c r="K20" s="637"/>
      <c r="L20" s="637"/>
      <c r="M20" s="637"/>
      <c r="N20" s="637"/>
      <c r="O20" s="637"/>
      <c r="P20" s="637"/>
      <c r="Q20" s="638"/>
      <c r="R20" s="623">
        <v>3699</v>
      </c>
      <c r="S20" s="624"/>
      <c r="T20" s="624"/>
      <c r="U20" s="624"/>
      <c r="V20" s="624"/>
      <c r="W20" s="624"/>
      <c r="X20" s="624"/>
      <c r="Y20" s="625"/>
      <c r="Z20" s="626">
        <v>0</v>
      </c>
      <c r="AA20" s="626"/>
      <c r="AB20" s="626"/>
      <c r="AC20" s="626"/>
      <c r="AD20" s="627">
        <v>3699</v>
      </c>
      <c r="AE20" s="627"/>
      <c r="AF20" s="627"/>
      <c r="AG20" s="627"/>
      <c r="AH20" s="627"/>
      <c r="AI20" s="627"/>
      <c r="AJ20" s="627"/>
      <c r="AK20" s="627"/>
      <c r="AL20" s="628">
        <v>0</v>
      </c>
      <c r="AM20" s="629"/>
      <c r="AN20" s="629"/>
      <c r="AO20" s="630"/>
      <c r="AP20" s="620" t="s">
        <v>283</v>
      </c>
      <c r="AQ20" s="621"/>
      <c r="AR20" s="621"/>
      <c r="AS20" s="621"/>
      <c r="AT20" s="621"/>
      <c r="AU20" s="621"/>
      <c r="AV20" s="621"/>
      <c r="AW20" s="621"/>
      <c r="AX20" s="621"/>
      <c r="AY20" s="621"/>
      <c r="AZ20" s="621"/>
      <c r="BA20" s="621"/>
      <c r="BB20" s="621"/>
      <c r="BC20" s="621"/>
      <c r="BD20" s="621"/>
      <c r="BE20" s="621"/>
      <c r="BF20" s="622"/>
      <c r="BG20" s="623">
        <v>752840</v>
      </c>
      <c r="BH20" s="624"/>
      <c r="BI20" s="624"/>
      <c r="BJ20" s="624"/>
      <c r="BK20" s="624"/>
      <c r="BL20" s="624"/>
      <c r="BM20" s="624"/>
      <c r="BN20" s="625"/>
      <c r="BO20" s="626">
        <v>5.8</v>
      </c>
      <c r="BP20" s="626"/>
      <c r="BQ20" s="626"/>
      <c r="BR20" s="626"/>
      <c r="BS20" s="627" t="s">
        <v>131</v>
      </c>
      <c r="BT20" s="627"/>
      <c r="BU20" s="627"/>
      <c r="BV20" s="627"/>
      <c r="BW20" s="627"/>
      <c r="BX20" s="627"/>
      <c r="BY20" s="627"/>
      <c r="BZ20" s="627"/>
      <c r="CA20" s="627"/>
      <c r="CB20" s="631"/>
      <c r="CD20" s="620" t="s">
        <v>284</v>
      </c>
      <c r="CE20" s="621"/>
      <c r="CF20" s="621"/>
      <c r="CG20" s="621"/>
      <c r="CH20" s="621"/>
      <c r="CI20" s="621"/>
      <c r="CJ20" s="621"/>
      <c r="CK20" s="621"/>
      <c r="CL20" s="621"/>
      <c r="CM20" s="621"/>
      <c r="CN20" s="621"/>
      <c r="CO20" s="621"/>
      <c r="CP20" s="621"/>
      <c r="CQ20" s="622"/>
      <c r="CR20" s="623">
        <v>49211880</v>
      </c>
      <c r="CS20" s="624"/>
      <c r="CT20" s="624"/>
      <c r="CU20" s="624"/>
      <c r="CV20" s="624"/>
      <c r="CW20" s="624"/>
      <c r="CX20" s="624"/>
      <c r="CY20" s="625"/>
      <c r="CZ20" s="626">
        <v>100</v>
      </c>
      <c r="DA20" s="626"/>
      <c r="DB20" s="626"/>
      <c r="DC20" s="626"/>
      <c r="DD20" s="632">
        <v>6235555</v>
      </c>
      <c r="DE20" s="624"/>
      <c r="DF20" s="624"/>
      <c r="DG20" s="624"/>
      <c r="DH20" s="624"/>
      <c r="DI20" s="624"/>
      <c r="DJ20" s="624"/>
      <c r="DK20" s="624"/>
      <c r="DL20" s="624"/>
      <c r="DM20" s="624"/>
      <c r="DN20" s="624"/>
      <c r="DO20" s="624"/>
      <c r="DP20" s="625"/>
      <c r="DQ20" s="632">
        <v>29387561</v>
      </c>
      <c r="DR20" s="624"/>
      <c r="DS20" s="624"/>
      <c r="DT20" s="624"/>
      <c r="DU20" s="624"/>
      <c r="DV20" s="624"/>
      <c r="DW20" s="624"/>
      <c r="DX20" s="624"/>
      <c r="DY20" s="624"/>
      <c r="DZ20" s="624"/>
      <c r="EA20" s="624"/>
      <c r="EB20" s="624"/>
      <c r="EC20" s="633"/>
    </row>
    <row r="21" spans="2:133" ht="11.25" customHeight="1" x14ac:dyDescent="0.2">
      <c r="B21" s="620" t="s">
        <v>285</v>
      </c>
      <c r="C21" s="621"/>
      <c r="D21" s="621"/>
      <c r="E21" s="621"/>
      <c r="F21" s="621"/>
      <c r="G21" s="621"/>
      <c r="H21" s="621"/>
      <c r="I21" s="621"/>
      <c r="J21" s="621"/>
      <c r="K21" s="621"/>
      <c r="L21" s="621"/>
      <c r="M21" s="621"/>
      <c r="N21" s="621"/>
      <c r="O21" s="621"/>
      <c r="P21" s="621"/>
      <c r="Q21" s="622"/>
      <c r="R21" s="623">
        <v>10697339</v>
      </c>
      <c r="S21" s="624"/>
      <c r="T21" s="624"/>
      <c r="U21" s="624"/>
      <c r="V21" s="624"/>
      <c r="W21" s="624"/>
      <c r="X21" s="624"/>
      <c r="Y21" s="625"/>
      <c r="Z21" s="626">
        <v>20.5</v>
      </c>
      <c r="AA21" s="626"/>
      <c r="AB21" s="626"/>
      <c r="AC21" s="626"/>
      <c r="AD21" s="627">
        <v>10023200</v>
      </c>
      <c r="AE21" s="627"/>
      <c r="AF21" s="627"/>
      <c r="AG21" s="627"/>
      <c r="AH21" s="627"/>
      <c r="AI21" s="627"/>
      <c r="AJ21" s="627"/>
      <c r="AK21" s="627"/>
      <c r="AL21" s="628">
        <v>38.4</v>
      </c>
      <c r="AM21" s="629"/>
      <c r="AN21" s="629"/>
      <c r="AO21" s="630"/>
      <c r="AP21" s="620" t="s">
        <v>286</v>
      </c>
      <c r="AQ21" s="639"/>
      <c r="AR21" s="639"/>
      <c r="AS21" s="639"/>
      <c r="AT21" s="639"/>
      <c r="AU21" s="639"/>
      <c r="AV21" s="639"/>
      <c r="AW21" s="639"/>
      <c r="AX21" s="639"/>
      <c r="AY21" s="639"/>
      <c r="AZ21" s="639"/>
      <c r="BA21" s="639"/>
      <c r="BB21" s="639"/>
      <c r="BC21" s="639"/>
      <c r="BD21" s="639"/>
      <c r="BE21" s="639"/>
      <c r="BF21" s="640"/>
      <c r="BG21" s="623">
        <v>740</v>
      </c>
      <c r="BH21" s="624"/>
      <c r="BI21" s="624"/>
      <c r="BJ21" s="624"/>
      <c r="BK21" s="624"/>
      <c r="BL21" s="624"/>
      <c r="BM21" s="624"/>
      <c r="BN21" s="625"/>
      <c r="BO21" s="626">
        <v>0</v>
      </c>
      <c r="BP21" s="626"/>
      <c r="BQ21" s="626"/>
      <c r="BR21" s="626"/>
      <c r="BS21" s="627" t="s">
        <v>278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287</v>
      </c>
      <c r="C22" s="621"/>
      <c r="D22" s="621"/>
      <c r="E22" s="621"/>
      <c r="F22" s="621"/>
      <c r="G22" s="621"/>
      <c r="H22" s="621"/>
      <c r="I22" s="621"/>
      <c r="J22" s="621"/>
      <c r="K22" s="621"/>
      <c r="L22" s="621"/>
      <c r="M22" s="621"/>
      <c r="N22" s="621"/>
      <c r="O22" s="621"/>
      <c r="P22" s="621"/>
      <c r="Q22" s="622"/>
      <c r="R22" s="623">
        <v>10023200</v>
      </c>
      <c r="S22" s="624"/>
      <c r="T22" s="624"/>
      <c r="U22" s="624"/>
      <c r="V22" s="624"/>
      <c r="W22" s="624"/>
      <c r="X22" s="624"/>
      <c r="Y22" s="625"/>
      <c r="Z22" s="626">
        <v>19.2</v>
      </c>
      <c r="AA22" s="626"/>
      <c r="AB22" s="626"/>
      <c r="AC22" s="626"/>
      <c r="AD22" s="627">
        <v>10023200</v>
      </c>
      <c r="AE22" s="627"/>
      <c r="AF22" s="627"/>
      <c r="AG22" s="627"/>
      <c r="AH22" s="627"/>
      <c r="AI22" s="627"/>
      <c r="AJ22" s="627"/>
      <c r="AK22" s="627"/>
      <c r="AL22" s="628">
        <v>38.4</v>
      </c>
      <c r="AM22" s="629"/>
      <c r="AN22" s="629"/>
      <c r="AO22" s="630"/>
      <c r="AP22" s="620" t="s">
        <v>288</v>
      </c>
      <c r="AQ22" s="639"/>
      <c r="AR22" s="639"/>
      <c r="AS22" s="639"/>
      <c r="AT22" s="639"/>
      <c r="AU22" s="639"/>
      <c r="AV22" s="639"/>
      <c r="AW22" s="639"/>
      <c r="AX22" s="639"/>
      <c r="AY22" s="639"/>
      <c r="AZ22" s="639"/>
      <c r="BA22" s="639"/>
      <c r="BB22" s="639"/>
      <c r="BC22" s="639"/>
      <c r="BD22" s="639"/>
      <c r="BE22" s="639"/>
      <c r="BF22" s="640"/>
      <c r="BG22" s="623" t="s">
        <v>131</v>
      </c>
      <c r="BH22" s="624"/>
      <c r="BI22" s="624"/>
      <c r="BJ22" s="624"/>
      <c r="BK22" s="624"/>
      <c r="BL22" s="624"/>
      <c r="BM22" s="624"/>
      <c r="BN22" s="625"/>
      <c r="BO22" s="626" t="s">
        <v>131</v>
      </c>
      <c r="BP22" s="626"/>
      <c r="BQ22" s="626"/>
      <c r="BR22" s="626"/>
      <c r="BS22" s="627" t="s">
        <v>131</v>
      </c>
      <c r="BT22" s="627"/>
      <c r="BU22" s="627"/>
      <c r="BV22" s="627"/>
      <c r="BW22" s="627"/>
      <c r="BX22" s="627"/>
      <c r="BY22" s="627"/>
      <c r="BZ22" s="627"/>
      <c r="CA22" s="627"/>
      <c r="CB22" s="631"/>
      <c r="CD22" s="605" t="s">
        <v>289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290</v>
      </c>
      <c r="C23" s="621"/>
      <c r="D23" s="621"/>
      <c r="E23" s="621"/>
      <c r="F23" s="621"/>
      <c r="G23" s="621"/>
      <c r="H23" s="621"/>
      <c r="I23" s="621"/>
      <c r="J23" s="621"/>
      <c r="K23" s="621"/>
      <c r="L23" s="621"/>
      <c r="M23" s="621"/>
      <c r="N23" s="621"/>
      <c r="O23" s="621"/>
      <c r="P23" s="621"/>
      <c r="Q23" s="622"/>
      <c r="R23" s="623">
        <v>674026</v>
      </c>
      <c r="S23" s="624"/>
      <c r="T23" s="624"/>
      <c r="U23" s="624"/>
      <c r="V23" s="624"/>
      <c r="W23" s="624"/>
      <c r="X23" s="624"/>
      <c r="Y23" s="625"/>
      <c r="Z23" s="626">
        <v>1.3</v>
      </c>
      <c r="AA23" s="626"/>
      <c r="AB23" s="626"/>
      <c r="AC23" s="626"/>
      <c r="AD23" s="627" t="s">
        <v>131</v>
      </c>
      <c r="AE23" s="627"/>
      <c r="AF23" s="627"/>
      <c r="AG23" s="627"/>
      <c r="AH23" s="627"/>
      <c r="AI23" s="627"/>
      <c r="AJ23" s="627"/>
      <c r="AK23" s="627"/>
      <c r="AL23" s="628" t="s">
        <v>131</v>
      </c>
      <c r="AM23" s="629"/>
      <c r="AN23" s="629"/>
      <c r="AO23" s="630"/>
      <c r="AP23" s="620" t="s">
        <v>291</v>
      </c>
      <c r="AQ23" s="639"/>
      <c r="AR23" s="639"/>
      <c r="AS23" s="639"/>
      <c r="AT23" s="639"/>
      <c r="AU23" s="639"/>
      <c r="AV23" s="639"/>
      <c r="AW23" s="639"/>
      <c r="AX23" s="639"/>
      <c r="AY23" s="639"/>
      <c r="AZ23" s="639"/>
      <c r="BA23" s="639"/>
      <c r="BB23" s="639"/>
      <c r="BC23" s="639"/>
      <c r="BD23" s="639"/>
      <c r="BE23" s="639"/>
      <c r="BF23" s="640"/>
      <c r="BG23" s="623">
        <v>752100</v>
      </c>
      <c r="BH23" s="624"/>
      <c r="BI23" s="624"/>
      <c r="BJ23" s="624"/>
      <c r="BK23" s="624"/>
      <c r="BL23" s="624"/>
      <c r="BM23" s="624"/>
      <c r="BN23" s="625"/>
      <c r="BO23" s="626">
        <v>5.8</v>
      </c>
      <c r="BP23" s="626"/>
      <c r="BQ23" s="626"/>
      <c r="BR23" s="626"/>
      <c r="BS23" s="627" t="s">
        <v>131</v>
      </c>
      <c r="BT23" s="627"/>
      <c r="BU23" s="627"/>
      <c r="BV23" s="627"/>
      <c r="BW23" s="627"/>
      <c r="BX23" s="627"/>
      <c r="BY23" s="627"/>
      <c r="BZ23" s="627"/>
      <c r="CA23" s="627"/>
      <c r="CB23" s="631"/>
      <c r="CD23" s="605" t="s">
        <v>230</v>
      </c>
      <c r="CE23" s="606"/>
      <c r="CF23" s="606"/>
      <c r="CG23" s="606"/>
      <c r="CH23" s="606"/>
      <c r="CI23" s="606"/>
      <c r="CJ23" s="606"/>
      <c r="CK23" s="606"/>
      <c r="CL23" s="606"/>
      <c r="CM23" s="606"/>
      <c r="CN23" s="606"/>
      <c r="CO23" s="606"/>
      <c r="CP23" s="606"/>
      <c r="CQ23" s="607"/>
      <c r="CR23" s="605" t="s">
        <v>292</v>
      </c>
      <c r="CS23" s="606"/>
      <c r="CT23" s="606"/>
      <c r="CU23" s="606"/>
      <c r="CV23" s="606"/>
      <c r="CW23" s="606"/>
      <c r="CX23" s="606"/>
      <c r="CY23" s="607"/>
      <c r="CZ23" s="605" t="s">
        <v>293</v>
      </c>
      <c r="DA23" s="606"/>
      <c r="DB23" s="606"/>
      <c r="DC23" s="607"/>
      <c r="DD23" s="605" t="s">
        <v>294</v>
      </c>
      <c r="DE23" s="606"/>
      <c r="DF23" s="606"/>
      <c r="DG23" s="606"/>
      <c r="DH23" s="606"/>
      <c r="DI23" s="606"/>
      <c r="DJ23" s="606"/>
      <c r="DK23" s="607"/>
      <c r="DL23" s="650" t="s">
        <v>295</v>
      </c>
      <c r="DM23" s="651"/>
      <c r="DN23" s="651"/>
      <c r="DO23" s="651"/>
      <c r="DP23" s="651"/>
      <c r="DQ23" s="651"/>
      <c r="DR23" s="651"/>
      <c r="DS23" s="651"/>
      <c r="DT23" s="651"/>
      <c r="DU23" s="651"/>
      <c r="DV23" s="652"/>
      <c r="DW23" s="605" t="s">
        <v>296</v>
      </c>
      <c r="DX23" s="606"/>
      <c r="DY23" s="606"/>
      <c r="DZ23" s="606"/>
      <c r="EA23" s="606"/>
      <c r="EB23" s="606"/>
      <c r="EC23" s="607"/>
    </row>
    <row r="24" spans="2:133" ht="11.25" customHeight="1" x14ac:dyDescent="0.2">
      <c r="B24" s="620" t="s">
        <v>297</v>
      </c>
      <c r="C24" s="621"/>
      <c r="D24" s="621"/>
      <c r="E24" s="621"/>
      <c r="F24" s="621"/>
      <c r="G24" s="621"/>
      <c r="H24" s="621"/>
      <c r="I24" s="621"/>
      <c r="J24" s="621"/>
      <c r="K24" s="621"/>
      <c r="L24" s="621"/>
      <c r="M24" s="621"/>
      <c r="N24" s="621"/>
      <c r="O24" s="621"/>
      <c r="P24" s="621"/>
      <c r="Q24" s="622"/>
      <c r="R24" s="623">
        <v>113</v>
      </c>
      <c r="S24" s="624"/>
      <c r="T24" s="624"/>
      <c r="U24" s="624"/>
      <c r="V24" s="624"/>
      <c r="W24" s="624"/>
      <c r="X24" s="624"/>
      <c r="Y24" s="625"/>
      <c r="Z24" s="626">
        <v>0</v>
      </c>
      <c r="AA24" s="626"/>
      <c r="AB24" s="626"/>
      <c r="AC24" s="626"/>
      <c r="AD24" s="627" t="s">
        <v>131</v>
      </c>
      <c r="AE24" s="627"/>
      <c r="AF24" s="627"/>
      <c r="AG24" s="627"/>
      <c r="AH24" s="627"/>
      <c r="AI24" s="627"/>
      <c r="AJ24" s="627"/>
      <c r="AK24" s="627"/>
      <c r="AL24" s="628" t="s">
        <v>131</v>
      </c>
      <c r="AM24" s="629"/>
      <c r="AN24" s="629"/>
      <c r="AO24" s="630"/>
      <c r="AP24" s="620" t="s">
        <v>298</v>
      </c>
      <c r="AQ24" s="639"/>
      <c r="AR24" s="639"/>
      <c r="AS24" s="639"/>
      <c r="AT24" s="639"/>
      <c r="AU24" s="639"/>
      <c r="AV24" s="639"/>
      <c r="AW24" s="639"/>
      <c r="AX24" s="639"/>
      <c r="AY24" s="639"/>
      <c r="AZ24" s="639"/>
      <c r="BA24" s="639"/>
      <c r="BB24" s="639"/>
      <c r="BC24" s="639"/>
      <c r="BD24" s="639"/>
      <c r="BE24" s="639"/>
      <c r="BF24" s="640"/>
      <c r="BG24" s="623" t="s">
        <v>131</v>
      </c>
      <c r="BH24" s="624"/>
      <c r="BI24" s="624"/>
      <c r="BJ24" s="624"/>
      <c r="BK24" s="624"/>
      <c r="BL24" s="624"/>
      <c r="BM24" s="624"/>
      <c r="BN24" s="625"/>
      <c r="BO24" s="626" t="s">
        <v>185</v>
      </c>
      <c r="BP24" s="626"/>
      <c r="BQ24" s="626"/>
      <c r="BR24" s="626"/>
      <c r="BS24" s="627" t="s">
        <v>278</v>
      </c>
      <c r="BT24" s="627"/>
      <c r="BU24" s="627"/>
      <c r="BV24" s="627"/>
      <c r="BW24" s="627"/>
      <c r="BX24" s="627"/>
      <c r="BY24" s="627"/>
      <c r="BZ24" s="627"/>
      <c r="CA24" s="627"/>
      <c r="CB24" s="631"/>
      <c r="CD24" s="609" t="s">
        <v>299</v>
      </c>
      <c r="CE24" s="610"/>
      <c r="CF24" s="610"/>
      <c r="CG24" s="610"/>
      <c r="CH24" s="610"/>
      <c r="CI24" s="610"/>
      <c r="CJ24" s="610"/>
      <c r="CK24" s="610"/>
      <c r="CL24" s="610"/>
      <c r="CM24" s="610"/>
      <c r="CN24" s="610"/>
      <c r="CO24" s="610"/>
      <c r="CP24" s="610"/>
      <c r="CQ24" s="611"/>
      <c r="CR24" s="612">
        <v>23198264</v>
      </c>
      <c r="CS24" s="613"/>
      <c r="CT24" s="613"/>
      <c r="CU24" s="613"/>
      <c r="CV24" s="613"/>
      <c r="CW24" s="613"/>
      <c r="CX24" s="613"/>
      <c r="CY24" s="614"/>
      <c r="CZ24" s="617">
        <v>47.1</v>
      </c>
      <c r="DA24" s="618"/>
      <c r="DB24" s="618"/>
      <c r="DC24" s="634"/>
      <c r="DD24" s="658">
        <v>14439597</v>
      </c>
      <c r="DE24" s="613"/>
      <c r="DF24" s="613"/>
      <c r="DG24" s="613"/>
      <c r="DH24" s="613"/>
      <c r="DI24" s="613"/>
      <c r="DJ24" s="613"/>
      <c r="DK24" s="614"/>
      <c r="DL24" s="658">
        <v>14419623</v>
      </c>
      <c r="DM24" s="613"/>
      <c r="DN24" s="613"/>
      <c r="DO24" s="613"/>
      <c r="DP24" s="613"/>
      <c r="DQ24" s="613"/>
      <c r="DR24" s="613"/>
      <c r="DS24" s="613"/>
      <c r="DT24" s="613"/>
      <c r="DU24" s="613"/>
      <c r="DV24" s="614"/>
      <c r="DW24" s="617">
        <v>54.3</v>
      </c>
      <c r="DX24" s="618"/>
      <c r="DY24" s="618"/>
      <c r="DZ24" s="618"/>
      <c r="EA24" s="618"/>
      <c r="EB24" s="618"/>
      <c r="EC24" s="619"/>
    </row>
    <row r="25" spans="2:133" ht="11.25" customHeight="1" x14ac:dyDescent="0.2">
      <c r="B25" s="620" t="s">
        <v>300</v>
      </c>
      <c r="C25" s="621"/>
      <c r="D25" s="621"/>
      <c r="E25" s="621"/>
      <c r="F25" s="621"/>
      <c r="G25" s="621"/>
      <c r="H25" s="621"/>
      <c r="I25" s="621"/>
      <c r="J25" s="621"/>
      <c r="K25" s="621"/>
      <c r="L25" s="621"/>
      <c r="M25" s="621"/>
      <c r="N25" s="621"/>
      <c r="O25" s="621"/>
      <c r="P25" s="621"/>
      <c r="Q25" s="622"/>
      <c r="R25" s="623">
        <v>27318657</v>
      </c>
      <c r="S25" s="624"/>
      <c r="T25" s="624"/>
      <c r="U25" s="624"/>
      <c r="V25" s="624"/>
      <c r="W25" s="624"/>
      <c r="X25" s="624"/>
      <c r="Y25" s="625"/>
      <c r="Z25" s="626">
        <v>52.3</v>
      </c>
      <c r="AA25" s="626"/>
      <c r="AB25" s="626"/>
      <c r="AC25" s="626"/>
      <c r="AD25" s="627">
        <v>25892418</v>
      </c>
      <c r="AE25" s="627"/>
      <c r="AF25" s="627"/>
      <c r="AG25" s="627"/>
      <c r="AH25" s="627"/>
      <c r="AI25" s="627"/>
      <c r="AJ25" s="627"/>
      <c r="AK25" s="627"/>
      <c r="AL25" s="628">
        <v>99.2</v>
      </c>
      <c r="AM25" s="629"/>
      <c r="AN25" s="629"/>
      <c r="AO25" s="630"/>
      <c r="AP25" s="620" t="s">
        <v>301</v>
      </c>
      <c r="AQ25" s="639"/>
      <c r="AR25" s="639"/>
      <c r="AS25" s="639"/>
      <c r="AT25" s="639"/>
      <c r="AU25" s="639"/>
      <c r="AV25" s="639"/>
      <c r="AW25" s="639"/>
      <c r="AX25" s="639"/>
      <c r="AY25" s="639"/>
      <c r="AZ25" s="639"/>
      <c r="BA25" s="639"/>
      <c r="BB25" s="639"/>
      <c r="BC25" s="639"/>
      <c r="BD25" s="639"/>
      <c r="BE25" s="639"/>
      <c r="BF25" s="640"/>
      <c r="BG25" s="623" t="s">
        <v>131</v>
      </c>
      <c r="BH25" s="624"/>
      <c r="BI25" s="624"/>
      <c r="BJ25" s="624"/>
      <c r="BK25" s="624"/>
      <c r="BL25" s="624"/>
      <c r="BM25" s="624"/>
      <c r="BN25" s="625"/>
      <c r="BO25" s="626" t="s">
        <v>278</v>
      </c>
      <c r="BP25" s="626"/>
      <c r="BQ25" s="626"/>
      <c r="BR25" s="626"/>
      <c r="BS25" s="627" t="s">
        <v>131</v>
      </c>
      <c r="BT25" s="627"/>
      <c r="BU25" s="627"/>
      <c r="BV25" s="627"/>
      <c r="BW25" s="627"/>
      <c r="BX25" s="627"/>
      <c r="BY25" s="627"/>
      <c r="BZ25" s="627"/>
      <c r="CA25" s="627"/>
      <c r="CB25" s="631"/>
      <c r="CD25" s="620" t="s">
        <v>302</v>
      </c>
      <c r="CE25" s="621"/>
      <c r="CF25" s="621"/>
      <c r="CG25" s="621"/>
      <c r="CH25" s="621"/>
      <c r="CI25" s="621"/>
      <c r="CJ25" s="621"/>
      <c r="CK25" s="621"/>
      <c r="CL25" s="621"/>
      <c r="CM25" s="621"/>
      <c r="CN25" s="621"/>
      <c r="CO25" s="621"/>
      <c r="CP25" s="621"/>
      <c r="CQ25" s="622"/>
      <c r="CR25" s="623">
        <v>8730362</v>
      </c>
      <c r="CS25" s="655"/>
      <c r="CT25" s="655"/>
      <c r="CU25" s="655"/>
      <c r="CV25" s="655"/>
      <c r="CW25" s="655"/>
      <c r="CX25" s="655"/>
      <c r="CY25" s="656"/>
      <c r="CZ25" s="628">
        <v>17.7</v>
      </c>
      <c r="DA25" s="653"/>
      <c r="DB25" s="653"/>
      <c r="DC25" s="657"/>
      <c r="DD25" s="632">
        <v>7574651</v>
      </c>
      <c r="DE25" s="655"/>
      <c r="DF25" s="655"/>
      <c r="DG25" s="655"/>
      <c r="DH25" s="655"/>
      <c r="DI25" s="655"/>
      <c r="DJ25" s="655"/>
      <c r="DK25" s="656"/>
      <c r="DL25" s="632">
        <v>7566114</v>
      </c>
      <c r="DM25" s="655"/>
      <c r="DN25" s="655"/>
      <c r="DO25" s="655"/>
      <c r="DP25" s="655"/>
      <c r="DQ25" s="655"/>
      <c r="DR25" s="655"/>
      <c r="DS25" s="655"/>
      <c r="DT25" s="655"/>
      <c r="DU25" s="655"/>
      <c r="DV25" s="656"/>
      <c r="DW25" s="628">
        <v>28.5</v>
      </c>
      <c r="DX25" s="653"/>
      <c r="DY25" s="653"/>
      <c r="DZ25" s="653"/>
      <c r="EA25" s="653"/>
      <c r="EB25" s="653"/>
      <c r="EC25" s="654"/>
    </row>
    <row r="26" spans="2:133" ht="11.25" customHeight="1" x14ac:dyDescent="0.2">
      <c r="B26" s="620" t="s">
        <v>303</v>
      </c>
      <c r="C26" s="621"/>
      <c r="D26" s="621"/>
      <c r="E26" s="621"/>
      <c r="F26" s="621"/>
      <c r="G26" s="621"/>
      <c r="H26" s="621"/>
      <c r="I26" s="621"/>
      <c r="J26" s="621"/>
      <c r="K26" s="621"/>
      <c r="L26" s="621"/>
      <c r="M26" s="621"/>
      <c r="N26" s="621"/>
      <c r="O26" s="621"/>
      <c r="P26" s="621"/>
      <c r="Q26" s="622"/>
      <c r="R26" s="623">
        <v>17566</v>
      </c>
      <c r="S26" s="624"/>
      <c r="T26" s="624"/>
      <c r="U26" s="624"/>
      <c r="V26" s="624"/>
      <c r="W26" s="624"/>
      <c r="X26" s="624"/>
      <c r="Y26" s="625"/>
      <c r="Z26" s="626">
        <v>0</v>
      </c>
      <c r="AA26" s="626"/>
      <c r="AB26" s="626"/>
      <c r="AC26" s="626"/>
      <c r="AD26" s="627">
        <v>17566</v>
      </c>
      <c r="AE26" s="627"/>
      <c r="AF26" s="627"/>
      <c r="AG26" s="627"/>
      <c r="AH26" s="627"/>
      <c r="AI26" s="627"/>
      <c r="AJ26" s="627"/>
      <c r="AK26" s="627"/>
      <c r="AL26" s="628">
        <v>0.1</v>
      </c>
      <c r="AM26" s="629"/>
      <c r="AN26" s="629"/>
      <c r="AO26" s="630"/>
      <c r="AP26" s="620" t="s">
        <v>304</v>
      </c>
      <c r="AQ26" s="639"/>
      <c r="AR26" s="639"/>
      <c r="AS26" s="639"/>
      <c r="AT26" s="639"/>
      <c r="AU26" s="639"/>
      <c r="AV26" s="639"/>
      <c r="AW26" s="639"/>
      <c r="AX26" s="639"/>
      <c r="AY26" s="639"/>
      <c r="AZ26" s="639"/>
      <c r="BA26" s="639"/>
      <c r="BB26" s="639"/>
      <c r="BC26" s="639"/>
      <c r="BD26" s="639"/>
      <c r="BE26" s="639"/>
      <c r="BF26" s="640"/>
      <c r="BG26" s="623" t="s">
        <v>131</v>
      </c>
      <c r="BH26" s="624"/>
      <c r="BI26" s="624"/>
      <c r="BJ26" s="624"/>
      <c r="BK26" s="624"/>
      <c r="BL26" s="624"/>
      <c r="BM26" s="624"/>
      <c r="BN26" s="625"/>
      <c r="BO26" s="626" t="s">
        <v>185</v>
      </c>
      <c r="BP26" s="626"/>
      <c r="BQ26" s="626"/>
      <c r="BR26" s="626"/>
      <c r="BS26" s="627" t="s">
        <v>131</v>
      </c>
      <c r="BT26" s="627"/>
      <c r="BU26" s="627"/>
      <c r="BV26" s="627"/>
      <c r="BW26" s="627"/>
      <c r="BX26" s="627"/>
      <c r="BY26" s="627"/>
      <c r="BZ26" s="627"/>
      <c r="CA26" s="627"/>
      <c r="CB26" s="631"/>
      <c r="CD26" s="620" t="s">
        <v>305</v>
      </c>
      <c r="CE26" s="621"/>
      <c r="CF26" s="621"/>
      <c r="CG26" s="621"/>
      <c r="CH26" s="621"/>
      <c r="CI26" s="621"/>
      <c r="CJ26" s="621"/>
      <c r="CK26" s="621"/>
      <c r="CL26" s="621"/>
      <c r="CM26" s="621"/>
      <c r="CN26" s="621"/>
      <c r="CO26" s="621"/>
      <c r="CP26" s="621"/>
      <c r="CQ26" s="622"/>
      <c r="CR26" s="623">
        <v>5787269</v>
      </c>
      <c r="CS26" s="624"/>
      <c r="CT26" s="624"/>
      <c r="CU26" s="624"/>
      <c r="CV26" s="624"/>
      <c r="CW26" s="624"/>
      <c r="CX26" s="624"/>
      <c r="CY26" s="625"/>
      <c r="CZ26" s="628">
        <v>11.8</v>
      </c>
      <c r="DA26" s="653"/>
      <c r="DB26" s="653"/>
      <c r="DC26" s="657"/>
      <c r="DD26" s="632">
        <v>4935990</v>
      </c>
      <c r="DE26" s="624"/>
      <c r="DF26" s="624"/>
      <c r="DG26" s="624"/>
      <c r="DH26" s="624"/>
      <c r="DI26" s="624"/>
      <c r="DJ26" s="624"/>
      <c r="DK26" s="625"/>
      <c r="DL26" s="632" t="s">
        <v>131</v>
      </c>
      <c r="DM26" s="624"/>
      <c r="DN26" s="624"/>
      <c r="DO26" s="624"/>
      <c r="DP26" s="624"/>
      <c r="DQ26" s="624"/>
      <c r="DR26" s="624"/>
      <c r="DS26" s="624"/>
      <c r="DT26" s="624"/>
      <c r="DU26" s="624"/>
      <c r="DV26" s="625"/>
      <c r="DW26" s="628" t="s">
        <v>131</v>
      </c>
      <c r="DX26" s="653"/>
      <c r="DY26" s="653"/>
      <c r="DZ26" s="653"/>
      <c r="EA26" s="653"/>
      <c r="EB26" s="653"/>
      <c r="EC26" s="654"/>
    </row>
    <row r="27" spans="2:133" ht="11.25" customHeight="1" x14ac:dyDescent="0.2">
      <c r="B27" s="620" t="s">
        <v>306</v>
      </c>
      <c r="C27" s="621"/>
      <c r="D27" s="621"/>
      <c r="E27" s="621"/>
      <c r="F27" s="621"/>
      <c r="G27" s="621"/>
      <c r="H27" s="621"/>
      <c r="I27" s="621"/>
      <c r="J27" s="621"/>
      <c r="K27" s="621"/>
      <c r="L27" s="621"/>
      <c r="M27" s="621"/>
      <c r="N27" s="621"/>
      <c r="O27" s="621"/>
      <c r="P27" s="621"/>
      <c r="Q27" s="622"/>
      <c r="R27" s="623">
        <v>1207472</v>
      </c>
      <c r="S27" s="624"/>
      <c r="T27" s="624"/>
      <c r="U27" s="624"/>
      <c r="V27" s="624"/>
      <c r="W27" s="624"/>
      <c r="X27" s="624"/>
      <c r="Y27" s="625"/>
      <c r="Z27" s="626">
        <v>2.2999999999999998</v>
      </c>
      <c r="AA27" s="626"/>
      <c r="AB27" s="626"/>
      <c r="AC27" s="626"/>
      <c r="AD27" s="627" t="s">
        <v>131</v>
      </c>
      <c r="AE27" s="627"/>
      <c r="AF27" s="627"/>
      <c r="AG27" s="627"/>
      <c r="AH27" s="627"/>
      <c r="AI27" s="627"/>
      <c r="AJ27" s="627"/>
      <c r="AK27" s="627"/>
      <c r="AL27" s="628" t="s">
        <v>131</v>
      </c>
      <c r="AM27" s="629"/>
      <c r="AN27" s="629"/>
      <c r="AO27" s="630"/>
      <c r="AP27" s="620" t="s">
        <v>307</v>
      </c>
      <c r="AQ27" s="621"/>
      <c r="AR27" s="621"/>
      <c r="AS27" s="621"/>
      <c r="AT27" s="621"/>
      <c r="AU27" s="621"/>
      <c r="AV27" s="621"/>
      <c r="AW27" s="621"/>
      <c r="AX27" s="621"/>
      <c r="AY27" s="621"/>
      <c r="AZ27" s="621"/>
      <c r="BA27" s="621"/>
      <c r="BB27" s="621"/>
      <c r="BC27" s="621"/>
      <c r="BD27" s="621"/>
      <c r="BE27" s="621"/>
      <c r="BF27" s="622"/>
      <c r="BG27" s="623">
        <v>12969840</v>
      </c>
      <c r="BH27" s="624"/>
      <c r="BI27" s="624"/>
      <c r="BJ27" s="624"/>
      <c r="BK27" s="624"/>
      <c r="BL27" s="624"/>
      <c r="BM27" s="624"/>
      <c r="BN27" s="625"/>
      <c r="BO27" s="626">
        <v>100</v>
      </c>
      <c r="BP27" s="626"/>
      <c r="BQ27" s="626"/>
      <c r="BR27" s="626"/>
      <c r="BS27" s="627">
        <v>154165</v>
      </c>
      <c r="BT27" s="627"/>
      <c r="BU27" s="627"/>
      <c r="BV27" s="627"/>
      <c r="BW27" s="627"/>
      <c r="BX27" s="627"/>
      <c r="BY27" s="627"/>
      <c r="BZ27" s="627"/>
      <c r="CA27" s="627"/>
      <c r="CB27" s="631"/>
      <c r="CD27" s="620" t="s">
        <v>308</v>
      </c>
      <c r="CE27" s="621"/>
      <c r="CF27" s="621"/>
      <c r="CG27" s="621"/>
      <c r="CH27" s="621"/>
      <c r="CI27" s="621"/>
      <c r="CJ27" s="621"/>
      <c r="CK27" s="621"/>
      <c r="CL27" s="621"/>
      <c r="CM27" s="621"/>
      <c r="CN27" s="621"/>
      <c r="CO27" s="621"/>
      <c r="CP27" s="621"/>
      <c r="CQ27" s="622"/>
      <c r="CR27" s="623">
        <v>10473273</v>
      </c>
      <c r="CS27" s="655"/>
      <c r="CT27" s="655"/>
      <c r="CU27" s="655"/>
      <c r="CV27" s="655"/>
      <c r="CW27" s="655"/>
      <c r="CX27" s="655"/>
      <c r="CY27" s="656"/>
      <c r="CZ27" s="628">
        <v>21.3</v>
      </c>
      <c r="DA27" s="653"/>
      <c r="DB27" s="653"/>
      <c r="DC27" s="657"/>
      <c r="DD27" s="632">
        <v>2977673</v>
      </c>
      <c r="DE27" s="655"/>
      <c r="DF27" s="655"/>
      <c r="DG27" s="655"/>
      <c r="DH27" s="655"/>
      <c r="DI27" s="655"/>
      <c r="DJ27" s="655"/>
      <c r="DK27" s="656"/>
      <c r="DL27" s="632">
        <v>2966236</v>
      </c>
      <c r="DM27" s="655"/>
      <c r="DN27" s="655"/>
      <c r="DO27" s="655"/>
      <c r="DP27" s="655"/>
      <c r="DQ27" s="655"/>
      <c r="DR27" s="655"/>
      <c r="DS27" s="655"/>
      <c r="DT27" s="655"/>
      <c r="DU27" s="655"/>
      <c r="DV27" s="656"/>
      <c r="DW27" s="628">
        <v>11.2</v>
      </c>
      <c r="DX27" s="653"/>
      <c r="DY27" s="653"/>
      <c r="DZ27" s="653"/>
      <c r="EA27" s="653"/>
      <c r="EB27" s="653"/>
      <c r="EC27" s="654"/>
    </row>
    <row r="28" spans="2:133" ht="11.25" customHeight="1" x14ac:dyDescent="0.2">
      <c r="B28" s="620" t="s">
        <v>309</v>
      </c>
      <c r="C28" s="621"/>
      <c r="D28" s="621"/>
      <c r="E28" s="621"/>
      <c r="F28" s="621"/>
      <c r="G28" s="621"/>
      <c r="H28" s="621"/>
      <c r="I28" s="621"/>
      <c r="J28" s="621"/>
      <c r="K28" s="621"/>
      <c r="L28" s="621"/>
      <c r="M28" s="621"/>
      <c r="N28" s="621"/>
      <c r="O28" s="621"/>
      <c r="P28" s="621"/>
      <c r="Q28" s="622"/>
      <c r="R28" s="623">
        <v>844378</v>
      </c>
      <c r="S28" s="624"/>
      <c r="T28" s="624"/>
      <c r="U28" s="624"/>
      <c r="V28" s="624"/>
      <c r="W28" s="624"/>
      <c r="X28" s="624"/>
      <c r="Y28" s="625"/>
      <c r="Z28" s="626">
        <v>1.6</v>
      </c>
      <c r="AA28" s="626"/>
      <c r="AB28" s="626"/>
      <c r="AC28" s="626"/>
      <c r="AD28" s="627">
        <v>39422</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310</v>
      </c>
      <c r="CE28" s="621"/>
      <c r="CF28" s="621"/>
      <c r="CG28" s="621"/>
      <c r="CH28" s="621"/>
      <c r="CI28" s="621"/>
      <c r="CJ28" s="621"/>
      <c r="CK28" s="621"/>
      <c r="CL28" s="621"/>
      <c r="CM28" s="621"/>
      <c r="CN28" s="621"/>
      <c r="CO28" s="621"/>
      <c r="CP28" s="621"/>
      <c r="CQ28" s="622"/>
      <c r="CR28" s="623">
        <v>3994629</v>
      </c>
      <c r="CS28" s="624"/>
      <c r="CT28" s="624"/>
      <c r="CU28" s="624"/>
      <c r="CV28" s="624"/>
      <c r="CW28" s="624"/>
      <c r="CX28" s="624"/>
      <c r="CY28" s="625"/>
      <c r="CZ28" s="628">
        <v>8.1</v>
      </c>
      <c r="DA28" s="653"/>
      <c r="DB28" s="653"/>
      <c r="DC28" s="657"/>
      <c r="DD28" s="632">
        <v>3887273</v>
      </c>
      <c r="DE28" s="624"/>
      <c r="DF28" s="624"/>
      <c r="DG28" s="624"/>
      <c r="DH28" s="624"/>
      <c r="DI28" s="624"/>
      <c r="DJ28" s="624"/>
      <c r="DK28" s="625"/>
      <c r="DL28" s="632">
        <v>3887273</v>
      </c>
      <c r="DM28" s="624"/>
      <c r="DN28" s="624"/>
      <c r="DO28" s="624"/>
      <c r="DP28" s="624"/>
      <c r="DQ28" s="624"/>
      <c r="DR28" s="624"/>
      <c r="DS28" s="624"/>
      <c r="DT28" s="624"/>
      <c r="DU28" s="624"/>
      <c r="DV28" s="625"/>
      <c r="DW28" s="628">
        <v>14.6</v>
      </c>
      <c r="DX28" s="653"/>
      <c r="DY28" s="653"/>
      <c r="DZ28" s="653"/>
      <c r="EA28" s="653"/>
      <c r="EB28" s="653"/>
      <c r="EC28" s="654"/>
    </row>
    <row r="29" spans="2:133" ht="11.25" customHeight="1" x14ac:dyDescent="0.2">
      <c r="B29" s="620" t="s">
        <v>311</v>
      </c>
      <c r="C29" s="621"/>
      <c r="D29" s="621"/>
      <c r="E29" s="621"/>
      <c r="F29" s="621"/>
      <c r="G29" s="621"/>
      <c r="H29" s="621"/>
      <c r="I29" s="621"/>
      <c r="J29" s="621"/>
      <c r="K29" s="621"/>
      <c r="L29" s="621"/>
      <c r="M29" s="621"/>
      <c r="N29" s="621"/>
      <c r="O29" s="621"/>
      <c r="P29" s="621"/>
      <c r="Q29" s="622"/>
      <c r="R29" s="623">
        <v>410453</v>
      </c>
      <c r="S29" s="624"/>
      <c r="T29" s="624"/>
      <c r="U29" s="624"/>
      <c r="V29" s="624"/>
      <c r="W29" s="624"/>
      <c r="X29" s="624"/>
      <c r="Y29" s="625"/>
      <c r="Z29" s="626">
        <v>0.8</v>
      </c>
      <c r="AA29" s="626"/>
      <c r="AB29" s="626"/>
      <c r="AC29" s="626"/>
      <c r="AD29" s="627" t="s">
        <v>278</v>
      </c>
      <c r="AE29" s="627"/>
      <c r="AF29" s="627"/>
      <c r="AG29" s="627"/>
      <c r="AH29" s="627"/>
      <c r="AI29" s="627"/>
      <c r="AJ29" s="627"/>
      <c r="AK29" s="627"/>
      <c r="AL29" s="628" t="s">
        <v>131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312</v>
      </c>
      <c r="CE29" s="660"/>
      <c r="CF29" s="620" t="s">
        <v>72</v>
      </c>
      <c r="CG29" s="621"/>
      <c r="CH29" s="621"/>
      <c r="CI29" s="621"/>
      <c r="CJ29" s="621"/>
      <c r="CK29" s="621"/>
      <c r="CL29" s="621"/>
      <c r="CM29" s="621"/>
      <c r="CN29" s="621"/>
      <c r="CO29" s="621"/>
      <c r="CP29" s="621"/>
      <c r="CQ29" s="622"/>
      <c r="CR29" s="623">
        <v>3994629</v>
      </c>
      <c r="CS29" s="655"/>
      <c r="CT29" s="655"/>
      <c r="CU29" s="655"/>
      <c r="CV29" s="655"/>
      <c r="CW29" s="655"/>
      <c r="CX29" s="655"/>
      <c r="CY29" s="656"/>
      <c r="CZ29" s="628">
        <v>8.1</v>
      </c>
      <c r="DA29" s="653"/>
      <c r="DB29" s="653"/>
      <c r="DC29" s="657"/>
      <c r="DD29" s="632">
        <v>3887273</v>
      </c>
      <c r="DE29" s="655"/>
      <c r="DF29" s="655"/>
      <c r="DG29" s="655"/>
      <c r="DH29" s="655"/>
      <c r="DI29" s="655"/>
      <c r="DJ29" s="655"/>
      <c r="DK29" s="656"/>
      <c r="DL29" s="632">
        <v>3887273</v>
      </c>
      <c r="DM29" s="655"/>
      <c r="DN29" s="655"/>
      <c r="DO29" s="655"/>
      <c r="DP29" s="655"/>
      <c r="DQ29" s="655"/>
      <c r="DR29" s="655"/>
      <c r="DS29" s="655"/>
      <c r="DT29" s="655"/>
      <c r="DU29" s="655"/>
      <c r="DV29" s="656"/>
      <c r="DW29" s="628">
        <v>14.6</v>
      </c>
      <c r="DX29" s="653"/>
      <c r="DY29" s="653"/>
      <c r="DZ29" s="653"/>
      <c r="EA29" s="653"/>
      <c r="EB29" s="653"/>
      <c r="EC29" s="654"/>
    </row>
    <row r="30" spans="2:133" ht="11.25" customHeight="1" x14ac:dyDescent="0.2">
      <c r="B30" s="620" t="s">
        <v>313</v>
      </c>
      <c r="C30" s="621"/>
      <c r="D30" s="621"/>
      <c r="E30" s="621"/>
      <c r="F30" s="621"/>
      <c r="G30" s="621"/>
      <c r="H30" s="621"/>
      <c r="I30" s="621"/>
      <c r="J30" s="621"/>
      <c r="K30" s="621"/>
      <c r="L30" s="621"/>
      <c r="M30" s="621"/>
      <c r="N30" s="621"/>
      <c r="O30" s="621"/>
      <c r="P30" s="621"/>
      <c r="Q30" s="622"/>
      <c r="R30" s="623">
        <v>8282961</v>
      </c>
      <c r="S30" s="624"/>
      <c r="T30" s="624"/>
      <c r="U30" s="624"/>
      <c r="V30" s="624"/>
      <c r="W30" s="624"/>
      <c r="X30" s="624"/>
      <c r="Y30" s="625"/>
      <c r="Z30" s="626">
        <v>15.9</v>
      </c>
      <c r="AA30" s="626"/>
      <c r="AB30" s="626"/>
      <c r="AC30" s="626"/>
      <c r="AD30" s="627" t="s">
        <v>131</v>
      </c>
      <c r="AE30" s="627"/>
      <c r="AF30" s="627"/>
      <c r="AG30" s="627"/>
      <c r="AH30" s="627"/>
      <c r="AI30" s="627"/>
      <c r="AJ30" s="627"/>
      <c r="AK30" s="627"/>
      <c r="AL30" s="628" t="s">
        <v>131</v>
      </c>
      <c r="AM30" s="629"/>
      <c r="AN30" s="629"/>
      <c r="AO30" s="630"/>
      <c r="AP30" s="605" t="s">
        <v>230</v>
      </c>
      <c r="AQ30" s="606"/>
      <c r="AR30" s="606"/>
      <c r="AS30" s="606"/>
      <c r="AT30" s="606"/>
      <c r="AU30" s="606"/>
      <c r="AV30" s="606"/>
      <c r="AW30" s="606"/>
      <c r="AX30" s="606"/>
      <c r="AY30" s="606"/>
      <c r="AZ30" s="606"/>
      <c r="BA30" s="606"/>
      <c r="BB30" s="606"/>
      <c r="BC30" s="606"/>
      <c r="BD30" s="606"/>
      <c r="BE30" s="606"/>
      <c r="BF30" s="607"/>
      <c r="BG30" s="605" t="s">
        <v>314</v>
      </c>
      <c r="BH30" s="665"/>
      <c r="BI30" s="665"/>
      <c r="BJ30" s="665"/>
      <c r="BK30" s="665"/>
      <c r="BL30" s="665"/>
      <c r="BM30" s="665"/>
      <c r="BN30" s="665"/>
      <c r="BO30" s="665"/>
      <c r="BP30" s="665"/>
      <c r="BQ30" s="666"/>
      <c r="BR30" s="605" t="s">
        <v>315</v>
      </c>
      <c r="BS30" s="665"/>
      <c r="BT30" s="665"/>
      <c r="BU30" s="665"/>
      <c r="BV30" s="665"/>
      <c r="BW30" s="665"/>
      <c r="BX30" s="665"/>
      <c r="BY30" s="665"/>
      <c r="BZ30" s="665"/>
      <c r="CA30" s="665"/>
      <c r="CB30" s="666"/>
      <c r="CD30" s="661"/>
      <c r="CE30" s="662"/>
      <c r="CF30" s="620" t="s">
        <v>316</v>
      </c>
      <c r="CG30" s="621"/>
      <c r="CH30" s="621"/>
      <c r="CI30" s="621"/>
      <c r="CJ30" s="621"/>
      <c r="CK30" s="621"/>
      <c r="CL30" s="621"/>
      <c r="CM30" s="621"/>
      <c r="CN30" s="621"/>
      <c r="CO30" s="621"/>
      <c r="CP30" s="621"/>
      <c r="CQ30" s="622"/>
      <c r="CR30" s="623">
        <v>3865411</v>
      </c>
      <c r="CS30" s="624"/>
      <c r="CT30" s="624"/>
      <c r="CU30" s="624"/>
      <c r="CV30" s="624"/>
      <c r="CW30" s="624"/>
      <c r="CX30" s="624"/>
      <c r="CY30" s="625"/>
      <c r="CZ30" s="628">
        <v>7.9</v>
      </c>
      <c r="DA30" s="653"/>
      <c r="DB30" s="653"/>
      <c r="DC30" s="657"/>
      <c r="DD30" s="632">
        <v>3763843</v>
      </c>
      <c r="DE30" s="624"/>
      <c r="DF30" s="624"/>
      <c r="DG30" s="624"/>
      <c r="DH30" s="624"/>
      <c r="DI30" s="624"/>
      <c r="DJ30" s="624"/>
      <c r="DK30" s="625"/>
      <c r="DL30" s="632">
        <v>3763843</v>
      </c>
      <c r="DM30" s="624"/>
      <c r="DN30" s="624"/>
      <c r="DO30" s="624"/>
      <c r="DP30" s="624"/>
      <c r="DQ30" s="624"/>
      <c r="DR30" s="624"/>
      <c r="DS30" s="624"/>
      <c r="DT30" s="624"/>
      <c r="DU30" s="624"/>
      <c r="DV30" s="625"/>
      <c r="DW30" s="628">
        <v>14.2</v>
      </c>
      <c r="DX30" s="653"/>
      <c r="DY30" s="653"/>
      <c r="DZ30" s="653"/>
      <c r="EA30" s="653"/>
      <c r="EB30" s="653"/>
      <c r="EC30" s="654"/>
    </row>
    <row r="31" spans="2:133" ht="11.25" customHeight="1" x14ac:dyDescent="0.2">
      <c r="B31" s="636" t="s">
        <v>317</v>
      </c>
      <c r="C31" s="637"/>
      <c r="D31" s="637"/>
      <c r="E31" s="637"/>
      <c r="F31" s="637"/>
      <c r="G31" s="637"/>
      <c r="H31" s="637"/>
      <c r="I31" s="637"/>
      <c r="J31" s="637"/>
      <c r="K31" s="637"/>
      <c r="L31" s="637"/>
      <c r="M31" s="637"/>
      <c r="N31" s="637"/>
      <c r="O31" s="637"/>
      <c r="P31" s="637"/>
      <c r="Q31" s="638"/>
      <c r="R31" s="623" t="s">
        <v>131</v>
      </c>
      <c r="S31" s="624"/>
      <c r="T31" s="624"/>
      <c r="U31" s="624"/>
      <c r="V31" s="624"/>
      <c r="W31" s="624"/>
      <c r="X31" s="624"/>
      <c r="Y31" s="625"/>
      <c r="Z31" s="626" t="s">
        <v>131</v>
      </c>
      <c r="AA31" s="626"/>
      <c r="AB31" s="626"/>
      <c r="AC31" s="626"/>
      <c r="AD31" s="627" t="s">
        <v>185</v>
      </c>
      <c r="AE31" s="627"/>
      <c r="AF31" s="627"/>
      <c r="AG31" s="627"/>
      <c r="AH31" s="627"/>
      <c r="AI31" s="627"/>
      <c r="AJ31" s="627"/>
      <c r="AK31" s="627"/>
      <c r="AL31" s="628" t="s">
        <v>131</v>
      </c>
      <c r="AM31" s="629"/>
      <c r="AN31" s="629"/>
      <c r="AO31" s="630"/>
      <c r="AP31" s="669" t="s">
        <v>318</v>
      </c>
      <c r="AQ31" s="670"/>
      <c r="AR31" s="670"/>
      <c r="AS31" s="670"/>
      <c r="AT31" s="675" t="s">
        <v>319</v>
      </c>
      <c r="AU31" s="218"/>
      <c r="AV31" s="218"/>
      <c r="AW31" s="218"/>
      <c r="AX31" s="609" t="s">
        <v>193</v>
      </c>
      <c r="AY31" s="610"/>
      <c r="AZ31" s="610"/>
      <c r="BA31" s="610"/>
      <c r="BB31" s="610"/>
      <c r="BC31" s="610"/>
      <c r="BD31" s="610"/>
      <c r="BE31" s="610"/>
      <c r="BF31" s="611"/>
      <c r="BG31" s="679">
        <v>99.2</v>
      </c>
      <c r="BH31" s="667"/>
      <c r="BI31" s="667"/>
      <c r="BJ31" s="667"/>
      <c r="BK31" s="667"/>
      <c r="BL31" s="667"/>
      <c r="BM31" s="618">
        <v>95.2</v>
      </c>
      <c r="BN31" s="667"/>
      <c r="BO31" s="667"/>
      <c r="BP31" s="667"/>
      <c r="BQ31" s="668"/>
      <c r="BR31" s="679">
        <v>99.3</v>
      </c>
      <c r="BS31" s="667"/>
      <c r="BT31" s="667"/>
      <c r="BU31" s="667"/>
      <c r="BV31" s="667"/>
      <c r="BW31" s="667"/>
      <c r="BX31" s="618">
        <v>95.1</v>
      </c>
      <c r="BY31" s="667"/>
      <c r="BZ31" s="667"/>
      <c r="CA31" s="667"/>
      <c r="CB31" s="668"/>
      <c r="CD31" s="661"/>
      <c r="CE31" s="662"/>
      <c r="CF31" s="620" t="s">
        <v>320</v>
      </c>
      <c r="CG31" s="621"/>
      <c r="CH31" s="621"/>
      <c r="CI31" s="621"/>
      <c r="CJ31" s="621"/>
      <c r="CK31" s="621"/>
      <c r="CL31" s="621"/>
      <c r="CM31" s="621"/>
      <c r="CN31" s="621"/>
      <c r="CO31" s="621"/>
      <c r="CP31" s="621"/>
      <c r="CQ31" s="622"/>
      <c r="CR31" s="623">
        <v>129218</v>
      </c>
      <c r="CS31" s="655"/>
      <c r="CT31" s="655"/>
      <c r="CU31" s="655"/>
      <c r="CV31" s="655"/>
      <c r="CW31" s="655"/>
      <c r="CX31" s="655"/>
      <c r="CY31" s="656"/>
      <c r="CZ31" s="628">
        <v>0.3</v>
      </c>
      <c r="DA31" s="653"/>
      <c r="DB31" s="653"/>
      <c r="DC31" s="657"/>
      <c r="DD31" s="632">
        <v>123430</v>
      </c>
      <c r="DE31" s="655"/>
      <c r="DF31" s="655"/>
      <c r="DG31" s="655"/>
      <c r="DH31" s="655"/>
      <c r="DI31" s="655"/>
      <c r="DJ31" s="655"/>
      <c r="DK31" s="656"/>
      <c r="DL31" s="632">
        <v>123430</v>
      </c>
      <c r="DM31" s="655"/>
      <c r="DN31" s="655"/>
      <c r="DO31" s="655"/>
      <c r="DP31" s="655"/>
      <c r="DQ31" s="655"/>
      <c r="DR31" s="655"/>
      <c r="DS31" s="655"/>
      <c r="DT31" s="655"/>
      <c r="DU31" s="655"/>
      <c r="DV31" s="656"/>
      <c r="DW31" s="628">
        <v>0.5</v>
      </c>
      <c r="DX31" s="653"/>
      <c r="DY31" s="653"/>
      <c r="DZ31" s="653"/>
      <c r="EA31" s="653"/>
      <c r="EB31" s="653"/>
      <c r="EC31" s="654"/>
    </row>
    <row r="32" spans="2:133" ht="11.25" customHeight="1" x14ac:dyDescent="0.2">
      <c r="B32" s="620" t="s">
        <v>321</v>
      </c>
      <c r="C32" s="621"/>
      <c r="D32" s="621"/>
      <c r="E32" s="621"/>
      <c r="F32" s="621"/>
      <c r="G32" s="621"/>
      <c r="H32" s="621"/>
      <c r="I32" s="621"/>
      <c r="J32" s="621"/>
      <c r="K32" s="621"/>
      <c r="L32" s="621"/>
      <c r="M32" s="621"/>
      <c r="N32" s="621"/>
      <c r="O32" s="621"/>
      <c r="P32" s="621"/>
      <c r="Q32" s="622"/>
      <c r="R32" s="623">
        <v>3289492</v>
      </c>
      <c r="S32" s="624"/>
      <c r="T32" s="624"/>
      <c r="U32" s="624"/>
      <c r="V32" s="624"/>
      <c r="W32" s="624"/>
      <c r="X32" s="624"/>
      <c r="Y32" s="625"/>
      <c r="Z32" s="626">
        <v>6.3</v>
      </c>
      <c r="AA32" s="626"/>
      <c r="AB32" s="626"/>
      <c r="AC32" s="626"/>
      <c r="AD32" s="627" t="s">
        <v>131</v>
      </c>
      <c r="AE32" s="627"/>
      <c r="AF32" s="627"/>
      <c r="AG32" s="627"/>
      <c r="AH32" s="627"/>
      <c r="AI32" s="627"/>
      <c r="AJ32" s="627"/>
      <c r="AK32" s="627"/>
      <c r="AL32" s="628" t="s">
        <v>131</v>
      </c>
      <c r="AM32" s="629"/>
      <c r="AN32" s="629"/>
      <c r="AO32" s="630"/>
      <c r="AP32" s="671"/>
      <c r="AQ32" s="672"/>
      <c r="AR32" s="672"/>
      <c r="AS32" s="672"/>
      <c r="AT32" s="676"/>
      <c r="AU32" s="214" t="s">
        <v>322</v>
      </c>
      <c r="AX32" s="620" t="s">
        <v>323</v>
      </c>
      <c r="AY32" s="621"/>
      <c r="AZ32" s="621"/>
      <c r="BA32" s="621"/>
      <c r="BB32" s="621"/>
      <c r="BC32" s="621"/>
      <c r="BD32" s="621"/>
      <c r="BE32" s="621"/>
      <c r="BF32" s="622"/>
      <c r="BG32" s="680">
        <v>99.1</v>
      </c>
      <c r="BH32" s="655"/>
      <c r="BI32" s="655"/>
      <c r="BJ32" s="655"/>
      <c r="BK32" s="655"/>
      <c r="BL32" s="655"/>
      <c r="BM32" s="629">
        <v>97</v>
      </c>
      <c r="BN32" s="655"/>
      <c r="BO32" s="655"/>
      <c r="BP32" s="655"/>
      <c r="BQ32" s="678"/>
      <c r="BR32" s="680">
        <v>99.4</v>
      </c>
      <c r="BS32" s="655"/>
      <c r="BT32" s="655"/>
      <c r="BU32" s="655"/>
      <c r="BV32" s="655"/>
      <c r="BW32" s="655"/>
      <c r="BX32" s="629">
        <v>97.1</v>
      </c>
      <c r="BY32" s="655"/>
      <c r="BZ32" s="655"/>
      <c r="CA32" s="655"/>
      <c r="CB32" s="678"/>
      <c r="CD32" s="663"/>
      <c r="CE32" s="664"/>
      <c r="CF32" s="620" t="s">
        <v>324</v>
      </c>
      <c r="CG32" s="621"/>
      <c r="CH32" s="621"/>
      <c r="CI32" s="621"/>
      <c r="CJ32" s="621"/>
      <c r="CK32" s="621"/>
      <c r="CL32" s="621"/>
      <c r="CM32" s="621"/>
      <c r="CN32" s="621"/>
      <c r="CO32" s="621"/>
      <c r="CP32" s="621"/>
      <c r="CQ32" s="622"/>
      <c r="CR32" s="623" t="s">
        <v>131</v>
      </c>
      <c r="CS32" s="624"/>
      <c r="CT32" s="624"/>
      <c r="CU32" s="624"/>
      <c r="CV32" s="624"/>
      <c r="CW32" s="624"/>
      <c r="CX32" s="624"/>
      <c r="CY32" s="625"/>
      <c r="CZ32" s="628" t="s">
        <v>131</v>
      </c>
      <c r="DA32" s="653"/>
      <c r="DB32" s="653"/>
      <c r="DC32" s="657"/>
      <c r="DD32" s="632" t="s">
        <v>131</v>
      </c>
      <c r="DE32" s="624"/>
      <c r="DF32" s="624"/>
      <c r="DG32" s="624"/>
      <c r="DH32" s="624"/>
      <c r="DI32" s="624"/>
      <c r="DJ32" s="624"/>
      <c r="DK32" s="625"/>
      <c r="DL32" s="632" t="s">
        <v>131</v>
      </c>
      <c r="DM32" s="624"/>
      <c r="DN32" s="624"/>
      <c r="DO32" s="624"/>
      <c r="DP32" s="624"/>
      <c r="DQ32" s="624"/>
      <c r="DR32" s="624"/>
      <c r="DS32" s="624"/>
      <c r="DT32" s="624"/>
      <c r="DU32" s="624"/>
      <c r="DV32" s="625"/>
      <c r="DW32" s="628" t="s">
        <v>131</v>
      </c>
      <c r="DX32" s="653"/>
      <c r="DY32" s="653"/>
      <c r="DZ32" s="653"/>
      <c r="EA32" s="653"/>
      <c r="EB32" s="653"/>
      <c r="EC32" s="654"/>
    </row>
    <row r="33" spans="2:133" ht="11.25" customHeight="1" x14ac:dyDescent="0.2">
      <c r="B33" s="620" t="s">
        <v>325</v>
      </c>
      <c r="C33" s="621"/>
      <c r="D33" s="621"/>
      <c r="E33" s="621"/>
      <c r="F33" s="621"/>
      <c r="G33" s="621"/>
      <c r="H33" s="621"/>
      <c r="I33" s="621"/>
      <c r="J33" s="621"/>
      <c r="K33" s="621"/>
      <c r="L33" s="621"/>
      <c r="M33" s="621"/>
      <c r="N33" s="621"/>
      <c r="O33" s="621"/>
      <c r="P33" s="621"/>
      <c r="Q33" s="622"/>
      <c r="R33" s="623">
        <v>281979</v>
      </c>
      <c r="S33" s="624"/>
      <c r="T33" s="624"/>
      <c r="U33" s="624"/>
      <c r="V33" s="624"/>
      <c r="W33" s="624"/>
      <c r="X33" s="624"/>
      <c r="Y33" s="625"/>
      <c r="Z33" s="626">
        <v>0.5</v>
      </c>
      <c r="AA33" s="626"/>
      <c r="AB33" s="626"/>
      <c r="AC33" s="626"/>
      <c r="AD33" s="627">
        <v>130854</v>
      </c>
      <c r="AE33" s="627"/>
      <c r="AF33" s="627"/>
      <c r="AG33" s="627"/>
      <c r="AH33" s="627"/>
      <c r="AI33" s="627"/>
      <c r="AJ33" s="627"/>
      <c r="AK33" s="627"/>
      <c r="AL33" s="628">
        <v>0.5</v>
      </c>
      <c r="AM33" s="629"/>
      <c r="AN33" s="629"/>
      <c r="AO33" s="630"/>
      <c r="AP33" s="673"/>
      <c r="AQ33" s="674"/>
      <c r="AR33" s="674"/>
      <c r="AS33" s="674"/>
      <c r="AT33" s="677"/>
      <c r="AU33" s="219"/>
      <c r="AV33" s="219"/>
      <c r="AW33" s="219"/>
      <c r="AX33" s="644" t="s">
        <v>326</v>
      </c>
      <c r="AY33" s="645"/>
      <c r="AZ33" s="645"/>
      <c r="BA33" s="645"/>
      <c r="BB33" s="645"/>
      <c r="BC33" s="645"/>
      <c r="BD33" s="645"/>
      <c r="BE33" s="645"/>
      <c r="BF33" s="646"/>
      <c r="BG33" s="681">
        <v>99.2</v>
      </c>
      <c r="BH33" s="682"/>
      <c r="BI33" s="682"/>
      <c r="BJ33" s="682"/>
      <c r="BK33" s="682"/>
      <c r="BL33" s="682"/>
      <c r="BM33" s="683">
        <v>93.2</v>
      </c>
      <c r="BN33" s="682"/>
      <c r="BO33" s="682"/>
      <c r="BP33" s="682"/>
      <c r="BQ33" s="684"/>
      <c r="BR33" s="681">
        <v>99.2</v>
      </c>
      <c r="BS33" s="682"/>
      <c r="BT33" s="682"/>
      <c r="BU33" s="682"/>
      <c r="BV33" s="682"/>
      <c r="BW33" s="682"/>
      <c r="BX33" s="683">
        <v>92.7</v>
      </c>
      <c r="BY33" s="682"/>
      <c r="BZ33" s="682"/>
      <c r="CA33" s="682"/>
      <c r="CB33" s="684"/>
      <c r="CD33" s="620" t="s">
        <v>327</v>
      </c>
      <c r="CE33" s="621"/>
      <c r="CF33" s="621"/>
      <c r="CG33" s="621"/>
      <c r="CH33" s="621"/>
      <c r="CI33" s="621"/>
      <c r="CJ33" s="621"/>
      <c r="CK33" s="621"/>
      <c r="CL33" s="621"/>
      <c r="CM33" s="621"/>
      <c r="CN33" s="621"/>
      <c r="CO33" s="621"/>
      <c r="CP33" s="621"/>
      <c r="CQ33" s="622"/>
      <c r="CR33" s="623">
        <v>19778061</v>
      </c>
      <c r="CS33" s="655"/>
      <c r="CT33" s="655"/>
      <c r="CU33" s="655"/>
      <c r="CV33" s="655"/>
      <c r="CW33" s="655"/>
      <c r="CX33" s="655"/>
      <c r="CY33" s="656"/>
      <c r="CZ33" s="628">
        <v>40.200000000000003</v>
      </c>
      <c r="DA33" s="653"/>
      <c r="DB33" s="653"/>
      <c r="DC33" s="657"/>
      <c r="DD33" s="632">
        <v>13846098</v>
      </c>
      <c r="DE33" s="655"/>
      <c r="DF33" s="655"/>
      <c r="DG33" s="655"/>
      <c r="DH33" s="655"/>
      <c r="DI33" s="655"/>
      <c r="DJ33" s="655"/>
      <c r="DK33" s="656"/>
      <c r="DL33" s="632">
        <v>10787669</v>
      </c>
      <c r="DM33" s="655"/>
      <c r="DN33" s="655"/>
      <c r="DO33" s="655"/>
      <c r="DP33" s="655"/>
      <c r="DQ33" s="655"/>
      <c r="DR33" s="655"/>
      <c r="DS33" s="655"/>
      <c r="DT33" s="655"/>
      <c r="DU33" s="655"/>
      <c r="DV33" s="656"/>
      <c r="DW33" s="628">
        <v>40.6</v>
      </c>
      <c r="DX33" s="653"/>
      <c r="DY33" s="653"/>
      <c r="DZ33" s="653"/>
      <c r="EA33" s="653"/>
      <c r="EB33" s="653"/>
      <c r="EC33" s="654"/>
    </row>
    <row r="34" spans="2:133" ht="11.25" customHeight="1" x14ac:dyDescent="0.2">
      <c r="B34" s="620" t="s">
        <v>328</v>
      </c>
      <c r="C34" s="621"/>
      <c r="D34" s="621"/>
      <c r="E34" s="621"/>
      <c r="F34" s="621"/>
      <c r="G34" s="621"/>
      <c r="H34" s="621"/>
      <c r="I34" s="621"/>
      <c r="J34" s="621"/>
      <c r="K34" s="621"/>
      <c r="L34" s="621"/>
      <c r="M34" s="621"/>
      <c r="N34" s="621"/>
      <c r="O34" s="621"/>
      <c r="P34" s="621"/>
      <c r="Q34" s="622"/>
      <c r="R34" s="623">
        <v>408110</v>
      </c>
      <c r="S34" s="624"/>
      <c r="T34" s="624"/>
      <c r="U34" s="624"/>
      <c r="V34" s="624"/>
      <c r="W34" s="624"/>
      <c r="X34" s="624"/>
      <c r="Y34" s="625"/>
      <c r="Z34" s="626">
        <v>0.8</v>
      </c>
      <c r="AA34" s="626"/>
      <c r="AB34" s="626"/>
      <c r="AC34" s="626"/>
      <c r="AD34" s="627" t="s">
        <v>131</v>
      </c>
      <c r="AE34" s="627"/>
      <c r="AF34" s="627"/>
      <c r="AG34" s="627"/>
      <c r="AH34" s="627"/>
      <c r="AI34" s="627"/>
      <c r="AJ34" s="627"/>
      <c r="AK34" s="627"/>
      <c r="AL34" s="628" t="s">
        <v>131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329</v>
      </c>
      <c r="CE34" s="621"/>
      <c r="CF34" s="621"/>
      <c r="CG34" s="621"/>
      <c r="CH34" s="621"/>
      <c r="CI34" s="621"/>
      <c r="CJ34" s="621"/>
      <c r="CK34" s="621"/>
      <c r="CL34" s="621"/>
      <c r="CM34" s="621"/>
      <c r="CN34" s="621"/>
      <c r="CO34" s="621"/>
      <c r="CP34" s="621"/>
      <c r="CQ34" s="622"/>
      <c r="CR34" s="623">
        <v>7046769</v>
      </c>
      <c r="CS34" s="624"/>
      <c r="CT34" s="624"/>
      <c r="CU34" s="624"/>
      <c r="CV34" s="624"/>
      <c r="CW34" s="624"/>
      <c r="CX34" s="624"/>
      <c r="CY34" s="625"/>
      <c r="CZ34" s="628">
        <v>14.3</v>
      </c>
      <c r="DA34" s="653"/>
      <c r="DB34" s="653"/>
      <c r="DC34" s="657"/>
      <c r="DD34" s="632">
        <v>4465712</v>
      </c>
      <c r="DE34" s="624"/>
      <c r="DF34" s="624"/>
      <c r="DG34" s="624"/>
      <c r="DH34" s="624"/>
      <c r="DI34" s="624"/>
      <c r="DJ34" s="624"/>
      <c r="DK34" s="625"/>
      <c r="DL34" s="632">
        <v>4139960</v>
      </c>
      <c r="DM34" s="624"/>
      <c r="DN34" s="624"/>
      <c r="DO34" s="624"/>
      <c r="DP34" s="624"/>
      <c r="DQ34" s="624"/>
      <c r="DR34" s="624"/>
      <c r="DS34" s="624"/>
      <c r="DT34" s="624"/>
      <c r="DU34" s="624"/>
      <c r="DV34" s="625"/>
      <c r="DW34" s="628">
        <v>15.6</v>
      </c>
      <c r="DX34" s="653"/>
      <c r="DY34" s="653"/>
      <c r="DZ34" s="653"/>
      <c r="EA34" s="653"/>
      <c r="EB34" s="653"/>
      <c r="EC34" s="654"/>
    </row>
    <row r="35" spans="2:133" ht="11.25" customHeight="1" x14ac:dyDescent="0.2">
      <c r="B35" s="620" t="s">
        <v>330</v>
      </c>
      <c r="C35" s="621"/>
      <c r="D35" s="621"/>
      <c r="E35" s="621"/>
      <c r="F35" s="621"/>
      <c r="G35" s="621"/>
      <c r="H35" s="621"/>
      <c r="I35" s="621"/>
      <c r="J35" s="621"/>
      <c r="K35" s="621"/>
      <c r="L35" s="621"/>
      <c r="M35" s="621"/>
      <c r="N35" s="621"/>
      <c r="O35" s="621"/>
      <c r="P35" s="621"/>
      <c r="Q35" s="622"/>
      <c r="R35" s="623">
        <v>1525783</v>
      </c>
      <c r="S35" s="624"/>
      <c r="T35" s="624"/>
      <c r="U35" s="624"/>
      <c r="V35" s="624"/>
      <c r="W35" s="624"/>
      <c r="X35" s="624"/>
      <c r="Y35" s="625"/>
      <c r="Z35" s="626">
        <v>2.9</v>
      </c>
      <c r="AA35" s="626"/>
      <c r="AB35" s="626"/>
      <c r="AC35" s="626"/>
      <c r="AD35" s="627" t="s">
        <v>131</v>
      </c>
      <c r="AE35" s="627"/>
      <c r="AF35" s="627"/>
      <c r="AG35" s="627"/>
      <c r="AH35" s="627"/>
      <c r="AI35" s="627"/>
      <c r="AJ35" s="627"/>
      <c r="AK35" s="627"/>
      <c r="AL35" s="628" t="s">
        <v>131</v>
      </c>
      <c r="AM35" s="629"/>
      <c r="AN35" s="629"/>
      <c r="AO35" s="630"/>
      <c r="AP35" s="222"/>
      <c r="AQ35" s="605" t="s">
        <v>331</v>
      </c>
      <c r="AR35" s="606"/>
      <c r="AS35" s="606"/>
      <c r="AT35" s="606"/>
      <c r="AU35" s="606"/>
      <c r="AV35" s="606"/>
      <c r="AW35" s="606"/>
      <c r="AX35" s="606"/>
      <c r="AY35" s="606"/>
      <c r="AZ35" s="606"/>
      <c r="BA35" s="606"/>
      <c r="BB35" s="606"/>
      <c r="BC35" s="606"/>
      <c r="BD35" s="606"/>
      <c r="BE35" s="606"/>
      <c r="BF35" s="607"/>
      <c r="BG35" s="605" t="s">
        <v>332</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333</v>
      </c>
      <c r="CE35" s="621"/>
      <c r="CF35" s="621"/>
      <c r="CG35" s="621"/>
      <c r="CH35" s="621"/>
      <c r="CI35" s="621"/>
      <c r="CJ35" s="621"/>
      <c r="CK35" s="621"/>
      <c r="CL35" s="621"/>
      <c r="CM35" s="621"/>
      <c r="CN35" s="621"/>
      <c r="CO35" s="621"/>
      <c r="CP35" s="621"/>
      <c r="CQ35" s="622"/>
      <c r="CR35" s="623">
        <v>152210</v>
      </c>
      <c r="CS35" s="655"/>
      <c r="CT35" s="655"/>
      <c r="CU35" s="655"/>
      <c r="CV35" s="655"/>
      <c r="CW35" s="655"/>
      <c r="CX35" s="655"/>
      <c r="CY35" s="656"/>
      <c r="CZ35" s="628">
        <v>0.3</v>
      </c>
      <c r="DA35" s="653"/>
      <c r="DB35" s="653"/>
      <c r="DC35" s="657"/>
      <c r="DD35" s="632">
        <v>98997</v>
      </c>
      <c r="DE35" s="655"/>
      <c r="DF35" s="655"/>
      <c r="DG35" s="655"/>
      <c r="DH35" s="655"/>
      <c r="DI35" s="655"/>
      <c r="DJ35" s="655"/>
      <c r="DK35" s="656"/>
      <c r="DL35" s="632">
        <v>96922</v>
      </c>
      <c r="DM35" s="655"/>
      <c r="DN35" s="655"/>
      <c r="DO35" s="655"/>
      <c r="DP35" s="655"/>
      <c r="DQ35" s="655"/>
      <c r="DR35" s="655"/>
      <c r="DS35" s="655"/>
      <c r="DT35" s="655"/>
      <c r="DU35" s="655"/>
      <c r="DV35" s="656"/>
      <c r="DW35" s="628">
        <v>0.4</v>
      </c>
      <c r="DX35" s="653"/>
      <c r="DY35" s="653"/>
      <c r="DZ35" s="653"/>
      <c r="EA35" s="653"/>
      <c r="EB35" s="653"/>
      <c r="EC35" s="654"/>
    </row>
    <row r="36" spans="2:133" ht="11.25" customHeight="1" x14ac:dyDescent="0.2">
      <c r="B36" s="620" t="s">
        <v>334</v>
      </c>
      <c r="C36" s="621"/>
      <c r="D36" s="621"/>
      <c r="E36" s="621"/>
      <c r="F36" s="621"/>
      <c r="G36" s="621"/>
      <c r="H36" s="621"/>
      <c r="I36" s="621"/>
      <c r="J36" s="621"/>
      <c r="K36" s="621"/>
      <c r="L36" s="621"/>
      <c r="M36" s="621"/>
      <c r="N36" s="621"/>
      <c r="O36" s="621"/>
      <c r="P36" s="621"/>
      <c r="Q36" s="622"/>
      <c r="R36" s="623">
        <v>1734495</v>
      </c>
      <c r="S36" s="624"/>
      <c r="T36" s="624"/>
      <c r="U36" s="624"/>
      <c r="V36" s="624"/>
      <c r="W36" s="624"/>
      <c r="X36" s="624"/>
      <c r="Y36" s="625"/>
      <c r="Z36" s="626">
        <v>3.3</v>
      </c>
      <c r="AA36" s="626"/>
      <c r="AB36" s="626"/>
      <c r="AC36" s="626"/>
      <c r="AD36" s="627" t="s">
        <v>131</v>
      </c>
      <c r="AE36" s="627"/>
      <c r="AF36" s="627"/>
      <c r="AG36" s="627"/>
      <c r="AH36" s="627"/>
      <c r="AI36" s="627"/>
      <c r="AJ36" s="627"/>
      <c r="AK36" s="627"/>
      <c r="AL36" s="628" t="s">
        <v>131</v>
      </c>
      <c r="AM36" s="629"/>
      <c r="AN36" s="629"/>
      <c r="AO36" s="630"/>
      <c r="AP36" s="222"/>
      <c r="AQ36" s="689" t="s">
        <v>335</v>
      </c>
      <c r="AR36" s="690"/>
      <c r="AS36" s="690"/>
      <c r="AT36" s="690"/>
      <c r="AU36" s="690"/>
      <c r="AV36" s="690"/>
      <c r="AW36" s="690"/>
      <c r="AX36" s="690"/>
      <c r="AY36" s="691"/>
      <c r="AZ36" s="612">
        <v>7329385</v>
      </c>
      <c r="BA36" s="613"/>
      <c r="BB36" s="613"/>
      <c r="BC36" s="613"/>
      <c r="BD36" s="613"/>
      <c r="BE36" s="613"/>
      <c r="BF36" s="685"/>
      <c r="BG36" s="609" t="s">
        <v>336</v>
      </c>
      <c r="BH36" s="610"/>
      <c r="BI36" s="610"/>
      <c r="BJ36" s="610"/>
      <c r="BK36" s="610"/>
      <c r="BL36" s="610"/>
      <c r="BM36" s="610"/>
      <c r="BN36" s="610"/>
      <c r="BO36" s="610"/>
      <c r="BP36" s="610"/>
      <c r="BQ36" s="610"/>
      <c r="BR36" s="610"/>
      <c r="BS36" s="610"/>
      <c r="BT36" s="610"/>
      <c r="BU36" s="611"/>
      <c r="BV36" s="612">
        <v>64012</v>
      </c>
      <c r="BW36" s="613"/>
      <c r="BX36" s="613"/>
      <c r="BY36" s="613"/>
      <c r="BZ36" s="613"/>
      <c r="CA36" s="613"/>
      <c r="CB36" s="685"/>
      <c r="CD36" s="620" t="s">
        <v>337</v>
      </c>
      <c r="CE36" s="621"/>
      <c r="CF36" s="621"/>
      <c r="CG36" s="621"/>
      <c r="CH36" s="621"/>
      <c r="CI36" s="621"/>
      <c r="CJ36" s="621"/>
      <c r="CK36" s="621"/>
      <c r="CL36" s="621"/>
      <c r="CM36" s="621"/>
      <c r="CN36" s="621"/>
      <c r="CO36" s="621"/>
      <c r="CP36" s="621"/>
      <c r="CQ36" s="622"/>
      <c r="CR36" s="623">
        <v>5024025</v>
      </c>
      <c r="CS36" s="624"/>
      <c r="CT36" s="624"/>
      <c r="CU36" s="624"/>
      <c r="CV36" s="624"/>
      <c r="CW36" s="624"/>
      <c r="CX36" s="624"/>
      <c r="CY36" s="625"/>
      <c r="CZ36" s="628">
        <v>10.199999999999999</v>
      </c>
      <c r="DA36" s="653"/>
      <c r="DB36" s="653"/>
      <c r="DC36" s="657"/>
      <c r="DD36" s="632">
        <v>4249020</v>
      </c>
      <c r="DE36" s="624"/>
      <c r="DF36" s="624"/>
      <c r="DG36" s="624"/>
      <c r="DH36" s="624"/>
      <c r="DI36" s="624"/>
      <c r="DJ36" s="624"/>
      <c r="DK36" s="625"/>
      <c r="DL36" s="632">
        <v>2158232</v>
      </c>
      <c r="DM36" s="624"/>
      <c r="DN36" s="624"/>
      <c r="DO36" s="624"/>
      <c r="DP36" s="624"/>
      <c r="DQ36" s="624"/>
      <c r="DR36" s="624"/>
      <c r="DS36" s="624"/>
      <c r="DT36" s="624"/>
      <c r="DU36" s="624"/>
      <c r="DV36" s="625"/>
      <c r="DW36" s="628">
        <v>8.1</v>
      </c>
      <c r="DX36" s="653"/>
      <c r="DY36" s="653"/>
      <c r="DZ36" s="653"/>
      <c r="EA36" s="653"/>
      <c r="EB36" s="653"/>
      <c r="EC36" s="654"/>
    </row>
    <row r="37" spans="2:133" ht="11.25" customHeight="1" x14ac:dyDescent="0.2">
      <c r="B37" s="620" t="s">
        <v>338</v>
      </c>
      <c r="C37" s="621"/>
      <c r="D37" s="621"/>
      <c r="E37" s="621"/>
      <c r="F37" s="621"/>
      <c r="G37" s="621"/>
      <c r="H37" s="621"/>
      <c r="I37" s="621"/>
      <c r="J37" s="621"/>
      <c r="K37" s="621"/>
      <c r="L37" s="621"/>
      <c r="M37" s="621"/>
      <c r="N37" s="621"/>
      <c r="O37" s="621"/>
      <c r="P37" s="621"/>
      <c r="Q37" s="622"/>
      <c r="R37" s="623">
        <v>2313398</v>
      </c>
      <c r="S37" s="624"/>
      <c r="T37" s="624"/>
      <c r="U37" s="624"/>
      <c r="V37" s="624"/>
      <c r="W37" s="624"/>
      <c r="X37" s="624"/>
      <c r="Y37" s="625"/>
      <c r="Z37" s="626">
        <v>4.4000000000000004</v>
      </c>
      <c r="AA37" s="626"/>
      <c r="AB37" s="626"/>
      <c r="AC37" s="626"/>
      <c r="AD37" s="627">
        <v>13642</v>
      </c>
      <c r="AE37" s="627"/>
      <c r="AF37" s="627"/>
      <c r="AG37" s="627"/>
      <c r="AH37" s="627"/>
      <c r="AI37" s="627"/>
      <c r="AJ37" s="627"/>
      <c r="AK37" s="627"/>
      <c r="AL37" s="628">
        <v>0.1</v>
      </c>
      <c r="AM37" s="629"/>
      <c r="AN37" s="629"/>
      <c r="AO37" s="630"/>
      <c r="AQ37" s="686" t="s">
        <v>339</v>
      </c>
      <c r="AR37" s="687"/>
      <c r="AS37" s="687"/>
      <c r="AT37" s="687"/>
      <c r="AU37" s="687"/>
      <c r="AV37" s="687"/>
      <c r="AW37" s="687"/>
      <c r="AX37" s="687"/>
      <c r="AY37" s="688"/>
      <c r="AZ37" s="623">
        <v>1250624</v>
      </c>
      <c r="BA37" s="624"/>
      <c r="BB37" s="624"/>
      <c r="BC37" s="624"/>
      <c r="BD37" s="655"/>
      <c r="BE37" s="655"/>
      <c r="BF37" s="678"/>
      <c r="BG37" s="620" t="s">
        <v>340</v>
      </c>
      <c r="BH37" s="621"/>
      <c r="BI37" s="621"/>
      <c r="BJ37" s="621"/>
      <c r="BK37" s="621"/>
      <c r="BL37" s="621"/>
      <c r="BM37" s="621"/>
      <c r="BN37" s="621"/>
      <c r="BO37" s="621"/>
      <c r="BP37" s="621"/>
      <c r="BQ37" s="621"/>
      <c r="BR37" s="621"/>
      <c r="BS37" s="621"/>
      <c r="BT37" s="621"/>
      <c r="BU37" s="622"/>
      <c r="BV37" s="623">
        <v>-109294</v>
      </c>
      <c r="BW37" s="624"/>
      <c r="BX37" s="624"/>
      <c r="BY37" s="624"/>
      <c r="BZ37" s="624"/>
      <c r="CA37" s="624"/>
      <c r="CB37" s="633"/>
      <c r="CD37" s="620" t="s">
        <v>341</v>
      </c>
      <c r="CE37" s="621"/>
      <c r="CF37" s="621"/>
      <c r="CG37" s="621"/>
      <c r="CH37" s="621"/>
      <c r="CI37" s="621"/>
      <c r="CJ37" s="621"/>
      <c r="CK37" s="621"/>
      <c r="CL37" s="621"/>
      <c r="CM37" s="621"/>
      <c r="CN37" s="621"/>
      <c r="CO37" s="621"/>
      <c r="CP37" s="621"/>
      <c r="CQ37" s="622"/>
      <c r="CR37" s="623">
        <v>18209</v>
      </c>
      <c r="CS37" s="655"/>
      <c r="CT37" s="655"/>
      <c r="CU37" s="655"/>
      <c r="CV37" s="655"/>
      <c r="CW37" s="655"/>
      <c r="CX37" s="655"/>
      <c r="CY37" s="656"/>
      <c r="CZ37" s="628">
        <v>0</v>
      </c>
      <c r="DA37" s="653"/>
      <c r="DB37" s="653"/>
      <c r="DC37" s="657"/>
      <c r="DD37" s="632">
        <v>18209</v>
      </c>
      <c r="DE37" s="655"/>
      <c r="DF37" s="655"/>
      <c r="DG37" s="655"/>
      <c r="DH37" s="655"/>
      <c r="DI37" s="655"/>
      <c r="DJ37" s="655"/>
      <c r="DK37" s="656"/>
      <c r="DL37" s="632">
        <v>18209</v>
      </c>
      <c r="DM37" s="655"/>
      <c r="DN37" s="655"/>
      <c r="DO37" s="655"/>
      <c r="DP37" s="655"/>
      <c r="DQ37" s="655"/>
      <c r="DR37" s="655"/>
      <c r="DS37" s="655"/>
      <c r="DT37" s="655"/>
      <c r="DU37" s="655"/>
      <c r="DV37" s="656"/>
      <c r="DW37" s="628">
        <v>0.1</v>
      </c>
      <c r="DX37" s="653"/>
      <c r="DY37" s="653"/>
      <c r="DZ37" s="653"/>
      <c r="EA37" s="653"/>
      <c r="EB37" s="653"/>
      <c r="EC37" s="654"/>
    </row>
    <row r="38" spans="2:133" ht="11.25" customHeight="1" x14ac:dyDescent="0.2">
      <c r="B38" s="620" t="s">
        <v>342</v>
      </c>
      <c r="C38" s="621"/>
      <c r="D38" s="621"/>
      <c r="E38" s="621"/>
      <c r="F38" s="621"/>
      <c r="G38" s="621"/>
      <c r="H38" s="621"/>
      <c r="I38" s="621"/>
      <c r="J38" s="621"/>
      <c r="K38" s="621"/>
      <c r="L38" s="621"/>
      <c r="M38" s="621"/>
      <c r="N38" s="621"/>
      <c r="O38" s="621"/>
      <c r="P38" s="621"/>
      <c r="Q38" s="622"/>
      <c r="R38" s="623">
        <v>4609100</v>
      </c>
      <c r="S38" s="624"/>
      <c r="T38" s="624"/>
      <c r="U38" s="624"/>
      <c r="V38" s="624"/>
      <c r="W38" s="624"/>
      <c r="X38" s="624"/>
      <c r="Y38" s="625"/>
      <c r="Z38" s="626">
        <v>8.8000000000000007</v>
      </c>
      <c r="AA38" s="626"/>
      <c r="AB38" s="626"/>
      <c r="AC38" s="626"/>
      <c r="AD38" s="627" t="s">
        <v>131</v>
      </c>
      <c r="AE38" s="627"/>
      <c r="AF38" s="627"/>
      <c r="AG38" s="627"/>
      <c r="AH38" s="627"/>
      <c r="AI38" s="627"/>
      <c r="AJ38" s="627"/>
      <c r="AK38" s="627"/>
      <c r="AL38" s="628" t="s">
        <v>131</v>
      </c>
      <c r="AM38" s="629"/>
      <c r="AN38" s="629"/>
      <c r="AO38" s="630"/>
      <c r="AQ38" s="686" t="s">
        <v>343</v>
      </c>
      <c r="AR38" s="687"/>
      <c r="AS38" s="687"/>
      <c r="AT38" s="687"/>
      <c r="AU38" s="687"/>
      <c r="AV38" s="687"/>
      <c r="AW38" s="687"/>
      <c r="AX38" s="687"/>
      <c r="AY38" s="688"/>
      <c r="AZ38" s="623">
        <v>876158</v>
      </c>
      <c r="BA38" s="624"/>
      <c r="BB38" s="624"/>
      <c r="BC38" s="624"/>
      <c r="BD38" s="655"/>
      <c r="BE38" s="655"/>
      <c r="BF38" s="678"/>
      <c r="BG38" s="620" t="s">
        <v>344</v>
      </c>
      <c r="BH38" s="621"/>
      <c r="BI38" s="621"/>
      <c r="BJ38" s="621"/>
      <c r="BK38" s="621"/>
      <c r="BL38" s="621"/>
      <c r="BM38" s="621"/>
      <c r="BN38" s="621"/>
      <c r="BO38" s="621"/>
      <c r="BP38" s="621"/>
      <c r="BQ38" s="621"/>
      <c r="BR38" s="621"/>
      <c r="BS38" s="621"/>
      <c r="BT38" s="621"/>
      <c r="BU38" s="622"/>
      <c r="BV38" s="623">
        <v>15227</v>
      </c>
      <c r="BW38" s="624"/>
      <c r="BX38" s="624"/>
      <c r="BY38" s="624"/>
      <c r="BZ38" s="624"/>
      <c r="CA38" s="624"/>
      <c r="CB38" s="633"/>
      <c r="CD38" s="620" t="s">
        <v>345</v>
      </c>
      <c r="CE38" s="621"/>
      <c r="CF38" s="621"/>
      <c r="CG38" s="621"/>
      <c r="CH38" s="621"/>
      <c r="CI38" s="621"/>
      <c r="CJ38" s="621"/>
      <c r="CK38" s="621"/>
      <c r="CL38" s="621"/>
      <c r="CM38" s="621"/>
      <c r="CN38" s="621"/>
      <c r="CO38" s="621"/>
      <c r="CP38" s="621"/>
      <c r="CQ38" s="622"/>
      <c r="CR38" s="623">
        <v>5330546</v>
      </c>
      <c r="CS38" s="624"/>
      <c r="CT38" s="624"/>
      <c r="CU38" s="624"/>
      <c r="CV38" s="624"/>
      <c r="CW38" s="624"/>
      <c r="CX38" s="624"/>
      <c r="CY38" s="625"/>
      <c r="CZ38" s="628">
        <v>10.8</v>
      </c>
      <c r="DA38" s="653"/>
      <c r="DB38" s="653"/>
      <c r="DC38" s="657"/>
      <c r="DD38" s="632">
        <v>4412460</v>
      </c>
      <c r="DE38" s="624"/>
      <c r="DF38" s="624"/>
      <c r="DG38" s="624"/>
      <c r="DH38" s="624"/>
      <c r="DI38" s="624"/>
      <c r="DJ38" s="624"/>
      <c r="DK38" s="625"/>
      <c r="DL38" s="632">
        <v>4178686</v>
      </c>
      <c r="DM38" s="624"/>
      <c r="DN38" s="624"/>
      <c r="DO38" s="624"/>
      <c r="DP38" s="624"/>
      <c r="DQ38" s="624"/>
      <c r="DR38" s="624"/>
      <c r="DS38" s="624"/>
      <c r="DT38" s="624"/>
      <c r="DU38" s="624"/>
      <c r="DV38" s="625"/>
      <c r="DW38" s="628">
        <v>15.7</v>
      </c>
      <c r="DX38" s="653"/>
      <c r="DY38" s="653"/>
      <c r="DZ38" s="653"/>
      <c r="EA38" s="653"/>
      <c r="EB38" s="653"/>
      <c r="EC38" s="654"/>
    </row>
    <row r="39" spans="2:133" ht="11.25" customHeight="1" x14ac:dyDescent="0.2">
      <c r="B39" s="620" t="s">
        <v>346</v>
      </c>
      <c r="C39" s="621"/>
      <c r="D39" s="621"/>
      <c r="E39" s="621"/>
      <c r="F39" s="621"/>
      <c r="G39" s="621"/>
      <c r="H39" s="621"/>
      <c r="I39" s="621"/>
      <c r="J39" s="621"/>
      <c r="K39" s="621"/>
      <c r="L39" s="621"/>
      <c r="M39" s="621"/>
      <c r="N39" s="621"/>
      <c r="O39" s="621"/>
      <c r="P39" s="621"/>
      <c r="Q39" s="622"/>
      <c r="R39" s="623" t="s">
        <v>131</v>
      </c>
      <c r="S39" s="624"/>
      <c r="T39" s="624"/>
      <c r="U39" s="624"/>
      <c r="V39" s="624"/>
      <c r="W39" s="624"/>
      <c r="X39" s="624"/>
      <c r="Y39" s="625"/>
      <c r="Z39" s="626" t="s">
        <v>131</v>
      </c>
      <c r="AA39" s="626"/>
      <c r="AB39" s="626"/>
      <c r="AC39" s="626"/>
      <c r="AD39" s="627" t="s">
        <v>131</v>
      </c>
      <c r="AE39" s="627"/>
      <c r="AF39" s="627"/>
      <c r="AG39" s="627"/>
      <c r="AH39" s="627"/>
      <c r="AI39" s="627"/>
      <c r="AJ39" s="627"/>
      <c r="AK39" s="627"/>
      <c r="AL39" s="628" t="s">
        <v>185</v>
      </c>
      <c r="AM39" s="629"/>
      <c r="AN39" s="629"/>
      <c r="AO39" s="630"/>
      <c r="AQ39" s="686" t="s">
        <v>347</v>
      </c>
      <c r="AR39" s="687"/>
      <c r="AS39" s="687"/>
      <c r="AT39" s="687"/>
      <c r="AU39" s="687"/>
      <c r="AV39" s="687"/>
      <c r="AW39" s="687"/>
      <c r="AX39" s="687"/>
      <c r="AY39" s="688"/>
      <c r="AZ39" s="623">
        <v>62261</v>
      </c>
      <c r="BA39" s="624"/>
      <c r="BB39" s="624"/>
      <c r="BC39" s="624"/>
      <c r="BD39" s="655"/>
      <c r="BE39" s="655"/>
      <c r="BF39" s="678"/>
      <c r="BG39" s="620" t="s">
        <v>348</v>
      </c>
      <c r="BH39" s="621"/>
      <c r="BI39" s="621"/>
      <c r="BJ39" s="621"/>
      <c r="BK39" s="621"/>
      <c r="BL39" s="621"/>
      <c r="BM39" s="621"/>
      <c r="BN39" s="621"/>
      <c r="BO39" s="621"/>
      <c r="BP39" s="621"/>
      <c r="BQ39" s="621"/>
      <c r="BR39" s="621"/>
      <c r="BS39" s="621"/>
      <c r="BT39" s="621"/>
      <c r="BU39" s="622"/>
      <c r="BV39" s="623">
        <v>22928</v>
      </c>
      <c r="BW39" s="624"/>
      <c r="BX39" s="624"/>
      <c r="BY39" s="624"/>
      <c r="BZ39" s="624"/>
      <c r="CA39" s="624"/>
      <c r="CB39" s="633"/>
      <c r="CD39" s="620" t="s">
        <v>349</v>
      </c>
      <c r="CE39" s="621"/>
      <c r="CF39" s="621"/>
      <c r="CG39" s="621"/>
      <c r="CH39" s="621"/>
      <c r="CI39" s="621"/>
      <c r="CJ39" s="621"/>
      <c r="CK39" s="621"/>
      <c r="CL39" s="621"/>
      <c r="CM39" s="621"/>
      <c r="CN39" s="621"/>
      <c r="CO39" s="621"/>
      <c r="CP39" s="621"/>
      <c r="CQ39" s="622"/>
      <c r="CR39" s="623">
        <v>1298328</v>
      </c>
      <c r="CS39" s="655"/>
      <c r="CT39" s="655"/>
      <c r="CU39" s="655"/>
      <c r="CV39" s="655"/>
      <c r="CW39" s="655"/>
      <c r="CX39" s="655"/>
      <c r="CY39" s="656"/>
      <c r="CZ39" s="628">
        <v>2.6</v>
      </c>
      <c r="DA39" s="653"/>
      <c r="DB39" s="653"/>
      <c r="DC39" s="657"/>
      <c r="DD39" s="632">
        <v>337504</v>
      </c>
      <c r="DE39" s="655"/>
      <c r="DF39" s="655"/>
      <c r="DG39" s="655"/>
      <c r="DH39" s="655"/>
      <c r="DI39" s="655"/>
      <c r="DJ39" s="655"/>
      <c r="DK39" s="656"/>
      <c r="DL39" s="632" t="s">
        <v>278</v>
      </c>
      <c r="DM39" s="655"/>
      <c r="DN39" s="655"/>
      <c r="DO39" s="655"/>
      <c r="DP39" s="655"/>
      <c r="DQ39" s="655"/>
      <c r="DR39" s="655"/>
      <c r="DS39" s="655"/>
      <c r="DT39" s="655"/>
      <c r="DU39" s="655"/>
      <c r="DV39" s="656"/>
      <c r="DW39" s="628" t="s">
        <v>131</v>
      </c>
      <c r="DX39" s="653"/>
      <c r="DY39" s="653"/>
      <c r="DZ39" s="653"/>
      <c r="EA39" s="653"/>
      <c r="EB39" s="653"/>
      <c r="EC39" s="654"/>
    </row>
    <row r="40" spans="2:133" ht="11.25" customHeight="1" x14ac:dyDescent="0.2">
      <c r="B40" s="620" t="s">
        <v>350</v>
      </c>
      <c r="C40" s="621"/>
      <c r="D40" s="621"/>
      <c r="E40" s="621"/>
      <c r="F40" s="621"/>
      <c r="G40" s="621"/>
      <c r="H40" s="621"/>
      <c r="I40" s="621"/>
      <c r="J40" s="621"/>
      <c r="K40" s="621"/>
      <c r="L40" s="621"/>
      <c r="M40" s="621"/>
      <c r="N40" s="621"/>
      <c r="O40" s="621"/>
      <c r="P40" s="621"/>
      <c r="Q40" s="622"/>
      <c r="R40" s="623">
        <v>463400</v>
      </c>
      <c r="S40" s="624"/>
      <c r="T40" s="624"/>
      <c r="U40" s="624"/>
      <c r="V40" s="624"/>
      <c r="W40" s="624"/>
      <c r="X40" s="624"/>
      <c r="Y40" s="625"/>
      <c r="Z40" s="626">
        <v>0.9</v>
      </c>
      <c r="AA40" s="626"/>
      <c r="AB40" s="626"/>
      <c r="AC40" s="626"/>
      <c r="AD40" s="627" t="s">
        <v>131</v>
      </c>
      <c r="AE40" s="627"/>
      <c r="AF40" s="627"/>
      <c r="AG40" s="627"/>
      <c r="AH40" s="627"/>
      <c r="AI40" s="627"/>
      <c r="AJ40" s="627"/>
      <c r="AK40" s="627"/>
      <c r="AL40" s="628" t="s">
        <v>131</v>
      </c>
      <c r="AM40" s="629"/>
      <c r="AN40" s="629"/>
      <c r="AO40" s="630"/>
      <c r="AQ40" s="686" t="s">
        <v>351</v>
      </c>
      <c r="AR40" s="687"/>
      <c r="AS40" s="687"/>
      <c r="AT40" s="687"/>
      <c r="AU40" s="687"/>
      <c r="AV40" s="687"/>
      <c r="AW40" s="687"/>
      <c r="AX40" s="687"/>
      <c r="AY40" s="688"/>
      <c r="AZ40" s="623" t="s">
        <v>185</v>
      </c>
      <c r="BA40" s="624"/>
      <c r="BB40" s="624"/>
      <c r="BC40" s="624"/>
      <c r="BD40" s="655"/>
      <c r="BE40" s="655"/>
      <c r="BF40" s="678"/>
      <c r="BG40" s="671" t="s">
        <v>352</v>
      </c>
      <c r="BH40" s="672"/>
      <c r="BI40" s="672"/>
      <c r="BJ40" s="672"/>
      <c r="BK40" s="672"/>
      <c r="BL40" s="223"/>
      <c r="BM40" s="621" t="s">
        <v>353</v>
      </c>
      <c r="BN40" s="621"/>
      <c r="BO40" s="621"/>
      <c r="BP40" s="621"/>
      <c r="BQ40" s="621"/>
      <c r="BR40" s="621"/>
      <c r="BS40" s="621"/>
      <c r="BT40" s="621"/>
      <c r="BU40" s="622"/>
      <c r="BV40" s="623">
        <v>80</v>
      </c>
      <c r="BW40" s="624"/>
      <c r="BX40" s="624"/>
      <c r="BY40" s="624"/>
      <c r="BZ40" s="624"/>
      <c r="CA40" s="624"/>
      <c r="CB40" s="633"/>
      <c r="CD40" s="620" t="s">
        <v>354</v>
      </c>
      <c r="CE40" s="621"/>
      <c r="CF40" s="621"/>
      <c r="CG40" s="621"/>
      <c r="CH40" s="621"/>
      <c r="CI40" s="621"/>
      <c r="CJ40" s="621"/>
      <c r="CK40" s="621"/>
      <c r="CL40" s="621"/>
      <c r="CM40" s="621"/>
      <c r="CN40" s="621"/>
      <c r="CO40" s="621"/>
      <c r="CP40" s="621"/>
      <c r="CQ40" s="622"/>
      <c r="CR40" s="623">
        <v>926183</v>
      </c>
      <c r="CS40" s="624"/>
      <c r="CT40" s="624"/>
      <c r="CU40" s="624"/>
      <c r="CV40" s="624"/>
      <c r="CW40" s="624"/>
      <c r="CX40" s="624"/>
      <c r="CY40" s="625"/>
      <c r="CZ40" s="628">
        <v>1.9</v>
      </c>
      <c r="DA40" s="653"/>
      <c r="DB40" s="653"/>
      <c r="DC40" s="657"/>
      <c r="DD40" s="632">
        <v>282405</v>
      </c>
      <c r="DE40" s="624"/>
      <c r="DF40" s="624"/>
      <c r="DG40" s="624"/>
      <c r="DH40" s="624"/>
      <c r="DI40" s="624"/>
      <c r="DJ40" s="624"/>
      <c r="DK40" s="625"/>
      <c r="DL40" s="632">
        <v>213869</v>
      </c>
      <c r="DM40" s="624"/>
      <c r="DN40" s="624"/>
      <c r="DO40" s="624"/>
      <c r="DP40" s="624"/>
      <c r="DQ40" s="624"/>
      <c r="DR40" s="624"/>
      <c r="DS40" s="624"/>
      <c r="DT40" s="624"/>
      <c r="DU40" s="624"/>
      <c r="DV40" s="625"/>
      <c r="DW40" s="628">
        <v>0.8</v>
      </c>
      <c r="DX40" s="653"/>
      <c r="DY40" s="653"/>
      <c r="DZ40" s="653"/>
      <c r="EA40" s="653"/>
      <c r="EB40" s="653"/>
      <c r="EC40" s="654"/>
    </row>
    <row r="41" spans="2:133" ht="11.25" customHeight="1" x14ac:dyDescent="0.2">
      <c r="B41" s="644" t="s">
        <v>355</v>
      </c>
      <c r="C41" s="645"/>
      <c r="D41" s="645"/>
      <c r="E41" s="645"/>
      <c r="F41" s="645"/>
      <c r="G41" s="645"/>
      <c r="H41" s="645"/>
      <c r="I41" s="645"/>
      <c r="J41" s="645"/>
      <c r="K41" s="645"/>
      <c r="L41" s="645"/>
      <c r="M41" s="645"/>
      <c r="N41" s="645"/>
      <c r="O41" s="645"/>
      <c r="P41" s="645"/>
      <c r="Q41" s="646"/>
      <c r="R41" s="695">
        <v>52243844</v>
      </c>
      <c r="S41" s="696"/>
      <c r="T41" s="696"/>
      <c r="U41" s="696"/>
      <c r="V41" s="696"/>
      <c r="W41" s="696"/>
      <c r="X41" s="696"/>
      <c r="Y41" s="700"/>
      <c r="Z41" s="701">
        <v>100</v>
      </c>
      <c r="AA41" s="701"/>
      <c r="AB41" s="701"/>
      <c r="AC41" s="701"/>
      <c r="AD41" s="702">
        <v>26093902</v>
      </c>
      <c r="AE41" s="702"/>
      <c r="AF41" s="702"/>
      <c r="AG41" s="702"/>
      <c r="AH41" s="702"/>
      <c r="AI41" s="702"/>
      <c r="AJ41" s="702"/>
      <c r="AK41" s="702"/>
      <c r="AL41" s="703">
        <v>100</v>
      </c>
      <c r="AM41" s="683"/>
      <c r="AN41" s="683"/>
      <c r="AO41" s="704"/>
      <c r="AQ41" s="686" t="s">
        <v>356</v>
      </c>
      <c r="AR41" s="687"/>
      <c r="AS41" s="687"/>
      <c r="AT41" s="687"/>
      <c r="AU41" s="687"/>
      <c r="AV41" s="687"/>
      <c r="AW41" s="687"/>
      <c r="AX41" s="687"/>
      <c r="AY41" s="688"/>
      <c r="AZ41" s="623">
        <v>1006150</v>
      </c>
      <c r="BA41" s="624"/>
      <c r="BB41" s="624"/>
      <c r="BC41" s="624"/>
      <c r="BD41" s="655"/>
      <c r="BE41" s="655"/>
      <c r="BF41" s="678"/>
      <c r="BG41" s="671"/>
      <c r="BH41" s="672"/>
      <c r="BI41" s="672"/>
      <c r="BJ41" s="672"/>
      <c r="BK41" s="672"/>
      <c r="BL41" s="223"/>
      <c r="BM41" s="621" t="s">
        <v>357</v>
      </c>
      <c r="BN41" s="621"/>
      <c r="BO41" s="621"/>
      <c r="BP41" s="621"/>
      <c r="BQ41" s="621"/>
      <c r="BR41" s="621"/>
      <c r="BS41" s="621"/>
      <c r="BT41" s="621"/>
      <c r="BU41" s="622"/>
      <c r="BV41" s="623" t="s">
        <v>131</v>
      </c>
      <c r="BW41" s="624"/>
      <c r="BX41" s="624"/>
      <c r="BY41" s="624"/>
      <c r="BZ41" s="624"/>
      <c r="CA41" s="624"/>
      <c r="CB41" s="633"/>
      <c r="CD41" s="620" t="s">
        <v>358</v>
      </c>
      <c r="CE41" s="621"/>
      <c r="CF41" s="621"/>
      <c r="CG41" s="621"/>
      <c r="CH41" s="621"/>
      <c r="CI41" s="621"/>
      <c r="CJ41" s="621"/>
      <c r="CK41" s="621"/>
      <c r="CL41" s="621"/>
      <c r="CM41" s="621"/>
      <c r="CN41" s="621"/>
      <c r="CO41" s="621"/>
      <c r="CP41" s="621"/>
      <c r="CQ41" s="622"/>
      <c r="CR41" s="623" t="s">
        <v>131</v>
      </c>
      <c r="CS41" s="655"/>
      <c r="CT41" s="655"/>
      <c r="CU41" s="655"/>
      <c r="CV41" s="655"/>
      <c r="CW41" s="655"/>
      <c r="CX41" s="655"/>
      <c r="CY41" s="656"/>
      <c r="CZ41" s="628" t="s">
        <v>131</v>
      </c>
      <c r="DA41" s="653"/>
      <c r="DB41" s="653"/>
      <c r="DC41" s="657"/>
      <c r="DD41" s="632" t="s">
        <v>278</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359</v>
      </c>
      <c r="AR42" s="693"/>
      <c r="AS42" s="693"/>
      <c r="AT42" s="693"/>
      <c r="AU42" s="693"/>
      <c r="AV42" s="693"/>
      <c r="AW42" s="693"/>
      <c r="AX42" s="693"/>
      <c r="AY42" s="694"/>
      <c r="AZ42" s="695">
        <v>4134192</v>
      </c>
      <c r="BA42" s="696"/>
      <c r="BB42" s="696"/>
      <c r="BC42" s="696"/>
      <c r="BD42" s="682"/>
      <c r="BE42" s="682"/>
      <c r="BF42" s="684"/>
      <c r="BG42" s="673"/>
      <c r="BH42" s="674"/>
      <c r="BI42" s="674"/>
      <c r="BJ42" s="674"/>
      <c r="BK42" s="674"/>
      <c r="BL42" s="224"/>
      <c r="BM42" s="645" t="s">
        <v>360</v>
      </c>
      <c r="BN42" s="645"/>
      <c r="BO42" s="645"/>
      <c r="BP42" s="645"/>
      <c r="BQ42" s="645"/>
      <c r="BR42" s="645"/>
      <c r="BS42" s="645"/>
      <c r="BT42" s="645"/>
      <c r="BU42" s="646"/>
      <c r="BV42" s="695">
        <v>374</v>
      </c>
      <c r="BW42" s="696"/>
      <c r="BX42" s="696"/>
      <c r="BY42" s="696"/>
      <c r="BZ42" s="696"/>
      <c r="CA42" s="696"/>
      <c r="CB42" s="705"/>
      <c r="CD42" s="620" t="s">
        <v>361</v>
      </c>
      <c r="CE42" s="621"/>
      <c r="CF42" s="621"/>
      <c r="CG42" s="621"/>
      <c r="CH42" s="621"/>
      <c r="CI42" s="621"/>
      <c r="CJ42" s="621"/>
      <c r="CK42" s="621"/>
      <c r="CL42" s="621"/>
      <c r="CM42" s="621"/>
      <c r="CN42" s="621"/>
      <c r="CO42" s="621"/>
      <c r="CP42" s="621"/>
      <c r="CQ42" s="622"/>
      <c r="CR42" s="623">
        <v>6235555</v>
      </c>
      <c r="CS42" s="655"/>
      <c r="CT42" s="655"/>
      <c r="CU42" s="655"/>
      <c r="CV42" s="655"/>
      <c r="CW42" s="655"/>
      <c r="CX42" s="655"/>
      <c r="CY42" s="656"/>
      <c r="CZ42" s="628">
        <v>12.7</v>
      </c>
      <c r="DA42" s="653"/>
      <c r="DB42" s="653"/>
      <c r="DC42" s="657"/>
      <c r="DD42" s="632">
        <v>1101866</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362</v>
      </c>
      <c r="CD43" s="620" t="s">
        <v>363</v>
      </c>
      <c r="CE43" s="621"/>
      <c r="CF43" s="621"/>
      <c r="CG43" s="621"/>
      <c r="CH43" s="621"/>
      <c r="CI43" s="621"/>
      <c r="CJ43" s="621"/>
      <c r="CK43" s="621"/>
      <c r="CL43" s="621"/>
      <c r="CM43" s="621"/>
      <c r="CN43" s="621"/>
      <c r="CO43" s="621"/>
      <c r="CP43" s="621"/>
      <c r="CQ43" s="622"/>
      <c r="CR43" s="623">
        <v>158232</v>
      </c>
      <c r="CS43" s="655"/>
      <c r="CT43" s="655"/>
      <c r="CU43" s="655"/>
      <c r="CV43" s="655"/>
      <c r="CW43" s="655"/>
      <c r="CX43" s="655"/>
      <c r="CY43" s="656"/>
      <c r="CZ43" s="628">
        <v>0.3</v>
      </c>
      <c r="DA43" s="653"/>
      <c r="DB43" s="653"/>
      <c r="DC43" s="657"/>
      <c r="DD43" s="632">
        <v>158232</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364</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312</v>
      </c>
      <c r="CE44" s="660"/>
      <c r="CF44" s="620" t="s">
        <v>365</v>
      </c>
      <c r="CG44" s="621"/>
      <c r="CH44" s="621"/>
      <c r="CI44" s="621"/>
      <c r="CJ44" s="621"/>
      <c r="CK44" s="621"/>
      <c r="CL44" s="621"/>
      <c r="CM44" s="621"/>
      <c r="CN44" s="621"/>
      <c r="CO44" s="621"/>
      <c r="CP44" s="621"/>
      <c r="CQ44" s="622"/>
      <c r="CR44" s="623">
        <v>6235555</v>
      </c>
      <c r="CS44" s="624"/>
      <c r="CT44" s="624"/>
      <c r="CU44" s="624"/>
      <c r="CV44" s="624"/>
      <c r="CW44" s="624"/>
      <c r="CX44" s="624"/>
      <c r="CY44" s="625"/>
      <c r="CZ44" s="628">
        <v>12.7</v>
      </c>
      <c r="DA44" s="629"/>
      <c r="DB44" s="629"/>
      <c r="DC44" s="635"/>
      <c r="DD44" s="632">
        <v>1101866</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366</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367</v>
      </c>
      <c r="CG45" s="621"/>
      <c r="CH45" s="621"/>
      <c r="CI45" s="621"/>
      <c r="CJ45" s="621"/>
      <c r="CK45" s="621"/>
      <c r="CL45" s="621"/>
      <c r="CM45" s="621"/>
      <c r="CN45" s="621"/>
      <c r="CO45" s="621"/>
      <c r="CP45" s="621"/>
      <c r="CQ45" s="622"/>
      <c r="CR45" s="623">
        <v>766055</v>
      </c>
      <c r="CS45" s="655"/>
      <c r="CT45" s="655"/>
      <c r="CU45" s="655"/>
      <c r="CV45" s="655"/>
      <c r="CW45" s="655"/>
      <c r="CX45" s="655"/>
      <c r="CY45" s="656"/>
      <c r="CZ45" s="628">
        <v>1.6</v>
      </c>
      <c r="DA45" s="653"/>
      <c r="DB45" s="653"/>
      <c r="DC45" s="657"/>
      <c r="DD45" s="632">
        <v>116889</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368</v>
      </c>
      <c r="CG46" s="621"/>
      <c r="CH46" s="621"/>
      <c r="CI46" s="621"/>
      <c r="CJ46" s="621"/>
      <c r="CK46" s="621"/>
      <c r="CL46" s="621"/>
      <c r="CM46" s="621"/>
      <c r="CN46" s="621"/>
      <c r="CO46" s="621"/>
      <c r="CP46" s="621"/>
      <c r="CQ46" s="622"/>
      <c r="CR46" s="623">
        <v>5367308</v>
      </c>
      <c r="CS46" s="624"/>
      <c r="CT46" s="624"/>
      <c r="CU46" s="624"/>
      <c r="CV46" s="624"/>
      <c r="CW46" s="624"/>
      <c r="CX46" s="624"/>
      <c r="CY46" s="625"/>
      <c r="CZ46" s="628">
        <v>10.9</v>
      </c>
      <c r="DA46" s="629"/>
      <c r="DB46" s="629"/>
      <c r="DC46" s="635"/>
      <c r="DD46" s="632">
        <v>960992</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369</v>
      </c>
      <c r="CG47" s="621"/>
      <c r="CH47" s="621"/>
      <c r="CI47" s="621"/>
      <c r="CJ47" s="621"/>
      <c r="CK47" s="621"/>
      <c r="CL47" s="621"/>
      <c r="CM47" s="621"/>
      <c r="CN47" s="621"/>
      <c r="CO47" s="621"/>
      <c r="CP47" s="621"/>
      <c r="CQ47" s="622"/>
      <c r="CR47" s="623" t="s">
        <v>278</v>
      </c>
      <c r="CS47" s="655"/>
      <c r="CT47" s="655"/>
      <c r="CU47" s="655"/>
      <c r="CV47" s="655"/>
      <c r="CW47" s="655"/>
      <c r="CX47" s="655"/>
      <c r="CY47" s="656"/>
      <c r="CZ47" s="628" t="s">
        <v>278</v>
      </c>
      <c r="DA47" s="653"/>
      <c r="DB47" s="653"/>
      <c r="DC47" s="657"/>
      <c r="DD47" s="632" t="s">
        <v>278</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1" x14ac:dyDescent="0.2">
      <c r="B48" s="225"/>
      <c r="CD48" s="663"/>
      <c r="CE48" s="664"/>
      <c r="CF48" s="620" t="s">
        <v>370</v>
      </c>
      <c r="CG48" s="621"/>
      <c r="CH48" s="621"/>
      <c r="CI48" s="621"/>
      <c r="CJ48" s="621"/>
      <c r="CK48" s="621"/>
      <c r="CL48" s="621"/>
      <c r="CM48" s="621"/>
      <c r="CN48" s="621"/>
      <c r="CO48" s="621"/>
      <c r="CP48" s="621"/>
      <c r="CQ48" s="622"/>
      <c r="CR48" s="623" t="s">
        <v>278</v>
      </c>
      <c r="CS48" s="624"/>
      <c r="CT48" s="624"/>
      <c r="CU48" s="624"/>
      <c r="CV48" s="624"/>
      <c r="CW48" s="624"/>
      <c r="CX48" s="624"/>
      <c r="CY48" s="625"/>
      <c r="CZ48" s="628" t="s">
        <v>278</v>
      </c>
      <c r="DA48" s="629"/>
      <c r="DB48" s="629"/>
      <c r="DC48" s="635"/>
      <c r="DD48" s="632" t="s">
        <v>278</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371</v>
      </c>
      <c r="CE49" s="645"/>
      <c r="CF49" s="645"/>
      <c r="CG49" s="645"/>
      <c r="CH49" s="645"/>
      <c r="CI49" s="645"/>
      <c r="CJ49" s="645"/>
      <c r="CK49" s="645"/>
      <c r="CL49" s="645"/>
      <c r="CM49" s="645"/>
      <c r="CN49" s="645"/>
      <c r="CO49" s="645"/>
      <c r="CP49" s="645"/>
      <c r="CQ49" s="646"/>
      <c r="CR49" s="695">
        <v>49211880</v>
      </c>
      <c r="CS49" s="682"/>
      <c r="CT49" s="682"/>
      <c r="CU49" s="682"/>
      <c r="CV49" s="682"/>
      <c r="CW49" s="682"/>
      <c r="CX49" s="682"/>
      <c r="CY49" s="711"/>
      <c r="CZ49" s="703">
        <v>100</v>
      </c>
      <c r="DA49" s="712"/>
      <c r="DB49" s="712"/>
      <c r="DC49" s="713"/>
      <c r="DD49" s="714">
        <v>29387561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Vr1ZM5Wwk7yv0odLo131sMHNmqrYiOOJ23Ep4RYuA06Vq/tA01y50nujvrDct/lqc0tRb4kSgOnS55zRgPIPnQ==" saltValue="VJ19BfVPK7Eg7yOzCRv3Z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3"/>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372</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373</v>
      </c>
      <c r="DK2" s="723"/>
      <c r="DL2" s="723"/>
      <c r="DM2" s="723"/>
      <c r="DN2" s="723"/>
      <c r="DO2" s="724"/>
      <c r="DP2" s="228"/>
      <c r="DQ2" s="722" t="s">
        <v>374</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375</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376</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377</v>
      </c>
      <c r="B5" s="728"/>
      <c r="C5" s="728"/>
      <c r="D5" s="728"/>
      <c r="E5" s="728"/>
      <c r="F5" s="728"/>
      <c r="G5" s="728"/>
      <c r="H5" s="728"/>
      <c r="I5" s="728"/>
      <c r="J5" s="728"/>
      <c r="K5" s="728"/>
      <c r="L5" s="728"/>
      <c r="M5" s="728"/>
      <c r="N5" s="728"/>
      <c r="O5" s="728"/>
      <c r="P5" s="729"/>
      <c r="Q5" s="733" t="s">
        <v>378</v>
      </c>
      <c r="R5" s="734"/>
      <c r="S5" s="734"/>
      <c r="T5" s="734"/>
      <c r="U5" s="735"/>
      <c r="V5" s="733" t="s">
        <v>379</v>
      </c>
      <c r="W5" s="734"/>
      <c r="X5" s="734"/>
      <c r="Y5" s="734"/>
      <c r="Z5" s="735"/>
      <c r="AA5" s="733" t="s">
        <v>380</v>
      </c>
      <c r="AB5" s="734"/>
      <c r="AC5" s="734"/>
      <c r="AD5" s="734"/>
      <c r="AE5" s="734"/>
      <c r="AF5" s="739" t="s">
        <v>381</v>
      </c>
      <c r="AG5" s="734"/>
      <c r="AH5" s="734"/>
      <c r="AI5" s="734"/>
      <c r="AJ5" s="740"/>
      <c r="AK5" s="734" t="s">
        <v>382</v>
      </c>
      <c r="AL5" s="734"/>
      <c r="AM5" s="734"/>
      <c r="AN5" s="734"/>
      <c r="AO5" s="735"/>
      <c r="AP5" s="733" t="s">
        <v>383</v>
      </c>
      <c r="AQ5" s="734"/>
      <c r="AR5" s="734"/>
      <c r="AS5" s="734"/>
      <c r="AT5" s="735"/>
      <c r="AU5" s="733" t="s">
        <v>384</v>
      </c>
      <c r="AV5" s="734"/>
      <c r="AW5" s="734"/>
      <c r="AX5" s="734"/>
      <c r="AY5" s="740"/>
      <c r="AZ5" s="232"/>
      <c r="BA5" s="232"/>
      <c r="BB5" s="232"/>
      <c r="BC5" s="232"/>
      <c r="BD5" s="232"/>
      <c r="BE5" s="233"/>
      <c r="BF5" s="233"/>
      <c r="BG5" s="233"/>
      <c r="BH5" s="233"/>
      <c r="BI5" s="233"/>
      <c r="BJ5" s="233"/>
      <c r="BK5" s="233"/>
      <c r="BL5" s="233"/>
      <c r="BM5" s="233"/>
      <c r="BN5" s="233"/>
      <c r="BO5" s="233"/>
      <c r="BP5" s="233"/>
      <c r="BQ5" s="727" t="s">
        <v>385</v>
      </c>
      <c r="BR5" s="728"/>
      <c r="BS5" s="728"/>
      <c r="BT5" s="728"/>
      <c r="BU5" s="728"/>
      <c r="BV5" s="728"/>
      <c r="BW5" s="728"/>
      <c r="BX5" s="728"/>
      <c r="BY5" s="728"/>
      <c r="BZ5" s="728"/>
      <c r="CA5" s="728"/>
      <c r="CB5" s="728"/>
      <c r="CC5" s="728"/>
      <c r="CD5" s="728"/>
      <c r="CE5" s="728"/>
      <c r="CF5" s="728"/>
      <c r="CG5" s="729"/>
      <c r="CH5" s="733" t="s">
        <v>386</v>
      </c>
      <c r="CI5" s="734"/>
      <c r="CJ5" s="734"/>
      <c r="CK5" s="734"/>
      <c r="CL5" s="735"/>
      <c r="CM5" s="733" t="s">
        <v>387</v>
      </c>
      <c r="CN5" s="734"/>
      <c r="CO5" s="734"/>
      <c r="CP5" s="734"/>
      <c r="CQ5" s="735"/>
      <c r="CR5" s="733" t="s">
        <v>388</v>
      </c>
      <c r="CS5" s="734"/>
      <c r="CT5" s="734"/>
      <c r="CU5" s="734"/>
      <c r="CV5" s="735"/>
      <c r="CW5" s="733" t="s">
        <v>389</v>
      </c>
      <c r="CX5" s="734"/>
      <c r="CY5" s="734"/>
      <c r="CZ5" s="734"/>
      <c r="DA5" s="735"/>
      <c r="DB5" s="733" t="s">
        <v>390</v>
      </c>
      <c r="DC5" s="734"/>
      <c r="DD5" s="734"/>
      <c r="DE5" s="734"/>
      <c r="DF5" s="735"/>
      <c r="DG5" s="769" t="s">
        <v>391</v>
      </c>
      <c r="DH5" s="770"/>
      <c r="DI5" s="770"/>
      <c r="DJ5" s="770"/>
      <c r="DK5" s="771"/>
      <c r="DL5" s="769" t="s">
        <v>392</v>
      </c>
      <c r="DM5" s="770"/>
      <c r="DN5" s="770"/>
      <c r="DO5" s="770"/>
      <c r="DP5" s="771"/>
      <c r="DQ5" s="733" t="s">
        <v>393</v>
      </c>
      <c r="DR5" s="734"/>
      <c r="DS5" s="734"/>
      <c r="DT5" s="734"/>
      <c r="DU5" s="735"/>
      <c r="DV5" s="733" t="s">
        <v>384</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72"/>
      <c r="DH6" s="773"/>
      <c r="DI6" s="773"/>
      <c r="DJ6" s="773"/>
      <c r="DK6" s="774"/>
      <c r="DL6" s="772"/>
      <c r="DM6" s="773"/>
      <c r="DN6" s="773"/>
      <c r="DO6" s="773"/>
      <c r="DP6" s="774"/>
      <c r="DQ6" s="736"/>
      <c r="DR6" s="737"/>
      <c r="DS6" s="737"/>
      <c r="DT6" s="737"/>
      <c r="DU6" s="738"/>
      <c r="DV6" s="736"/>
      <c r="DW6" s="737"/>
      <c r="DX6" s="737"/>
      <c r="DY6" s="737"/>
      <c r="DZ6" s="742"/>
      <c r="EA6" s="234"/>
    </row>
    <row r="7" spans="1:131" s="235" customFormat="1" ht="26.25" customHeight="1" thickTop="1" x14ac:dyDescent="0.2">
      <c r="A7" s="236">
        <v>1</v>
      </c>
      <c r="B7" s="756" t="s">
        <v>394</v>
      </c>
      <c r="C7" s="757"/>
      <c r="D7" s="757"/>
      <c r="E7" s="757"/>
      <c r="F7" s="757"/>
      <c r="G7" s="757"/>
      <c r="H7" s="757"/>
      <c r="I7" s="757"/>
      <c r="J7" s="757"/>
      <c r="K7" s="757"/>
      <c r="L7" s="757"/>
      <c r="M7" s="757"/>
      <c r="N7" s="757"/>
      <c r="O7" s="757"/>
      <c r="P7" s="758"/>
      <c r="Q7" s="759">
        <v>51882</v>
      </c>
      <c r="R7" s="760"/>
      <c r="S7" s="760"/>
      <c r="T7" s="760"/>
      <c r="U7" s="760"/>
      <c r="V7" s="760">
        <v>48857</v>
      </c>
      <c r="W7" s="760"/>
      <c r="X7" s="760"/>
      <c r="Y7" s="760"/>
      <c r="Z7" s="760"/>
      <c r="AA7" s="760">
        <v>3025</v>
      </c>
      <c r="AB7" s="760"/>
      <c r="AC7" s="760"/>
      <c r="AD7" s="760"/>
      <c r="AE7" s="761"/>
      <c r="AF7" s="762">
        <v>2580</v>
      </c>
      <c r="AG7" s="763"/>
      <c r="AH7" s="763"/>
      <c r="AI7" s="763"/>
      <c r="AJ7" s="764"/>
      <c r="AK7" s="765">
        <v>1521</v>
      </c>
      <c r="AL7" s="766"/>
      <c r="AM7" s="766"/>
      <c r="AN7" s="766"/>
      <c r="AO7" s="766"/>
      <c r="AP7" s="766">
        <v>36204</v>
      </c>
      <c r="AQ7" s="766"/>
      <c r="AR7" s="766"/>
      <c r="AS7" s="766"/>
      <c r="AT7" s="766"/>
      <c r="AU7" s="767"/>
      <c r="AV7" s="767"/>
      <c r="AW7" s="767"/>
      <c r="AX7" s="767"/>
      <c r="AY7" s="768"/>
      <c r="AZ7" s="232"/>
      <c r="BA7" s="232"/>
      <c r="BB7" s="232"/>
      <c r="BC7" s="232"/>
      <c r="BD7" s="232"/>
      <c r="BE7" s="233"/>
      <c r="BF7" s="233"/>
      <c r="BG7" s="233"/>
      <c r="BH7" s="233"/>
      <c r="BI7" s="233"/>
      <c r="BJ7" s="233"/>
      <c r="BK7" s="233"/>
      <c r="BL7" s="233"/>
      <c r="BM7" s="233"/>
      <c r="BN7" s="233"/>
      <c r="BO7" s="233"/>
      <c r="BP7" s="233"/>
      <c r="BQ7" s="236">
        <v>1</v>
      </c>
      <c r="BR7" s="237"/>
      <c r="BS7" s="746" t="s">
        <v>608</v>
      </c>
      <c r="BT7" s="747"/>
      <c r="BU7" s="747"/>
      <c r="BV7" s="747"/>
      <c r="BW7" s="747"/>
      <c r="BX7" s="747"/>
      <c r="BY7" s="747"/>
      <c r="BZ7" s="747"/>
      <c r="CA7" s="747"/>
      <c r="CB7" s="747"/>
      <c r="CC7" s="747"/>
      <c r="CD7" s="747"/>
      <c r="CE7" s="747"/>
      <c r="CF7" s="747"/>
      <c r="CG7" s="749"/>
      <c r="CH7" s="743">
        <v>-9</v>
      </c>
      <c r="CI7" s="744"/>
      <c r="CJ7" s="744"/>
      <c r="CK7" s="744"/>
      <c r="CL7" s="745"/>
      <c r="CM7" s="743">
        <v>341</v>
      </c>
      <c r="CN7" s="744"/>
      <c r="CO7" s="744"/>
      <c r="CP7" s="744"/>
      <c r="CQ7" s="745"/>
      <c r="CR7" s="743">
        <v>10</v>
      </c>
      <c r="CS7" s="744"/>
      <c r="CT7" s="744"/>
      <c r="CU7" s="744"/>
      <c r="CV7" s="745"/>
      <c r="CW7" s="743">
        <v>77</v>
      </c>
      <c r="CX7" s="744"/>
      <c r="CY7" s="744"/>
      <c r="CZ7" s="744"/>
      <c r="DA7" s="745"/>
      <c r="DB7" s="743" t="s">
        <v>537</v>
      </c>
      <c r="DC7" s="744"/>
      <c r="DD7" s="744"/>
      <c r="DE7" s="744"/>
      <c r="DF7" s="745"/>
      <c r="DG7" s="743" t="s">
        <v>537</v>
      </c>
      <c r="DH7" s="744"/>
      <c r="DI7" s="744"/>
      <c r="DJ7" s="744"/>
      <c r="DK7" s="745"/>
      <c r="DL7" s="743" t="s">
        <v>537</v>
      </c>
      <c r="DM7" s="744"/>
      <c r="DN7" s="744"/>
      <c r="DO7" s="744"/>
      <c r="DP7" s="745"/>
      <c r="DQ7" s="743" t="s">
        <v>537</v>
      </c>
      <c r="DR7" s="744"/>
      <c r="DS7" s="744"/>
      <c r="DT7" s="744"/>
      <c r="DU7" s="745"/>
      <c r="DV7" s="746"/>
      <c r="DW7" s="747"/>
      <c r="DX7" s="747"/>
      <c r="DY7" s="747"/>
      <c r="DZ7" s="748"/>
      <c r="EA7" s="234"/>
    </row>
    <row r="8" spans="1:131" s="235" customFormat="1" ht="26.25" customHeight="1" x14ac:dyDescent="0.2">
      <c r="A8" s="238">
        <v>2</v>
      </c>
      <c r="B8" s="784" t="s">
        <v>395</v>
      </c>
      <c r="C8" s="785"/>
      <c r="D8" s="785"/>
      <c r="E8" s="785"/>
      <c r="F8" s="785"/>
      <c r="G8" s="785"/>
      <c r="H8" s="785"/>
      <c r="I8" s="785"/>
      <c r="J8" s="785"/>
      <c r="K8" s="785"/>
      <c r="L8" s="785"/>
      <c r="M8" s="785"/>
      <c r="N8" s="785"/>
      <c r="O8" s="785"/>
      <c r="P8" s="786"/>
      <c r="Q8" s="787">
        <v>702</v>
      </c>
      <c r="R8" s="788"/>
      <c r="S8" s="788"/>
      <c r="T8" s="788"/>
      <c r="U8" s="788"/>
      <c r="V8" s="788">
        <v>702</v>
      </c>
      <c r="W8" s="788"/>
      <c r="X8" s="788"/>
      <c r="Y8" s="788"/>
      <c r="Z8" s="788"/>
      <c r="AA8" s="788" t="s">
        <v>611</v>
      </c>
      <c r="AB8" s="788"/>
      <c r="AC8" s="788"/>
      <c r="AD8" s="788"/>
      <c r="AE8" s="789"/>
      <c r="AF8" s="790" t="s">
        <v>396</v>
      </c>
      <c r="AG8" s="791"/>
      <c r="AH8" s="791"/>
      <c r="AI8" s="791"/>
      <c r="AJ8" s="792"/>
      <c r="AK8" s="794">
        <v>398</v>
      </c>
      <c r="AL8" s="775"/>
      <c r="AM8" s="775"/>
      <c r="AN8" s="775"/>
      <c r="AO8" s="775"/>
      <c r="AP8" s="775" t="s">
        <v>611</v>
      </c>
      <c r="AQ8" s="775"/>
      <c r="AR8" s="775"/>
      <c r="AS8" s="775"/>
      <c r="AT8" s="775"/>
      <c r="AU8" s="776"/>
      <c r="AV8" s="776"/>
      <c r="AW8" s="776"/>
      <c r="AX8" s="776"/>
      <c r="AY8" s="777"/>
      <c r="AZ8" s="232"/>
      <c r="BA8" s="232"/>
      <c r="BB8" s="232"/>
      <c r="BC8" s="232"/>
      <c r="BD8" s="232"/>
      <c r="BE8" s="233"/>
      <c r="BF8" s="233"/>
      <c r="BG8" s="233"/>
      <c r="BH8" s="233"/>
      <c r="BI8" s="233"/>
      <c r="BJ8" s="233"/>
      <c r="BK8" s="233"/>
      <c r="BL8" s="233"/>
      <c r="BM8" s="233"/>
      <c r="BN8" s="233"/>
      <c r="BO8" s="233"/>
      <c r="BP8" s="233"/>
      <c r="BQ8" s="238">
        <v>2</v>
      </c>
      <c r="BR8" s="239"/>
      <c r="BS8" s="781" t="s">
        <v>609</v>
      </c>
      <c r="BT8" s="782"/>
      <c r="BU8" s="782"/>
      <c r="BV8" s="782"/>
      <c r="BW8" s="782"/>
      <c r="BX8" s="782"/>
      <c r="BY8" s="782"/>
      <c r="BZ8" s="782"/>
      <c r="CA8" s="782"/>
      <c r="CB8" s="782"/>
      <c r="CC8" s="782"/>
      <c r="CD8" s="782"/>
      <c r="CE8" s="782"/>
      <c r="CF8" s="782"/>
      <c r="CG8" s="793"/>
      <c r="CH8" s="778">
        <v>8</v>
      </c>
      <c r="CI8" s="779"/>
      <c r="CJ8" s="779"/>
      <c r="CK8" s="779"/>
      <c r="CL8" s="780"/>
      <c r="CM8" s="778">
        <v>474</v>
      </c>
      <c r="CN8" s="779"/>
      <c r="CO8" s="779"/>
      <c r="CP8" s="779"/>
      <c r="CQ8" s="780"/>
      <c r="CR8" s="778">
        <v>403</v>
      </c>
      <c r="CS8" s="779"/>
      <c r="CT8" s="779"/>
      <c r="CU8" s="779"/>
      <c r="CV8" s="780"/>
      <c r="CW8" s="778">
        <v>104</v>
      </c>
      <c r="CX8" s="779"/>
      <c r="CY8" s="779"/>
      <c r="CZ8" s="779"/>
      <c r="DA8" s="780"/>
      <c r="DB8" s="778" t="s">
        <v>537</v>
      </c>
      <c r="DC8" s="779"/>
      <c r="DD8" s="779"/>
      <c r="DE8" s="779"/>
      <c r="DF8" s="780"/>
      <c r="DG8" s="778" t="s">
        <v>537</v>
      </c>
      <c r="DH8" s="779"/>
      <c r="DI8" s="779"/>
      <c r="DJ8" s="779"/>
      <c r="DK8" s="780"/>
      <c r="DL8" s="778" t="s">
        <v>537</v>
      </c>
      <c r="DM8" s="779"/>
      <c r="DN8" s="779"/>
      <c r="DO8" s="779"/>
      <c r="DP8" s="780"/>
      <c r="DQ8" s="778" t="s">
        <v>537</v>
      </c>
      <c r="DR8" s="779"/>
      <c r="DS8" s="779"/>
      <c r="DT8" s="779"/>
      <c r="DU8" s="780"/>
      <c r="DV8" s="781"/>
      <c r="DW8" s="782"/>
      <c r="DX8" s="782"/>
      <c r="DY8" s="782"/>
      <c r="DZ8" s="783"/>
      <c r="EA8" s="234"/>
    </row>
    <row r="9" spans="1:131" s="235" customFormat="1" ht="26.25" customHeight="1" x14ac:dyDescent="0.2">
      <c r="A9" s="238">
        <v>3</v>
      </c>
      <c r="B9" s="784" t="s">
        <v>397</v>
      </c>
      <c r="C9" s="785"/>
      <c r="D9" s="785"/>
      <c r="E9" s="785"/>
      <c r="F9" s="785"/>
      <c r="G9" s="785"/>
      <c r="H9" s="785"/>
      <c r="I9" s="785"/>
      <c r="J9" s="785"/>
      <c r="K9" s="785"/>
      <c r="L9" s="785"/>
      <c r="M9" s="785"/>
      <c r="N9" s="785"/>
      <c r="O9" s="785"/>
      <c r="P9" s="786"/>
      <c r="Q9" s="787">
        <v>71</v>
      </c>
      <c r="R9" s="788"/>
      <c r="S9" s="788"/>
      <c r="T9" s="788"/>
      <c r="U9" s="788"/>
      <c r="V9" s="788">
        <v>64</v>
      </c>
      <c r="W9" s="788"/>
      <c r="X9" s="788"/>
      <c r="Y9" s="788"/>
      <c r="Z9" s="788"/>
      <c r="AA9" s="788">
        <v>7</v>
      </c>
      <c r="AB9" s="788"/>
      <c r="AC9" s="788"/>
      <c r="AD9" s="788"/>
      <c r="AE9" s="789"/>
      <c r="AF9" s="790">
        <v>7</v>
      </c>
      <c r="AG9" s="791"/>
      <c r="AH9" s="791"/>
      <c r="AI9" s="791"/>
      <c r="AJ9" s="792"/>
      <c r="AK9" s="794">
        <v>38</v>
      </c>
      <c r="AL9" s="775"/>
      <c r="AM9" s="775"/>
      <c r="AN9" s="775"/>
      <c r="AO9" s="775"/>
      <c r="AP9" s="775" t="s">
        <v>611</v>
      </c>
      <c r="AQ9" s="775"/>
      <c r="AR9" s="775"/>
      <c r="AS9" s="775"/>
      <c r="AT9" s="775"/>
      <c r="AU9" s="776"/>
      <c r="AV9" s="776"/>
      <c r="AW9" s="776"/>
      <c r="AX9" s="776"/>
      <c r="AY9" s="777"/>
      <c r="AZ9" s="232"/>
      <c r="BA9" s="232"/>
      <c r="BB9" s="232"/>
      <c r="BC9" s="232"/>
      <c r="BD9" s="232"/>
      <c r="BE9" s="233"/>
      <c r="BF9" s="233"/>
      <c r="BG9" s="233"/>
      <c r="BH9" s="233"/>
      <c r="BI9" s="233"/>
      <c r="BJ9" s="233"/>
      <c r="BK9" s="233"/>
      <c r="BL9" s="233"/>
      <c r="BM9" s="233"/>
      <c r="BN9" s="233"/>
      <c r="BO9" s="233"/>
      <c r="BP9" s="233"/>
      <c r="BQ9" s="238">
        <v>3</v>
      </c>
      <c r="BR9" s="239"/>
      <c r="BS9" s="781" t="s">
        <v>610</v>
      </c>
      <c r="BT9" s="782"/>
      <c r="BU9" s="782"/>
      <c r="BV9" s="782"/>
      <c r="BW9" s="782"/>
      <c r="BX9" s="782"/>
      <c r="BY9" s="782"/>
      <c r="BZ9" s="782"/>
      <c r="CA9" s="782"/>
      <c r="CB9" s="782"/>
      <c r="CC9" s="782"/>
      <c r="CD9" s="782"/>
      <c r="CE9" s="782"/>
      <c r="CF9" s="782"/>
      <c r="CG9" s="793"/>
      <c r="CH9" s="778">
        <v>-3</v>
      </c>
      <c r="CI9" s="779"/>
      <c r="CJ9" s="779"/>
      <c r="CK9" s="779"/>
      <c r="CL9" s="780"/>
      <c r="CM9" s="778">
        <v>626</v>
      </c>
      <c r="CN9" s="779"/>
      <c r="CO9" s="779"/>
      <c r="CP9" s="779"/>
      <c r="CQ9" s="780"/>
      <c r="CR9" s="778">
        <v>6</v>
      </c>
      <c r="CS9" s="779"/>
      <c r="CT9" s="779"/>
      <c r="CU9" s="779"/>
      <c r="CV9" s="780"/>
      <c r="CW9" s="778" t="s">
        <v>611</v>
      </c>
      <c r="CX9" s="779"/>
      <c r="CY9" s="779"/>
      <c r="CZ9" s="779"/>
      <c r="DA9" s="780"/>
      <c r="DB9" s="778" t="s">
        <v>537</v>
      </c>
      <c r="DC9" s="779"/>
      <c r="DD9" s="779"/>
      <c r="DE9" s="779"/>
      <c r="DF9" s="780"/>
      <c r="DG9" s="778" t="s">
        <v>537</v>
      </c>
      <c r="DH9" s="779"/>
      <c r="DI9" s="779"/>
      <c r="DJ9" s="779"/>
      <c r="DK9" s="780"/>
      <c r="DL9" s="778" t="s">
        <v>537</v>
      </c>
      <c r="DM9" s="779"/>
      <c r="DN9" s="779"/>
      <c r="DO9" s="779"/>
      <c r="DP9" s="780"/>
      <c r="DQ9" s="778" t="s">
        <v>537</v>
      </c>
      <c r="DR9" s="779"/>
      <c r="DS9" s="779"/>
      <c r="DT9" s="779"/>
      <c r="DU9" s="780"/>
      <c r="DV9" s="781"/>
      <c r="DW9" s="782"/>
      <c r="DX9" s="782"/>
      <c r="DY9" s="782"/>
      <c r="DZ9" s="783"/>
      <c r="EA9" s="234"/>
    </row>
    <row r="10" spans="1:131" s="235" customFormat="1" ht="26.25" customHeight="1" thickBot="1" x14ac:dyDescent="0.25">
      <c r="A10" s="238">
        <v>4</v>
      </c>
      <c r="B10" s="784"/>
      <c r="C10" s="785"/>
      <c r="D10" s="785"/>
      <c r="E10" s="785"/>
      <c r="F10" s="785"/>
      <c r="G10" s="785"/>
      <c r="H10" s="785"/>
      <c r="I10" s="785"/>
      <c r="J10" s="785"/>
      <c r="K10" s="785"/>
      <c r="L10" s="785"/>
      <c r="M10" s="785"/>
      <c r="N10" s="785"/>
      <c r="O10" s="785"/>
      <c r="P10" s="786"/>
      <c r="Q10" s="787"/>
      <c r="R10" s="788"/>
      <c r="S10" s="788"/>
      <c r="T10" s="788"/>
      <c r="U10" s="788"/>
      <c r="V10" s="788"/>
      <c r="W10" s="788"/>
      <c r="X10" s="788"/>
      <c r="Y10" s="788"/>
      <c r="Z10" s="788"/>
      <c r="AA10" s="788"/>
      <c r="AB10" s="788"/>
      <c r="AC10" s="788"/>
      <c r="AD10" s="788"/>
      <c r="AE10" s="789"/>
      <c r="AF10" s="790"/>
      <c r="AG10" s="791"/>
      <c r="AH10" s="791"/>
      <c r="AI10" s="791"/>
      <c r="AJ10" s="792"/>
      <c r="AK10" s="794"/>
      <c r="AL10" s="775"/>
      <c r="AM10" s="775"/>
      <c r="AN10" s="775"/>
      <c r="AO10" s="775"/>
      <c r="AP10" s="775"/>
      <c r="AQ10" s="775"/>
      <c r="AR10" s="775"/>
      <c r="AS10" s="775"/>
      <c r="AT10" s="775"/>
      <c r="AU10" s="776"/>
      <c r="AV10" s="776"/>
      <c r="AW10" s="776"/>
      <c r="AX10" s="776"/>
      <c r="AY10" s="777"/>
      <c r="AZ10" s="232"/>
      <c r="BA10" s="232"/>
      <c r="BB10" s="232"/>
      <c r="BC10" s="232"/>
      <c r="BD10" s="232"/>
      <c r="BE10" s="233"/>
      <c r="BF10" s="233"/>
      <c r="BG10" s="233"/>
      <c r="BH10" s="233"/>
      <c r="BI10" s="233"/>
      <c r="BJ10" s="233"/>
      <c r="BK10" s="233"/>
      <c r="BL10" s="233"/>
      <c r="BM10" s="233"/>
      <c r="BN10" s="233"/>
      <c r="BO10" s="233"/>
      <c r="BP10" s="233"/>
      <c r="BQ10" s="238">
        <v>4</v>
      </c>
      <c r="BR10" s="239"/>
      <c r="BS10" s="781"/>
      <c r="BT10" s="782"/>
      <c r="BU10" s="782"/>
      <c r="BV10" s="782"/>
      <c r="BW10" s="782"/>
      <c r="BX10" s="782"/>
      <c r="BY10" s="782"/>
      <c r="BZ10" s="782"/>
      <c r="CA10" s="782"/>
      <c r="CB10" s="782"/>
      <c r="CC10" s="782"/>
      <c r="CD10" s="782"/>
      <c r="CE10" s="782"/>
      <c r="CF10" s="782"/>
      <c r="CG10" s="793"/>
      <c r="CH10" s="778"/>
      <c r="CI10" s="779"/>
      <c r="CJ10" s="779"/>
      <c r="CK10" s="779"/>
      <c r="CL10" s="780"/>
      <c r="CM10" s="778"/>
      <c r="CN10" s="779"/>
      <c r="CO10" s="779"/>
      <c r="CP10" s="779"/>
      <c r="CQ10" s="780"/>
      <c r="CR10" s="778"/>
      <c r="CS10" s="779"/>
      <c r="CT10" s="779"/>
      <c r="CU10" s="779"/>
      <c r="CV10" s="780"/>
      <c r="CW10" s="778"/>
      <c r="CX10" s="779"/>
      <c r="CY10" s="779"/>
      <c r="CZ10" s="779"/>
      <c r="DA10" s="780"/>
      <c r="DB10" s="778"/>
      <c r="DC10" s="779"/>
      <c r="DD10" s="779"/>
      <c r="DE10" s="779"/>
      <c r="DF10" s="780"/>
      <c r="DG10" s="778"/>
      <c r="DH10" s="779"/>
      <c r="DI10" s="779"/>
      <c r="DJ10" s="779"/>
      <c r="DK10" s="780"/>
      <c r="DL10" s="778"/>
      <c r="DM10" s="779"/>
      <c r="DN10" s="779"/>
      <c r="DO10" s="779"/>
      <c r="DP10" s="780"/>
      <c r="DQ10" s="778"/>
      <c r="DR10" s="779"/>
      <c r="DS10" s="779"/>
      <c r="DT10" s="779"/>
      <c r="DU10" s="780"/>
      <c r="DV10" s="781"/>
      <c r="DW10" s="782"/>
      <c r="DX10" s="782"/>
      <c r="DY10" s="782"/>
      <c r="DZ10" s="783"/>
      <c r="EA10" s="234"/>
    </row>
    <row r="11" spans="1:131" s="235" customFormat="1" ht="26.25" hidden="1" customHeight="1" x14ac:dyDescent="0.2">
      <c r="A11" s="238">
        <v>5</v>
      </c>
      <c r="B11" s="784"/>
      <c r="C11" s="785"/>
      <c r="D11" s="785"/>
      <c r="E11" s="785"/>
      <c r="F11" s="785"/>
      <c r="G11" s="785"/>
      <c r="H11" s="785"/>
      <c r="I11" s="785"/>
      <c r="J11" s="785"/>
      <c r="K11" s="785"/>
      <c r="L11" s="785"/>
      <c r="M11" s="785"/>
      <c r="N11" s="785"/>
      <c r="O11" s="785"/>
      <c r="P11" s="786"/>
      <c r="Q11" s="787"/>
      <c r="R11" s="788"/>
      <c r="S11" s="788"/>
      <c r="T11" s="788"/>
      <c r="U11" s="788"/>
      <c r="V11" s="788"/>
      <c r="W11" s="788"/>
      <c r="X11" s="788"/>
      <c r="Y11" s="788"/>
      <c r="Z11" s="788"/>
      <c r="AA11" s="788"/>
      <c r="AB11" s="788"/>
      <c r="AC11" s="788"/>
      <c r="AD11" s="788"/>
      <c r="AE11" s="789"/>
      <c r="AF11" s="790"/>
      <c r="AG11" s="791"/>
      <c r="AH11" s="791"/>
      <c r="AI11" s="791"/>
      <c r="AJ11" s="792"/>
      <c r="AK11" s="794"/>
      <c r="AL11" s="775"/>
      <c r="AM11" s="775"/>
      <c r="AN11" s="775"/>
      <c r="AO11" s="775"/>
      <c r="AP11" s="775"/>
      <c r="AQ11" s="775"/>
      <c r="AR11" s="775"/>
      <c r="AS11" s="775"/>
      <c r="AT11" s="775"/>
      <c r="AU11" s="776"/>
      <c r="AV11" s="776"/>
      <c r="AW11" s="776"/>
      <c r="AX11" s="776"/>
      <c r="AY11" s="777"/>
      <c r="AZ11" s="232"/>
      <c r="BA11" s="232"/>
      <c r="BB11" s="232"/>
      <c r="BC11" s="232"/>
      <c r="BD11" s="232"/>
      <c r="BE11" s="233"/>
      <c r="BF11" s="233"/>
      <c r="BG11" s="233"/>
      <c r="BH11" s="233"/>
      <c r="BI11" s="233"/>
      <c r="BJ11" s="233"/>
      <c r="BK11" s="233"/>
      <c r="BL11" s="233"/>
      <c r="BM11" s="233"/>
      <c r="BN11" s="233"/>
      <c r="BO11" s="233"/>
      <c r="BP11" s="233"/>
      <c r="BQ11" s="238">
        <v>5</v>
      </c>
      <c r="BR11" s="239"/>
      <c r="BS11" s="781"/>
      <c r="BT11" s="782"/>
      <c r="BU11" s="782"/>
      <c r="BV11" s="782"/>
      <c r="BW11" s="782"/>
      <c r="BX11" s="782"/>
      <c r="BY11" s="782"/>
      <c r="BZ11" s="782"/>
      <c r="CA11" s="782"/>
      <c r="CB11" s="782"/>
      <c r="CC11" s="782"/>
      <c r="CD11" s="782"/>
      <c r="CE11" s="782"/>
      <c r="CF11" s="782"/>
      <c r="CG11" s="793"/>
      <c r="CH11" s="778"/>
      <c r="CI11" s="779"/>
      <c r="CJ11" s="779"/>
      <c r="CK11" s="779"/>
      <c r="CL11" s="780"/>
      <c r="CM11" s="778"/>
      <c r="CN11" s="779"/>
      <c r="CO11" s="779"/>
      <c r="CP11" s="779"/>
      <c r="CQ11" s="780"/>
      <c r="CR11" s="778"/>
      <c r="CS11" s="779"/>
      <c r="CT11" s="779"/>
      <c r="CU11" s="779"/>
      <c r="CV11" s="780"/>
      <c r="CW11" s="778"/>
      <c r="CX11" s="779"/>
      <c r="CY11" s="779"/>
      <c r="CZ11" s="779"/>
      <c r="DA11" s="780"/>
      <c r="DB11" s="778"/>
      <c r="DC11" s="779"/>
      <c r="DD11" s="779"/>
      <c r="DE11" s="779"/>
      <c r="DF11" s="780"/>
      <c r="DG11" s="778"/>
      <c r="DH11" s="779"/>
      <c r="DI11" s="779"/>
      <c r="DJ11" s="779"/>
      <c r="DK11" s="780"/>
      <c r="DL11" s="778"/>
      <c r="DM11" s="779"/>
      <c r="DN11" s="779"/>
      <c r="DO11" s="779"/>
      <c r="DP11" s="780"/>
      <c r="DQ11" s="778"/>
      <c r="DR11" s="779"/>
      <c r="DS11" s="779"/>
      <c r="DT11" s="779"/>
      <c r="DU11" s="780"/>
      <c r="DV11" s="781"/>
      <c r="DW11" s="782"/>
      <c r="DX11" s="782"/>
      <c r="DY11" s="782"/>
      <c r="DZ11" s="783"/>
      <c r="EA11" s="234"/>
    </row>
    <row r="12" spans="1:131" s="235" customFormat="1" ht="26.25" hidden="1" customHeight="1" x14ac:dyDescent="0.2">
      <c r="A12" s="238">
        <v>6</v>
      </c>
      <c r="B12" s="784"/>
      <c r="C12" s="785"/>
      <c r="D12" s="785"/>
      <c r="E12" s="785"/>
      <c r="F12" s="785"/>
      <c r="G12" s="785"/>
      <c r="H12" s="785"/>
      <c r="I12" s="785"/>
      <c r="J12" s="785"/>
      <c r="K12" s="785"/>
      <c r="L12" s="785"/>
      <c r="M12" s="785"/>
      <c r="N12" s="785"/>
      <c r="O12" s="785"/>
      <c r="P12" s="786"/>
      <c r="Q12" s="787"/>
      <c r="R12" s="788"/>
      <c r="S12" s="788"/>
      <c r="T12" s="788"/>
      <c r="U12" s="788"/>
      <c r="V12" s="788"/>
      <c r="W12" s="788"/>
      <c r="X12" s="788"/>
      <c r="Y12" s="788"/>
      <c r="Z12" s="788"/>
      <c r="AA12" s="788"/>
      <c r="AB12" s="788"/>
      <c r="AC12" s="788"/>
      <c r="AD12" s="788"/>
      <c r="AE12" s="789"/>
      <c r="AF12" s="790"/>
      <c r="AG12" s="791"/>
      <c r="AH12" s="791"/>
      <c r="AI12" s="791"/>
      <c r="AJ12" s="792"/>
      <c r="AK12" s="794"/>
      <c r="AL12" s="775"/>
      <c r="AM12" s="775"/>
      <c r="AN12" s="775"/>
      <c r="AO12" s="775"/>
      <c r="AP12" s="775"/>
      <c r="AQ12" s="775"/>
      <c r="AR12" s="775"/>
      <c r="AS12" s="775"/>
      <c r="AT12" s="775"/>
      <c r="AU12" s="776"/>
      <c r="AV12" s="776"/>
      <c r="AW12" s="776"/>
      <c r="AX12" s="776"/>
      <c r="AY12" s="777"/>
      <c r="AZ12" s="232"/>
      <c r="BA12" s="232"/>
      <c r="BB12" s="232"/>
      <c r="BC12" s="232"/>
      <c r="BD12" s="232"/>
      <c r="BE12" s="233"/>
      <c r="BF12" s="233"/>
      <c r="BG12" s="233"/>
      <c r="BH12" s="233"/>
      <c r="BI12" s="233"/>
      <c r="BJ12" s="233"/>
      <c r="BK12" s="233"/>
      <c r="BL12" s="233"/>
      <c r="BM12" s="233"/>
      <c r="BN12" s="233"/>
      <c r="BO12" s="233"/>
      <c r="BP12" s="233"/>
      <c r="BQ12" s="238">
        <v>6</v>
      </c>
      <c r="BR12" s="239"/>
      <c r="BS12" s="781"/>
      <c r="BT12" s="782"/>
      <c r="BU12" s="782"/>
      <c r="BV12" s="782"/>
      <c r="BW12" s="782"/>
      <c r="BX12" s="782"/>
      <c r="BY12" s="782"/>
      <c r="BZ12" s="782"/>
      <c r="CA12" s="782"/>
      <c r="CB12" s="782"/>
      <c r="CC12" s="782"/>
      <c r="CD12" s="782"/>
      <c r="CE12" s="782"/>
      <c r="CF12" s="782"/>
      <c r="CG12" s="793"/>
      <c r="CH12" s="778"/>
      <c r="CI12" s="779"/>
      <c r="CJ12" s="779"/>
      <c r="CK12" s="779"/>
      <c r="CL12" s="780"/>
      <c r="CM12" s="778"/>
      <c r="CN12" s="779"/>
      <c r="CO12" s="779"/>
      <c r="CP12" s="779"/>
      <c r="CQ12" s="780"/>
      <c r="CR12" s="778"/>
      <c r="CS12" s="779"/>
      <c r="CT12" s="779"/>
      <c r="CU12" s="779"/>
      <c r="CV12" s="780"/>
      <c r="CW12" s="778"/>
      <c r="CX12" s="779"/>
      <c r="CY12" s="779"/>
      <c r="CZ12" s="779"/>
      <c r="DA12" s="780"/>
      <c r="DB12" s="778"/>
      <c r="DC12" s="779"/>
      <c r="DD12" s="779"/>
      <c r="DE12" s="779"/>
      <c r="DF12" s="780"/>
      <c r="DG12" s="778"/>
      <c r="DH12" s="779"/>
      <c r="DI12" s="779"/>
      <c r="DJ12" s="779"/>
      <c r="DK12" s="780"/>
      <c r="DL12" s="778"/>
      <c r="DM12" s="779"/>
      <c r="DN12" s="779"/>
      <c r="DO12" s="779"/>
      <c r="DP12" s="780"/>
      <c r="DQ12" s="778"/>
      <c r="DR12" s="779"/>
      <c r="DS12" s="779"/>
      <c r="DT12" s="779"/>
      <c r="DU12" s="780"/>
      <c r="DV12" s="781"/>
      <c r="DW12" s="782"/>
      <c r="DX12" s="782"/>
      <c r="DY12" s="782"/>
      <c r="DZ12" s="783"/>
      <c r="EA12" s="234"/>
    </row>
    <row r="13" spans="1:131" s="235" customFormat="1" ht="26.25" hidden="1" customHeight="1" x14ac:dyDescent="0.2">
      <c r="A13" s="238">
        <v>7</v>
      </c>
      <c r="B13" s="784"/>
      <c r="C13" s="785"/>
      <c r="D13" s="785"/>
      <c r="E13" s="785"/>
      <c r="F13" s="785"/>
      <c r="G13" s="785"/>
      <c r="H13" s="785"/>
      <c r="I13" s="785"/>
      <c r="J13" s="785"/>
      <c r="K13" s="785"/>
      <c r="L13" s="785"/>
      <c r="M13" s="785"/>
      <c r="N13" s="785"/>
      <c r="O13" s="785"/>
      <c r="P13" s="786"/>
      <c r="Q13" s="787"/>
      <c r="R13" s="788"/>
      <c r="S13" s="788"/>
      <c r="T13" s="788"/>
      <c r="U13" s="788"/>
      <c r="V13" s="788"/>
      <c r="W13" s="788"/>
      <c r="X13" s="788"/>
      <c r="Y13" s="788"/>
      <c r="Z13" s="788"/>
      <c r="AA13" s="788"/>
      <c r="AB13" s="788"/>
      <c r="AC13" s="788"/>
      <c r="AD13" s="788"/>
      <c r="AE13" s="789"/>
      <c r="AF13" s="790"/>
      <c r="AG13" s="791"/>
      <c r="AH13" s="791"/>
      <c r="AI13" s="791"/>
      <c r="AJ13" s="792"/>
      <c r="AK13" s="794"/>
      <c r="AL13" s="775"/>
      <c r="AM13" s="775"/>
      <c r="AN13" s="775"/>
      <c r="AO13" s="775"/>
      <c r="AP13" s="775"/>
      <c r="AQ13" s="775"/>
      <c r="AR13" s="775"/>
      <c r="AS13" s="775"/>
      <c r="AT13" s="775"/>
      <c r="AU13" s="776"/>
      <c r="AV13" s="776"/>
      <c r="AW13" s="776"/>
      <c r="AX13" s="776"/>
      <c r="AY13" s="777"/>
      <c r="AZ13" s="232"/>
      <c r="BA13" s="232"/>
      <c r="BB13" s="232"/>
      <c r="BC13" s="232"/>
      <c r="BD13" s="232"/>
      <c r="BE13" s="233"/>
      <c r="BF13" s="233"/>
      <c r="BG13" s="233"/>
      <c r="BH13" s="233"/>
      <c r="BI13" s="233"/>
      <c r="BJ13" s="233"/>
      <c r="BK13" s="233"/>
      <c r="BL13" s="233"/>
      <c r="BM13" s="233"/>
      <c r="BN13" s="233"/>
      <c r="BO13" s="233"/>
      <c r="BP13" s="233"/>
      <c r="BQ13" s="238">
        <v>7</v>
      </c>
      <c r="BR13" s="239"/>
      <c r="BS13" s="781"/>
      <c r="BT13" s="782"/>
      <c r="BU13" s="782"/>
      <c r="BV13" s="782"/>
      <c r="BW13" s="782"/>
      <c r="BX13" s="782"/>
      <c r="BY13" s="782"/>
      <c r="BZ13" s="782"/>
      <c r="CA13" s="782"/>
      <c r="CB13" s="782"/>
      <c r="CC13" s="782"/>
      <c r="CD13" s="782"/>
      <c r="CE13" s="782"/>
      <c r="CF13" s="782"/>
      <c r="CG13" s="793"/>
      <c r="CH13" s="778"/>
      <c r="CI13" s="779"/>
      <c r="CJ13" s="779"/>
      <c r="CK13" s="779"/>
      <c r="CL13" s="780"/>
      <c r="CM13" s="778"/>
      <c r="CN13" s="779"/>
      <c r="CO13" s="779"/>
      <c r="CP13" s="779"/>
      <c r="CQ13" s="780"/>
      <c r="CR13" s="778"/>
      <c r="CS13" s="779"/>
      <c r="CT13" s="779"/>
      <c r="CU13" s="779"/>
      <c r="CV13" s="780"/>
      <c r="CW13" s="778"/>
      <c r="CX13" s="779"/>
      <c r="CY13" s="779"/>
      <c r="CZ13" s="779"/>
      <c r="DA13" s="780"/>
      <c r="DB13" s="778"/>
      <c r="DC13" s="779"/>
      <c r="DD13" s="779"/>
      <c r="DE13" s="779"/>
      <c r="DF13" s="780"/>
      <c r="DG13" s="778"/>
      <c r="DH13" s="779"/>
      <c r="DI13" s="779"/>
      <c r="DJ13" s="779"/>
      <c r="DK13" s="780"/>
      <c r="DL13" s="778"/>
      <c r="DM13" s="779"/>
      <c r="DN13" s="779"/>
      <c r="DO13" s="779"/>
      <c r="DP13" s="780"/>
      <c r="DQ13" s="778"/>
      <c r="DR13" s="779"/>
      <c r="DS13" s="779"/>
      <c r="DT13" s="779"/>
      <c r="DU13" s="780"/>
      <c r="DV13" s="781"/>
      <c r="DW13" s="782"/>
      <c r="DX13" s="782"/>
      <c r="DY13" s="782"/>
      <c r="DZ13" s="783"/>
      <c r="EA13" s="234"/>
    </row>
    <row r="14" spans="1:131" s="235" customFormat="1" ht="26.25" hidden="1" customHeight="1" x14ac:dyDescent="0.2">
      <c r="A14" s="238">
        <v>8</v>
      </c>
      <c r="B14" s="784"/>
      <c r="C14" s="785"/>
      <c r="D14" s="785"/>
      <c r="E14" s="785"/>
      <c r="F14" s="785"/>
      <c r="G14" s="785"/>
      <c r="H14" s="785"/>
      <c r="I14" s="785"/>
      <c r="J14" s="785"/>
      <c r="K14" s="785"/>
      <c r="L14" s="785"/>
      <c r="M14" s="785"/>
      <c r="N14" s="785"/>
      <c r="O14" s="785"/>
      <c r="P14" s="786"/>
      <c r="Q14" s="787"/>
      <c r="R14" s="788"/>
      <c r="S14" s="788"/>
      <c r="T14" s="788"/>
      <c r="U14" s="788"/>
      <c r="V14" s="788"/>
      <c r="W14" s="788"/>
      <c r="X14" s="788"/>
      <c r="Y14" s="788"/>
      <c r="Z14" s="788"/>
      <c r="AA14" s="788"/>
      <c r="AB14" s="788"/>
      <c r="AC14" s="788"/>
      <c r="AD14" s="788"/>
      <c r="AE14" s="789"/>
      <c r="AF14" s="790"/>
      <c r="AG14" s="791"/>
      <c r="AH14" s="791"/>
      <c r="AI14" s="791"/>
      <c r="AJ14" s="792"/>
      <c r="AK14" s="794"/>
      <c r="AL14" s="775"/>
      <c r="AM14" s="775"/>
      <c r="AN14" s="775"/>
      <c r="AO14" s="775"/>
      <c r="AP14" s="775"/>
      <c r="AQ14" s="775"/>
      <c r="AR14" s="775"/>
      <c r="AS14" s="775"/>
      <c r="AT14" s="775"/>
      <c r="AU14" s="776"/>
      <c r="AV14" s="776"/>
      <c r="AW14" s="776"/>
      <c r="AX14" s="776"/>
      <c r="AY14" s="777"/>
      <c r="AZ14" s="232"/>
      <c r="BA14" s="232"/>
      <c r="BB14" s="232"/>
      <c r="BC14" s="232"/>
      <c r="BD14" s="232"/>
      <c r="BE14" s="233"/>
      <c r="BF14" s="233"/>
      <c r="BG14" s="233"/>
      <c r="BH14" s="233"/>
      <c r="BI14" s="233"/>
      <c r="BJ14" s="233"/>
      <c r="BK14" s="233"/>
      <c r="BL14" s="233"/>
      <c r="BM14" s="233"/>
      <c r="BN14" s="233"/>
      <c r="BO14" s="233"/>
      <c r="BP14" s="233"/>
      <c r="BQ14" s="238">
        <v>8</v>
      </c>
      <c r="BR14" s="239"/>
      <c r="BS14" s="781"/>
      <c r="BT14" s="782"/>
      <c r="BU14" s="782"/>
      <c r="BV14" s="782"/>
      <c r="BW14" s="782"/>
      <c r="BX14" s="782"/>
      <c r="BY14" s="782"/>
      <c r="BZ14" s="782"/>
      <c r="CA14" s="782"/>
      <c r="CB14" s="782"/>
      <c r="CC14" s="782"/>
      <c r="CD14" s="782"/>
      <c r="CE14" s="782"/>
      <c r="CF14" s="782"/>
      <c r="CG14" s="793"/>
      <c r="CH14" s="778"/>
      <c r="CI14" s="779"/>
      <c r="CJ14" s="779"/>
      <c r="CK14" s="779"/>
      <c r="CL14" s="780"/>
      <c r="CM14" s="778"/>
      <c r="CN14" s="779"/>
      <c r="CO14" s="779"/>
      <c r="CP14" s="779"/>
      <c r="CQ14" s="780"/>
      <c r="CR14" s="778"/>
      <c r="CS14" s="779"/>
      <c r="CT14" s="779"/>
      <c r="CU14" s="779"/>
      <c r="CV14" s="780"/>
      <c r="CW14" s="778"/>
      <c r="CX14" s="779"/>
      <c r="CY14" s="779"/>
      <c r="CZ14" s="779"/>
      <c r="DA14" s="780"/>
      <c r="DB14" s="778"/>
      <c r="DC14" s="779"/>
      <c r="DD14" s="779"/>
      <c r="DE14" s="779"/>
      <c r="DF14" s="780"/>
      <c r="DG14" s="778"/>
      <c r="DH14" s="779"/>
      <c r="DI14" s="779"/>
      <c r="DJ14" s="779"/>
      <c r="DK14" s="780"/>
      <c r="DL14" s="778"/>
      <c r="DM14" s="779"/>
      <c r="DN14" s="779"/>
      <c r="DO14" s="779"/>
      <c r="DP14" s="780"/>
      <c r="DQ14" s="778"/>
      <c r="DR14" s="779"/>
      <c r="DS14" s="779"/>
      <c r="DT14" s="779"/>
      <c r="DU14" s="780"/>
      <c r="DV14" s="781"/>
      <c r="DW14" s="782"/>
      <c r="DX14" s="782"/>
      <c r="DY14" s="782"/>
      <c r="DZ14" s="783"/>
      <c r="EA14" s="234"/>
    </row>
    <row r="15" spans="1:131" s="235" customFormat="1" ht="26.25" hidden="1" customHeight="1" x14ac:dyDescent="0.2">
      <c r="A15" s="238">
        <v>9</v>
      </c>
      <c r="B15" s="784"/>
      <c r="C15" s="785"/>
      <c r="D15" s="785"/>
      <c r="E15" s="785"/>
      <c r="F15" s="785"/>
      <c r="G15" s="785"/>
      <c r="H15" s="785"/>
      <c r="I15" s="785"/>
      <c r="J15" s="785"/>
      <c r="K15" s="785"/>
      <c r="L15" s="785"/>
      <c r="M15" s="785"/>
      <c r="N15" s="785"/>
      <c r="O15" s="785"/>
      <c r="P15" s="786"/>
      <c r="Q15" s="787"/>
      <c r="R15" s="788"/>
      <c r="S15" s="788"/>
      <c r="T15" s="788"/>
      <c r="U15" s="788"/>
      <c r="V15" s="788"/>
      <c r="W15" s="788"/>
      <c r="X15" s="788"/>
      <c r="Y15" s="788"/>
      <c r="Z15" s="788"/>
      <c r="AA15" s="788"/>
      <c r="AB15" s="788"/>
      <c r="AC15" s="788"/>
      <c r="AD15" s="788"/>
      <c r="AE15" s="789"/>
      <c r="AF15" s="790"/>
      <c r="AG15" s="791"/>
      <c r="AH15" s="791"/>
      <c r="AI15" s="791"/>
      <c r="AJ15" s="792"/>
      <c r="AK15" s="794"/>
      <c r="AL15" s="775"/>
      <c r="AM15" s="775"/>
      <c r="AN15" s="775"/>
      <c r="AO15" s="775"/>
      <c r="AP15" s="775"/>
      <c r="AQ15" s="775"/>
      <c r="AR15" s="775"/>
      <c r="AS15" s="775"/>
      <c r="AT15" s="775"/>
      <c r="AU15" s="776"/>
      <c r="AV15" s="776"/>
      <c r="AW15" s="776"/>
      <c r="AX15" s="776"/>
      <c r="AY15" s="777"/>
      <c r="AZ15" s="232"/>
      <c r="BA15" s="232"/>
      <c r="BB15" s="232"/>
      <c r="BC15" s="232"/>
      <c r="BD15" s="232"/>
      <c r="BE15" s="233"/>
      <c r="BF15" s="233"/>
      <c r="BG15" s="233"/>
      <c r="BH15" s="233"/>
      <c r="BI15" s="233"/>
      <c r="BJ15" s="233"/>
      <c r="BK15" s="233"/>
      <c r="BL15" s="233"/>
      <c r="BM15" s="233"/>
      <c r="BN15" s="233"/>
      <c r="BO15" s="233"/>
      <c r="BP15" s="233"/>
      <c r="BQ15" s="238">
        <v>9</v>
      </c>
      <c r="BR15" s="239"/>
      <c r="BS15" s="781"/>
      <c r="BT15" s="782"/>
      <c r="BU15" s="782"/>
      <c r="BV15" s="782"/>
      <c r="BW15" s="782"/>
      <c r="BX15" s="782"/>
      <c r="BY15" s="782"/>
      <c r="BZ15" s="782"/>
      <c r="CA15" s="782"/>
      <c r="CB15" s="782"/>
      <c r="CC15" s="782"/>
      <c r="CD15" s="782"/>
      <c r="CE15" s="782"/>
      <c r="CF15" s="782"/>
      <c r="CG15" s="793"/>
      <c r="CH15" s="778"/>
      <c r="CI15" s="779"/>
      <c r="CJ15" s="779"/>
      <c r="CK15" s="779"/>
      <c r="CL15" s="780"/>
      <c r="CM15" s="778"/>
      <c r="CN15" s="779"/>
      <c r="CO15" s="779"/>
      <c r="CP15" s="779"/>
      <c r="CQ15" s="780"/>
      <c r="CR15" s="778"/>
      <c r="CS15" s="779"/>
      <c r="CT15" s="779"/>
      <c r="CU15" s="779"/>
      <c r="CV15" s="780"/>
      <c r="CW15" s="778"/>
      <c r="CX15" s="779"/>
      <c r="CY15" s="779"/>
      <c r="CZ15" s="779"/>
      <c r="DA15" s="780"/>
      <c r="DB15" s="778"/>
      <c r="DC15" s="779"/>
      <c r="DD15" s="779"/>
      <c r="DE15" s="779"/>
      <c r="DF15" s="780"/>
      <c r="DG15" s="778"/>
      <c r="DH15" s="779"/>
      <c r="DI15" s="779"/>
      <c r="DJ15" s="779"/>
      <c r="DK15" s="780"/>
      <c r="DL15" s="778"/>
      <c r="DM15" s="779"/>
      <c r="DN15" s="779"/>
      <c r="DO15" s="779"/>
      <c r="DP15" s="780"/>
      <c r="DQ15" s="778"/>
      <c r="DR15" s="779"/>
      <c r="DS15" s="779"/>
      <c r="DT15" s="779"/>
      <c r="DU15" s="780"/>
      <c r="DV15" s="781"/>
      <c r="DW15" s="782"/>
      <c r="DX15" s="782"/>
      <c r="DY15" s="782"/>
      <c r="DZ15" s="783"/>
      <c r="EA15" s="234"/>
    </row>
    <row r="16" spans="1:131" s="235" customFormat="1" ht="26.25" hidden="1" customHeight="1" x14ac:dyDescent="0.2">
      <c r="A16" s="238">
        <v>10</v>
      </c>
      <c r="B16" s="784"/>
      <c r="C16" s="785"/>
      <c r="D16" s="785"/>
      <c r="E16" s="785"/>
      <c r="F16" s="785"/>
      <c r="G16" s="785"/>
      <c r="H16" s="785"/>
      <c r="I16" s="785"/>
      <c r="J16" s="785"/>
      <c r="K16" s="785"/>
      <c r="L16" s="785"/>
      <c r="M16" s="785"/>
      <c r="N16" s="785"/>
      <c r="O16" s="785"/>
      <c r="P16" s="786"/>
      <c r="Q16" s="787"/>
      <c r="R16" s="788"/>
      <c r="S16" s="788"/>
      <c r="T16" s="788"/>
      <c r="U16" s="788"/>
      <c r="V16" s="788"/>
      <c r="W16" s="788"/>
      <c r="X16" s="788"/>
      <c r="Y16" s="788"/>
      <c r="Z16" s="788"/>
      <c r="AA16" s="788"/>
      <c r="AB16" s="788"/>
      <c r="AC16" s="788"/>
      <c r="AD16" s="788"/>
      <c r="AE16" s="789"/>
      <c r="AF16" s="790"/>
      <c r="AG16" s="791"/>
      <c r="AH16" s="791"/>
      <c r="AI16" s="791"/>
      <c r="AJ16" s="792"/>
      <c r="AK16" s="794"/>
      <c r="AL16" s="775"/>
      <c r="AM16" s="775"/>
      <c r="AN16" s="775"/>
      <c r="AO16" s="775"/>
      <c r="AP16" s="775"/>
      <c r="AQ16" s="775"/>
      <c r="AR16" s="775"/>
      <c r="AS16" s="775"/>
      <c r="AT16" s="775"/>
      <c r="AU16" s="776"/>
      <c r="AV16" s="776"/>
      <c r="AW16" s="776"/>
      <c r="AX16" s="776"/>
      <c r="AY16" s="777"/>
      <c r="AZ16" s="232"/>
      <c r="BA16" s="232"/>
      <c r="BB16" s="232"/>
      <c r="BC16" s="232"/>
      <c r="BD16" s="232"/>
      <c r="BE16" s="233"/>
      <c r="BF16" s="233"/>
      <c r="BG16" s="233"/>
      <c r="BH16" s="233"/>
      <c r="BI16" s="233"/>
      <c r="BJ16" s="233"/>
      <c r="BK16" s="233"/>
      <c r="BL16" s="233"/>
      <c r="BM16" s="233"/>
      <c r="BN16" s="233"/>
      <c r="BO16" s="233"/>
      <c r="BP16" s="233"/>
      <c r="BQ16" s="238">
        <v>10</v>
      </c>
      <c r="BR16" s="239"/>
      <c r="BS16" s="781"/>
      <c r="BT16" s="782"/>
      <c r="BU16" s="782"/>
      <c r="BV16" s="782"/>
      <c r="BW16" s="782"/>
      <c r="BX16" s="782"/>
      <c r="BY16" s="782"/>
      <c r="BZ16" s="782"/>
      <c r="CA16" s="782"/>
      <c r="CB16" s="782"/>
      <c r="CC16" s="782"/>
      <c r="CD16" s="782"/>
      <c r="CE16" s="782"/>
      <c r="CF16" s="782"/>
      <c r="CG16" s="793"/>
      <c r="CH16" s="778"/>
      <c r="CI16" s="779"/>
      <c r="CJ16" s="779"/>
      <c r="CK16" s="779"/>
      <c r="CL16" s="780"/>
      <c r="CM16" s="778"/>
      <c r="CN16" s="779"/>
      <c r="CO16" s="779"/>
      <c r="CP16" s="779"/>
      <c r="CQ16" s="780"/>
      <c r="CR16" s="778"/>
      <c r="CS16" s="779"/>
      <c r="CT16" s="779"/>
      <c r="CU16" s="779"/>
      <c r="CV16" s="780"/>
      <c r="CW16" s="778"/>
      <c r="CX16" s="779"/>
      <c r="CY16" s="779"/>
      <c r="CZ16" s="779"/>
      <c r="DA16" s="780"/>
      <c r="DB16" s="778"/>
      <c r="DC16" s="779"/>
      <c r="DD16" s="779"/>
      <c r="DE16" s="779"/>
      <c r="DF16" s="780"/>
      <c r="DG16" s="778"/>
      <c r="DH16" s="779"/>
      <c r="DI16" s="779"/>
      <c r="DJ16" s="779"/>
      <c r="DK16" s="780"/>
      <c r="DL16" s="778"/>
      <c r="DM16" s="779"/>
      <c r="DN16" s="779"/>
      <c r="DO16" s="779"/>
      <c r="DP16" s="780"/>
      <c r="DQ16" s="778"/>
      <c r="DR16" s="779"/>
      <c r="DS16" s="779"/>
      <c r="DT16" s="779"/>
      <c r="DU16" s="780"/>
      <c r="DV16" s="781"/>
      <c r="DW16" s="782"/>
      <c r="DX16" s="782"/>
      <c r="DY16" s="782"/>
      <c r="DZ16" s="783"/>
      <c r="EA16" s="234"/>
    </row>
    <row r="17" spans="1:131" s="235" customFormat="1" ht="26.25" hidden="1" customHeight="1" x14ac:dyDescent="0.2">
      <c r="A17" s="238">
        <v>11</v>
      </c>
      <c r="B17" s="784"/>
      <c r="C17" s="785"/>
      <c r="D17" s="785"/>
      <c r="E17" s="785"/>
      <c r="F17" s="785"/>
      <c r="G17" s="785"/>
      <c r="H17" s="785"/>
      <c r="I17" s="785"/>
      <c r="J17" s="785"/>
      <c r="K17" s="785"/>
      <c r="L17" s="785"/>
      <c r="M17" s="785"/>
      <c r="N17" s="785"/>
      <c r="O17" s="785"/>
      <c r="P17" s="786"/>
      <c r="Q17" s="787"/>
      <c r="R17" s="788"/>
      <c r="S17" s="788"/>
      <c r="T17" s="788"/>
      <c r="U17" s="788"/>
      <c r="V17" s="788"/>
      <c r="W17" s="788"/>
      <c r="X17" s="788"/>
      <c r="Y17" s="788"/>
      <c r="Z17" s="788"/>
      <c r="AA17" s="788"/>
      <c r="AB17" s="788"/>
      <c r="AC17" s="788"/>
      <c r="AD17" s="788"/>
      <c r="AE17" s="789"/>
      <c r="AF17" s="790"/>
      <c r="AG17" s="791"/>
      <c r="AH17" s="791"/>
      <c r="AI17" s="791"/>
      <c r="AJ17" s="792"/>
      <c r="AK17" s="794"/>
      <c r="AL17" s="775"/>
      <c r="AM17" s="775"/>
      <c r="AN17" s="775"/>
      <c r="AO17" s="775"/>
      <c r="AP17" s="775"/>
      <c r="AQ17" s="775"/>
      <c r="AR17" s="775"/>
      <c r="AS17" s="775"/>
      <c r="AT17" s="775"/>
      <c r="AU17" s="776"/>
      <c r="AV17" s="776"/>
      <c r="AW17" s="776"/>
      <c r="AX17" s="776"/>
      <c r="AY17" s="777"/>
      <c r="AZ17" s="232"/>
      <c r="BA17" s="232"/>
      <c r="BB17" s="232"/>
      <c r="BC17" s="232"/>
      <c r="BD17" s="232"/>
      <c r="BE17" s="233"/>
      <c r="BF17" s="233"/>
      <c r="BG17" s="233"/>
      <c r="BH17" s="233"/>
      <c r="BI17" s="233"/>
      <c r="BJ17" s="233"/>
      <c r="BK17" s="233"/>
      <c r="BL17" s="233"/>
      <c r="BM17" s="233"/>
      <c r="BN17" s="233"/>
      <c r="BO17" s="233"/>
      <c r="BP17" s="233"/>
      <c r="BQ17" s="238">
        <v>11</v>
      </c>
      <c r="BR17" s="239"/>
      <c r="BS17" s="781"/>
      <c r="BT17" s="782"/>
      <c r="BU17" s="782"/>
      <c r="BV17" s="782"/>
      <c r="BW17" s="782"/>
      <c r="BX17" s="782"/>
      <c r="BY17" s="782"/>
      <c r="BZ17" s="782"/>
      <c r="CA17" s="782"/>
      <c r="CB17" s="782"/>
      <c r="CC17" s="782"/>
      <c r="CD17" s="782"/>
      <c r="CE17" s="782"/>
      <c r="CF17" s="782"/>
      <c r="CG17" s="793"/>
      <c r="CH17" s="778"/>
      <c r="CI17" s="779"/>
      <c r="CJ17" s="779"/>
      <c r="CK17" s="779"/>
      <c r="CL17" s="780"/>
      <c r="CM17" s="778"/>
      <c r="CN17" s="779"/>
      <c r="CO17" s="779"/>
      <c r="CP17" s="779"/>
      <c r="CQ17" s="780"/>
      <c r="CR17" s="778"/>
      <c r="CS17" s="779"/>
      <c r="CT17" s="779"/>
      <c r="CU17" s="779"/>
      <c r="CV17" s="780"/>
      <c r="CW17" s="778"/>
      <c r="CX17" s="779"/>
      <c r="CY17" s="779"/>
      <c r="CZ17" s="779"/>
      <c r="DA17" s="780"/>
      <c r="DB17" s="778"/>
      <c r="DC17" s="779"/>
      <c r="DD17" s="779"/>
      <c r="DE17" s="779"/>
      <c r="DF17" s="780"/>
      <c r="DG17" s="778"/>
      <c r="DH17" s="779"/>
      <c r="DI17" s="779"/>
      <c r="DJ17" s="779"/>
      <c r="DK17" s="780"/>
      <c r="DL17" s="778"/>
      <c r="DM17" s="779"/>
      <c r="DN17" s="779"/>
      <c r="DO17" s="779"/>
      <c r="DP17" s="780"/>
      <c r="DQ17" s="778"/>
      <c r="DR17" s="779"/>
      <c r="DS17" s="779"/>
      <c r="DT17" s="779"/>
      <c r="DU17" s="780"/>
      <c r="DV17" s="781"/>
      <c r="DW17" s="782"/>
      <c r="DX17" s="782"/>
      <c r="DY17" s="782"/>
      <c r="DZ17" s="783"/>
      <c r="EA17" s="234"/>
    </row>
    <row r="18" spans="1:131" s="235" customFormat="1" ht="26.25" hidden="1" customHeight="1" x14ac:dyDescent="0.2">
      <c r="A18" s="238">
        <v>12</v>
      </c>
      <c r="B18" s="784"/>
      <c r="C18" s="785"/>
      <c r="D18" s="785"/>
      <c r="E18" s="785"/>
      <c r="F18" s="785"/>
      <c r="G18" s="785"/>
      <c r="H18" s="785"/>
      <c r="I18" s="785"/>
      <c r="J18" s="785"/>
      <c r="K18" s="785"/>
      <c r="L18" s="785"/>
      <c r="M18" s="785"/>
      <c r="N18" s="785"/>
      <c r="O18" s="785"/>
      <c r="P18" s="786"/>
      <c r="Q18" s="787"/>
      <c r="R18" s="788"/>
      <c r="S18" s="788"/>
      <c r="T18" s="788"/>
      <c r="U18" s="788"/>
      <c r="V18" s="788"/>
      <c r="W18" s="788"/>
      <c r="X18" s="788"/>
      <c r="Y18" s="788"/>
      <c r="Z18" s="788"/>
      <c r="AA18" s="788"/>
      <c r="AB18" s="788"/>
      <c r="AC18" s="788"/>
      <c r="AD18" s="788"/>
      <c r="AE18" s="789"/>
      <c r="AF18" s="790"/>
      <c r="AG18" s="791"/>
      <c r="AH18" s="791"/>
      <c r="AI18" s="791"/>
      <c r="AJ18" s="792"/>
      <c r="AK18" s="794"/>
      <c r="AL18" s="775"/>
      <c r="AM18" s="775"/>
      <c r="AN18" s="775"/>
      <c r="AO18" s="775"/>
      <c r="AP18" s="775"/>
      <c r="AQ18" s="775"/>
      <c r="AR18" s="775"/>
      <c r="AS18" s="775"/>
      <c r="AT18" s="775"/>
      <c r="AU18" s="776"/>
      <c r="AV18" s="776"/>
      <c r="AW18" s="776"/>
      <c r="AX18" s="776"/>
      <c r="AY18" s="777"/>
      <c r="AZ18" s="232"/>
      <c r="BA18" s="232"/>
      <c r="BB18" s="232"/>
      <c r="BC18" s="232"/>
      <c r="BD18" s="232"/>
      <c r="BE18" s="233"/>
      <c r="BF18" s="233"/>
      <c r="BG18" s="233"/>
      <c r="BH18" s="233"/>
      <c r="BI18" s="233"/>
      <c r="BJ18" s="233"/>
      <c r="BK18" s="233"/>
      <c r="BL18" s="233"/>
      <c r="BM18" s="233"/>
      <c r="BN18" s="233"/>
      <c r="BO18" s="233"/>
      <c r="BP18" s="233"/>
      <c r="BQ18" s="238">
        <v>12</v>
      </c>
      <c r="BR18" s="239"/>
      <c r="BS18" s="781"/>
      <c r="BT18" s="782"/>
      <c r="BU18" s="782"/>
      <c r="BV18" s="782"/>
      <c r="BW18" s="782"/>
      <c r="BX18" s="782"/>
      <c r="BY18" s="782"/>
      <c r="BZ18" s="782"/>
      <c r="CA18" s="782"/>
      <c r="CB18" s="782"/>
      <c r="CC18" s="782"/>
      <c r="CD18" s="782"/>
      <c r="CE18" s="782"/>
      <c r="CF18" s="782"/>
      <c r="CG18" s="793"/>
      <c r="CH18" s="778"/>
      <c r="CI18" s="779"/>
      <c r="CJ18" s="779"/>
      <c r="CK18" s="779"/>
      <c r="CL18" s="780"/>
      <c r="CM18" s="778"/>
      <c r="CN18" s="779"/>
      <c r="CO18" s="779"/>
      <c r="CP18" s="779"/>
      <c r="CQ18" s="780"/>
      <c r="CR18" s="778"/>
      <c r="CS18" s="779"/>
      <c r="CT18" s="779"/>
      <c r="CU18" s="779"/>
      <c r="CV18" s="780"/>
      <c r="CW18" s="778"/>
      <c r="CX18" s="779"/>
      <c r="CY18" s="779"/>
      <c r="CZ18" s="779"/>
      <c r="DA18" s="780"/>
      <c r="DB18" s="778"/>
      <c r="DC18" s="779"/>
      <c r="DD18" s="779"/>
      <c r="DE18" s="779"/>
      <c r="DF18" s="780"/>
      <c r="DG18" s="778"/>
      <c r="DH18" s="779"/>
      <c r="DI18" s="779"/>
      <c r="DJ18" s="779"/>
      <c r="DK18" s="780"/>
      <c r="DL18" s="778"/>
      <c r="DM18" s="779"/>
      <c r="DN18" s="779"/>
      <c r="DO18" s="779"/>
      <c r="DP18" s="780"/>
      <c r="DQ18" s="778"/>
      <c r="DR18" s="779"/>
      <c r="DS18" s="779"/>
      <c r="DT18" s="779"/>
      <c r="DU18" s="780"/>
      <c r="DV18" s="781"/>
      <c r="DW18" s="782"/>
      <c r="DX18" s="782"/>
      <c r="DY18" s="782"/>
      <c r="DZ18" s="783"/>
      <c r="EA18" s="234"/>
    </row>
    <row r="19" spans="1:131" s="235" customFormat="1" ht="26.25" hidden="1" customHeight="1" x14ac:dyDescent="0.2">
      <c r="A19" s="238">
        <v>13</v>
      </c>
      <c r="B19" s="784"/>
      <c r="C19" s="785"/>
      <c r="D19" s="785"/>
      <c r="E19" s="785"/>
      <c r="F19" s="785"/>
      <c r="G19" s="785"/>
      <c r="H19" s="785"/>
      <c r="I19" s="785"/>
      <c r="J19" s="785"/>
      <c r="K19" s="785"/>
      <c r="L19" s="785"/>
      <c r="M19" s="785"/>
      <c r="N19" s="785"/>
      <c r="O19" s="785"/>
      <c r="P19" s="786"/>
      <c r="Q19" s="787"/>
      <c r="R19" s="788"/>
      <c r="S19" s="788"/>
      <c r="T19" s="788"/>
      <c r="U19" s="788"/>
      <c r="V19" s="788"/>
      <c r="W19" s="788"/>
      <c r="X19" s="788"/>
      <c r="Y19" s="788"/>
      <c r="Z19" s="788"/>
      <c r="AA19" s="788"/>
      <c r="AB19" s="788"/>
      <c r="AC19" s="788"/>
      <c r="AD19" s="788"/>
      <c r="AE19" s="789"/>
      <c r="AF19" s="790"/>
      <c r="AG19" s="791"/>
      <c r="AH19" s="791"/>
      <c r="AI19" s="791"/>
      <c r="AJ19" s="792"/>
      <c r="AK19" s="794"/>
      <c r="AL19" s="775"/>
      <c r="AM19" s="775"/>
      <c r="AN19" s="775"/>
      <c r="AO19" s="775"/>
      <c r="AP19" s="775"/>
      <c r="AQ19" s="775"/>
      <c r="AR19" s="775"/>
      <c r="AS19" s="775"/>
      <c r="AT19" s="775"/>
      <c r="AU19" s="776"/>
      <c r="AV19" s="776"/>
      <c r="AW19" s="776"/>
      <c r="AX19" s="776"/>
      <c r="AY19" s="777"/>
      <c r="AZ19" s="232"/>
      <c r="BA19" s="232"/>
      <c r="BB19" s="232"/>
      <c r="BC19" s="232"/>
      <c r="BD19" s="232"/>
      <c r="BE19" s="233"/>
      <c r="BF19" s="233"/>
      <c r="BG19" s="233"/>
      <c r="BH19" s="233"/>
      <c r="BI19" s="233"/>
      <c r="BJ19" s="233"/>
      <c r="BK19" s="233"/>
      <c r="BL19" s="233"/>
      <c r="BM19" s="233"/>
      <c r="BN19" s="233"/>
      <c r="BO19" s="233"/>
      <c r="BP19" s="233"/>
      <c r="BQ19" s="238">
        <v>13</v>
      </c>
      <c r="BR19" s="239"/>
      <c r="BS19" s="781"/>
      <c r="BT19" s="782"/>
      <c r="BU19" s="782"/>
      <c r="BV19" s="782"/>
      <c r="BW19" s="782"/>
      <c r="BX19" s="782"/>
      <c r="BY19" s="782"/>
      <c r="BZ19" s="782"/>
      <c r="CA19" s="782"/>
      <c r="CB19" s="782"/>
      <c r="CC19" s="782"/>
      <c r="CD19" s="782"/>
      <c r="CE19" s="782"/>
      <c r="CF19" s="782"/>
      <c r="CG19" s="793"/>
      <c r="CH19" s="778"/>
      <c r="CI19" s="779"/>
      <c r="CJ19" s="779"/>
      <c r="CK19" s="779"/>
      <c r="CL19" s="780"/>
      <c r="CM19" s="778"/>
      <c r="CN19" s="779"/>
      <c r="CO19" s="779"/>
      <c r="CP19" s="779"/>
      <c r="CQ19" s="780"/>
      <c r="CR19" s="778"/>
      <c r="CS19" s="779"/>
      <c r="CT19" s="779"/>
      <c r="CU19" s="779"/>
      <c r="CV19" s="780"/>
      <c r="CW19" s="778"/>
      <c r="CX19" s="779"/>
      <c r="CY19" s="779"/>
      <c r="CZ19" s="779"/>
      <c r="DA19" s="780"/>
      <c r="DB19" s="778"/>
      <c r="DC19" s="779"/>
      <c r="DD19" s="779"/>
      <c r="DE19" s="779"/>
      <c r="DF19" s="780"/>
      <c r="DG19" s="778"/>
      <c r="DH19" s="779"/>
      <c r="DI19" s="779"/>
      <c r="DJ19" s="779"/>
      <c r="DK19" s="780"/>
      <c r="DL19" s="778"/>
      <c r="DM19" s="779"/>
      <c r="DN19" s="779"/>
      <c r="DO19" s="779"/>
      <c r="DP19" s="780"/>
      <c r="DQ19" s="778"/>
      <c r="DR19" s="779"/>
      <c r="DS19" s="779"/>
      <c r="DT19" s="779"/>
      <c r="DU19" s="780"/>
      <c r="DV19" s="781"/>
      <c r="DW19" s="782"/>
      <c r="DX19" s="782"/>
      <c r="DY19" s="782"/>
      <c r="DZ19" s="783"/>
      <c r="EA19" s="234"/>
    </row>
    <row r="20" spans="1:131" s="235" customFormat="1" ht="26.25" hidden="1" customHeight="1" x14ac:dyDescent="0.2">
      <c r="A20" s="238">
        <v>14</v>
      </c>
      <c r="B20" s="784"/>
      <c r="C20" s="785"/>
      <c r="D20" s="785"/>
      <c r="E20" s="785"/>
      <c r="F20" s="785"/>
      <c r="G20" s="785"/>
      <c r="H20" s="785"/>
      <c r="I20" s="785"/>
      <c r="J20" s="785"/>
      <c r="K20" s="785"/>
      <c r="L20" s="785"/>
      <c r="M20" s="785"/>
      <c r="N20" s="785"/>
      <c r="O20" s="785"/>
      <c r="P20" s="786"/>
      <c r="Q20" s="787"/>
      <c r="R20" s="788"/>
      <c r="S20" s="788"/>
      <c r="T20" s="788"/>
      <c r="U20" s="788"/>
      <c r="V20" s="788"/>
      <c r="W20" s="788"/>
      <c r="X20" s="788"/>
      <c r="Y20" s="788"/>
      <c r="Z20" s="788"/>
      <c r="AA20" s="788"/>
      <c r="AB20" s="788"/>
      <c r="AC20" s="788"/>
      <c r="AD20" s="788"/>
      <c r="AE20" s="789"/>
      <c r="AF20" s="790"/>
      <c r="AG20" s="791"/>
      <c r="AH20" s="791"/>
      <c r="AI20" s="791"/>
      <c r="AJ20" s="792"/>
      <c r="AK20" s="794"/>
      <c r="AL20" s="775"/>
      <c r="AM20" s="775"/>
      <c r="AN20" s="775"/>
      <c r="AO20" s="775"/>
      <c r="AP20" s="775"/>
      <c r="AQ20" s="775"/>
      <c r="AR20" s="775"/>
      <c r="AS20" s="775"/>
      <c r="AT20" s="775"/>
      <c r="AU20" s="776"/>
      <c r="AV20" s="776"/>
      <c r="AW20" s="776"/>
      <c r="AX20" s="776"/>
      <c r="AY20" s="777"/>
      <c r="AZ20" s="232"/>
      <c r="BA20" s="232"/>
      <c r="BB20" s="232"/>
      <c r="BC20" s="232"/>
      <c r="BD20" s="232"/>
      <c r="BE20" s="233"/>
      <c r="BF20" s="233"/>
      <c r="BG20" s="233"/>
      <c r="BH20" s="233"/>
      <c r="BI20" s="233"/>
      <c r="BJ20" s="233"/>
      <c r="BK20" s="233"/>
      <c r="BL20" s="233"/>
      <c r="BM20" s="233"/>
      <c r="BN20" s="233"/>
      <c r="BO20" s="233"/>
      <c r="BP20" s="233"/>
      <c r="BQ20" s="238">
        <v>14</v>
      </c>
      <c r="BR20" s="239"/>
      <c r="BS20" s="781"/>
      <c r="BT20" s="782"/>
      <c r="BU20" s="782"/>
      <c r="BV20" s="782"/>
      <c r="BW20" s="782"/>
      <c r="BX20" s="782"/>
      <c r="BY20" s="782"/>
      <c r="BZ20" s="782"/>
      <c r="CA20" s="782"/>
      <c r="CB20" s="782"/>
      <c r="CC20" s="782"/>
      <c r="CD20" s="782"/>
      <c r="CE20" s="782"/>
      <c r="CF20" s="782"/>
      <c r="CG20" s="793"/>
      <c r="CH20" s="778"/>
      <c r="CI20" s="779"/>
      <c r="CJ20" s="779"/>
      <c r="CK20" s="779"/>
      <c r="CL20" s="780"/>
      <c r="CM20" s="778"/>
      <c r="CN20" s="779"/>
      <c r="CO20" s="779"/>
      <c r="CP20" s="779"/>
      <c r="CQ20" s="780"/>
      <c r="CR20" s="778"/>
      <c r="CS20" s="779"/>
      <c r="CT20" s="779"/>
      <c r="CU20" s="779"/>
      <c r="CV20" s="780"/>
      <c r="CW20" s="778"/>
      <c r="CX20" s="779"/>
      <c r="CY20" s="779"/>
      <c r="CZ20" s="779"/>
      <c r="DA20" s="780"/>
      <c r="DB20" s="778"/>
      <c r="DC20" s="779"/>
      <c r="DD20" s="779"/>
      <c r="DE20" s="779"/>
      <c r="DF20" s="780"/>
      <c r="DG20" s="778"/>
      <c r="DH20" s="779"/>
      <c r="DI20" s="779"/>
      <c r="DJ20" s="779"/>
      <c r="DK20" s="780"/>
      <c r="DL20" s="778"/>
      <c r="DM20" s="779"/>
      <c r="DN20" s="779"/>
      <c r="DO20" s="779"/>
      <c r="DP20" s="780"/>
      <c r="DQ20" s="778"/>
      <c r="DR20" s="779"/>
      <c r="DS20" s="779"/>
      <c r="DT20" s="779"/>
      <c r="DU20" s="780"/>
      <c r="DV20" s="781"/>
      <c r="DW20" s="782"/>
      <c r="DX20" s="782"/>
      <c r="DY20" s="782"/>
      <c r="DZ20" s="783"/>
      <c r="EA20" s="234"/>
    </row>
    <row r="21" spans="1:131" s="235" customFormat="1" ht="26.25" hidden="1" customHeight="1" thickBot="1" x14ac:dyDescent="0.25">
      <c r="A21" s="238">
        <v>15</v>
      </c>
      <c r="B21" s="784"/>
      <c r="C21" s="785"/>
      <c r="D21" s="785"/>
      <c r="E21" s="785"/>
      <c r="F21" s="785"/>
      <c r="G21" s="785"/>
      <c r="H21" s="785"/>
      <c r="I21" s="785"/>
      <c r="J21" s="785"/>
      <c r="K21" s="785"/>
      <c r="L21" s="785"/>
      <c r="M21" s="785"/>
      <c r="N21" s="785"/>
      <c r="O21" s="785"/>
      <c r="P21" s="786"/>
      <c r="Q21" s="787"/>
      <c r="R21" s="788"/>
      <c r="S21" s="788"/>
      <c r="T21" s="788"/>
      <c r="U21" s="788"/>
      <c r="V21" s="788"/>
      <c r="W21" s="788"/>
      <c r="X21" s="788"/>
      <c r="Y21" s="788"/>
      <c r="Z21" s="788"/>
      <c r="AA21" s="788"/>
      <c r="AB21" s="788"/>
      <c r="AC21" s="788"/>
      <c r="AD21" s="788"/>
      <c r="AE21" s="789"/>
      <c r="AF21" s="790"/>
      <c r="AG21" s="791"/>
      <c r="AH21" s="791"/>
      <c r="AI21" s="791"/>
      <c r="AJ21" s="792"/>
      <c r="AK21" s="794"/>
      <c r="AL21" s="775"/>
      <c r="AM21" s="775"/>
      <c r="AN21" s="775"/>
      <c r="AO21" s="775"/>
      <c r="AP21" s="775"/>
      <c r="AQ21" s="775"/>
      <c r="AR21" s="775"/>
      <c r="AS21" s="775"/>
      <c r="AT21" s="775"/>
      <c r="AU21" s="776"/>
      <c r="AV21" s="776"/>
      <c r="AW21" s="776"/>
      <c r="AX21" s="776"/>
      <c r="AY21" s="777"/>
      <c r="AZ21" s="232"/>
      <c r="BA21" s="232"/>
      <c r="BB21" s="232"/>
      <c r="BC21" s="232"/>
      <c r="BD21" s="232"/>
      <c r="BE21" s="233"/>
      <c r="BF21" s="233"/>
      <c r="BG21" s="233"/>
      <c r="BH21" s="233"/>
      <c r="BI21" s="233"/>
      <c r="BJ21" s="233"/>
      <c r="BK21" s="233"/>
      <c r="BL21" s="233"/>
      <c r="BM21" s="233"/>
      <c r="BN21" s="233"/>
      <c r="BO21" s="233"/>
      <c r="BP21" s="233"/>
      <c r="BQ21" s="238">
        <v>15</v>
      </c>
      <c r="BR21" s="239"/>
      <c r="BS21" s="781"/>
      <c r="BT21" s="782"/>
      <c r="BU21" s="782"/>
      <c r="BV21" s="782"/>
      <c r="BW21" s="782"/>
      <c r="BX21" s="782"/>
      <c r="BY21" s="782"/>
      <c r="BZ21" s="782"/>
      <c r="CA21" s="782"/>
      <c r="CB21" s="782"/>
      <c r="CC21" s="782"/>
      <c r="CD21" s="782"/>
      <c r="CE21" s="782"/>
      <c r="CF21" s="782"/>
      <c r="CG21" s="793"/>
      <c r="CH21" s="778"/>
      <c r="CI21" s="779"/>
      <c r="CJ21" s="779"/>
      <c r="CK21" s="779"/>
      <c r="CL21" s="780"/>
      <c r="CM21" s="778"/>
      <c r="CN21" s="779"/>
      <c r="CO21" s="779"/>
      <c r="CP21" s="779"/>
      <c r="CQ21" s="780"/>
      <c r="CR21" s="778"/>
      <c r="CS21" s="779"/>
      <c r="CT21" s="779"/>
      <c r="CU21" s="779"/>
      <c r="CV21" s="780"/>
      <c r="CW21" s="778"/>
      <c r="CX21" s="779"/>
      <c r="CY21" s="779"/>
      <c r="CZ21" s="779"/>
      <c r="DA21" s="780"/>
      <c r="DB21" s="778"/>
      <c r="DC21" s="779"/>
      <c r="DD21" s="779"/>
      <c r="DE21" s="779"/>
      <c r="DF21" s="780"/>
      <c r="DG21" s="778"/>
      <c r="DH21" s="779"/>
      <c r="DI21" s="779"/>
      <c r="DJ21" s="779"/>
      <c r="DK21" s="780"/>
      <c r="DL21" s="778"/>
      <c r="DM21" s="779"/>
      <c r="DN21" s="779"/>
      <c r="DO21" s="779"/>
      <c r="DP21" s="780"/>
      <c r="DQ21" s="778"/>
      <c r="DR21" s="779"/>
      <c r="DS21" s="779"/>
      <c r="DT21" s="779"/>
      <c r="DU21" s="780"/>
      <c r="DV21" s="781"/>
      <c r="DW21" s="782"/>
      <c r="DX21" s="782"/>
      <c r="DY21" s="782"/>
      <c r="DZ21" s="783"/>
      <c r="EA21" s="234"/>
    </row>
    <row r="22" spans="1:131" s="235" customFormat="1" ht="26.25" customHeight="1" x14ac:dyDescent="0.2">
      <c r="A22" s="238">
        <v>16</v>
      </c>
      <c r="B22" s="784"/>
      <c r="C22" s="785"/>
      <c r="D22" s="785"/>
      <c r="E22" s="785"/>
      <c r="F22" s="785"/>
      <c r="G22" s="785"/>
      <c r="H22" s="785"/>
      <c r="I22" s="785"/>
      <c r="J22" s="785"/>
      <c r="K22" s="785"/>
      <c r="L22" s="785"/>
      <c r="M22" s="785"/>
      <c r="N22" s="785"/>
      <c r="O22" s="785"/>
      <c r="P22" s="786"/>
      <c r="Q22" s="805"/>
      <c r="R22" s="806"/>
      <c r="S22" s="806"/>
      <c r="T22" s="806"/>
      <c r="U22" s="806"/>
      <c r="V22" s="806"/>
      <c r="W22" s="806"/>
      <c r="X22" s="806"/>
      <c r="Y22" s="806"/>
      <c r="Z22" s="806"/>
      <c r="AA22" s="806"/>
      <c r="AB22" s="806"/>
      <c r="AC22" s="806"/>
      <c r="AD22" s="806"/>
      <c r="AE22" s="807"/>
      <c r="AF22" s="790"/>
      <c r="AG22" s="791"/>
      <c r="AH22" s="791"/>
      <c r="AI22" s="791"/>
      <c r="AJ22" s="792"/>
      <c r="AK22" s="808"/>
      <c r="AL22" s="809"/>
      <c r="AM22" s="809"/>
      <c r="AN22" s="809"/>
      <c r="AO22" s="809"/>
      <c r="AP22" s="809"/>
      <c r="AQ22" s="809"/>
      <c r="AR22" s="809"/>
      <c r="AS22" s="809"/>
      <c r="AT22" s="809"/>
      <c r="AU22" s="810"/>
      <c r="AV22" s="810"/>
      <c r="AW22" s="810"/>
      <c r="AX22" s="810"/>
      <c r="AY22" s="811"/>
      <c r="AZ22" s="812" t="s">
        <v>398</v>
      </c>
      <c r="BA22" s="812"/>
      <c r="BB22" s="812"/>
      <c r="BC22" s="812"/>
      <c r="BD22" s="813"/>
      <c r="BE22" s="233"/>
      <c r="BF22" s="233"/>
      <c r="BG22" s="233"/>
      <c r="BH22" s="233"/>
      <c r="BI22" s="233"/>
      <c r="BJ22" s="233"/>
      <c r="BK22" s="233"/>
      <c r="BL22" s="233"/>
      <c r="BM22" s="233"/>
      <c r="BN22" s="233"/>
      <c r="BO22" s="233"/>
      <c r="BP22" s="233"/>
      <c r="BQ22" s="238">
        <v>16</v>
      </c>
      <c r="BR22" s="239"/>
      <c r="BS22" s="781"/>
      <c r="BT22" s="782"/>
      <c r="BU22" s="782"/>
      <c r="BV22" s="782"/>
      <c r="BW22" s="782"/>
      <c r="BX22" s="782"/>
      <c r="BY22" s="782"/>
      <c r="BZ22" s="782"/>
      <c r="CA22" s="782"/>
      <c r="CB22" s="782"/>
      <c r="CC22" s="782"/>
      <c r="CD22" s="782"/>
      <c r="CE22" s="782"/>
      <c r="CF22" s="782"/>
      <c r="CG22" s="793"/>
      <c r="CH22" s="778"/>
      <c r="CI22" s="779"/>
      <c r="CJ22" s="779"/>
      <c r="CK22" s="779"/>
      <c r="CL22" s="780"/>
      <c r="CM22" s="778"/>
      <c r="CN22" s="779"/>
      <c r="CO22" s="779"/>
      <c r="CP22" s="779"/>
      <c r="CQ22" s="780"/>
      <c r="CR22" s="778"/>
      <c r="CS22" s="779"/>
      <c r="CT22" s="779"/>
      <c r="CU22" s="779"/>
      <c r="CV22" s="780"/>
      <c r="CW22" s="778"/>
      <c r="CX22" s="779"/>
      <c r="CY22" s="779"/>
      <c r="CZ22" s="779"/>
      <c r="DA22" s="780"/>
      <c r="DB22" s="778"/>
      <c r="DC22" s="779"/>
      <c r="DD22" s="779"/>
      <c r="DE22" s="779"/>
      <c r="DF22" s="780"/>
      <c r="DG22" s="778"/>
      <c r="DH22" s="779"/>
      <c r="DI22" s="779"/>
      <c r="DJ22" s="779"/>
      <c r="DK22" s="780"/>
      <c r="DL22" s="778"/>
      <c r="DM22" s="779"/>
      <c r="DN22" s="779"/>
      <c r="DO22" s="779"/>
      <c r="DP22" s="780"/>
      <c r="DQ22" s="778"/>
      <c r="DR22" s="779"/>
      <c r="DS22" s="779"/>
      <c r="DT22" s="779"/>
      <c r="DU22" s="780"/>
      <c r="DV22" s="781"/>
      <c r="DW22" s="782"/>
      <c r="DX22" s="782"/>
      <c r="DY22" s="782"/>
      <c r="DZ22" s="783"/>
      <c r="EA22" s="234"/>
    </row>
    <row r="23" spans="1:131" s="235" customFormat="1" ht="26.25" customHeight="1" thickBot="1" x14ac:dyDescent="0.25">
      <c r="A23" s="240" t="s">
        <v>399</v>
      </c>
      <c r="B23" s="795" t="s">
        <v>400</v>
      </c>
      <c r="C23" s="796"/>
      <c r="D23" s="796"/>
      <c r="E23" s="796"/>
      <c r="F23" s="796"/>
      <c r="G23" s="796"/>
      <c r="H23" s="796"/>
      <c r="I23" s="796"/>
      <c r="J23" s="796"/>
      <c r="K23" s="796"/>
      <c r="L23" s="796"/>
      <c r="M23" s="796"/>
      <c r="N23" s="796"/>
      <c r="O23" s="796"/>
      <c r="P23" s="797"/>
      <c r="Q23" s="798">
        <v>52223</v>
      </c>
      <c r="R23" s="799"/>
      <c r="S23" s="799"/>
      <c r="T23" s="799"/>
      <c r="U23" s="799"/>
      <c r="V23" s="799">
        <v>49191</v>
      </c>
      <c r="W23" s="799"/>
      <c r="X23" s="799"/>
      <c r="Y23" s="799"/>
      <c r="Z23" s="799"/>
      <c r="AA23" s="799">
        <v>3032</v>
      </c>
      <c r="AB23" s="799"/>
      <c r="AC23" s="799"/>
      <c r="AD23" s="799"/>
      <c r="AE23" s="800"/>
      <c r="AF23" s="801">
        <v>2587</v>
      </c>
      <c r="AG23" s="799"/>
      <c r="AH23" s="799"/>
      <c r="AI23" s="799"/>
      <c r="AJ23" s="802"/>
      <c r="AK23" s="803"/>
      <c r="AL23" s="804"/>
      <c r="AM23" s="804"/>
      <c r="AN23" s="804"/>
      <c r="AO23" s="804"/>
      <c r="AP23" s="799">
        <v>36204</v>
      </c>
      <c r="AQ23" s="799"/>
      <c r="AR23" s="799"/>
      <c r="AS23" s="799"/>
      <c r="AT23" s="799"/>
      <c r="AU23" s="815" t="s">
        <v>611</v>
      </c>
      <c r="AV23" s="815"/>
      <c r="AW23" s="815"/>
      <c r="AX23" s="815"/>
      <c r="AY23" s="816"/>
      <c r="AZ23" s="817" t="s">
        <v>401</v>
      </c>
      <c r="BA23" s="818"/>
      <c r="BB23" s="818"/>
      <c r="BC23" s="818"/>
      <c r="BD23" s="819"/>
      <c r="BE23" s="233"/>
      <c r="BF23" s="233"/>
      <c r="BG23" s="233"/>
      <c r="BH23" s="233"/>
      <c r="BI23" s="233"/>
      <c r="BJ23" s="233"/>
      <c r="BK23" s="233"/>
      <c r="BL23" s="233"/>
      <c r="BM23" s="233"/>
      <c r="BN23" s="233"/>
      <c r="BO23" s="233"/>
      <c r="BP23" s="233"/>
      <c r="BQ23" s="238">
        <v>17</v>
      </c>
      <c r="BR23" s="239"/>
      <c r="BS23" s="781"/>
      <c r="BT23" s="782"/>
      <c r="BU23" s="782"/>
      <c r="BV23" s="782"/>
      <c r="BW23" s="782"/>
      <c r="BX23" s="782"/>
      <c r="BY23" s="782"/>
      <c r="BZ23" s="782"/>
      <c r="CA23" s="782"/>
      <c r="CB23" s="782"/>
      <c r="CC23" s="782"/>
      <c r="CD23" s="782"/>
      <c r="CE23" s="782"/>
      <c r="CF23" s="782"/>
      <c r="CG23" s="793"/>
      <c r="CH23" s="778"/>
      <c r="CI23" s="779"/>
      <c r="CJ23" s="779"/>
      <c r="CK23" s="779"/>
      <c r="CL23" s="780"/>
      <c r="CM23" s="778"/>
      <c r="CN23" s="779"/>
      <c r="CO23" s="779"/>
      <c r="CP23" s="779"/>
      <c r="CQ23" s="780"/>
      <c r="CR23" s="778"/>
      <c r="CS23" s="779"/>
      <c r="CT23" s="779"/>
      <c r="CU23" s="779"/>
      <c r="CV23" s="780"/>
      <c r="CW23" s="778"/>
      <c r="CX23" s="779"/>
      <c r="CY23" s="779"/>
      <c r="CZ23" s="779"/>
      <c r="DA23" s="780"/>
      <c r="DB23" s="778"/>
      <c r="DC23" s="779"/>
      <c r="DD23" s="779"/>
      <c r="DE23" s="779"/>
      <c r="DF23" s="780"/>
      <c r="DG23" s="778"/>
      <c r="DH23" s="779"/>
      <c r="DI23" s="779"/>
      <c r="DJ23" s="779"/>
      <c r="DK23" s="780"/>
      <c r="DL23" s="778"/>
      <c r="DM23" s="779"/>
      <c r="DN23" s="779"/>
      <c r="DO23" s="779"/>
      <c r="DP23" s="780"/>
      <c r="DQ23" s="778"/>
      <c r="DR23" s="779"/>
      <c r="DS23" s="779"/>
      <c r="DT23" s="779"/>
      <c r="DU23" s="780"/>
      <c r="DV23" s="781"/>
      <c r="DW23" s="782"/>
      <c r="DX23" s="782"/>
      <c r="DY23" s="782"/>
      <c r="DZ23" s="783"/>
      <c r="EA23" s="234"/>
    </row>
    <row r="24" spans="1:131" s="235" customFormat="1" ht="26.25" customHeight="1" x14ac:dyDescent="0.2">
      <c r="A24" s="814" t="s">
        <v>402</v>
      </c>
      <c r="B24" s="814"/>
      <c r="C24" s="814"/>
      <c r="D24" s="814"/>
      <c r="E24" s="814"/>
      <c r="F24" s="814"/>
      <c r="G24" s="814"/>
      <c r="H24" s="814"/>
      <c r="I24" s="814"/>
      <c r="J24" s="814"/>
      <c r="K24" s="814"/>
      <c r="L24" s="814"/>
      <c r="M24" s="814"/>
      <c r="N24" s="814"/>
      <c r="O24" s="814"/>
      <c r="P24" s="814"/>
      <c r="Q24" s="814"/>
      <c r="R24" s="814"/>
      <c r="S24" s="814"/>
      <c r="T24" s="814"/>
      <c r="U24" s="814"/>
      <c r="V24" s="814"/>
      <c r="W24" s="814"/>
      <c r="X24" s="814"/>
      <c r="Y24" s="814"/>
      <c r="Z24" s="814"/>
      <c r="AA24" s="814"/>
      <c r="AB24" s="814"/>
      <c r="AC24" s="814"/>
      <c r="AD24" s="814"/>
      <c r="AE24" s="814"/>
      <c r="AF24" s="814"/>
      <c r="AG24" s="814"/>
      <c r="AH24" s="814"/>
      <c r="AI24" s="814"/>
      <c r="AJ24" s="814"/>
      <c r="AK24" s="814"/>
      <c r="AL24" s="814"/>
      <c r="AM24" s="814"/>
      <c r="AN24" s="814"/>
      <c r="AO24" s="814"/>
      <c r="AP24" s="814"/>
      <c r="AQ24" s="814"/>
      <c r="AR24" s="814"/>
      <c r="AS24" s="814"/>
      <c r="AT24" s="814"/>
      <c r="AU24" s="814"/>
      <c r="AV24" s="814"/>
      <c r="AW24" s="814"/>
      <c r="AX24" s="814"/>
      <c r="AY24" s="814"/>
      <c r="AZ24" s="232"/>
      <c r="BA24" s="232"/>
      <c r="BB24" s="232"/>
      <c r="BC24" s="232"/>
      <c r="BD24" s="232"/>
      <c r="BE24" s="233"/>
      <c r="BF24" s="233"/>
      <c r="BG24" s="233"/>
      <c r="BH24" s="233"/>
      <c r="BI24" s="233"/>
      <c r="BJ24" s="233"/>
      <c r="BK24" s="233"/>
      <c r="BL24" s="233"/>
      <c r="BM24" s="233"/>
      <c r="BN24" s="233"/>
      <c r="BO24" s="233"/>
      <c r="BP24" s="233"/>
      <c r="BQ24" s="238">
        <v>18</v>
      </c>
      <c r="BR24" s="239"/>
      <c r="BS24" s="781"/>
      <c r="BT24" s="782"/>
      <c r="BU24" s="782"/>
      <c r="BV24" s="782"/>
      <c r="BW24" s="782"/>
      <c r="BX24" s="782"/>
      <c r="BY24" s="782"/>
      <c r="BZ24" s="782"/>
      <c r="CA24" s="782"/>
      <c r="CB24" s="782"/>
      <c r="CC24" s="782"/>
      <c r="CD24" s="782"/>
      <c r="CE24" s="782"/>
      <c r="CF24" s="782"/>
      <c r="CG24" s="793"/>
      <c r="CH24" s="778"/>
      <c r="CI24" s="779"/>
      <c r="CJ24" s="779"/>
      <c r="CK24" s="779"/>
      <c r="CL24" s="780"/>
      <c r="CM24" s="778"/>
      <c r="CN24" s="779"/>
      <c r="CO24" s="779"/>
      <c r="CP24" s="779"/>
      <c r="CQ24" s="780"/>
      <c r="CR24" s="778"/>
      <c r="CS24" s="779"/>
      <c r="CT24" s="779"/>
      <c r="CU24" s="779"/>
      <c r="CV24" s="780"/>
      <c r="CW24" s="778"/>
      <c r="CX24" s="779"/>
      <c r="CY24" s="779"/>
      <c r="CZ24" s="779"/>
      <c r="DA24" s="780"/>
      <c r="DB24" s="778"/>
      <c r="DC24" s="779"/>
      <c r="DD24" s="779"/>
      <c r="DE24" s="779"/>
      <c r="DF24" s="780"/>
      <c r="DG24" s="778"/>
      <c r="DH24" s="779"/>
      <c r="DI24" s="779"/>
      <c r="DJ24" s="779"/>
      <c r="DK24" s="780"/>
      <c r="DL24" s="778"/>
      <c r="DM24" s="779"/>
      <c r="DN24" s="779"/>
      <c r="DO24" s="779"/>
      <c r="DP24" s="780"/>
      <c r="DQ24" s="778"/>
      <c r="DR24" s="779"/>
      <c r="DS24" s="779"/>
      <c r="DT24" s="779"/>
      <c r="DU24" s="780"/>
      <c r="DV24" s="781"/>
      <c r="DW24" s="782"/>
      <c r="DX24" s="782"/>
      <c r="DY24" s="782"/>
      <c r="DZ24" s="783"/>
      <c r="EA24" s="234"/>
    </row>
    <row r="25" spans="1:131" ht="26.25" customHeight="1" thickBot="1" x14ac:dyDescent="0.25">
      <c r="A25" s="725" t="s">
        <v>403</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81"/>
      <c r="BT25" s="782"/>
      <c r="BU25" s="782"/>
      <c r="BV25" s="782"/>
      <c r="BW25" s="782"/>
      <c r="BX25" s="782"/>
      <c r="BY25" s="782"/>
      <c r="BZ25" s="782"/>
      <c r="CA25" s="782"/>
      <c r="CB25" s="782"/>
      <c r="CC25" s="782"/>
      <c r="CD25" s="782"/>
      <c r="CE25" s="782"/>
      <c r="CF25" s="782"/>
      <c r="CG25" s="793"/>
      <c r="CH25" s="778"/>
      <c r="CI25" s="779"/>
      <c r="CJ25" s="779"/>
      <c r="CK25" s="779"/>
      <c r="CL25" s="780"/>
      <c r="CM25" s="778"/>
      <c r="CN25" s="779"/>
      <c r="CO25" s="779"/>
      <c r="CP25" s="779"/>
      <c r="CQ25" s="780"/>
      <c r="CR25" s="778"/>
      <c r="CS25" s="779"/>
      <c r="CT25" s="779"/>
      <c r="CU25" s="779"/>
      <c r="CV25" s="780"/>
      <c r="CW25" s="778"/>
      <c r="CX25" s="779"/>
      <c r="CY25" s="779"/>
      <c r="CZ25" s="779"/>
      <c r="DA25" s="780"/>
      <c r="DB25" s="778"/>
      <c r="DC25" s="779"/>
      <c r="DD25" s="779"/>
      <c r="DE25" s="779"/>
      <c r="DF25" s="780"/>
      <c r="DG25" s="778"/>
      <c r="DH25" s="779"/>
      <c r="DI25" s="779"/>
      <c r="DJ25" s="779"/>
      <c r="DK25" s="780"/>
      <c r="DL25" s="778"/>
      <c r="DM25" s="779"/>
      <c r="DN25" s="779"/>
      <c r="DO25" s="779"/>
      <c r="DP25" s="780"/>
      <c r="DQ25" s="778"/>
      <c r="DR25" s="779"/>
      <c r="DS25" s="779"/>
      <c r="DT25" s="779"/>
      <c r="DU25" s="780"/>
      <c r="DV25" s="781"/>
      <c r="DW25" s="782"/>
      <c r="DX25" s="782"/>
      <c r="DY25" s="782"/>
      <c r="DZ25" s="783"/>
      <c r="EA25" s="230"/>
    </row>
    <row r="26" spans="1:131" ht="26.25" customHeight="1" x14ac:dyDescent="0.2">
      <c r="A26" s="727" t="s">
        <v>377</v>
      </c>
      <c r="B26" s="728"/>
      <c r="C26" s="728"/>
      <c r="D26" s="728"/>
      <c r="E26" s="728"/>
      <c r="F26" s="728"/>
      <c r="G26" s="728"/>
      <c r="H26" s="728"/>
      <c r="I26" s="728"/>
      <c r="J26" s="728"/>
      <c r="K26" s="728"/>
      <c r="L26" s="728"/>
      <c r="M26" s="728"/>
      <c r="N26" s="728"/>
      <c r="O26" s="728"/>
      <c r="P26" s="729"/>
      <c r="Q26" s="733" t="s">
        <v>404</v>
      </c>
      <c r="R26" s="734"/>
      <c r="S26" s="734"/>
      <c r="T26" s="734"/>
      <c r="U26" s="735"/>
      <c r="V26" s="733" t="s">
        <v>405</v>
      </c>
      <c r="W26" s="734"/>
      <c r="X26" s="734"/>
      <c r="Y26" s="734"/>
      <c r="Z26" s="735"/>
      <c r="AA26" s="733" t="s">
        <v>406</v>
      </c>
      <c r="AB26" s="734"/>
      <c r="AC26" s="734"/>
      <c r="AD26" s="734"/>
      <c r="AE26" s="734"/>
      <c r="AF26" s="820" t="s">
        <v>407</v>
      </c>
      <c r="AG26" s="821"/>
      <c r="AH26" s="821"/>
      <c r="AI26" s="821"/>
      <c r="AJ26" s="822"/>
      <c r="AK26" s="734" t="s">
        <v>408</v>
      </c>
      <c r="AL26" s="734"/>
      <c r="AM26" s="734"/>
      <c r="AN26" s="734"/>
      <c r="AO26" s="735"/>
      <c r="AP26" s="733" t="s">
        <v>409</v>
      </c>
      <c r="AQ26" s="734"/>
      <c r="AR26" s="734"/>
      <c r="AS26" s="734"/>
      <c r="AT26" s="735"/>
      <c r="AU26" s="733" t="s">
        <v>410</v>
      </c>
      <c r="AV26" s="734"/>
      <c r="AW26" s="734"/>
      <c r="AX26" s="734"/>
      <c r="AY26" s="735"/>
      <c r="AZ26" s="733" t="s">
        <v>411</v>
      </c>
      <c r="BA26" s="734"/>
      <c r="BB26" s="734"/>
      <c r="BC26" s="734"/>
      <c r="BD26" s="735"/>
      <c r="BE26" s="733" t="s">
        <v>384</v>
      </c>
      <c r="BF26" s="734"/>
      <c r="BG26" s="734"/>
      <c r="BH26" s="734"/>
      <c r="BI26" s="740"/>
      <c r="BJ26" s="232"/>
      <c r="BK26" s="232"/>
      <c r="BL26" s="232"/>
      <c r="BM26" s="232"/>
      <c r="BN26" s="232"/>
      <c r="BO26" s="241"/>
      <c r="BP26" s="241"/>
      <c r="BQ26" s="238">
        <v>20</v>
      </c>
      <c r="BR26" s="239"/>
      <c r="BS26" s="781"/>
      <c r="BT26" s="782"/>
      <c r="BU26" s="782"/>
      <c r="BV26" s="782"/>
      <c r="BW26" s="782"/>
      <c r="BX26" s="782"/>
      <c r="BY26" s="782"/>
      <c r="BZ26" s="782"/>
      <c r="CA26" s="782"/>
      <c r="CB26" s="782"/>
      <c r="CC26" s="782"/>
      <c r="CD26" s="782"/>
      <c r="CE26" s="782"/>
      <c r="CF26" s="782"/>
      <c r="CG26" s="793"/>
      <c r="CH26" s="778"/>
      <c r="CI26" s="779"/>
      <c r="CJ26" s="779"/>
      <c r="CK26" s="779"/>
      <c r="CL26" s="780"/>
      <c r="CM26" s="778"/>
      <c r="CN26" s="779"/>
      <c r="CO26" s="779"/>
      <c r="CP26" s="779"/>
      <c r="CQ26" s="780"/>
      <c r="CR26" s="778"/>
      <c r="CS26" s="779"/>
      <c r="CT26" s="779"/>
      <c r="CU26" s="779"/>
      <c r="CV26" s="780"/>
      <c r="CW26" s="778"/>
      <c r="CX26" s="779"/>
      <c r="CY26" s="779"/>
      <c r="CZ26" s="779"/>
      <c r="DA26" s="780"/>
      <c r="DB26" s="778"/>
      <c r="DC26" s="779"/>
      <c r="DD26" s="779"/>
      <c r="DE26" s="779"/>
      <c r="DF26" s="780"/>
      <c r="DG26" s="778"/>
      <c r="DH26" s="779"/>
      <c r="DI26" s="779"/>
      <c r="DJ26" s="779"/>
      <c r="DK26" s="780"/>
      <c r="DL26" s="778"/>
      <c r="DM26" s="779"/>
      <c r="DN26" s="779"/>
      <c r="DO26" s="779"/>
      <c r="DP26" s="780"/>
      <c r="DQ26" s="778"/>
      <c r="DR26" s="779"/>
      <c r="DS26" s="779"/>
      <c r="DT26" s="779"/>
      <c r="DU26" s="780"/>
      <c r="DV26" s="781"/>
      <c r="DW26" s="782"/>
      <c r="DX26" s="782"/>
      <c r="DY26" s="782"/>
      <c r="DZ26" s="783"/>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23"/>
      <c r="AG27" s="824"/>
      <c r="AH27" s="824"/>
      <c r="AI27" s="824"/>
      <c r="AJ27" s="825"/>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81"/>
      <c r="BT27" s="782"/>
      <c r="BU27" s="782"/>
      <c r="BV27" s="782"/>
      <c r="BW27" s="782"/>
      <c r="BX27" s="782"/>
      <c r="BY27" s="782"/>
      <c r="BZ27" s="782"/>
      <c r="CA27" s="782"/>
      <c r="CB27" s="782"/>
      <c r="CC27" s="782"/>
      <c r="CD27" s="782"/>
      <c r="CE27" s="782"/>
      <c r="CF27" s="782"/>
      <c r="CG27" s="793"/>
      <c r="CH27" s="778"/>
      <c r="CI27" s="779"/>
      <c r="CJ27" s="779"/>
      <c r="CK27" s="779"/>
      <c r="CL27" s="780"/>
      <c r="CM27" s="778"/>
      <c r="CN27" s="779"/>
      <c r="CO27" s="779"/>
      <c r="CP27" s="779"/>
      <c r="CQ27" s="780"/>
      <c r="CR27" s="778"/>
      <c r="CS27" s="779"/>
      <c r="CT27" s="779"/>
      <c r="CU27" s="779"/>
      <c r="CV27" s="780"/>
      <c r="CW27" s="778"/>
      <c r="CX27" s="779"/>
      <c r="CY27" s="779"/>
      <c r="CZ27" s="779"/>
      <c r="DA27" s="780"/>
      <c r="DB27" s="778"/>
      <c r="DC27" s="779"/>
      <c r="DD27" s="779"/>
      <c r="DE27" s="779"/>
      <c r="DF27" s="780"/>
      <c r="DG27" s="778"/>
      <c r="DH27" s="779"/>
      <c r="DI27" s="779"/>
      <c r="DJ27" s="779"/>
      <c r="DK27" s="780"/>
      <c r="DL27" s="778"/>
      <c r="DM27" s="779"/>
      <c r="DN27" s="779"/>
      <c r="DO27" s="779"/>
      <c r="DP27" s="780"/>
      <c r="DQ27" s="778"/>
      <c r="DR27" s="779"/>
      <c r="DS27" s="779"/>
      <c r="DT27" s="779"/>
      <c r="DU27" s="780"/>
      <c r="DV27" s="781"/>
      <c r="DW27" s="782"/>
      <c r="DX27" s="782"/>
      <c r="DY27" s="782"/>
      <c r="DZ27" s="783"/>
      <c r="EA27" s="230"/>
    </row>
    <row r="28" spans="1:131" ht="26.25" customHeight="1" thickTop="1" x14ac:dyDescent="0.2">
      <c r="A28" s="242">
        <v>1</v>
      </c>
      <c r="B28" s="756" t="s">
        <v>412</v>
      </c>
      <c r="C28" s="757"/>
      <c r="D28" s="757"/>
      <c r="E28" s="757"/>
      <c r="F28" s="757"/>
      <c r="G28" s="757"/>
      <c r="H28" s="757"/>
      <c r="I28" s="757"/>
      <c r="J28" s="757"/>
      <c r="K28" s="757"/>
      <c r="L28" s="757"/>
      <c r="M28" s="757"/>
      <c r="N28" s="757"/>
      <c r="O28" s="757"/>
      <c r="P28" s="758"/>
      <c r="Q28" s="828">
        <v>12049</v>
      </c>
      <c r="R28" s="829"/>
      <c r="S28" s="829"/>
      <c r="T28" s="829"/>
      <c r="U28" s="829"/>
      <c r="V28" s="829">
        <v>11985</v>
      </c>
      <c r="W28" s="829"/>
      <c r="X28" s="829"/>
      <c r="Y28" s="829"/>
      <c r="Z28" s="829"/>
      <c r="AA28" s="829">
        <v>64</v>
      </c>
      <c r="AB28" s="829"/>
      <c r="AC28" s="829"/>
      <c r="AD28" s="829"/>
      <c r="AE28" s="830"/>
      <c r="AF28" s="831">
        <v>64</v>
      </c>
      <c r="AG28" s="829"/>
      <c r="AH28" s="829"/>
      <c r="AI28" s="829"/>
      <c r="AJ28" s="832"/>
      <c r="AK28" s="833">
        <v>1006</v>
      </c>
      <c r="AL28" s="834"/>
      <c r="AM28" s="834"/>
      <c r="AN28" s="834"/>
      <c r="AO28" s="834"/>
      <c r="AP28" s="834" t="s">
        <v>537</v>
      </c>
      <c r="AQ28" s="834"/>
      <c r="AR28" s="834"/>
      <c r="AS28" s="834"/>
      <c r="AT28" s="834"/>
      <c r="AU28" s="835" t="s">
        <v>611</v>
      </c>
      <c r="AV28" s="836"/>
      <c r="AW28" s="836"/>
      <c r="AX28" s="836"/>
      <c r="AY28" s="836"/>
      <c r="AZ28" s="835" t="s">
        <v>611</v>
      </c>
      <c r="BA28" s="836"/>
      <c r="BB28" s="836"/>
      <c r="BC28" s="836"/>
      <c r="BD28" s="836"/>
      <c r="BE28" s="826"/>
      <c r="BF28" s="826"/>
      <c r="BG28" s="826"/>
      <c r="BH28" s="826"/>
      <c r="BI28" s="827"/>
      <c r="BJ28" s="232"/>
      <c r="BK28" s="232"/>
      <c r="BL28" s="232"/>
      <c r="BM28" s="232"/>
      <c r="BN28" s="232"/>
      <c r="BO28" s="241"/>
      <c r="BP28" s="241"/>
      <c r="BQ28" s="238">
        <v>22</v>
      </c>
      <c r="BR28" s="239"/>
      <c r="BS28" s="781"/>
      <c r="BT28" s="782"/>
      <c r="BU28" s="782"/>
      <c r="BV28" s="782"/>
      <c r="BW28" s="782"/>
      <c r="BX28" s="782"/>
      <c r="BY28" s="782"/>
      <c r="BZ28" s="782"/>
      <c r="CA28" s="782"/>
      <c r="CB28" s="782"/>
      <c r="CC28" s="782"/>
      <c r="CD28" s="782"/>
      <c r="CE28" s="782"/>
      <c r="CF28" s="782"/>
      <c r="CG28" s="793"/>
      <c r="CH28" s="778"/>
      <c r="CI28" s="779"/>
      <c r="CJ28" s="779"/>
      <c r="CK28" s="779"/>
      <c r="CL28" s="780"/>
      <c r="CM28" s="778"/>
      <c r="CN28" s="779"/>
      <c r="CO28" s="779"/>
      <c r="CP28" s="779"/>
      <c r="CQ28" s="780"/>
      <c r="CR28" s="778"/>
      <c r="CS28" s="779"/>
      <c r="CT28" s="779"/>
      <c r="CU28" s="779"/>
      <c r="CV28" s="780"/>
      <c r="CW28" s="778"/>
      <c r="CX28" s="779"/>
      <c r="CY28" s="779"/>
      <c r="CZ28" s="779"/>
      <c r="DA28" s="780"/>
      <c r="DB28" s="778"/>
      <c r="DC28" s="779"/>
      <c r="DD28" s="779"/>
      <c r="DE28" s="779"/>
      <c r="DF28" s="780"/>
      <c r="DG28" s="778"/>
      <c r="DH28" s="779"/>
      <c r="DI28" s="779"/>
      <c r="DJ28" s="779"/>
      <c r="DK28" s="780"/>
      <c r="DL28" s="778"/>
      <c r="DM28" s="779"/>
      <c r="DN28" s="779"/>
      <c r="DO28" s="779"/>
      <c r="DP28" s="780"/>
      <c r="DQ28" s="778"/>
      <c r="DR28" s="779"/>
      <c r="DS28" s="779"/>
      <c r="DT28" s="779"/>
      <c r="DU28" s="780"/>
      <c r="DV28" s="781"/>
      <c r="DW28" s="782"/>
      <c r="DX28" s="782"/>
      <c r="DY28" s="782"/>
      <c r="DZ28" s="783"/>
      <c r="EA28" s="230"/>
    </row>
    <row r="29" spans="1:131" ht="26.25" customHeight="1" x14ac:dyDescent="0.2">
      <c r="A29" s="242">
        <v>2</v>
      </c>
      <c r="B29" s="784" t="s">
        <v>413</v>
      </c>
      <c r="C29" s="785"/>
      <c r="D29" s="785"/>
      <c r="E29" s="785"/>
      <c r="F29" s="785"/>
      <c r="G29" s="785"/>
      <c r="H29" s="785"/>
      <c r="I29" s="785"/>
      <c r="J29" s="785"/>
      <c r="K29" s="785"/>
      <c r="L29" s="785"/>
      <c r="M29" s="785"/>
      <c r="N29" s="785"/>
      <c r="O29" s="785"/>
      <c r="P29" s="786"/>
      <c r="Q29" s="787">
        <v>14094</v>
      </c>
      <c r="R29" s="788"/>
      <c r="S29" s="788"/>
      <c r="T29" s="788"/>
      <c r="U29" s="788"/>
      <c r="V29" s="788">
        <v>13749</v>
      </c>
      <c r="W29" s="788"/>
      <c r="X29" s="788"/>
      <c r="Y29" s="788"/>
      <c r="Z29" s="788"/>
      <c r="AA29" s="788">
        <v>345</v>
      </c>
      <c r="AB29" s="788"/>
      <c r="AC29" s="788"/>
      <c r="AD29" s="788"/>
      <c r="AE29" s="789"/>
      <c r="AF29" s="790">
        <v>345</v>
      </c>
      <c r="AG29" s="791"/>
      <c r="AH29" s="791"/>
      <c r="AI29" s="791"/>
      <c r="AJ29" s="792"/>
      <c r="AK29" s="835">
        <v>2071</v>
      </c>
      <c r="AL29" s="836"/>
      <c r="AM29" s="836"/>
      <c r="AN29" s="836"/>
      <c r="AO29" s="836"/>
      <c r="AP29" s="835" t="s">
        <v>611</v>
      </c>
      <c r="AQ29" s="836"/>
      <c r="AR29" s="836"/>
      <c r="AS29" s="836"/>
      <c r="AT29" s="836"/>
      <c r="AU29" s="835" t="s">
        <v>611</v>
      </c>
      <c r="AV29" s="836"/>
      <c r="AW29" s="836"/>
      <c r="AX29" s="836"/>
      <c r="AY29" s="836"/>
      <c r="AZ29" s="835" t="s">
        <v>611</v>
      </c>
      <c r="BA29" s="836"/>
      <c r="BB29" s="836"/>
      <c r="BC29" s="836"/>
      <c r="BD29" s="836"/>
      <c r="BE29" s="837"/>
      <c r="BF29" s="837"/>
      <c r="BG29" s="837"/>
      <c r="BH29" s="837"/>
      <c r="BI29" s="838"/>
      <c r="BJ29" s="232"/>
      <c r="BK29" s="232"/>
      <c r="BL29" s="232"/>
      <c r="BM29" s="232"/>
      <c r="BN29" s="232"/>
      <c r="BO29" s="241"/>
      <c r="BP29" s="241"/>
      <c r="BQ29" s="238">
        <v>23</v>
      </c>
      <c r="BR29" s="239"/>
      <c r="BS29" s="781"/>
      <c r="BT29" s="782"/>
      <c r="BU29" s="782"/>
      <c r="BV29" s="782"/>
      <c r="BW29" s="782"/>
      <c r="BX29" s="782"/>
      <c r="BY29" s="782"/>
      <c r="BZ29" s="782"/>
      <c r="CA29" s="782"/>
      <c r="CB29" s="782"/>
      <c r="CC29" s="782"/>
      <c r="CD29" s="782"/>
      <c r="CE29" s="782"/>
      <c r="CF29" s="782"/>
      <c r="CG29" s="793"/>
      <c r="CH29" s="778"/>
      <c r="CI29" s="779"/>
      <c r="CJ29" s="779"/>
      <c r="CK29" s="779"/>
      <c r="CL29" s="780"/>
      <c r="CM29" s="778"/>
      <c r="CN29" s="779"/>
      <c r="CO29" s="779"/>
      <c r="CP29" s="779"/>
      <c r="CQ29" s="780"/>
      <c r="CR29" s="778"/>
      <c r="CS29" s="779"/>
      <c r="CT29" s="779"/>
      <c r="CU29" s="779"/>
      <c r="CV29" s="780"/>
      <c r="CW29" s="778"/>
      <c r="CX29" s="779"/>
      <c r="CY29" s="779"/>
      <c r="CZ29" s="779"/>
      <c r="DA29" s="780"/>
      <c r="DB29" s="778"/>
      <c r="DC29" s="779"/>
      <c r="DD29" s="779"/>
      <c r="DE29" s="779"/>
      <c r="DF29" s="780"/>
      <c r="DG29" s="778"/>
      <c r="DH29" s="779"/>
      <c r="DI29" s="779"/>
      <c r="DJ29" s="779"/>
      <c r="DK29" s="780"/>
      <c r="DL29" s="778"/>
      <c r="DM29" s="779"/>
      <c r="DN29" s="779"/>
      <c r="DO29" s="779"/>
      <c r="DP29" s="780"/>
      <c r="DQ29" s="778"/>
      <c r="DR29" s="779"/>
      <c r="DS29" s="779"/>
      <c r="DT29" s="779"/>
      <c r="DU29" s="780"/>
      <c r="DV29" s="781"/>
      <c r="DW29" s="782"/>
      <c r="DX29" s="782"/>
      <c r="DY29" s="782"/>
      <c r="DZ29" s="783"/>
      <c r="EA29" s="230"/>
    </row>
    <row r="30" spans="1:131" ht="26.25" customHeight="1" x14ac:dyDescent="0.2">
      <c r="A30" s="242">
        <v>3</v>
      </c>
      <c r="B30" s="784" t="s">
        <v>414</v>
      </c>
      <c r="C30" s="785"/>
      <c r="D30" s="785"/>
      <c r="E30" s="785"/>
      <c r="F30" s="785"/>
      <c r="G30" s="785"/>
      <c r="H30" s="785"/>
      <c r="I30" s="785"/>
      <c r="J30" s="785"/>
      <c r="K30" s="785"/>
      <c r="L30" s="785"/>
      <c r="M30" s="785"/>
      <c r="N30" s="785"/>
      <c r="O30" s="785"/>
      <c r="P30" s="786"/>
      <c r="Q30" s="787">
        <v>1833</v>
      </c>
      <c r="R30" s="788"/>
      <c r="S30" s="788"/>
      <c r="T30" s="788"/>
      <c r="U30" s="788"/>
      <c r="V30" s="788">
        <v>1829</v>
      </c>
      <c r="W30" s="788"/>
      <c r="X30" s="788"/>
      <c r="Y30" s="788"/>
      <c r="Z30" s="788"/>
      <c r="AA30" s="788">
        <v>4</v>
      </c>
      <c r="AB30" s="788"/>
      <c r="AC30" s="788"/>
      <c r="AD30" s="788"/>
      <c r="AE30" s="789"/>
      <c r="AF30" s="790">
        <v>4</v>
      </c>
      <c r="AG30" s="791"/>
      <c r="AH30" s="791"/>
      <c r="AI30" s="791"/>
      <c r="AJ30" s="792"/>
      <c r="AK30" s="835">
        <v>500</v>
      </c>
      <c r="AL30" s="836"/>
      <c r="AM30" s="836"/>
      <c r="AN30" s="836"/>
      <c r="AO30" s="836"/>
      <c r="AP30" s="835" t="s">
        <v>611</v>
      </c>
      <c r="AQ30" s="836"/>
      <c r="AR30" s="836"/>
      <c r="AS30" s="836"/>
      <c r="AT30" s="836"/>
      <c r="AU30" s="835" t="s">
        <v>611</v>
      </c>
      <c r="AV30" s="836"/>
      <c r="AW30" s="836"/>
      <c r="AX30" s="836"/>
      <c r="AY30" s="836"/>
      <c r="AZ30" s="835" t="s">
        <v>611</v>
      </c>
      <c r="BA30" s="836"/>
      <c r="BB30" s="836"/>
      <c r="BC30" s="836"/>
      <c r="BD30" s="836"/>
      <c r="BE30" s="837"/>
      <c r="BF30" s="837"/>
      <c r="BG30" s="837"/>
      <c r="BH30" s="837"/>
      <c r="BI30" s="838"/>
      <c r="BJ30" s="232"/>
      <c r="BK30" s="232"/>
      <c r="BL30" s="232"/>
      <c r="BM30" s="232"/>
      <c r="BN30" s="232"/>
      <c r="BO30" s="241"/>
      <c r="BP30" s="241"/>
      <c r="BQ30" s="238">
        <v>24</v>
      </c>
      <c r="BR30" s="239"/>
      <c r="BS30" s="781"/>
      <c r="BT30" s="782"/>
      <c r="BU30" s="782"/>
      <c r="BV30" s="782"/>
      <c r="BW30" s="782"/>
      <c r="BX30" s="782"/>
      <c r="BY30" s="782"/>
      <c r="BZ30" s="782"/>
      <c r="CA30" s="782"/>
      <c r="CB30" s="782"/>
      <c r="CC30" s="782"/>
      <c r="CD30" s="782"/>
      <c r="CE30" s="782"/>
      <c r="CF30" s="782"/>
      <c r="CG30" s="793"/>
      <c r="CH30" s="778"/>
      <c r="CI30" s="779"/>
      <c r="CJ30" s="779"/>
      <c r="CK30" s="779"/>
      <c r="CL30" s="780"/>
      <c r="CM30" s="778"/>
      <c r="CN30" s="779"/>
      <c r="CO30" s="779"/>
      <c r="CP30" s="779"/>
      <c r="CQ30" s="780"/>
      <c r="CR30" s="778"/>
      <c r="CS30" s="779"/>
      <c r="CT30" s="779"/>
      <c r="CU30" s="779"/>
      <c r="CV30" s="780"/>
      <c r="CW30" s="778"/>
      <c r="CX30" s="779"/>
      <c r="CY30" s="779"/>
      <c r="CZ30" s="779"/>
      <c r="DA30" s="780"/>
      <c r="DB30" s="778"/>
      <c r="DC30" s="779"/>
      <c r="DD30" s="779"/>
      <c r="DE30" s="779"/>
      <c r="DF30" s="780"/>
      <c r="DG30" s="778"/>
      <c r="DH30" s="779"/>
      <c r="DI30" s="779"/>
      <c r="DJ30" s="779"/>
      <c r="DK30" s="780"/>
      <c r="DL30" s="778"/>
      <c r="DM30" s="779"/>
      <c r="DN30" s="779"/>
      <c r="DO30" s="779"/>
      <c r="DP30" s="780"/>
      <c r="DQ30" s="778"/>
      <c r="DR30" s="779"/>
      <c r="DS30" s="779"/>
      <c r="DT30" s="779"/>
      <c r="DU30" s="780"/>
      <c r="DV30" s="781"/>
      <c r="DW30" s="782"/>
      <c r="DX30" s="782"/>
      <c r="DY30" s="782"/>
      <c r="DZ30" s="783"/>
      <c r="EA30" s="230"/>
    </row>
    <row r="31" spans="1:131" ht="26.25" customHeight="1" x14ac:dyDescent="0.2">
      <c r="A31" s="242">
        <v>4</v>
      </c>
      <c r="B31" s="784" t="s">
        <v>415</v>
      </c>
      <c r="C31" s="785"/>
      <c r="D31" s="785"/>
      <c r="E31" s="785"/>
      <c r="F31" s="785"/>
      <c r="G31" s="785"/>
      <c r="H31" s="785"/>
      <c r="I31" s="785"/>
      <c r="J31" s="785"/>
      <c r="K31" s="785"/>
      <c r="L31" s="785"/>
      <c r="M31" s="785"/>
      <c r="N31" s="785"/>
      <c r="O31" s="785"/>
      <c r="P31" s="786"/>
      <c r="Q31" s="787">
        <v>2024</v>
      </c>
      <c r="R31" s="788"/>
      <c r="S31" s="788"/>
      <c r="T31" s="788"/>
      <c r="U31" s="788"/>
      <c r="V31" s="788">
        <v>2105</v>
      </c>
      <c r="W31" s="788"/>
      <c r="X31" s="788"/>
      <c r="Y31" s="788"/>
      <c r="Z31" s="788"/>
      <c r="AA31" s="788">
        <v>-80</v>
      </c>
      <c r="AB31" s="788"/>
      <c r="AC31" s="788"/>
      <c r="AD31" s="788"/>
      <c r="AE31" s="789"/>
      <c r="AF31" s="790">
        <v>4016</v>
      </c>
      <c r="AG31" s="791"/>
      <c r="AH31" s="791"/>
      <c r="AI31" s="791"/>
      <c r="AJ31" s="792"/>
      <c r="AK31" s="835">
        <v>62</v>
      </c>
      <c r="AL31" s="836"/>
      <c r="AM31" s="836"/>
      <c r="AN31" s="836"/>
      <c r="AO31" s="836"/>
      <c r="AP31" s="836">
        <v>6194</v>
      </c>
      <c r="AQ31" s="836"/>
      <c r="AR31" s="836"/>
      <c r="AS31" s="836"/>
      <c r="AT31" s="836"/>
      <c r="AU31" s="836">
        <v>328</v>
      </c>
      <c r="AV31" s="836"/>
      <c r="AW31" s="836"/>
      <c r="AX31" s="836"/>
      <c r="AY31" s="836"/>
      <c r="AZ31" s="839" t="s">
        <v>537</v>
      </c>
      <c r="BA31" s="839"/>
      <c r="BB31" s="839"/>
      <c r="BC31" s="839"/>
      <c r="BD31" s="839"/>
      <c r="BE31" s="837" t="s">
        <v>416</v>
      </c>
      <c r="BF31" s="837"/>
      <c r="BG31" s="837"/>
      <c r="BH31" s="837"/>
      <c r="BI31" s="838"/>
      <c r="BJ31" s="232"/>
      <c r="BK31" s="232"/>
      <c r="BL31" s="232"/>
      <c r="BM31" s="232"/>
      <c r="BN31" s="232"/>
      <c r="BO31" s="241"/>
      <c r="BP31" s="241"/>
      <c r="BQ31" s="238">
        <v>25</v>
      </c>
      <c r="BR31" s="239"/>
      <c r="BS31" s="781"/>
      <c r="BT31" s="782"/>
      <c r="BU31" s="782"/>
      <c r="BV31" s="782"/>
      <c r="BW31" s="782"/>
      <c r="BX31" s="782"/>
      <c r="BY31" s="782"/>
      <c r="BZ31" s="782"/>
      <c r="CA31" s="782"/>
      <c r="CB31" s="782"/>
      <c r="CC31" s="782"/>
      <c r="CD31" s="782"/>
      <c r="CE31" s="782"/>
      <c r="CF31" s="782"/>
      <c r="CG31" s="793"/>
      <c r="CH31" s="778"/>
      <c r="CI31" s="779"/>
      <c r="CJ31" s="779"/>
      <c r="CK31" s="779"/>
      <c r="CL31" s="780"/>
      <c r="CM31" s="778"/>
      <c r="CN31" s="779"/>
      <c r="CO31" s="779"/>
      <c r="CP31" s="779"/>
      <c r="CQ31" s="780"/>
      <c r="CR31" s="778"/>
      <c r="CS31" s="779"/>
      <c r="CT31" s="779"/>
      <c r="CU31" s="779"/>
      <c r="CV31" s="780"/>
      <c r="CW31" s="778"/>
      <c r="CX31" s="779"/>
      <c r="CY31" s="779"/>
      <c r="CZ31" s="779"/>
      <c r="DA31" s="780"/>
      <c r="DB31" s="778"/>
      <c r="DC31" s="779"/>
      <c r="DD31" s="779"/>
      <c r="DE31" s="779"/>
      <c r="DF31" s="780"/>
      <c r="DG31" s="778"/>
      <c r="DH31" s="779"/>
      <c r="DI31" s="779"/>
      <c r="DJ31" s="779"/>
      <c r="DK31" s="780"/>
      <c r="DL31" s="778"/>
      <c r="DM31" s="779"/>
      <c r="DN31" s="779"/>
      <c r="DO31" s="779"/>
      <c r="DP31" s="780"/>
      <c r="DQ31" s="778"/>
      <c r="DR31" s="779"/>
      <c r="DS31" s="779"/>
      <c r="DT31" s="779"/>
      <c r="DU31" s="780"/>
      <c r="DV31" s="781"/>
      <c r="DW31" s="782"/>
      <c r="DX31" s="782"/>
      <c r="DY31" s="782"/>
      <c r="DZ31" s="783"/>
      <c r="EA31" s="230"/>
    </row>
    <row r="32" spans="1:131" ht="26.25" customHeight="1" x14ac:dyDescent="0.2">
      <c r="A32" s="242">
        <v>5</v>
      </c>
      <c r="B32" s="784" t="s">
        <v>417</v>
      </c>
      <c r="C32" s="785"/>
      <c r="D32" s="785"/>
      <c r="E32" s="785"/>
      <c r="F32" s="785"/>
      <c r="G32" s="785"/>
      <c r="H32" s="785"/>
      <c r="I32" s="785"/>
      <c r="J32" s="785"/>
      <c r="K32" s="785"/>
      <c r="L32" s="785"/>
      <c r="M32" s="785"/>
      <c r="N32" s="785"/>
      <c r="O32" s="785"/>
      <c r="P32" s="786"/>
      <c r="Q32" s="787">
        <v>2826</v>
      </c>
      <c r="R32" s="788"/>
      <c r="S32" s="788"/>
      <c r="T32" s="788"/>
      <c r="U32" s="788"/>
      <c r="V32" s="788">
        <v>2734</v>
      </c>
      <c r="W32" s="788"/>
      <c r="X32" s="788"/>
      <c r="Y32" s="788"/>
      <c r="Z32" s="788"/>
      <c r="AA32" s="788">
        <v>92</v>
      </c>
      <c r="AB32" s="788"/>
      <c r="AC32" s="788"/>
      <c r="AD32" s="788"/>
      <c r="AE32" s="789"/>
      <c r="AF32" s="790">
        <v>315</v>
      </c>
      <c r="AG32" s="791"/>
      <c r="AH32" s="791"/>
      <c r="AI32" s="791"/>
      <c r="AJ32" s="792"/>
      <c r="AK32" s="835">
        <v>1060</v>
      </c>
      <c r="AL32" s="836"/>
      <c r="AM32" s="836"/>
      <c r="AN32" s="836"/>
      <c r="AO32" s="836"/>
      <c r="AP32" s="836">
        <v>11055</v>
      </c>
      <c r="AQ32" s="836"/>
      <c r="AR32" s="836"/>
      <c r="AS32" s="836"/>
      <c r="AT32" s="836"/>
      <c r="AU32" s="836">
        <v>4986</v>
      </c>
      <c r="AV32" s="836"/>
      <c r="AW32" s="836"/>
      <c r="AX32" s="836"/>
      <c r="AY32" s="836"/>
      <c r="AZ32" s="839" t="s">
        <v>537</v>
      </c>
      <c r="BA32" s="839"/>
      <c r="BB32" s="839"/>
      <c r="BC32" s="839"/>
      <c r="BD32" s="839"/>
      <c r="BE32" s="837" t="s">
        <v>418</v>
      </c>
      <c r="BF32" s="837"/>
      <c r="BG32" s="837"/>
      <c r="BH32" s="837"/>
      <c r="BI32" s="838"/>
      <c r="BJ32" s="232"/>
      <c r="BK32" s="232"/>
      <c r="BL32" s="232"/>
      <c r="BM32" s="232"/>
      <c r="BN32" s="232"/>
      <c r="BO32" s="241"/>
      <c r="BP32" s="241"/>
      <c r="BQ32" s="238">
        <v>26</v>
      </c>
      <c r="BR32" s="239"/>
      <c r="BS32" s="781"/>
      <c r="BT32" s="782"/>
      <c r="BU32" s="782"/>
      <c r="BV32" s="782"/>
      <c r="BW32" s="782"/>
      <c r="BX32" s="782"/>
      <c r="BY32" s="782"/>
      <c r="BZ32" s="782"/>
      <c r="CA32" s="782"/>
      <c r="CB32" s="782"/>
      <c r="CC32" s="782"/>
      <c r="CD32" s="782"/>
      <c r="CE32" s="782"/>
      <c r="CF32" s="782"/>
      <c r="CG32" s="793"/>
      <c r="CH32" s="778"/>
      <c r="CI32" s="779"/>
      <c r="CJ32" s="779"/>
      <c r="CK32" s="779"/>
      <c r="CL32" s="780"/>
      <c r="CM32" s="778"/>
      <c r="CN32" s="779"/>
      <c r="CO32" s="779"/>
      <c r="CP32" s="779"/>
      <c r="CQ32" s="780"/>
      <c r="CR32" s="778"/>
      <c r="CS32" s="779"/>
      <c r="CT32" s="779"/>
      <c r="CU32" s="779"/>
      <c r="CV32" s="780"/>
      <c r="CW32" s="778"/>
      <c r="CX32" s="779"/>
      <c r="CY32" s="779"/>
      <c r="CZ32" s="779"/>
      <c r="DA32" s="780"/>
      <c r="DB32" s="778"/>
      <c r="DC32" s="779"/>
      <c r="DD32" s="779"/>
      <c r="DE32" s="779"/>
      <c r="DF32" s="780"/>
      <c r="DG32" s="778"/>
      <c r="DH32" s="779"/>
      <c r="DI32" s="779"/>
      <c r="DJ32" s="779"/>
      <c r="DK32" s="780"/>
      <c r="DL32" s="778"/>
      <c r="DM32" s="779"/>
      <c r="DN32" s="779"/>
      <c r="DO32" s="779"/>
      <c r="DP32" s="780"/>
      <c r="DQ32" s="778"/>
      <c r="DR32" s="779"/>
      <c r="DS32" s="779"/>
      <c r="DT32" s="779"/>
      <c r="DU32" s="780"/>
      <c r="DV32" s="781"/>
      <c r="DW32" s="782"/>
      <c r="DX32" s="782"/>
      <c r="DY32" s="782"/>
      <c r="DZ32" s="783"/>
      <c r="EA32" s="230"/>
    </row>
    <row r="33" spans="1:131" ht="26.25" customHeight="1" x14ac:dyDescent="0.2">
      <c r="A33" s="242">
        <v>6</v>
      </c>
      <c r="B33" s="784" t="s">
        <v>419</v>
      </c>
      <c r="C33" s="785"/>
      <c r="D33" s="785"/>
      <c r="E33" s="785"/>
      <c r="F33" s="785"/>
      <c r="G33" s="785"/>
      <c r="H33" s="785"/>
      <c r="I33" s="785"/>
      <c r="J33" s="785"/>
      <c r="K33" s="785"/>
      <c r="L33" s="785"/>
      <c r="M33" s="785"/>
      <c r="N33" s="785"/>
      <c r="O33" s="785"/>
      <c r="P33" s="786"/>
      <c r="Q33" s="787">
        <v>241</v>
      </c>
      <c r="R33" s="788"/>
      <c r="S33" s="788"/>
      <c r="T33" s="788"/>
      <c r="U33" s="788"/>
      <c r="V33" s="788">
        <v>238</v>
      </c>
      <c r="W33" s="788"/>
      <c r="X33" s="788"/>
      <c r="Y33" s="788"/>
      <c r="Z33" s="788"/>
      <c r="AA33" s="788">
        <v>3</v>
      </c>
      <c r="AB33" s="788"/>
      <c r="AC33" s="788"/>
      <c r="AD33" s="788"/>
      <c r="AE33" s="789"/>
      <c r="AF33" s="790">
        <v>3</v>
      </c>
      <c r="AG33" s="791"/>
      <c r="AH33" s="791"/>
      <c r="AI33" s="791"/>
      <c r="AJ33" s="792"/>
      <c r="AK33" s="835">
        <v>190</v>
      </c>
      <c r="AL33" s="836"/>
      <c r="AM33" s="836"/>
      <c r="AN33" s="836"/>
      <c r="AO33" s="836"/>
      <c r="AP33" s="836">
        <v>707</v>
      </c>
      <c r="AQ33" s="836"/>
      <c r="AR33" s="836"/>
      <c r="AS33" s="836"/>
      <c r="AT33" s="836"/>
      <c r="AU33" s="836">
        <v>707</v>
      </c>
      <c r="AV33" s="836"/>
      <c r="AW33" s="836"/>
      <c r="AX33" s="836"/>
      <c r="AY33" s="836"/>
      <c r="AZ33" s="839" t="s">
        <v>537</v>
      </c>
      <c r="BA33" s="839"/>
      <c r="BB33" s="839"/>
      <c r="BC33" s="839"/>
      <c r="BD33" s="839"/>
      <c r="BE33" s="837" t="s">
        <v>420</v>
      </c>
      <c r="BF33" s="837"/>
      <c r="BG33" s="837"/>
      <c r="BH33" s="837"/>
      <c r="BI33" s="838"/>
      <c r="BJ33" s="232"/>
      <c r="BK33" s="232"/>
      <c r="BL33" s="232"/>
      <c r="BM33" s="232"/>
      <c r="BN33" s="232"/>
      <c r="BO33" s="241"/>
      <c r="BP33" s="241"/>
      <c r="BQ33" s="238">
        <v>27</v>
      </c>
      <c r="BR33" s="239"/>
      <c r="BS33" s="781"/>
      <c r="BT33" s="782"/>
      <c r="BU33" s="782"/>
      <c r="BV33" s="782"/>
      <c r="BW33" s="782"/>
      <c r="BX33" s="782"/>
      <c r="BY33" s="782"/>
      <c r="BZ33" s="782"/>
      <c r="CA33" s="782"/>
      <c r="CB33" s="782"/>
      <c r="CC33" s="782"/>
      <c r="CD33" s="782"/>
      <c r="CE33" s="782"/>
      <c r="CF33" s="782"/>
      <c r="CG33" s="793"/>
      <c r="CH33" s="778"/>
      <c r="CI33" s="779"/>
      <c r="CJ33" s="779"/>
      <c r="CK33" s="779"/>
      <c r="CL33" s="780"/>
      <c r="CM33" s="778"/>
      <c r="CN33" s="779"/>
      <c r="CO33" s="779"/>
      <c r="CP33" s="779"/>
      <c r="CQ33" s="780"/>
      <c r="CR33" s="778"/>
      <c r="CS33" s="779"/>
      <c r="CT33" s="779"/>
      <c r="CU33" s="779"/>
      <c r="CV33" s="780"/>
      <c r="CW33" s="778"/>
      <c r="CX33" s="779"/>
      <c r="CY33" s="779"/>
      <c r="CZ33" s="779"/>
      <c r="DA33" s="780"/>
      <c r="DB33" s="778"/>
      <c r="DC33" s="779"/>
      <c r="DD33" s="779"/>
      <c r="DE33" s="779"/>
      <c r="DF33" s="780"/>
      <c r="DG33" s="778"/>
      <c r="DH33" s="779"/>
      <c r="DI33" s="779"/>
      <c r="DJ33" s="779"/>
      <c r="DK33" s="780"/>
      <c r="DL33" s="778"/>
      <c r="DM33" s="779"/>
      <c r="DN33" s="779"/>
      <c r="DO33" s="779"/>
      <c r="DP33" s="780"/>
      <c r="DQ33" s="778"/>
      <c r="DR33" s="779"/>
      <c r="DS33" s="779"/>
      <c r="DT33" s="779"/>
      <c r="DU33" s="780"/>
      <c r="DV33" s="781"/>
      <c r="DW33" s="782"/>
      <c r="DX33" s="782"/>
      <c r="DY33" s="782"/>
      <c r="DZ33" s="783"/>
      <c r="EA33" s="230"/>
    </row>
    <row r="34" spans="1:131" ht="26.25" customHeight="1" x14ac:dyDescent="0.2">
      <c r="A34" s="242">
        <v>7</v>
      </c>
      <c r="B34" s="784" t="s">
        <v>421</v>
      </c>
      <c r="C34" s="785"/>
      <c r="D34" s="785"/>
      <c r="E34" s="785"/>
      <c r="F34" s="785"/>
      <c r="G34" s="785"/>
      <c r="H34" s="785"/>
      <c r="I34" s="785"/>
      <c r="J34" s="785"/>
      <c r="K34" s="785"/>
      <c r="L34" s="785"/>
      <c r="M34" s="785"/>
      <c r="N34" s="785"/>
      <c r="O34" s="785"/>
      <c r="P34" s="786"/>
      <c r="Q34" s="787">
        <v>319</v>
      </c>
      <c r="R34" s="788"/>
      <c r="S34" s="788"/>
      <c r="T34" s="788"/>
      <c r="U34" s="788"/>
      <c r="V34" s="788">
        <v>307</v>
      </c>
      <c r="W34" s="788"/>
      <c r="X34" s="788"/>
      <c r="Y34" s="788"/>
      <c r="Z34" s="788"/>
      <c r="AA34" s="788">
        <v>12</v>
      </c>
      <c r="AB34" s="788"/>
      <c r="AC34" s="788"/>
      <c r="AD34" s="788"/>
      <c r="AE34" s="789"/>
      <c r="AF34" s="790">
        <v>12</v>
      </c>
      <c r="AG34" s="791"/>
      <c r="AH34" s="791"/>
      <c r="AI34" s="791"/>
      <c r="AJ34" s="792"/>
      <c r="AK34" s="835">
        <v>-277</v>
      </c>
      <c r="AL34" s="836"/>
      <c r="AM34" s="836"/>
      <c r="AN34" s="836"/>
      <c r="AO34" s="836"/>
      <c r="AP34" s="836" t="s">
        <v>537</v>
      </c>
      <c r="AQ34" s="836"/>
      <c r="AR34" s="836"/>
      <c r="AS34" s="836"/>
      <c r="AT34" s="836"/>
      <c r="AU34" s="836" t="s">
        <v>611</v>
      </c>
      <c r="AV34" s="836"/>
      <c r="AW34" s="836"/>
      <c r="AX34" s="836"/>
      <c r="AY34" s="836"/>
      <c r="AZ34" s="839" t="s">
        <v>537</v>
      </c>
      <c r="BA34" s="839"/>
      <c r="BB34" s="839"/>
      <c r="BC34" s="839"/>
      <c r="BD34" s="839"/>
      <c r="BE34" s="837" t="s">
        <v>422</v>
      </c>
      <c r="BF34" s="837"/>
      <c r="BG34" s="837"/>
      <c r="BH34" s="837"/>
      <c r="BI34" s="838"/>
      <c r="BJ34" s="232"/>
      <c r="BK34" s="232"/>
      <c r="BL34" s="232"/>
      <c r="BM34" s="232"/>
      <c r="BN34" s="232"/>
      <c r="BO34" s="241"/>
      <c r="BP34" s="241"/>
      <c r="BQ34" s="238">
        <v>28</v>
      </c>
      <c r="BR34" s="239"/>
      <c r="BS34" s="781"/>
      <c r="BT34" s="782"/>
      <c r="BU34" s="782"/>
      <c r="BV34" s="782"/>
      <c r="BW34" s="782"/>
      <c r="BX34" s="782"/>
      <c r="BY34" s="782"/>
      <c r="BZ34" s="782"/>
      <c r="CA34" s="782"/>
      <c r="CB34" s="782"/>
      <c r="CC34" s="782"/>
      <c r="CD34" s="782"/>
      <c r="CE34" s="782"/>
      <c r="CF34" s="782"/>
      <c r="CG34" s="793"/>
      <c r="CH34" s="778"/>
      <c r="CI34" s="779"/>
      <c r="CJ34" s="779"/>
      <c r="CK34" s="779"/>
      <c r="CL34" s="780"/>
      <c r="CM34" s="778"/>
      <c r="CN34" s="779"/>
      <c r="CO34" s="779"/>
      <c r="CP34" s="779"/>
      <c r="CQ34" s="780"/>
      <c r="CR34" s="778"/>
      <c r="CS34" s="779"/>
      <c r="CT34" s="779"/>
      <c r="CU34" s="779"/>
      <c r="CV34" s="780"/>
      <c r="CW34" s="778"/>
      <c r="CX34" s="779"/>
      <c r="CY34" s="779"/>
      <c r="CZ34" s="779"/>
      <c r="DA34" s="780"/>
      <c r="DB34" s="778"/>
      <c r="DC34" s="779"/>
      <c r="DD34" s="779"/>
      <c r="DE34" s="779"/>
      <c r="DF34" s="780"/>
      <c r="DG34" s="778"/>
      <c r="DH34" s="779"/>
      <c r="DI34" s="779"/>
      <c r="DJ34" s="779"/>
      <c r="DK34" s="780"/>
      <c r="DL34" s="778"/>
      <c r="DM34" s="779"/>
      <c r="DN34" s="779"/>
      <c r="DO34" s="779"/>
      <c r="DP34" s="780"/>
      <c r="DQ34" s="778"/>
      <c r="DR34" s="779"/>
      <c r="DS34" s="779"/>
      <c r="DT34" s="779"/>
      <c r="DU34" s="780"/>
      <c r="DV34" s="781"/>
      <c r="DW34" s="782"/>
      <c r="DX34" s="782"/>
      <c r="DY34" s="782"/>
      <c r="DZ34" s="783"/>
      <c r="EA34" s="230"/>
    </row>
    <row r="35" spans="1:131" ht="26.25" customHeight="1" thickBot="1" x14ac:dyDescent="0.25">
      <c r="A35" s="242">
        <v>8</v>
      </c>
      <c r="B35" s="784"/>
      <c r="C35" s="785"/>
      <c r="D35" s="785"/>
      <c r="E35" s="785"/>
      <c r="F35" s="785"/>
      <c r="G35" s="785"/>
      <c r="H35" s="785"/>
      <c r="I35" s="785"/>
      <c r="J35" s="785"/>
      <c r="K35" s="785"/>
      <c r="L35" s="785"/>
      <c r="M35" s="785"/>
      <c r="N35" s="785"/>
      <c r="O35" s="785"/>
      <c r="P35" s="786"/>
      <c r="Q35" s="787"/>
      <c r="R35" s="788"/>
      <c r="S35" s="788"/>
      <c r="T35" s="788"/>
      <c r="U35" s="788"/>
      <c r="V35" s="788"/>
      <c r="W35" s="788"/>
      <c r="X35" s="788"/>
      <c r="Y35" s="788"/>
      <c r="Z35" s="788"/>
      <c r="AA35" s="788"/>
      <c r="AB35" s="788"/>
      <c r="AC35" s="788"/>
      <c r="AD35" s="788"/>
      <c r="AE35" s="789"/>
      <c r="AF35" s="790"/>
      <c r="AG35" s="791"/>
      <c r="AH35" s="791"/>
      <c r="AI35" s="791"/>
      <c r="AJ35" s="792"/>
      <c r="AK35" s="835"/>
      <c r="AL35" s="836"/>
      <c r="AM35" s="836"/>
      <c r="AN35" s="836"/>
      <c r="AO35" s="836"/>
      <c r="AP35" s="836"/>
      <c r="AQ35" s="836"/>
      <c r="AR35" s="836"/>
      <c r="AS35" s="836"/>
      <c r="AT35" s="836"/>
      <c r="AU35" s="836"/>
      <c r="AV35" s="836"/>
      <c r="AW35" s="836"/>
      <c r="AX35" s="836"/>
      <c r="AY35" s="836"/>
      <c r="AZ35" s="839"/>
      <c r="BA35" s="839"/>
      <c r="BB35" s="839"/>
      <c r="BC35" s="839"/>
      <c r="BD35" s="839"/>
      <c r="BE35" s="837"/>
      <c r="BF35" s="837"/>
      <c r="BG35" s="837"/>
      <c r="BH35" s="837"/>
      <c r="BI35" s="838"/>
      <c r="BJ35" s="232"/>
      <c r="BK35" s="232"/>
      <c r="BL35" s="232"/>
      <c r="BM35" s="232"/>
      <c r="BN35" s="232"/>
      <c r="BO35" s="241"/>
      <c r="BP35" s="241"/>
      <c r="BQ35" s="238">
        <v>29</v>
      </c>
      <c r="BR35" s="239"/>
      <c r="BS35" s="781"/>
      <c r="BT35" s="782"/>
      <c r="BU35" s="782"/>
      <c r="BV35" s="782"/>
      <c r="BW35" s="782"/>
      <c r="BX35" s="782"/>
      <c r="BY35" s="782"/>
      <c r="BZ35" s="782"/>
      <c r="CA35" s="782"/>
      <c r="CB35" s="782"/>
      <c r="CC35" s="782"/>
      <c r="CD35" s="782"/>
      <c r="CE35" s="782"/>
      <c r="CF35" s="782"/>
      <c r="CG35" s="793"/>
      <c r="CH35" s="778"/>
      <c r="CI35" s="779"/>
      <c r="CJ35" s="779"/>
      <c r="CK35" s="779"/>
      <c r="CL35" s="780"/>
      <c r="CM35" s="778"/>
      <c r="CN35" s="779"/>
      <c r="CO35" s="779"/>
      <c r="CP35" s="779"/>
      <c r="CQ35" s="780"/>
      <c r="CR35" s="778"/>
      <c r="CS35" s="779"/>
      <c r="CT35" s="779"/>
      <c r="CU35" s="779"/>
      <c r="CV35" s="780"/>
      <c r="CW35" s="778"/>
      <c r="CX35" s="779"/>
      <c r="CY35" s="779"/>
      <c r="CZ35" s="779"/>
      <c r="DA35" s="780"/>
      <c r="DB35" s="778"/>
      <c r="DC35" s="779"/>
      <c r="DD35" s="779"/>
      <c r="DE35" s="779"/>
      <c r="DF35" s="780"/>
      <c r="DG35" s="778"/>
      <c r="DH35" s="779"/>
      <c r="DI35" s="779"/>
      <c r="DJ35" s="779"/>
      <c r="DK35" s="780"/>
      <c r="DL35" s="778"/>
      <c r="DM35" s="779"/>
      <c r="DN35" s="779"/>
      <c r="DO35" s="779"/>
      <c r="DP35" s="780"/>
      <c r="DQ35" s="778"/>
      <c r="DR35" s="779"/>
      <c r="DS35" s="779"/>
      <c r="DT35" s="779"/>
      <c r="DU35" s="780"/>
      <c r="DV35" s="781"/>
      <c r="DW35" s="782"/>
      <c r="DX35" s="782"/>
      <c r="DY35" s="782"/>
      <c r="DZ35" s="783"/>
      <c r="EA35" s="230"/>
    </row>
    <row r="36" spans="1:131" ht="26.25" hidden="1" customHeight="1" x14ac:dyDescent="0.2">
      <c r="A36" s="242">
        <v>9</v>
      </c>
      <c r="B36" s="784"/>
      <c r="C36" s="785"/>
      <c r="D36" s="785"/>
      <c r="E36" s="785"/>
      <c r="F36" s="785"/>
      <c r="G36" s="785"/>
      <c r="H36" s="785"/>
      <c r="I36" s="785"/>
      <c r="J36" s="785"/>
      <c r="K36" s="785"/>
      <c r="L36" s="785"/>
      <c r="M36" s="785"/>
      <c r="N36" s="785"/>
      <c r="O36" s="785"/>
      <c r="P36" s="786"/>
      <c r="Q36" s="787"/>
      <c r="R36" s="788"/>
      <c r="S36" s="788"/>
      <c r="T36" s="788"/>
      <c r="U36" s="788"/>
      <c r="V36" s="788"/>
      <c r="W36" s="788"/>
      <c r="X36" s="788"/>
      <c r="Y36" s="788"/>
      <c r="Z36" s="788"/>
      <c r="AA36" s="788"/>
      <c r="AB36" s="788"/>
      <c r="AC36" s="788"/>
      <c r="AD36" s="788"/>
      <c r="AE36" s="789"/>
      <c r="AF36" s="790"/>
      <c r="AG36" s="791"/>
      <c r="AH36" s="791"/>
      <c r="AI36" s="791"/>
      <c r="AJ36" s="792"/>
      <c r="AK36" s="835"/>
      <c r="AL36" s="836"/>
      <c r="AM36" s="836"/>
      <c r="AN36" s="836"/>
      <c r="AO36" s="836"/>
      <c r="AP36" s="836"/>
      <c r="AQ36" s="836"/>
      <c r="AR36" s="836"/>
      <c r="AS36" s="836"/>
      <c r="AT36" s="836"/>
      <c r="AU36" s="836"/>
      <c r="AV36" s="836"/>
      <c r="AW36" s="836"/>
      <c r="AX36" s="836"/>
      <c r="AY36" s="836"/>
      <c r="AZ36" s="839"/>
      <c r="BA36" s="839"/>
      <c r="BB36" s="839"/>
      <c r="BC36" s="839"/>
      <c r="BD36" s="839"/>
      <c r="BE36" s="837"/>
      <c r="BF36" s="837"/>
      <c r="BG36" s="837"/>
      <c r="BH36" s="837"/>
      <c r="BI36" s="838"/>
      <c r="BJ36" s="232"/>
      <c r="BK36" s="232"/>
      <c r="BL36" s="232"/>
      <c r="BM36" s="232"/>
      <c r="BN36" s="232"/>
      <c r="BO36" s="241"/>
      <c r="BP36" s="241"/>
      <c r="BQ36" s="238">
        <v>30</v>
      </c>
      <c r="BR36" s="239"/>
      <c r="BS36" s="781"/>
      <c r="BT36" s="782"/>
      <c r="BU36" s="782"/>
      <c r="BV36" s="782"/>
      <c r="BW36" s="782"/>
      <c r="BX36" s="782"/>
      <c r="BY36" s="782"/>
      <c r="BZ36" s="782"/>
      <c r="CA36" s="782"/>
      <c r="CB36" s="782"/>
      <c r="CC36" s="782"/>
      <c r="CD36" s="782"/>
      <c r="CE36" s="782"/>
      <c r="CF36" s="782"/>
      <c r="CG36" s="793"/>
      <c r="CH36" s="778"/>
      <c r="CI36" s="779"/>
      <c r="CJ36" s="779"/>
      <c r="CK36" s="779"/>
      <c r="CL36" s="780"/>
      <c r="CM36" s="778"/>
      <c r="CN36" s="779"/>
      <c r="CO36" s="779"/>
      <c r="CP36" s="779"/>
      <c r="CQ36" s="780"/>
      <c r="CR36" s="778"/>
      <c r="CS36" s="779"/>
      <c r="CT36" s="779"/>
      <c r="CU36" s="779"/>
      <c r="CV36" s="780"/>
      <c r="CW36" s="778"/>
      <c r="CX36" s="779"/>
      <c r="CY36" s="779"/>
      <c r="CZ36" s="779"/>
      <c r="DA36" s="780"/>
      <c r="DB36" s="778"/>
      <c r="DC36" s="779"/>
      <c r="DD36" s="779"/>
      <c r="DE36" s="779"/>
      <c r="DF36" s="780"/>
      <c r="DG36" s="778"/>
      <c r="DH36" s="779"/>
      <c r="DI36" s="779"/>
      <c r="DJ36" s="779"/>
      <c r="DK36" s="780"/>
      <c r="DL36" s="778"/>
      <c r="DM36" s="779"/>
      <c r="DN36" s="779"/>
      <c r="DO36" s="779"/>
      <c r="DP36" s="780"/>
      <c r="DQ36" s="778"/>
      <c r="DR36" s="779"/>
      <c r="DS36" s="779"/>
      <c r="DT36" s="779"/>
      <c r="DU36" s="780"/>
      <c r="DV36" s="781"/>
      <c r="DW36" s="782"/>
      <c r="DX36" s="782"/>
      <c r="DY36" s="782"/>
      <c r="DZ36" s="783"/>
      <c r="EA36" s="230"/>
    </row>
    <row r="37" spans="1:131" ht="26.25" hidden="1" customHeight="1" x14ac:dyDescent="0.2">
      <c r="A37" s="242">
        <v>10</v>
      </c>
      <c r="B37" s="784"/>
      <c r="C37" s="785"/>
      <c r="D37" s="785"/>
      <c r="E37" s="785"/>
      <c r="F37" s="785"/>
      <c r="G37" s="785"/>
      <c r="H37" s="785"/>
      <c r="I37" s="785"/>
      <c r="J37" s="785"/>
      <c r="K37" s="785"/>
      <c r="L37" s="785"/>
      <c r="M37" s="785"/>
      <c r="N37" s="785"/>
      <c r="O37" s="785"/>
      <c r="P37" s="786"/>
      <c r="Q37" s="787"/>
      <c r="R37" s="788"/>
      <c r="S37" s="788"/>
      <c r="T37" s="788"/>
      <c r="U37" s="788"/>
      <c r="V37" s="788"/>
      <c r="W37" s="788"/>
      <c r="X37" s="788"/>
      <c r="Y37" s="788"/>
      <c r="Z37" s="788"/>
      <c r="AA37" s="788"/>
      <c r="AB37" s="788"/>
      <c r="AC37" s="788"/>
      <c r="AD37" s="788"/>
      <c r="AE37" s="789"/>
      <c r="AF37" s="790"/>
      <c r="AG37" s="791"/>
      <c r="AH37" s="791"/>
      <c r="AI37" s="791"/>
      <c r="AJ37" s="792"/>
      <c r="AK37" s="835"/>
      <c r="AL37" s="836"/>
      <c r="AM37" s="836"/>
      <c r="AN37" s="836"/>
      <c r="AO37" s="836"/>
      <c r="AP37" s="836"/>
      <c r="AQ37" s="836"/>
      <c r="AR37" s="836"/>
      <c r="AS37" s="836"/>
      <c r="AT37" s="836"/>
      <c r="AU37" s="836"/>
      <c r="AV37" s="836"/>
      <c r="AW37" s="836"/>
      <c r="AX37" s="836"/>
      <c r="AY37" s="836"/>
      <c r="AZ37" s="839"/>
      <c r="BA37" s="839"/>
      <c r="BB37" s="839"/>
      <c r="BC37" s="839"/>
      <c r="BD37" s="839"/>
      <c r="BE37" s="837"/>
      <c r="BF37" s="837"/>
      <c r="BG37" s="837"/>
      <c r="BH37" s="837"/>
      <c r="BI37" s="838"/>
      <c r="BJ37" s="232"/>
      <c r="BK37" s="232"/>
      <c r="BL37" s="232"/>
      <c r="BM37" s="232"/>
      <c r="BN37" s="232"/>
      <c r="BO37" s="241"/>
      <c r="BP37" s="241"/>
      <c r="BQ37" s="238">
        <v>31</v>
      </c>
      <c r="BR37" s="239"/>
      <c r="BS37" s="781"/>
      <c r="BT37" s="782"/>
      <c r="BU37" s="782"/>
      <c r="BV37" s="782"/>
      <c r="BW37" s="782"/>
      <c r="BX37" s="782"/>
      <c r="BY37" s="782"/>
      <c r="BZ37" s="782"/>
      <c r="CA37" s="782"/>
      <c r="CB37" s="782"/>
      <c r="CC37" s="782"/>
      <c r="CD37" s="782"/>
      <c r="CE37" s="782"/>
      <c r="CF37" s="782"/>
      <c r="CG37" s="793"/>
      <c r="CH37" s="778"/>
      <c r="CI37" s="779"/>
      <c r="CJ37" s="779"/>
      <c r="CK37" s="779"/>
      <c r="CL37" s="780"/>
      <c r="CM37" s="778"/>
      <c r="CN37" s="779"/>
      <c r="CO37" s="779"/>
      <c r="CP37" s="779"/>
      <c r="CQ37" s="780"/>
      <c r="CR37" s="778"/>
      <c r="CS37" s="779"/>
      <c r="CT37" s="779"/>
      <c r="CU37" s="779"/>
      <c r="CV37" s="780"/>
      <c r="CW37" s="778"/>
      <c r="CX37" s="779"/>
      <c r="CY37" s="779"/>
      <c r="CZ37" s="779"/>
      <c r="DA37" s="780"/>
      <c r="DB37" s="778"/>
      <c r="DC37" s="779"/>
      <c r="DD37" s="779"/>
      <c r="DE37" s="779"/>
      <c r="DF37" s="780"/>
      <c r="DG37" s="778"/>
      <c r="DH37" s="779"/>
      <c r="DI37" s="779"/>
      <c r="DJ37" s="779"/>
      <c r="DK37" s="780"/>
      <c r="DL37" s="778"/>
      <c r="DM37" s="779"/>
      <c r="DN37" s="779"/>
      <c r="DO37" s="779"/>
      <c r="DP37" s="780"/>
      <c r="DQ37" s="778"/>
      <c r="DR37" s="779"/>
      <c r="DS37" s="779"/>
      <c r="DT37" s="779"/>
      <c r="DU37" s="780"/>
      <c r="DV37" s="781"/>
      <c r="DW37" s="782"/>
      <c r="DX37" s="782"/>
      <c r="DY37" s="782"/>
      <c r="DZ37" s="783"/>
      <c r="EA37" s="230"/>
    </row>
    <row r="38" spans="1:131" ht="26.25" hidden="1" customHeight="1" x14ac:dyDescent="0.2">
      <c r="A38" s="242">
        <v>11</v>
      </c>
      <c r="B38" s="784"/>
      <c r="C38" s="785"/>
      <c r="D38" s="785"/>
      <c r="E38" s="785"/>
      <c r="F38" s="785"/>
      <c r="G38" s="785"/>
      <c r="H38" s="785"/>
      <c r="I38" s="785"/>
      <c r="J38" s="785"/>
      <c r="K38" s="785"/>
      <c r="L38" s="785"/>
      <c r="M38" s="785"/>
      <c r="N38" s="785"/>
      <c r="O38" s="785"/>
      <c r="P38" s="786"/>
      <c r="Q38" s="787"/>
      <c r="R38" s="788"/>
      <c r="S38" s="788"/>
      <c r="T38" s="788"/>
      <c r="U38" s="788"/>
      <c r="V38" s="788"/>
      <c r="W38" s="788"/>
      <c r="X38" s="788"/>
      <c r="Y38" s="788"/>
      <c r="Z38" s="788"/>
      <c r="AA38" s="788"/>
      <c r="AB38" s="788"/>
      <c r="AC38" s="788"/>
      <c r="AD38" s="788"/>
      <c r="AE38" s="789"/>
      <c r="AF38" s="790"/>
      <c r="AG38" s="791"/>
      <c r="AH38" s="791"/>
      <c r="AI38" s="791"/>
      <c r="AJ38" s="792"/>
      <c r="AK38" s="835"/>
      <c r="AL38" s="836"/>
      <c r="AM38" s="836"/>
      <c r="AN38" s="836"/>
      <c r="AO38" s="836"/>
      <c r="AP38" s="836"/>
      <c r="AQ38" s="836"/>
      <c r="AR38" s="836"/>
      <c r="AS38" s="836"/>
      <c r="AT38" s="836"/>
      <c r="AU38" s="836"/>
      <c r="AV38" s="836"/>
      <c r="AW38" s="836"/>
      <c r="AX38" s="836"/>
      <c r="AY38" s="836"/>
      <c r="AZ38" s="839"/>
      <c r="BA38" s="839"/>
      <c r="BB38" s="839"/>
      <c r="BC38" s="839"/>
      <c r="BD38" s="839"/>
      <c r="BE38" s="837"/>
      <c r="BF38" s="837"/>
      <c r="BG38" s="837"/>
      <c r="BH38" s="837"/>
      <c r="BI38" s="838"/>
      <c r="BJ38" s="232"/>
      <c r="BK38" s="232"/>
      <c r="BL38" s="232"/>
      <c r="BM38" s="232"/>
      <c r="BN38" s="232"/>
      <c r="BO38" s="241"/>
      <c r="BP38" s="241"/>
      <c r="BQ38" s="238">
        <v>32</v>
      </c>
      <c r="BR38" s="239"/>
      <c r="BS38" s="781"/>
      <c r="BT38" s="782"/>
      <c r="BU38" s="782"/>
      <c r="BV38" s="782"/>
      <c r="BW38" s="782"/>
      <c r="BX38" s="782"/>
      <c r="BY38" s="782"/>
      <c r="BZ38" s="782"/>
      <c r="CA38" s="782"/>
      <c r="CB38" s="782"/>
      <c r="CC38" s="782"/>
      <c r="CD38" s="782"/>
      <c r="CE38" s="782"/>
      <c r="CF38" s="782"/>
      <c r="CG38" s="793"/>
      <c r="CH38" s="778"/>
      <c r="CI38" s="779"/>
      <c r="CJ38" s="779"/>
      <c r="CK38" s="779"/>
      <c r="CL38" s="780"/>
      <c r="CM38" s="778"/>
      <c r="CN38" s="779"/>
      <c r="CO38" s="779"/>
      <c r="CP38" s="779"/>
      <c r="CQ38" s="780"/>
      <c r="CR38" s="778"/>
      <c r="CS38" s="779"/>
      <c r="CT38" s="779"/>
      <c r="CU38" s="779"/>
      <c r="CV38" s="780"/>
      <c r="CW38" s="778"/>
      <c r="CX38" s="779"/>
      <c r="CY38" s="779"/>
      <c r="CZ38" s="779"/>
      <c r="DA38" s="780"/>
      <c r="DB38" s="778"/>
      <c r="DC38" s="779"/>
      <c r="DD38" s="779"/>
      <c r="DE38" s="779"/>
      <c r="DF38" s="780"/>
      <c r="DG38" s="778"/>
      <c r="DH38" s="779"/>
      <c r="DI38" s="779"/>
      <c r="DJ38" s="779"/>
      <c r="DK38" s="780"/>
      <c r="DL38" s="778"/>
      <c r="DM38" s="779"/>
      <c r="DN38" s="779"/>
      <c r="DO38" s="779"/>
      <c r="DP38" s="780"/>
      <c r="DQ38" s="778"/>
      <c r="DR38" s="779"/>
      <c r="DS38" s="779"/>
      <c r="DT38" s="779"/>
      <c r="DU38" s="780"/>
      <c r="DV38" s="781"/>
      <c r="DW38" s="782"/>
      <c r="DX38" s="782"/>
      <c r="DY38" s="782"/>
      <c r="DZ38" s="783"/>
      <c r="EA38" s="230"/>
    </row>
    <row r="39" spans="1:131" ht="26.25" hidden="1" customHeight="1" x14ac:dyDescent="0.2">
      <c r="A39" s="242">
        <v>12</v>
      </c>
      <c r="B39" s="784"/>
      <c r="C39" s="785"/>
      <c r="D39" s="785"/>
      <c r="E39" s="785"/>
      <c r="F39" s="785"/>
      <c r="G39" s="785"/>
      <c r="H39" s="785"/>
      <c r="I39" s="785"/>
      <c r="J39" s="785"/>
      <c r="K39" s="785"/>
      <c r="L39" s="785"/>
      <c r="M39" s="785"/>
      <c r="N39" s="785"/>
      <c r="O39" s="785"/>
      <c r="P39" s="786"/>
      <c r="Q39" s="787"/>
      <c r="R39" s="788"/>
      <c r="S39" s="788"/>
      <c r="T39" s="788"/>
      <c r="U39" s="788"/>
      <c r="V39" s="788"/>
      <c r="W39" s="788"/>
      <c r="X39" s="788"/>
      <c r="Y39" s="788"/>
      <c r="Z39" s="788"/>
      <c r="AA39" s="788"/>
      <c r="AB39" s="788"/>
      <c r="AC39" s="788"/>
      <c r="AD39" s="788"/>
      <c r="AE39" s="789"/>
      <c r="AF39" s="790"/>
      <c r="AG39" s="791"/>
      <c r="AH39" s="791"/>
      <c r="AI39" s="791"/>
      <c r="AJ39" s="792"/>
      <c r="AK39" s="835"/>
      <c r="AL39" s="836"/>
      <c r="AM39" s="836"/>
      <c r="AN39" s="836"/>
      <c r="AO39" s="836"/>
      <c r="AP39" s="836"/>
      <c r="AQ39" s="836"/>
      <c r="AR39" s="836"/>
      <c r="AS39" s="836"/>
      <c r="AT39" s="836"/>
      <c r="AU39" s="836"/>
      <c r="AV39" s="836"/>
      <c r="AW39" s="836"/>
      <c r="AX39" s="836"/>
      <c r="AY39" s="836"/>
      <c r="AZ39" s="839"/>
      <c r="BA39" s="839"/>
      <c r="BB39" s="839"/>
      <c r="BC39" s="839"/>
      <c r="BD39" s="839"/>
      <c r="BE39" s="837"/>
      <c r="BF39" s="837"/>
      <c r="BG39" s="837"/>
      <c r="BH39" s="837"/>
      <c r="BI39" s="838"/>
      <c r="BJ39" s="232"/>
      <c r="BK39" s="232"/>
      <c r="BL39" s="232"/>
      <c r="BM39" s="232"/>
      <c r="BN39" s="232"/>
      <c r="BO39" s="241"/>
      <c r="BP39" s="241"/>
      <c r="BQ39" s="238">
        <v>33</v>
      </c>
      <c r="BR39" s="239"/>
      <c r="BS39" s="781"/>
      <c r="BT39" s="782"/>
      <c r="BU39" s="782"/>
      <c r="BV39" s="782"/>
      <c r="BW39" s="782"/>
      <c r="BX39" s="782"/>
      <c r="BY39" s="782"/>
      <c r="BZ39" s="782"/>
      <c r="CA39" s="782"/>
      <c r="CB39" s="782"/>
      <c r="CC39" s="782"/>
      <c r="CD39" s="782"/>
      <c r="CE39" s="782"/>
      <c r="CF39" s="782"/>
      <c r="CG39" s="793"/>
      <c r="CH39" s="778"/>
      <c r="CI39" s="779"/>
      <c r="CJ39" s="779"/>
      <c r="CK39" s="779"/>
      <c r="CL39" s="780"/>
      <c r="CM39" s="778"/>
      <c r="CN39" s="779"/>
      <c r="CO39" s="779"/>
      <c r="CP39" s="779"/>
      <c r="CQ39" s="780"/>
      <c r="CR39" s="778"/>
      <c r="CS39" s="779"/>
      <c r="CT39" s="779"/>
      <c r="CU39" s="779"/>
      <c r="CV39" s="780"/>
      <c r="CW39" s="778"/>
      <c r="CX39" s="779"/>
      <c r="CY39" s="779"/>
      <c r="CZ39" s="779"/>
      <c r="DA39" s="780"/>
      <c r="DB39" s="778"/>
      <c r="DC39" s="779"/>
      <c r="DD39" s="779"/>
      <c r="DE39" s="779"/>
      <c r="DF39" s="780"/>
      <c r="DG39" s="778"/>
      <c r="DH39" s="779"/>
      <c r="DI39" s="779"/>
      <c r="DJ39" s="779"/>
      <c r="DK39" s="780"/>
      <c r="DL39" s="778"/>
      <c r="DM39" s="779"/>
      <c r="DN39" s="779"/>
      <c r="DO39" s="779"/>
      <c r="DP39" s="780"/>
      <c r="DQ39" s="778"/>
      <c r="DR39" s="779"/>
      <c r="DS39" s="779"/>
      <c r="DT39" s="779"/>
      <c r="DU39" s="780"/>
      <c r="DV39" s="781"/>
      <c r="DW39" s="782"/>
      <c r="DX39" s="782"/>
      <c r="DY39" s="782"/>
      <c r="DZ39" s="783"/>
      <c r="EA39" s="230"/>
    </row>
    <row r="40" spans="1:131" ht="26.25" hidden="1" customHeight="1" x14ac:dyDescent="0.2">
      <c r="A40" s="238">
        <v>13</v>
      </c>
      <c r="B40" s="784"/>
      <c r="C40" s="785"/>
      <c r="D40" s="785"/>
      <c r="E40" s="785"/>
      <c r="F40" s="785"/>
      <c r="G40" s="785"/>
      <c r="H40" s="785"/>
      <c r="I40" s="785"/>
      <c r="J40" s="785"/>
      <c r="K40" s="785"/>
      <c r="L40" s="785"/>
      <c r="M40" s="785"/>
      <c r="N40" s="785"/>
      <c r="O40" s="785"/>
      <c r="P40" s="786"/>
      <c r="Q40" s="787"/>
      <c r="R40" s="788"/>
      <c r="S40" s="788"/>
      <c r="T40" s="788"/>
      <c r="U40" s="788"/>
      <c r="V40" s="788"/>
      <c r="W40" s="788"/>
      <c r="X40" s="788"/>
      <c r="Y40" s="788"/>
      <c r="Z40" s="788"/>
      <c r="AA40" s="788"/>
      <c r="AB40" s="788"/>
      <c r="AC40" s="788"/>
      <c r="AD40" s="788"/>
      <c r="AE40" s="789"/>
      <c r="AF40" s="790"/>
      <c r="AG40" s="791"/>
      <c r="AH40" s="791"/>
      <c r="AI40" s="791"/>
      <c r="AJ40" s="792"/>
      <c r="AK40" s="835"/>
      <c r="AL40" s="836"/>
      <c r="AM40" s="836"/>
      <c r="AN40" s="836"/>
      <c r="AO40" s="836"/>
      <c r="AP40" s="836"/>
      <c r="AQ40" s="836"/>
      <c r="AR40" s="836"/>
      <c r="AS40" s="836"/>
      <c r="AT40" s="836"/>
      <c r="AU40" s="836"/>
      <c r="AV40" s="836"/>
      <c r="AW40" s="836"/>
      <c r="AX40" s="836"/>
      <c r="AY40" s="836"/>
      <c r="AZ40" s="839"/>
      <c r="BA40" s="839"/>
      <c r="BB40" s="839"/>
      <c r="BC40" s="839"/>
      <c r="BD40" s="839"/>
      <c r="BE40" s="837"/>
      <c r="BF40" s="837"/>
      <c r="BG40" s="837"/>
      <c r="BH40" s="837"/>
      <c r="BI40" s="838"/>
      <c r="BJ40" s="232"/>
      <c r="BK40" s="232"/>
      <c r="BL40" s="232"/>
      <c r="BM40" s="232"/>
      <c r="BN40" s="232"/>
      <c r="BO40" s="241"/>
      <c r="BP40" s="241"/>
      <c r="BQ40" s="238">
        <v>34</v>
      </c>
      <c r="BR40" s="239"/>
      <c r="BS40" s="781"/>
      <c r="BT40" s="782"/>
      <c r="BU40" s="782"/>
      <c r="BV40" s="782"/>
      <c r="BW40" s="782"/>
      <c r="BX40" s="782"/>
      <c r="BY40" s="782"/>
      <c r="BZ40" s="782"/>
      <c r="CA40" s="782"/>
      <c r="CB40" s="782"/>
      <c r="CC40" s="782"/>
      <c r="CD40" s="782"/>
      <c r="CE40" s="782"/>
      <c r="CF40" s="782"/>
      <c r="CG40" s="793"/>
      <c r="CH40" s="778"/>
      <c r="CI40" s="779"/>
      <c r="CJ40" s="779"/>
      <c r="CK40" s="779"/>
      <c r="CL40" s="780"/>
      <c r="CM40" s="778"/>
      <c r="CN40" s="779"/>
      <c r="CO40" s="779"/>
      <c r="CP40" s="779"/>
      <c r="CQ40" s="780"/>
      <c r="CR40" s="778"/>
      <c r="CS40" s="779"/>
      <c r="CT40" s="779"/>
      <c r="CU40" s="779"/>
      <c r="CV40" s="780"/>
      <c r="CW40" s="778"/>
      <c r="CX40" s="779"/>
      <c r="CY40" s="779"/>
      <c r="CZ40" s="779"/>
      <c r="DA40" s="780"/>
      <c r="DB40" s="778"/>
      <c r="DC40" s="779"/>
      <c r="DD40" s="779"/>
      <c r="DE40" s="779"/>
      <c r="DF40" s="780"/>
      <c r="DG40" s="778"/>
      <c r="DH40" s="779"/>
      <c r="DI40" s="779"/>
      <c r="DJ40" s="779"/>
      <c r="DK40" s="780"/>
      <c r="DL40" s="778"/>
      <c r="DM40" s="779"/>
      <c r="DN40" s="779"/>
      <c r="DO40" s="779"/>
      <c r="DP40" s="780"/>
      <c r="DQ40" s="778"/>
      <c r="DR40" s="779"/>
      <c r="DS40" s="779"/>
      <c r="DT40" s="779"/>
      <c r="DU40" s="780"/>
      <c r="DV40" s="781"/>
      <c r="DW40" s="782"/>
      <c r="DX40" s="782"/>
      <c r="DY40" s="782"/>
      <c r="DZ40" s="783"/>
      <c r="EA40" s="230"/>
    </row>
    <row r="41" spans="1:131" ht="26.25" hidden="1" customHeight="1" x14ac:dyDescent="0.2">
      <c r="A41" s="238">
        <v>14</v>
      </c>
      <c r="B41" s="784"/>
      <c r="C41" s="785"/>
      <c r="D41" s="785"/>
      <c r="E41" s="785"/>
      <c r="F41" s="785"/>
      <c r="G41" s="785"/>
      <c r="H41" s="785"/>
      <c r="I41" s="785"/>
      <c r="J41" s="785"/>
      <c r="K41" s="785"/>
      <c r="L41" s="785"/>
      <c r="M41" s="785"/>
      <c r="N41" s="785"/>
      <c r="O41" s="785"/>
      <c r="P41" s="786"/>
      <c r="Q41" s="787"/>
      <c r="R41" s="788"/>
      <c r="S41" s="788"/>
      <c r="T41" s="788"/>
      <c r="U41" s="788"/>
      <c r="V41" s="788"/>
      <c r="W41" s="788"/>
      <c r="X41" s="788"/>
      <c r="Y41" s="788"/>
      <c r="Z41" s="788"/>
      <c r="AA41" s="788"/>
      <c r="AB41" s="788"/>
      <c r="AC41" s="788"/>
      <c r="AD41" s="788"/>
      <c r="AE41" s="789"/>
      <c r="AF41" s="790"/>
      <c r="AG41" s="791"/>
      <c r="AH41" s="791"/>
      <c r="AI41" s="791"/>
      <c r="AJ41" s="792"/>
      <c r="AK41" s="835"/>
      <c r="AL41" s="836"/>
      <c r="AM41" s="836"/>
      <c r="AN41" s="836"/>
      <c r="AO41" s="836"/>
      <c r="AP41" s="836"/>
      <c r="AQ41" s="836"/>
      <c r="AR41" s="836"/>
      <c r="AS41" s="836"/>
      <c r="AT41" s="836"/>
      <c r="AU41" s="836"/>
      <c r="AV41" s="836"/>
      <c r="AW41" s="836"/>
      <c r="AX41" s="836"/>
      <c r="AY41" s="836"/>
      <c r="AZ41" s="839"/>
      <c r="BA41" s="839"/>
      <c r="BB41" s="839"/>
      <c r="BC41" s="839"/>
      <c r="BD41" s="839"/>
      <c r="BE41" s="837"/>
      <c r="BF41" s="837"/>
      <c r="BG41" s="837"/>
      <c r="BH41" s="837"/>
      <c r="BI41" s="838"/>
      <c r="BJ41" s="232"/>
      <c r="BK41" s="232"/>
      <c r="BL41" s="232"/>
      <c r="BM41" s="232"/>
      <c r="BN41" s="232"/>
      <c r="BO41" s="241"/>
      <c r="BP41" s="241"/>
      <c r="BQ41" s="238">
        <v>35</v>
      </c>
      <c r="BR41" s="239"/>
      <c r="BS41" s="781"/>
      <c r="BT41" s="782"/>
      <c r="BU41" s="782"/>
      <c r="BV41" s="782"/>
      <c r="BW41" s="782"/>
      <c r="BX41" s="782"/>
      <c r="BY41" s="782"/>
      <c r="BZ41" s="782"/>
      <c r="CA41" s="782"/>
      <c r="CB41" s="782"/>
      <c r="CC41" s="782"/>
      <c r="CD41" s="782"/>
      <c r="CE41" s="782"/>
      <c r="CF41" s="782"/>
      <c r="CG41" s="793"/>
      <c r="CH41" s="778"/>
      <c r="CI41" s="779"/>
      <c r="CJ41" s="779"/>
      <c r="CK41" s="779"/>
      <c r="CL41" s="780"/>
      <c r="CM41" s="778"/>
      <c r="CN41" s="779"/>
      <c r="CO41" s="779"/>
      <c r="CP41" s="779"/>
      <c r="CQ41" s="780"/>
      <c r="CR41" s="778"/>
      <c r="CS41" s="779"/>
      <c r="CT41" s="779"/>
      <c r="CU41" s="779"/>
      <c r="CV41" s="780"/>
      <c r="CW41" s="778"/>
      <c r="CX41" s="779"/>
      <c r="CY41" s="779"/>
      <c r="CZ41" s="779"/>
      <c r="DA41" s="780"/>
      <c r="DB41" s="778"/>
      <c r="DC41" s="779"/>
      <c r="DD41" s="779"/>
      <c r="DE41" s="779"/>
      <c r="DF41" s="780"/>
      <c r="DG41" s="778"/>
      <c r="DH41" s="779"/>
      <c r="DI41" s="779"/>
      <c r="DJ41" s="779"/>
      <c r="DK41" s="780"/>
      <c r="DL41" s="778"/>
      <c r="DM41" s="779"/>
      <c r="DN41" s="779"/>
      <c r="DO41" s="779"/>
      <c r="DP41" s="780"/>
      <c r="DQ41" s="778"/>
      <c r="DR41" s="779"/>
      <c r="DS41" s="779"/>
      <c r="DT41" s="779"/>
      <c r="DU41" s="780"/>
      <c r="DV41" s="781"/>
      <c r="DW41" s="782"/>
      <c r="DX41" s="782"/>
      <c r="DY41" s="782"/>
      <c r="DZ41" s="783"/>
      <c r="EA41" s="230"/>
    </row>
    <row r="42" spans="1:131" ht="26.25" hidden="1" customHeight="1" x14ac:dyDescent="0.2">
      <c r="A42" s="238">
        <v>15</v>
      </c>
      <c r="B42" s="784"/>
      <c r="C42" s="785"/>
      <c r="D42" s="785"/>
      <c r="E42" s="785"/>
      <c r="F42" s="785"/>
      <c r="G42" s="785"/>
      <c r="H42" s="785"/>
      <c r="I42" s="785"/>
      <c r="J42" s="785"/>
      <c r="K42" s="785"/>
      <c r="L42" s="785"/>
      <c r="M42" s="785"/>
      <c r="N42" s="785"/>
      <c r="O42" s="785"/>
      <c r="P42" s="786"/>
      <c r="Q42" s="787"/>
      <c r="R42" s="788"/>
      <c r="S42" s="788"/>
      <c r="T42" s="788"/>
      <c r="U42" s="788"/>
      <c r="V42" s="788"/>
      <c r="W42" s="788"/>
      <c r="X42" s="788"/>
      <c r="Y42" s="788"/>
      <c r="Z42" s="788"/>
      <c r="AA42" s="788"/>
      <c r="AB42" s="788"/>
      <c r="AC42" s="788"/>
      <c r="AD42" s="788"/>
      <c r="AE42" s="789"/>
      <c r="AF42" s="790"/>
      <c r="AG42" s="791"/>
      <c r="AH42" s="791"/>
      <c r="AI42" s="791"/>
      <c r="AJ42" s="792"/>
      <c r="AK42" s="835"/>
      <c r="AL42" s="836"/>
      <c r="AM42" s="836"/>
      <c r="AN42" s="836"/>
      <c r="AO42" s="836"/>
      <c r="AP42" s="836"/>
      <c r="AQ42" s="836"/>
      <c r="AR42" s="836"/>
      <c r="AS42" s="836"/>
      <c r="AT42" s="836"/>
      <c r="AU42" s="836"/>
      <c r="AV42" s="836"/>
      <c r="AW42" s="836"/>
      <c r="AX42" s="836"/>
      <c r="AY42" s="836"/>
      <c r="AZ42" s="839"/>
      <c r="BA42" s="839"/>
      <c r="BB42" s="839"/>
      <c r="BC42" s="839"/>
      <c r="BD42" s="839"/>
      <c r="BE42" s="837"/>
      <c r="BF42" s="837"/>
      <c r="BG42" s="837"/>
      <c r="BH42" s="837"/>
      <c r="BI42" s="838"/>
      <c r="BJ42" s="232"/>
      <c r="BK42" s="232"/>
      <c r="BL42" s="232"/>
      <c r="BM42" s="232"/>
      <c r="BN42" s="232"/>
      <c r="BO42" s="241"/>
      <c r="BP42" s="241"/>
      <c r="BQ42" s="238">
        <v>36</v>
      </c>
      <c r="BR42" s="239"/>
      <c r="BS42" s="781"/>
      <c r="BT42" s="782"/>
      <c r="BU42" s="782"/>
      <c r="BV42" s="782"/>
      <c r="BW42" s="782"/>
      <c r="BX42" s="782"/>
      <c r="BY42" s="782"/>
      <c r="BZ42" s="782"/>
      <c r="CA42" s="782"/>
      <c r="CB42" s="782"/>
      <c r="CC42" s="782"/>
      <c r="CD42" s="782"/>
      <c r="CE42" s="782"/>
      <c r="CF42" s="782"/>
      <c r="CG42" s="793"/>
      <c r="CH42" s="778"/>
      <c r="CI42" s="779"/>
      <c r="CJ42" s="779"/>
      <c r="CK42" s="779"/>
      <c r="CL42" s="780"/>
      <c r="CM42" s="778"/>
      <c r="CN42" s="779"/>
      <c r="CO42" s="779"/>
      <c r="CP42" s="779"/>
      <c r="CQ42" s="780"/>
      <c r="CR42" s="778"/>
      <c r="CS42" s="779"/>
      <c r="CT42" s="779"/>
      <c r="CU42" s="779"/>
      <c r="CV42" s="780"/>
      <c r="CW42" s="778"/>
      <c r="CX42" s="779"/>
      <c r="CY42" s="779"/>
      <c r="CZ42" s="779"/>
      <c r="DA42" s="780"/>
      <c r="DB42" s="778"/>
      <c r="DC42" s="779"/>
      <c r="DD42" s="779"/>
      <c r="DE42" s="779"/>
      <c r="DF42" s="780"/>
      <c r="DG42" s="778"/>
      <c r="DH42" s="779"/>
      <c r="DI42" s="779"/>
      <c r="DJ42" s="779"/>
      <c r="DK42" s="780"/>
      <c r="DL42" s="778"/>
      <c r="DM42" s="779"/>
      <c r="DN42" s="779"/>
      <c r="DO42" s="779"/>
      <c r="DP42" s="780"/>
      <c r="DQ42" s="778"/>
      <c r="DR42" s="779"/>
      <c r="DS42" s="779"/>
      <c r="DT42" s="779"/>
      <c r="DU42" s="780"/>
      <c r="DV42" s="781"/>
      <c r="DW42" s="782"/>
      <c r="DX42" s="782"/>
      <c r="DY42" s="782"/>
      <c r="DZ42" s="783"/>
      <c r="EA42" s="230"/>
    </row>
    <row r="43" spans="1:131" ht="26.25" hidden="1" customHeight="1" x14ac:dyDescent="0.2">
      <c r="A43" s="238">
        <v>16</v>
      </c>
      <c r="B43" s="784"/>
      <c r="C43" s="785"/>
      <c r="D43" s="785"/>
      <c r="E43" s="785"/>
      <c r="F43" s="785"/>
      <c r="G43" s="785"/>
      <c r="H43" s="785"/>
      <c r="I43" s="785"/>
      <c r="J43" s="785"/>
      <c r="K43" s="785"/>
      <c r="L43" s="785"/>
      <c r="M43" s="785"/>
      <c r="N43" s="785"/>
      <c r="O43" s="785"/>
      <c r="P43" s="786"/>
      <c r="Q43" s="787"/>
      <c r="R43" s="788"/>
      <c r="S43" s="788"/>
      <c r="T43" s="788"/>
      <c r="U43" s="788"/>
      <c r="V43" s="788"/>
      <c r="W43" s="788"/>
      <c r="X43" s="788"/>
      <c r="Y43" s="788"/>
      <c r="Z43" s="788"/>
      <c r="AA43" s="788"/>
      <c r="AB43" s="788"/>
      <c r="AC43" s="788"/>
      <c r="AD43" s="788"/>
      <c r="AE43" s="789"/>
      <c r="AF43" s="790"/>
      <c r="AG43" s="791"/>
      <c r="AH43" s="791"/>
      <c r="AI43" s="791"/>
      <c r="AJ43" s="792"/>
      <c r="AK43" s="835"/>
      <c r="AL43" s="836"/>
      <c r="AM43" s="836"/>
      <c r="AN43" s="836"/>
      <c r="AO43" s="836"/>
      <c r="AP43" s="836"/>
      <c r="AQ43" s="836"/>
      <c r="AR43" s="836"/>
      <c r="AS43" s="836"/>
      <c r="AT43" s="836"/>
      <c r="AU43" s="836"/>
      <c r="AV43" s="836"/>
      <c r="AW43" s="836"/>
      <c r="AX43" s="836"/>
      <c r="AY43" s="836"/>
      <c r="AZ43" s="839"/>
      <c r="BA43" s="839"/>
      <c r="BB43" s="839"/>
      <c r="BC43" s="839"/>
      <c r="BD43" s="839"/>
      <c r="BE43" s="837"/>
      <c r="BF43" s="837"/>
      <c r="BG43" s="837"/>
      <c r="BH43" s="837"/>
      <c r="BI43" s="838"/>
      <c r="BJ43" s="232"/>
      <c r="BK43" s="232"/>
      <c r="BL43" s="232"/>
      <c r="BM43" s="232"/>
      <c r="BN43" s="232"/>
      <c r="BO43" s="241"/>
      <c r="BP43" s="241"/>
      <c r="BQ43" s="238">
        <v>37</v>
      </c>
      <c r="BR43" s="239"/>
      <c r="BS43" s="781"/>
      <c r="BT43" s="782"/>
      <c r="BU43" s="782"/>
      <c r="BV43" s="782"/>
      <c r="BW43" s="782"/>
      <c r="BX43" s="782"/>
      <c r="BY43" s="782"/>
      <c r="BZ43" s="782"/>
      <c r="CA43" s="782"/>
      <c r="CB43" s="782"/>
      <c r="CC43" s="782"/>
      <c r="CD43" s="782"/>
      <c r="CE43" s="782"/>
      <c r="CF43" s="782"/>
      <c r="CG43" s="793"/>
      <c r="CH43" s="778"/>
      <c r="CI43" s="779"/>
      <c r="CJ43" s="779"/>
      <c r="CK43" s="779"/>
      <c r="CL43" s="780"/>
      <c r="CM43" s="778"/>
      <c r="CN43" s="779"/>
      <c r="CO43" s="779"/>
      <c r="CP43" s="779"/>
      <c r="CQ43" s="780"/>
      <c r="CR43" s="778"/>
      <c r="CS43" s="779"/>
      <c r="CT43" s="779"/>
      <c r="CU43" s="779"/>
      <c r="CV43" s="780"/>
      <c r="CW43" s="778"/>
      <c r="CX43" s="779"/>
      <c r="CY43" s="779"/>
      <c r="CZ43" s="779"/>
      <c r="DA43" s="780"/>
      <c r="DB43" s="778"/>
      <c r="DC43" s="779"/>
      <c r="DD43" s="779"/>
      <c r="DE43" s="779"/>
      <c r="DF43" s="780"/>
      <c r="DG43" s="778"/>
      <c r="DH43" s="779"/>
      <c r="DI43" s="779"/>
      <c r="DJ43" s="779"/>
      <c r="DK43" s="780"/>
      <c r="DL43" s="778"/>
      <c r="DM43" s="779"/>
      <c r="DN43" s="779"/>
      <c r="DO43" s="779"/>
      <c r="DP43" s="780"/>
      <c r="DQ43" s="778"/>
      <c r="DR43" s="779"/>
      <c r="DS43" s="779"/>
      <c r="DT43" s="779"/>
      <c r="DU43" s="780"/>
      <c r="DV43" s="781"/>
      <c r="DW43" s="782"/>
      <c r="DX43" s="782"/>
      <c r="DY43" s="782"/>
      <c r="DZ43" s="783"/>
      <c r="EA43" s="230"/>
    </row>
    <row r="44" spans="1:131" ht="26.25" hidden="1" customHeight="1" x14ac:dyDescent="0.2">
      <c r="A44" s="238">
        <v>17</v>
      </c>
      <c r="B44" s="784"/>
      <c r="C44" s="785"/>
      <c r="D44" s="785"/>
      <c r="E44" s="785"/>
      <c r="F44" s="785"/>
      <c r="G44" s="785"/>
      <c r="H44" s="785"/>
      <c r="I44" s="785"/>
      <c r="J44" s="785"/>
      <c r="K44" s="785"/>
      <c r="L44" s="785"/>
      <c r="M44" s="785"/>
      <c r="N44" s="785"/>
      <c r="O44" s="785"/>
      <c r="P44" s="786"/>
      <c r="Q44" s="787"/>
      <c r="R44" s="788"/>
      <c r="S44" s="788"/>
      <c r="T44" s="788"/>
      <c r="U44" s="788"/>
      <c r="V44" s="788"/>
      <c r="W44" s="788"/>
      <c r="X44" s="788"/>
      <c r="Y44" s="788"/>
      <c r="Z44" s="788"/>
      <c r="AA44" s="788"/>
      <c r="AB44" s="788"/>
      <c r="AC44" s="788"/>
      <c r="AD44" s="788"/>
      <c r="AE44" s="789"/>
      <c r="AF44" s="790"/>
      <c r="AG44" s="791"/>
      <c r="AH44" s="791"/>
      <c r="AI44" s="791"/>
      <c r="AJ44" s="792"/>
      <c r="AK44" s="835"/>
      <c r="AL44" s="836"/>
      <c r="AM44" s="836"/>
      <c r="AN44" s="836"/>
      <c r="AO44" s="836"/>
      <c r="AP44" s="836"/>
      <c r="AQ44" s="836"/>
      <c r="AR44" s="836"/>
      <c r="AS44" s="836"/>
      <c r="AT44" s="836"/>
      <c r="AU44" s="836"/>
      <c r="AV44" s="836"/>
      <c r="AW44" s="836"/>
      <c r="AX44" s="836"/>
      <c r="AY44" s="836"/>
      <c r="AZ44" s="839"/>
      <c r="BA44" s="839"/>
      <c r="BB44" s="839"/>
      <c r="BC44" s="839"/>
      <c r="BD44" s="839"/>
      <c r="BE44" s="837"/>
      <c r="BF44" s="837"/>
      <c r="BG44" s="837"/>
      <c r="BH44" s="837"/>
      <c r="BI44" s="838"/>
      <c r="BJ44" s="232"/>
      <c r="BK44" s="232"/>
      <c r="BL44" s="232"/>
      <c r="BM44" s="232"/>
      <c r="BN44" s="232"/>
      <c r="BO44" s="241"/>
      <c r="BP44" s="241"/>
      <c r="BQ44" s="238">
        <v>38</v>
      </c>
      <c r="BR44" s="239"/>
      <c r="BS44" s="781"/>
      <c r="BT44" s="782"/>
      <c r="BU44" s="782"/>
      <c r="BV44" s="782"/>
      <c r="BW44" s="782"/>
      <c r="BX44" s="782"/>
      <c r="BY44" s="782"/>
      <c r="BZ44" s="782"/>
      <c r="CA44" s="782"/>
      <c r="CB44" s="782"/>
      <c r="CC44" s="782"/>
      <c r="CD44" s="782"/>
      <c r="CE44" s="782"/>
      <c r="CF44" s="782"/>
      <c r="CG44" s="793"/>
      <c r="CH44" s="778"/>
      <c r="CI44" s="779"/>
      <c r="CJ44" s="779"/>
      <c r="CK44" s="779"/>
      <c r="CL44" s="780"/>
      <c r="CM44" s="778"/>
      <c r="CN44" s="779"/>
      <c r="CO44" s="779"/>
      <c r="CP44" s="779"/>
      <c r="CQ44" s="780"/>
      <c r="CR44" s="778"/>
      <c r="CS44" s="779"/>
      <c r="CT44" s="779"/>
      <c r="CU44" s="779"/>
      <c r="CV44" s="780"/>
      <c r="CW44" s="778"/>
      <c r="CX44" s="779"/>
      <c r="CY44" s="779"/>
      <c r="CZ44" s="779"/>
      <c r="DA44" s="780"/>
      <c r="DB44" s="778"/>
      <c r="DC44" s="779"/>
      <c r="DD44" s="779"/>
      <c r="DE44" s="779"/>
      <c r="DF44" s="780"/>
      <c r="DG44" s="778"/>
      <c r="DH44" s="779"/>
      <c r="DI44" s="779"/>
      <c r="DJ44" s="779"/>
      <c r="DK44" s="780"/>
      <c r="DL44" s="778"/>
      <c r="DM44" s="779"/>
      <c r="DN44" s="779"/>
      <c r="DO44" s="779"/>
      <c r="DP44" s="780"/>
      <c r="DQ44" s="778"/>
      <c r="DR44" s="779"/>
      <c r="DS44" s="779"/>
      <c r="DT44" s="779"/>
      <c r="DU44" s="780"/>
      <c r="DV44" s="781"/>
      <c r="DW44" s="782"/>
      <c r="DX44" s="782"/>
      <c r="DY44" s="782"/>
      <c r="DZ44" s="783"/>
      <c r="EA44" s="230"/>
    </row>
    <row r="45" spans="1:131" ht="26.25" hidden="1" customHeight="1" x14ac:dyDescent="0.2">
      <c r="A45" s="238">
        <v>18</v>
      </c>
      <c r="B45" s="784"/>
      <c r="C45" s="785"/>
      <c r="D45" s="785"/>
      <c r="E45" s="785"/>
      <c r="F45" s="785"/>
      <c r="G45" s="785"/>
      <c r="H45" s="785"/>
      <c r="I45" s="785"/>
      <c r="J45" s="785"/>
      <c r="K45" s="785"/>
      <c r="L45" s="785"/>
      <c r="M45" s="785"/>
      <c r="N45" s="785"/>
      <c r="O45" s="785"/>
      <c r="P45" s="786"/>
      <c r="Q45" s="787"/>
      <c r="R45" s="788"/>
      <c r="S45" s="788"/>
      <c r="T45" s="788"/>
      <c r="U45" s="788"/>
      <c r="V45" s="788"/>
      <c r="W45" s="788"/>
      <c r="X45" s="788"/>
      <c r="Y45" s="788"/>
      <c r="Z45" s="788"/>
      <c r="AA45" s="788"/>
      <c r="AB45" s="788"/>
      <c r="AC45" s="788"/>
      <c r="AD45" s="788"/>
      <c r="AE45" s="789"/>
      <c r="AF45" s="790"/>
      <c r="AG45" s="791"/>
      <c r="AH45" s="791"/>
      <c r="AI45" s="791"/>
      <c r="AJ45" s="792"/>
      <c r="AK45" s="835"/>
      <c r="AL45" s="836"/>
      <c r="AM45" s="836"/>
      <c r="AN45" s="836"/>
      <c r="AO45" s="836"/>
      <c r="AP45" s="836"/>
      <c r="AQ45" s="836"/>
      <c r="AR45" s="836"/>
      <c r="AS45" s="836"/>
      <c r="AT45" s="836"/>
      <c r="AU45" s="836"/>
      <c r="AV45" s="836"/>
      <c r="AW45" s="836"/>
      <c r="AX45" s="836"/>
      <c r="AY45" s="836"/>
      <c r="AZ45" s="839"/>
      <c r="BA45" s="839"/>
      <c r="BB45" s="839"/>
      <c r="BC45" s="839"/>
      <c r="BD45" s="839"/>
      <c r="BE45" s="837"/>
      <c r="BF45" s="837"/>
      <c r="BG45" s="837"/>
      <c r="BH45" s="837"/>
      <c r="BI45" s="838"/>
      <c r="BJ45" s="232"/>
      <c r="BK45" s="232"/>
      <c r="BL45" s="232"/>
      <c r="BM45" s="232"/>
      <c r="BN45" s="232"/>
      <c r="BO45" s="241"/>
      <c r="BP45" s="241"/>
      <c r="BQ45" s="238">
        <v>39</v>
      </c>
      <c r="BR45" s="239"/>
      <c r="BS45" s="781"/>
      <c r="BT45" s="782"/>
      <c r="BU45" s="782"/>
      <c r="BV45" s="782"/>
      <c r="BW45" s="782"/>
      <c r="BX45" s="782"/>
      <c r="BY45" s="782"/>
      <c r="BZ45" s="782"/>
      <c r="CA45" s="782"/>
      <c r="CB45" s="782"/>
      <c r="CC45" s="782"/>
      <c r="CD45" s="782"/>
      <c r="CE45" s="782"/>
      <c r="CF45" s="782"/>
      <c r="CG45" s="793"/>
      <c r="CH45" s="778"/>
      <c r="CI45" s="779"/>
      <c r="CJ45" s="779"/>
      <c r="CK45" s="779"/>
      <c r="CL45" s="780"/>
      <c r="CM45" s="778"/>
      <c r="CN45" s="779"/>
      <c r="CO45" s="779"/>
      <c r="CP45" s="779"/>
      <c r="CQ45" s="780"/>
      <c r="CR45" s="778"/>
      <c r="CS45" s="779"/>
      <c r="CT45" s="779"/>
      <c r="CU45" s="779"/>
      <c r="CV45" s="780"/>
      <c r="CW45" s="778"/>
      <c r="CX45" s="779"/>
      <c r="CY45" s="779"/>
      <c r="CZ45" s="779"/>
      <c r="DA45" s="780"/>
      <c r="DB45" s="778"/>
      <c r="DC45" s="779"/>
      <c r="DD45" s="779"/>
      <c r="DE45" s="779"/>
      <c r="DF45" s="780"/>
      <c r="DG45" s="778"/>
      <c r="DH45" s="779"/>
      <c r="DI45" s="779"/>
      <c r="DJ45" s="779"/>
      <c r="DK45" s="780"/>
      <c r="DL45" s="778"/>
      <c r="DM45" s="779"/>
      <c r="DN45" s="779"/>
      <c r="DO45" s="779"/>
      <c r="DP45" s="780"/>
      <c r="DQ45" s="778"/>
      <c r="DR45" s="779"/>
      <c r="DS45" s="779"/>
      <c r="DT45" s="779"/>
      <c r="DU45" s="780"/>
      <c r="DV45" s="781"/>
      <c r="DW45" s="782"/>
      <c r="DX45" s="782"/>
      <c r="DY45" s="782"/>
      <c r="DZ45" s="783"/>
      <c r="EA45" s="230"/>
    </row>
    <row r="46" spans="1:131" ht="26.25" hidden="1" customHeight="1" x14ac:dyDescent="0.2">
      <c r="A46" s="238">
        <v>19</v>
      </c>
      <c r="B46" s="784"/>
      <c r="C46" s="785"/>
      <c r="D46" s="785"/>
      <c r="E46" s="785"/>
      <c r="F46" s="785"/>
      <c r="G46" s="785"/>
      <c r="H46" s="785"/>
      <c r="I46" s="785"/>
      <c r="J46" s="785"/>
      <c r="K46" s="785"/>
      <c r="L46" s="785"/>
      <c r="M46" s="785"/>
      <c r="N46" s="785"/>
      <c r="O46" s="785"/>
      <c r="P46" s="786"/>
      <c r="Q46" s="787"/>
      <c r="R46" s="788"/>
      <c r="S46" s="788"/>
      <c r="T46" s="788"/>
      <c r="U46" s="788"/>
      <c r="V46" s="788"/>
      <c r="W46" s="788"/>
      <c r="X46" s="788"/>
      <c r="Y46" s="788"/>
      <c r="Z46" s="788"/>
      <c r="AA46" s="788"/>
      <c r="AB46" s="788"/>
      <c r="AC46" s="788"/>
      <c r="AD46" s="788"/>
      <c r="AE46" s="789"/>
      <c r="AF46" s="790"/>
      <c r="AG46" s="791"/>
      <c r="AH46" s="791"/>
      <c r="AI46" s="791"/>
      <c r="AJ46" s="792"/>
      <c r="AK46" s="835"/>
      <c r="AL46" s="836"/>
      <c r="AM46" s="836"/>
      <c r="AN46" s="836"/>
      <c r="AO46" s="836"/>
      <c r="AP46" s="836"/>
      <c r="AQ46" s="836"/>
      <c r="AR46" s="836"/>
      <c r="AS46" s="836"/>
      <c r="AT46" s="836"/>
      <c r="AU46" s="836"/>
      <c r="AV46" s="836"/>
      <c r="AW46" s="836"/>
      <c r="AX46" s="836"/>
      <c r="AY46" s="836"/>
      <c r="AZ46" s="839"/>
      <c r="BA46" s="839"/>
      <c r="BB46" s="839"/>
      <c r="BC46" s="839"/>
      <c r="BD46" s="839"/>
      <c r="BE46" s="837"/>
      <c r="BF46" s="837"/>
      <c r="BG46" s="837"/>
      <c r="BH46" s="837"/>
      <c r="BI46" s="838"/>
      <c r="BJ46" s="232"/>
      <c r="BK46" s="232"/>
      <c r="BL46" s="232"/>
      <c r="BM46" s="232"/>
      <c r="BN46" s="232"/>
      <c r="BO46" s="241"/>
      <c r="BP46" s="241"/>
      <c r="BQ46" s="238">
        <v>40</v>
      </c>
      <c r="BR46" s="239"/>
      <c r="BS46" s="781"/>
      <c r="BT46" s="782"/>
      <c r="BU46" s="782"/>
      <c r="BV46" s="782"/>
      <c r="BW46" s="782"/>
      <c r="BX46" s="782"/>
      <c r="BY46" s="782"/>
      <c r="BZ46" s="782"/>
      <c r="CA46" s="782"/>
      <c r="CB46" s="782"/>
      <c r="CC46" s="782"/>
      <c r="CD46" s="782"/>
      <c r="CE46" s="782"/>
      <c r="CF46" s="782"/>
      <c r="CG46" s="793"/>
      <c r="CH46" s="778"/>
      <c r="CI46" s="779"/>
      <c r="CJ46" s="779"/>
      <c r="CK46" s="779"/>
      <c r="CL46" s="780"/>
      <c r="CM46" s="778"/>
      <c r="CN46" s="779"/>
      <c r="CO46" s="779"/>
      <c r="CP46" s="779"/>
      <c r="CQ46" s="780"/>
      <c r="CR46" s="778"/>
      <c r="CS46" s="779"/>
      <c r="CT46" s="779"/>
      <c r="CU46" s="779"/>
      <c r="CV46" s="780"/>
      <c r="CW46" s="778"/>
      <c r="CX46" s="779"/>
      <c r="CY46" s="779"/>
      <c r="CZ46" s="779"/>
      <c r="DA46" s="780"/>
      <c r="DB46" s="778"/>
      <c r="DC46" s="779"/>
      <c r="DD46" s="779"/>
      <c r="DE46" s="779"/>
      <c r="DF46" s="780"/>
      <c r="DG46" s="778"/>
      <c r="DH46" s="779"/>
      <c r="DI46" s="779"/>
      <c r="DJ46" s="779"/>
      <c r="DK46" s="780"/>
      <c r="DL46" s="778"/>
      <c r="DM46" s="779"/>
      <c r="DN46" s="779"/>
      <c r="DO46" s="779"/>
      <c r="DP46" s="780"/>
      <c r="DQ46" s="778"/>
      <c r="DR46" s="779"/>
      <c r="DS46" s="779"/>
      <c r="DT46" s="779"/>
      <c r="DU46" s="780"/>
      <c r="DV46" s="781"/>
      <c r="DW46" s="782"/>
      <c r="DX46" s="782"/>
      <c r="DY46" s="782"/>
      <c r="DZ46" s="783"/>
      <c r="EA46" s="230"/>
    </row>
    <row r="47" spans="1:131" ht="26.25" hidden="1" customHeight="1" x14ac:dyDescent="0.2">
      <c r="A47" s="238">
        <v>20</v>
      </c>
      <c r="B47" s="784"/>
      <c r="C47" s="785"/>
      <c r="D47" s="785"/>
      <c r="E47" s="785"/>
      <c r="F47" s="785"/>
      <c r="G47" s="785"/>
      <c r="H47" s="785"/>
      <c r="I47" s="785"/>
      <c r="J47" s="785"/>
      <c r="K47" s="785"/>
      <c r="L47" s="785"/>
      <c r="M47" s="785"/>
      <c r="N47" s="785"/>
      <c r="O47" s="785"/>
      <c r="P47" s="786"/>
      <c r="Q47" s="787"/>
      <c r="R47" s="788"/>
      <c r="S47" s="788"/>
      <c r="T47" s="788"/>
      <c r="U47" s="788"/>
      <c r="V47" s="788"/>
      <c r="W47" s="788"/>
      <c r="X47" s="788"/>
      <c r="Y47" s="788"/>
      <c r="Z47" s="788"/>
      <c r="AA47" s="788"/>
      <c r="AB47" s="788"/>
      <c r="AC47" s="788"/>
      <c r="AD47" s="788"/>
      <c r="AE47" s="789"/>
      <c r="AF47" s="790"/>
      <c r="AG47" s="791"/>
      <c r="AH47" s="791"/>
      <c r="AI47" s="791"/>
      <c r="AJ47" s="792"/>
      <c r="AK47" s="835"/>
      <c r="AL47" s="836"/>
      <c r="AM47" s="836"/>
      <c r="AN47" s="836"/>
      <c r="AO47" s="836"/>
      <c r="AP47" s="836"/>
      <c r="AQ47" s="836"/>
      <c r="AR47" s="836"/>
      <c r="AS47" s="836"/>
      <c r="AT47" s="836"/>
      <c r="AU47" s="836"/>
      <c r="AV47" s="836"/>
      <c r="AW47" s="836"/>
      <c r="AX47" s="836"/>
      <c r="AY47" s="836"/>
      <c r="AZ47" s="839"/>
      <c r="BA47" s="839"/>
      <c r="BB47" s="839"/>
      <c r="BC47" s="839"/>
      <c r="BD47" s="839"/>
      <c r="BE47" s="837"/>
      <c r="BF47" s="837"/>
      <c r="BG47" s="837"/>
      <c r="BH47" s="837"/>
      <c r="BI47" s="838"/>
      <c r="BJ47" s="232"/>
      <c r="BK47" s="232"/>
      <c r="BL47" s="232"/>
      <c r="BM47" s="232"/>
      <c r="BN47" s="232"/>
      <c r="BO47" s="241"/>
      <c r="BP47" s="241"/>
      <c r="BQ47" s="238">
        <v>41</v>
      </c>
      <c r="BR47" s="239"/>
      <c r="BS47" s="781"/>
      <c r="BT47" s="782"/>
      <c r="BU47" s="782"/>
      <c r="BV47" s="782"/>
      <c r="BW47" s="782"/>
      <c r="BX47" s="782"/>
      <c r="BY47" s="782"/>
      <c r="BZ47" s="782"/>
      <c r="CA47" s="782"/>
      <c r="CB47" s="782"/>
      <c r="CC47" s="782"/>
      <c r="CD47" s="782"/>
      <c r="CE47" s="782"/>
      <c r="CF47" s="782"/>
      <c r="CG47" s="793"/>
      <c r="CH47" s="778"/>
      <c r="CI47" s="779"/>
      <c r="CJ47" s="779"/>
      <c r="CK47" s="779"/>
      <c r="CL47" s="780"/>
      <c r="CM47" s="778"/>
      <c r="CN47" s="779"/>
      <c r="CO47" s="779"/>
      <c r="CP47" s="779"/>
      <c r="CQ47" s="780"/>
      <c r="CR47" s="778"/>
      <c r="CS47" s="779"/>
      <c r="CT47" s="779"/>
      <c r="CU47" s="779"/>
      <c r="CV47" s="780"/>
      <c r="CW47" s="778"/>
      <c r="CX47" s="779"/>
      <c r="CY47" s="779"/>
      <c r="CZ47" s="779"/>
      <c r="DA47" s="780"/>
      <c r="DB47" s="778"/>
      <c r="DC47" s="779"/>
      <c r="DD47" s="779"/>
      <c r="DE47" s="779"/>
      <c r="DF47" s="780"/>
      <c r="DG47" s="778"/>
      <c r="DH47" s="779"/>
      <c r="DI47" s="779"/>
      <c r="DJ47" s="779"/>
      <c r="DK47" s="780"/>
      <c r="DL47" s="778"/>
      <c r="DM47" s="779"/>
      <c r="DN47" s="779"/>
      <c r="DO47" s="779"/>
      <c r="DP47" s="780"/>
      <c r="DQ47" s="778"/>
      <c r="DR47" s="779"/>
      <c r="DS47" s="779"/>
      <c r="DT47" s="779"/>
      <c r="DU47" s="780"/>
      <c r="DV47" s="781"/>
      <c r="DW47" s="782"/>
      <c r="DX47" s="782"/>
      <c r="DY47" s="782"/>
      <c r="DZ47" s="783"/>
      <c r="EA47" s="230"/>
    </row>
    <row r="48" spans="1:131" ht="26.25" hidden="1" customHeight="1" x14ac:dyDescent="0.2">
      <c r="A48" s="238">
        <v>21</v>
      </c>
      <c r="B48" s="784"/>
      <c r="C48" s="785"/>
      <c r="D48" s="785"/>
      <c r="E48" s="785"/>
      <c r="F48" s="785"/>
      <c r="G48" s="785"/>
      <c r="H48" s="785"/>
      <c r="I48" s="785"/>
      <c r="J48" s="785"/>
      <c r="K48" s="785"/>
      <c r="L48" s="785"/>
      <c r="M48" s="785"/>
      <c r="N48" s="785"/>
      <c r="O48" s="785"/>
      <c r="P48" s="786"/>
      <c r="Q48" s="787"/>
      <c r="R48" s="788"/>
      <c r="S48" s="788"/>
      <c r="T48" s="788"/>
      <c r="U48" s="788"/>
      <c r="V48" s="788"/>
      <c r="W48" s="788"/>
      <c r="X48" s="788"/>
      <c r="Y48" s="788"/>
      <c r="Z48" s="788"/>
      <c r="AA48" s="788"/>
      <c r="AB48" s="788"/>
      <c r="AC48" s="788"/>
      <c r="AD48" s="788"/>
      <c r="AE48" s="789"/>
      <c r="AF48" s="790"/>
      <c r="AG48" s="791"/>
      <c r="AH48" s="791"/>
      <c r="AI48" s="791"/>
      <c r="AJ48" s="792"/>
      <c r="AK48" s="835"/>
      <c r="AL48" s="836"/>
      <c r="AM48" s="836"/>
      <c r="AN48" s="836"/>
      <c r="AO48" s="836"/>
      <c r="AP48" s="836"/>
      <c r="AQ48" s="836"/>
      <c r="AR48" s="836"/>
      <c r="AS48" s="836"/>
      <c r="AT48" s="836"/>
      <c r="AU48" s="836"/>
      <c r="AV48" s="836"/>
      <c r="AW48" s="836"/>
      <c r="AX48" s="836"/>
      <c r="AY48" s="836"/>
      <c r="AZ48" s="839"/>
      <c r="BA48" s="839"/>
      <c r="BB48" s="839"/>
      <c r="BC48" s="839"/>
      <c r="BD48" s="839"/>
      <c r="BE48" s="837"/>
      <c r="BF48" s="837"/>
      <c r="BG48" s="837"/>
      <c r="BH48" s="837"/>
      <c r="BI48" s="838"/>
      <c r="BJ48" s="232"/>
      <c r="BK48" s="232"/>
      <c r="BL48" s="232"/>
      <c r="BM48" s="232"/>
      <c r="BN48" s="232"/>
      <c r="BO48" s="241"/>
      <c r="BP48" s="241"/>
      <c r="BQ48" s="238">
        <v>42</v>
      </c>
      <c r="BR48" s="239"/>
      <c r="BS48" s="781"/>
      <c r="BT48" s="782"/>
      <c r="BU48" s="782"/>
      <c r="BV48" s="782"/>
      <c r="BW48" s="782"/>
      <c r="BX48" s="782"/>
      <c r="BY48" s="782"/>
      <c r="BZ48" s="782"/>
      <c r="CA48" s="782"/>
      <c r="CB48" s="782"/>
      <c r="CC48" s="782"/>
      <c r="CD48" s="782"/>
      <c r="CE48" s="782"/>
      <c r="CF48" s="782"/>
      <c r="CG48" s="793"/>
      <c r="CH48" s="778"/>
      <c r="CI48" s="779"/>
      <c r="CJ48" s="779"/>
      <c r="CK48" s="779"/>
      <c r="CL48" s="780"/>
      <c r="CM48" s="778"/>
      <c r="CN48" s="779"/>
      <c r="CO48" s="779"/>
      <c r="CP48" s="779"/>
      <c r="CQ48" s="780"/>
      <c r="CR48" s="778"/>
      <c r="CS48" s="779"/>
      <c r="CT48" s="779"/>
      <c r="CU48" s="779"/>
      <c r="CV48" s="780"/>
      <c r="CW48" s="778"/>
      <c r="CX48" s="779"/>
      <c r="CY48" s="779"/>
      <c r="CZ48" s="779"/>
      <c r="DA48" s="780"/>
      <c r="DB48" s="778"/>
      <c r="DC48" s="779"/>
      <c r="DD48" s="779"/>
      <c r="DE48" s="779"/>
      <c r="DF48" s="780"/>
      <c r="DG48" s="778"/>
      <c r="DH48" s="779"/>
      <c r="DI48" s="779"/>
      <c r="DJ48" s="779"/>
      <c r="DK48" s="780"/>
      <c r="DL48" s="778"/>
      <c r="DM48" s="779"/>
      <c r="DN48" s="779"/>
      <c r="DO48" s="779"/>
      <c r="DP48" s="780"/>
      <c r="DQ48" s="778"/>
      <c r="DR48" s="779"/>
      <c r="DS48" s="779"/>
      <c r="DT48" s="779"/>
      <c r="DU48" s="780"/>
      <c r="DV48" s="781"/>
      <c r="DW48" s="782"/>
      <c r="DX48" s="782"/>
      <c r="DY48" s="782"/>
      <c r="DZ48" s="783"/>
      <c r="EA48" s="230"/>
    </row>
    <row r="49" spans="1:131" ht="26.25" hidden="1" customHeight="1" x14ac:dyDescent="0.2">
      <c r="A49" s="238">
        <v>22</v>
      </c>
      <c r="B49" s="784"/>
      <c r="C49" s="785"/>
      <c r="D49" s="785"/>
      <c r="E49" s="785"/>
      <c r="F49" s="785"/>
      <c r="G49" s="785"/>
      <c r="H49" s="785"/>
      <c r="I49" s="785"/>
      <c r="J49" s="785"/>
      <c r="K49" s="785"/>
      <c r="L49" s="785"/>
      <c r="M49" s="785"/>
      <c r="N49" s="785"/>
      <c r="O49" s="785"/>
      <c r="P49" s="786"/>
      <c r="Q49" s="787"/>
      <c r="R49" s="788"/>
      <c r="S49" s="788"/>
      <c r="T49" s="788"/>
      <c r="U49" s="788"/>
      <c r="V49" s="788"/>
      <c r="W49" s="788"/>
      <c r="X49" s="788"/>
      <c r="Y49" s="788"/>
      <c r="Z49" s="788"/>
      <c r="AA49" s="788"/>
      <c r="AB49" s="788"/>
      <c r="AC49" s="788"/>
      <c r="AD49" s="788"/>
      <c r="AE49" s="789"/>
      <c r="AF49" s="790"/>
      <c r="AG49" s="791"/>
      <c r="AH49" s="791"/>
      <c r="AI49" s="791"/>
      <c r="AJ49" s="792"/>
      <c r="AK49" s="835"/>
      <c r="AL49" s="836"/>
      <c r="AM49" s="836"/>
      <c r="AN49" s="836"/>
      <c r="AO49" s="836"/>
      <c r="AP49" s="836"/>
      <c r="AQ49" s="836"/>
      <c r="AR49" s="836"/>
      <c r="AS49" s="836"/>
      <c r="AT49" s="836"/>
      <c r="AU49" s="836"/>
      <c r="AV49" s="836"/>
      <c r="AW49" s="836"/>
      <c r="AX49" s="836"/>
      <c r="AY49" s="836"/>
      <c r="AZ49" s="839"/>
      <c r="BA49" s="839"/>
      <c r="BB49" s="839"/>
      <c r="BC49" s="839"/>
      <c r="BD49" s="839"/>
      <c r="BE49" s="837"/>
      <c r="BF49" s="837"/>
      <c r="BG49" s="837"/>
      <c r="BH49" s="837"/>
      <c r="BI49" s="838"/>
      <c r="BJ49" s="232"/>
      <c r="BK49" s="232"/>
      <c r="BL49" s="232"/>
      <c r="BM49" s="232"/>
      <c r="BN49" s="232"/>
      <c r="BO49" s="241"/>
      <c r="BP49" s="241"/>
      <c r="BQ49" s="238">
        <v>43</v>
      </c>
      <c r="BR49" s="239"/>
      <c r="BS49" s="781"/>
      <c r="BT49" s="782"/>
      <c r="BU49" s="782"/>
      <c r="BV49" s="782"/>
      <c r="BW49" s="782"/>
      <c r="BX49" s="782"/>
      <c r="BY49" s="782"/>
      <c r="BZ49" s="782"/>
      <c r="CA49" s="782"/>
      <c r="CB49" s="782"/>
      <c r="CC49" s="782"/>
      <c r="CD49" s="782"/>
      <c r="CE49" s="782"/>
      <c r="CF49" s="782"/>
      <c r="CG49" s="793"/>
      <c r="CH49" s="778"/>
      <c r="CI49" s="779"/>
      <c r="CJ49" s="779"/>
      <c r="CK49" s="779"/>
      <c r="CL49" s="780"/>
      <c r="CM49" s="778"/>
      <c r="CN49" s="779"/>
      <c r="CO49" s="779"/>
      <c r="CP49" s="779"/>
      <c r="CQ49" s="780"/>
      <c r="CR49" s="778"/>
      <c r="CS49" s="779"/>
      <c r="CT49" s="779"/>
      <c r="CU49" s="779"/>
      <c r="CV49" s="780"/>
      <c r="CW49" s="778"/>
      <c r="CX49" s="779"/>
      <c r="CY49" s="779"/>
      <c r="CZ49" s="779"/>
      <c r="DA49" s="780"/>
      <c r="DB49" s="778"/>
      <c r="DC49" s="779"/>
      <c r="DD49" s="779"/>
      <c r="DE49" s="779"/>
      <c r="DF49" s="780"/>
      <c r="DG49" s="778"/>
      <c r="DH49" s="779"/>
      <c r="DI49" s="779"/>
      <c r="DJ49" s="779"/>
      <c r="DK49" s="780"/>
      <c r="DL49" s="778"/>
      <c r="DM49" s="779"/>
      <c r="DN49" s="779"/>
      <c r="DO49" s="779"/>
      <c r="DP49" s="780"/>
      <c r="DQ49" s="778"/>
      <c r="DR49" s="779"/>
      <c r="DS49" s="779"/>
      <c r="DT49" s="779"/>
      <c r="DU49" s="780"/>
      <c r="DV49" s="781"/>
      <c r="DW49" s="782"/>
      <c r="DX49" s="782"/>
      <c r="DY49" s="782"/>
      <c r="DZ49" s="783"/>
      <c r="EA49" s="230"/>
    </row>
    <row r="50" spans="1:131" ht="26.25" hidden="1" customHeight="1" x14ac:dyDescent="0.2">
      <c r="A50" s="238">
        <v>23</v>
      </c>
      <c r="B50" s="784"/>
      <c r="C50" s="785"/>
      <c r="D50" s="785"/>
      <c r="E50" s="785"/>
      <c r="F50" s="785"/>
      <c r="G50" s="785"/>
      <c r="H50" s="785"/>
      <c r="I50" s="785"/>
      <c r="J50" s="785"/>
      <c r="K50" s="785"/>
      <c r="L50" s="785"/>
      <c r="M50" s="785"/>
      <c r="N50" s="785"/>
      <c r="O50" s="785"/>
      <c r="P50" s="786"/>
      <c r="Q50" s="840"/>
      <c r="R50" s="841"/>
      <c r="S50" s="841"/>
      <c r="T50" s="841"/>
      <c r="U50" s="841"/>
      <c r="V50" s="841"/>
      <c r="W50" s="841"/>
      <c r="X50" s="841"/>
      <c r="Y50" s="841"/>
      <c r="Z50" s="841"/>
      <c r="AA50" s="841"/>
      <c r="AB50" s="841"/>
      <c r="AC50" s="841"/>
      <c r="AD50" s="841"/>
      <c r="AE50" s="842"/>
      <c r="AF50" s="790"/>
      <c r="AG50" s="791"/>
      <c r="AH50" s="791"/>
      <c r="AI50" s="791"/>
      <c r="AJ50" s="792"/>
      <c r="AK50" s="844"/>
      <c r="AL50" s="841"/>
      <c r="AM50" s="841"/>
      <c r="AN50" s="841"/>
      <c r="AO50" s="841"/>
      <c r="AP50" s="841"/>
      <c r="AQ50" s="841"/>
      <c r="AR50" s="841"/>
      <c r="AS50" s="841"/>
      <c r="AT50" s="841"/>
      <c r="AU50" s="841"/>
      <c r="AV50" s="841"/>
      <c r="AW50" s="841"/>
      <c r="AX50" s="841"/>
      <c r="AY50" s="841"/>
      <c r="AZ50" s="843"/>
      <c r="BA50" s="843"/>
      <c r="BB50" s="843"/>
      <c r="BC50" s="843"/>
      <c r="BD50" s="843"/>
      <c r="BE50" s="837"/>
      <c r="BF50" s="837"/>
      <c r="BG50" s="837"/>
      <c r="BH50" s="837"/>
      <c r="BI50" s="838"/>
      <c r="BJ50" s="232"/>
      <c r="BK50" s="232"/>
      <c r="BL50" s="232"/>
      <c r="BM50" s="232"/>
      <c r="BN50" s="232"/>
      <c r="BO50" s="241"/>
      <c r="BP50" s="241"/>
      <c r="BQ50" s="238">
        <v>44</v>
      </c>
      <c r="BR50" s="239"/>
      <c r="BS50" s="781"/>
      <c r="BT50" s="782"/>
      <c r="BU50" s="782"/>
      <c r="BV50" s="782"/>
      <c r="BW50" s="782"/>
      <c r="BX50" s="782"/>
      <c r="BY50" s="782"/>
      <c r="BZ50" s="782"/>
      <c r="CA50" s="782"/>
      <c r="CB50" s="782"/>
      <c r="CC50" s="782"/>
      <c r="CD50" s="782"/>
      <c r="CE50" s="782"/>
      <c r="CF50" s="782"/>
      <c r="CG50" s="793"/>
      <c r="CH50" s="778"/>
      <c r="CI50" s="779"/>
      <c r="CJ50" s="779"/>
      <c r="CK50" s="779"/>
      <c r="CL50" s="780"/>
      <c r="CM50" s="778"/>
      <c r="CN50" s="779"/>
      <c r="CO50" s="779"/>
      <c r="CP50" s="779"/>
      <c r="CQ50" s="780"/>
      <c r="CR50" s="778"/>
      <c r="CS50" s="779"/>
      <c r="CT50" s="779"/>
      <c r="CU50" s="779"/>
      <c r="CV50" s="780"/>
      <c r="CW50" s="778"/>
      <c r="CX50" s="779"/>
      <c r="CY50" s="779"/>
      <c r="CZ50" s="779"/>
      <c r="DA50" s="780"/>
      <c r="DB50" s="778"/>
      <c r="DC50" s="779"/>
      <c r="DD50" s="779"/>
      <c r="DE50" s="779"/>
      <c r="DF50" s="780"/>
      <c r="DG50" s="778"/>
      <c r="DH50" s="779"/>
      <c r="DI50" s="779"/>
      <c r="DJ50" s="779"/>
      <c r="DK50" s="780"/>
      <c r="DL50" s="778"/>
      <c r="DM50" s="779"/>
      <c r="DN50" s="779"/>
      <c r="DO50" s="779"/>
      <c r="DP50" s="780"/>
      <c r="DQ50" s="778"/>
      <c r="DR50" s="779"/>
      <c r="DS50" s="779"/>
      <c r="DT50" s="779"/>
      <c r="DU50" s="780"/>
      <c r="DV50" s="781"/>
      <c r="DW50" s="782"/>
      <c r="DX50" s="782"/>
      <c r="DY50" s="782"/>
      <c r="DZ50" s="783"/>
      <c r="EA50" s="230"/>
    </row>
    <row r="51" spans="1:131" ht="26.25" hidden="1" customHeight="1" x14ac:dyDescent="0.2">
      <c r="A51" s="238">
        <v>24</v>
      </c>
      <c r="B51" s="784"/>
      <c r="C51" s="785"/>
      <c r="D51" s="785"/>
      <c r="E51" s="785"/>
      <c r="F51" s="785"/>
      <c r="G51" s="785"/>
      <c r="H51" s="785"/>
      <c r="I51" s="785"/>
      <c r="J51" s="785"/>
      <c r="K51" s="785"/>
      <c r="L51" s="785"/>
      <c r="M51" s="785"/>
      <c r="N51" s="785"/>
      <c r="O51" s="785"/>
      <c r="P51" s="786"/>
      <c r="Q51" s="840"/>
      <c r="R51" s="841"/>
      <c r="S51" s="841"/>
      <c r="T51" s="841"/>
      <c r="U51" s="841"/>
      <c r="V51" s="841"/>
      <c r="W51" s="841"/>
      <c r="X51" s="841"/>
      <c r="Y51" s="841"/>
      <c r="Z51" s="841"/>
      <c r="AA51" s="841"/>
      <c r="AB51" s="841"/>
      <c r="AC51" s="841"/>
      <c r="AD51" s="841"/>
      <c r="AE51" s="842"/>
      <c r="AF51" s="790"/>
      <c r="AG51" s="791"/>
      <c r="AH51" s="791"/>
      <c r="AI51" s="791"/>
      <c r="AJ51" s="792"/>
      <c r="AK51" s="844"/>
      <c r="AL51" s="841"/>
      <c r="AM51" s="841"/>
      <c r="AN51" s="841"/>
      <c r="AO51" s="841"/>
      <c r="AP51" s="841"/>
      <c r="AQ51" s="841"/>
      <c r="AR51" s="841"/>
      <c r="AS51" s="841"/>
      <c r="AT51" s="841"/>
      <c r="AU51" s="841"/>
      <c r="AV51" s="841"/>
      <c r="AW51" s="841"/>
      <c r="AX51" s="841"/>
      <c r="AY51" s="841"/>
      <c r="AZ51" s="843"/>
      <c r="BA51" s="843"/>
      <c r="BB51" s="843"/>
      <c r="BC51" s="843"/>
      <c r="BD51" s="843"/>
      <c r="BE51" s="837"/>
      <c r="BF51" s="837"/>
      <c r="BG51" s="837"/>
      <c r="BH51" s="837"/>
      <c r="BI51" s="838"/>
      <c r="BJ51" s="232"/>
      <c r="BK51" s="232"/>
      <c r="BL51" s="232"/>
      <c r="BM51" s="232"/>
      <c r="BN51" s="232"/>
      <c r="BO51" s="241"/>
      <c r="BP51" s="241"/>
      <c r="BQ51" s="238">
        <v>45</v>
      </c>
      <c r="BR51" s="239"/>
      <c r="BS51" s="781"/>
      <c r="BT51" s="782"/>
      <c r="BU51" s="782"/>
      <c r="BV51" s="782"/>
      <c r="BW51" s="782"/>
      <c r="BX51" s="782"/>
      <c r="BY51" s="782"/>
      <c r="BZ51" s="782"/>
      <c r="CA51" s="782"/>
      <c r="CB51" s="782"/>
      <c r="CC51" s="782"/>
      <c r="CD51" s="782"/>
      <c r="CE51" s="782"/>
      <c r="CF51" s="782"/>
      <c r="CG51" s="793"/>
      <c r="CH51" s="778"/>
      <c r="CI51" s="779"/>
      <c r="CJ51" s="779"/>
      <c r="CK51" s="779"/>
      <c r="CL51" s="780"/>
      <c r="CM51" s="778"/>
      <c r="CN51" s="779"/>
      <c r="CO51" s="779"/>
      <c r="CP51" s="779"/>
      <c r="CQ51" s="780"/>
      <c r="CR51" s="778"/>
      <c r="CS51" s="779"/>
      <c r="CT51" s="779"/>
      <c r="CU51" s="779"/>
      <c r="CV51" s="780"/>
      <c r="CW51" s="778"/>
      <c r="CX51" s="779"/>
      <c r="CY51" s="779"/>
      <c r="CZ51" s="779"/>
      <c r="DA51" s="780"/>
      <c r="DB51" s="778"/>
      <c r="DC51" s="779"/>
      <c r="DD51" s="779"/>
      <c r="DE51" s="779"/>
      <c r="DF51" s="780"/>
      <c r="DG51" s="778"/>
      <c r="DH51" s="779"/>
      <c r="DI51" s="779"/>
      <c r="DJ51" s="779"/>
      <c r="DK51" s="780"/>
      <c r="DL51" s="778"/>
      <c r="DM51" s="779"/>
      <c r="DN51" s="779"/>
      <c r="DO51" s="779"/>
      <c r="DP51" s="780"/>
      <c r="DQ51" s="778"/>
      <c r="DR51" s="779"/>
      <c r="DS51" s="779"/>
      <c r="DT51" s="779"/>
      <c r="DU51" s="780"/>
      <c r="DV51" s="781"/>
      <c r="DW51" s="782"/>
      <c r="DX51" s="782"/>
      <c r="DY51" s="782"/>
      <c r="DZ51" s="783"/>
      <c r="EA51" s="230"/>
    </row>
    <row r="52" spans="1:131" ht="26.25" hidden="1" customHeight="1" x14ac:dyDescent="0.2">
      <c r="A52" s="238">
        <v>25</v>
      </c>
      <c r="B52" s="784"/>
      <c r="C52" s="785"/>
      <c r="D52" s="785"/>
      <c r="E52" s="785"/>
      <c r="F52" s="785"/>
      <c r="G52" s="785"/>
      <c r="H52" s="785"/>
      <c r="I52" s="785"/>
      <c r="J52" s="785"/>
      <c r="K52" s="785"/>
      <c r="L52" s="785"/>
      <c r="M52" s="785"/>
      <c r="N52" s="785"/>
      <c r="O52" s="785"/>
      <c r="P52" s="786"/>
      <c r="Q52" s="840"/>
      <c r="R52" s="841"/>
      <c r="S52" s="841"/>
      <c r="T52" s="841"/>
      <c r="U52" s="841"/>
      <c r="V52" s="841"/>
      <c r="W52" s="841"/>
      <c r="X52" s="841"/>
      <c r="Y52" s="841"/>
      <c r="Z52" s="841"/>
      <c r="AA52" s="841"/>
      <c r="AB52" s="841"/>
      <c r="AC52" s="841"/>
      <c r="AD52" s="841"/>
      <c r="AE52" s="842"/>
      <c r="AF52" s="790"/>
      <c r="AG52" s="791"/>
      <c r="AH52" s="791"/>
      <c r="AI52" s="791"/>
      <c r="AJ52" s="792"/>
      <c r="AK52" s="844"/>
      <c r="AL52" s="841"/>
      <c r="AM52" s="841"/>
      <c r="AN52" s="841"/>
      <c r="AO52" s="841"/>
      <c r="AP52" s="841"/>
      <c r="AQ52" s="841"/>
      <c r="AR52" s="841"/>
      <c r="AS52" s="841"/>
      <c r="AT52" s="841"/>
      <c r="AU52" s="841"/>
      <c r="AV52" s="841"/>
      <c r="AW52" s="841"/>
      <c r="AX52" s="841"/>
      <c r="AY52" s="841"/>
      <c r="AZ52" s="843"/>
      <c r="BA52" s="843"/>
      <c r="BB52" s="843"/>
      <c r="BC52" s="843"/>
      <c r="BD52" s="843"/>
      <c r="BE52" s="837"/>
      <c r="BF52" s="837"/>
      <c r="BG52" s="837"/>
      <c r="BH52" s="837"/>
      <c r="BI52" s="838"/>
      <c r="BJ52" s="232"/>
      <c r="BK52" s="232"/>
      <c r="BL52" s="232"/>
      <c r="BM52" s="232"/>
      <c r="BN52" s="232"/>
      <c r="BO52" s="241"/>
      <c r="BP52" s="241"/>
      <c r="BQ52" s="238">
        <v>46</v>
      </c>
      <c r="BR52" s="239"/>
      <c r="BS52" s="781"/>
      <c r="BT52" s="782"/>
      <c r="BU52" s="782"/>
      <c r="BV52" s="782"/>
      <c r="BW52" s="782"/>
      <c r="BX52" s="782"/>
      <c r="BY52" s="782"/>
      <c r="BZ52" s="782"/>
      <c r="CA52" s="782"/>
      <c r="CB52" s="782"/>
      <c r="CC52" s="782"/>
      <c r="CD52" s="782"/>
      <c r="CE52" s="782"/>
      <c r="CF52" s="782"/>
      <c r="CG52" s="793"/>
      <c r="CH52" s="778"/>
      <c r="CI52" s="779"/>
      <c r="CJ52" s="779"/>
      <c r="CK52" s="779"/>
      <c r="CL52" s="780"/>
      <c r="CM52" s="778"/>
      <c r="CN52" s="779"/>
      <c r="CO52" s="779"/>
      <c r="CP52" s="779"/>
      <c r="CQ52" s="780"/>
      <c r="CR52" s="778"/>
      <c r="CS52" s="779"/>
      <c r="CT52" s="779"/>
      <c r="CU52" s="779"/>
      <c r="CV52" s="780"/>
      <c r="CW52" s="778"/>
      <c r="CX52" s="779"/>
      <c r="CY52" s="779"/>
      <c r="CZ52" s="779"/>
      <c r="DA52" s="780"/>
      <c r="DB52" s="778"/>
      <c r="DC52" s="779"/>
      <c r="DD52" s="779"/>
      <c r="DE52" s="779"/>
      <c r="DF52" s="780"/>
      <c r="DG52" s="778"/>
      <c r="DH52" s="779"/>
      <c r="DI52" s="779"/>
      <c r="DJ52" s="779"/>
      <c r="DK52" s="780"/>
      <c r="DL52" s="778"/>
      <c r="DM52" s="779"/>
      <c r="DN52" s="779"/>
      <c r="DO52" s="779"/>
      <c r="DP52" s="780"/>
      <c r="DQ52" s="778"/>
      <c r="DR52" s="779"/>
      <c r="DS52" s="779"/>
      <c r="DT52" s="779"/>
      <c r="DU52" s="780"/>
      <c r="DV52" s="781"/>
      <c r="DW52" s="782"/>
      <c r="DX52" s="782"/>
      <c r="DY52" s="782"/>
      <c r="DZ52" s="783"/>
      <c r="EA52" s="230"/>
    </row>
    <row r="53" spans="1:131" ht="26.25" hidden="1" customHeight="1" x14ac:dyDescent="0.2">
      <c r="A53" s="238">
        <v>26</v>
      </c>
      <c r="B53" s="784"/>
      <c r="C53" s="785"/>
      <c r="D53" s="785"/>
      <c r="E53" s="785"/>
      <c r="F53" s="785"/>
      <c r="G53" s="785"/>
      <c r="H53" s="785"/>
      <c r="I53" s="785"/>
      <c r="J53" s="785"/>
      <c r="K53" s="785"/>
      <c r="L53" s="785"/>
      <c r="M53" s="785"/>
      <c r="N53" s="785"/>
      <c r="O53" s="785"/>
      <c r="P53" s="786"/>
      <c r="Q53" s="840"/>
      <c r="R53" s="841"/>
      <c r="S53" s="841"/>
      <c r="T53" s="841"/>
      <c r="U53" s="841"/>
      <c r="V53" s="841"/>
      <c r="W53" s="841"/>
      <c r="X53" s="841"/>
      <c r="Y53" s="841"/>
      <c r="Z53" s="841"/>
      <c r="AA53" s="841"/>
      <c r="AB53" s="841"/>
      <c r="AC53" s="841"/>
      <c r="AD53" s="841"/>
      <c r="AE53" s="842"/>
      <c r="AF53" s="790"/>
      <c r="AG53" s="791"/>
      <c r="AH53" s="791"/>
      <c r="AI53" s="791"/>
      <c r="AJ53" s="792"/>
      <c r="AK53" s="844"/>
      <c r="AL53" s="841"/>
      <c r="AM53" s="841"/>
      <c r="AN53" s="841"/>
      <c r="AO53" s="841"/>
      <c r="AP53" s="841"/>
      <c r="AQ53" s="841"/>
      <c r="AR53" s="841"/>
      <c r="AS53" s="841"/>
      <c r="AT53" s="841"/>
      <c r="AU53" s="841"/>
      <c r="AV53" s="841"/>
      <c r="AW53" s="841"/>
      <c r="AX53" s="841"/>
      <c r="AY53" s="841"/>
      <c r="AZ53" s="843"/>
      <c r="BA53" s="843"/>
      <c r="BB53" s="843"/>
      <c r="BC53" s="843"/>
      <c r="BD53" s="843"/>
      <c r="BE53" s="837"/>
      <c r="BF53" s="837"/>
      <c r="BG53" s="837"/>
      <c r="BH53" s="837"/>
      <c r="BI53" s="838"/>
      <c r="BJ53" s="232"/>
      <c r="BK53" s="232"/>
      <c r="BL53" s="232"/>
      <c r="BM53" s="232"/>
      <c r="BN53" s="232"/>
      <c r="BO53" s="241"/>
      <c r="BP53" s="241"/>
      <c r="BQ53" s="238">
        <v>47</v>
      </c>
      <c r="BR53" s="239"/>
      <c r="BS53" s="781"/>
      <c r="BT53" s="782"/>
      <c r="BU53" s="782"/>
      <c r="BV53" s="782"/>
      <c r="BW53" s="782"/>
      <c r="BX53" s="782"/>
      <c r="BY53" s="782"/>
      <c r="BZ53" s="782"/>
      <c r="CA53" s="782"/>
      <c r="CB53" s="782"/>
      <c r="CC53" s="782"/>
      <c r="CD53" s="782"/>
      <c r="CE53" s="782"/>
      <c r="CF53" s="782"/>
      <c r="CG53" s="793"/>
      <c r="CH53" s="778"/>
      <c r="CI53" s="779"/>
      <c r="CJ53" s="779"/>
      <c r="CK53" s="779"/>
      <c r="CL53" s="780"/>
      <c r="CM53" s="778"/>
      <c r="CN53" s="779"/>
      <c r="CO53" s="779"/>
      <c r="CP53" s="779"/>
      <c r="CQ53" s="780"/>
      <c r="CR53" s="778"/>
      <c r="CS53" s="779"/>
      <c r="CT53" s="779"/>
      <c r="CU53" s="779"/>
      <c r="CV53" s="780"/>
      <c r="CW53" s="778"/>
      <c r="CX53" s="779"/>
      <c r="CY53" s="779"/>
      <c r="CZ53" s="779"/>
      <c r="DA53" s="780"/>
      <c r="DB53" s="778"/>
      <c r="DC53" s="779"/>
      <c r="DD53" s="779"/>
      <c r="DE53" s="779"/>
      <c r="DF53" s="780"/>
      <c r="DG53" s="778"/>
      <c r="DH53" s="779"/>
      <c r="DI53" s="779"/>
      <c r="DJ53" s="779"/>
      <c r="DK53" s="780"/>
      <c r="DL53" s="778"/>
      <c r="DM53" s="779"/>
      <c r="DN53" s="779"/>
      <c r="DO53" s="779"/>
      <c r="DP53" s="780"/>
      <c r="DQ53" s="778"/>
      <c r="DR53" s="779"/>
      <c r="DS53" s="779"/>
      <c r="DT53" s="779"/>
      <c r="DU53" s="780"/>
      <c r="DV53" s="781"/>
      <c r="DW53" s="782"/>
      <c r="DX53" s="782"/>
      <c r="DY53" s="782"/>
      <c r="DZ53" s="783"/>
      <c r="EA53" s="230"/>
    </row>
    <row r="54" spans="1:131" ht="26.25" hidden="1" customHeight="1" x14ac:dyDescent="0.2">
      <c r="A54" s="238">
        <v>27</v>
      </c>
      <c r="B54" s="784"/>
      <c r="C54" s="785"/>
      <c r="D54" s="785"/>
      <c r="E54" s="785"/>
      <c r="F54" s="785"/>
      <c r="G54" s="785"/>
      <c r="H54" s="785"/>
      <c r="I54" s="785"/>
      <c r="J54" s="785"/>
      <c r="K54" s="785"/>
      <c r="L54" s="785"/>
      <c r="M54" s="785"/>
      <c r="N54" s="785"/>
      <c r="O54" s="785"/>
      <c r="P54" s="786"/>
      <c r="Q54" s="840"/>
      <c r="R54" s="841"/>
      <c r="S54" s="841"/>
      <c r="T54" s="841"/>
      <c r="U54" s="841"/>
      <c r="V54" s="841"/>
      <c r="W54" s="841"/>
      <c r="X54" s="841"/>
      <c r="Y54" s="841"/>
      <c r="Z54" s="841"/>
      <c r="AA54" s="841"/>
      <c r="AB54" s="841"/>
      <c r="AC54" s="841"/>
      <c r="AD54" s="841"/>
      <c r="AE54" s="842"/>
      <c r="AF54" s="790"/>
      <c r="AG54" s="791"/>
      <c r="AH54" s="791"/>
      <c r="AI54" s="791"/>
      <c r="AJ54" s="792"/>
      <c r="AK54" s="844"/>
      <c r="AL54" s="841"/>
      <c r="AM54" s="841"/>
      <c r="AN54" s="841"/>
      <c r="AO54" s="841"/>
      <c r="AP54" s="841"/>
      <c r="AQ54" s="841"/>
      <c r="AR54" s="841"/>
      <c r="AS54" s="841"/>
      <c r="AT54" s="841"/>
      <c r="AU54" s="841"/>
      <c r="AV54" s="841"/>
      <c r="AW54" s="841"/>
      <c r="AX54" s="841"/>
      <c r="AY54" s="841"/>
      <c r="AZ54" s="843"/>
      <c r="BA54" s="843"/>
      <c r="BB54" s="843"/>
      <c r="BC54" s="843"/>
      <c r="BD54" s="843"/>
      <c r="BE54" s="837"/>
      <c r="BF54" s="837"/>
      <c r="BG54" s="837"/>
      <c r="BH54" s="837"/>
      <c r="BI54" s="838"/>
      <c r="BJ54" s="232"/>
      <c r="BK54" s="232"/>
      <c r="BL54" s="232"/>
      <c r="BM54" s="232"/>
      <c r="BN54" s="232"/>
      <c r="BO54" s="241"/>
      <c r="BP54" s="241"/>
      <c r="BQ54" s="238">
        <v>48</v>
      </c>
      <c r="BR54" s="239"/>
      <c r="BS54" s="781"/>
      <c r="BT54" s="782"/>
      <c r="BU54" s="782"/>
      <c r="BV54" s="782"/>
      <c r="BW54" s="782"/>
      <c r="BX54" s="782"/>
      <c r="BY54" s="782"/>
      <c r="BZ54" s="782"/>
      <c r="CA54" s="782"/>
      <c r="CB54" s="782"/>
      <c r="CC54" s="782"/>
      <c r="CD54" s="782"/>
      <c r="CE54" s="782"/>
      <c r="CF54" s="782"/>
      <c r="CG54" s="793"/>
      <c r="CH54" s="778"/>
      <c r="CI54" s="779"/>
      <c r="CJ54" s="779"/>
      <c r="CK54" s="779"/>
      <c r="CL54" s="780"/>
      <c r="CM54" s="778"/>
      <c r="CN54" s="779"/>
      <c r="CO54" s="779"/>
      <c r="CP54" s="779"/>
      <c r="CQ54" s="780"/>
      <c r="CR54" s="778"/>
      <c r="CS54" s="779"/>
      <c r="CT54" s="779"/>
      <c r="CU54" s="779"/>
      <c r="CV54" s="780"/>
      <c r="CW54" s="778"/>
      <c r="CX54" s="779"/>
      <c r="CY54" s="779"/>
      <c r="CZ54" s="779"/>
      <c r="DA54" s="780"/>
      <c r="DB54" s="778"/>
      <c r="DC54" s="779"/>
      <c r="DD54" s="779"/>
      <c r="DE54" s="779"/>
      <c r="DF54" s="780"/>
      <c r="DG54" s="778"/>
      <c r="DH54" s="779"/>
      <c r="DI54" s="779"/>
      <c r="DJ54" s="779"/>
      <c r="DK54" s="780"/>
      <c r="DL54" s="778"/>
      <c r="DM54" s="779"/>
      <c r="DN54" s="779"/>
      <c r="DO54" s="779"/>
      <c r="DP54" s="780"/>
      <c r="DQ54" s="778"/>
      <c r="DR54" s="779"/>
      <c r="DS54" s="779"/>
      <c r="DT54" s="779"/>
      <c r="DU54" s="780"/>
      <c r="DV54" s="781"/>
      <c r="DW54" s="782"/>
      <c r="DX54" s="782"/>
      <c r="DY54" s="782"/>
      <c r="DZ54" s="783"/>
      <c r="EA54" s="230"/>
    </row>
    <row r="55" spans="1:131" ht="26.25" hidden="1" customHeight="1" x14ac:dyDescent="0.2">
      <c r="A55" s="238">
        <v>28</v>
      </c>
      <c r="B55" s="784"/>
      <c r="C55" s="785"/>
      <c r="D55" s="785"/>
      <c r="E55" s="785"/>
      <c r="F55" s="785"/>
      <c r="G55" s="785"/>
      <c r="H55" s="785"/>
      <c r="I55" s="785"/>
      <c r="J55" s="785"/>
      <c r="K55" s="785"/>
      <c r="L55" s="785"/>
      <c r="M55" s="785"/>
      <c r="N55" s="785"/>
      <c r="O55" s="785"/>
      <c r="P55" s="786"/>
      <c r="Q55" s="840"/>
      <c r="R55" s="841"/>
      <c r="S55" s="841"/>
      <c r="T55" s="841"/>
      <c r="U55" s="841"/>
      <c r="V55" s="841"/>
      <c r="W55" s="841"/>
      <c r="X55" s="841"/>
      <c r="Y55" s="841"/>
      <c r="Z55" s="841"/>
      <c r="AA55" s="841"/>
      <c r="AB55" s="841"/>
      <c r="AC55" s="841"/>
      <c r="AD55" s="841"/>
      <c r="AE55" s="842"/>
      <c r="AF55" s="790"/>
      <c r="AG55" s="791"/>
      <c r="AH55" s="791"/>
      <c r="AI55" s="791"/>
      <c r="AJ55" s="792"/>
      <c r="AK55" s="844"/>
      <c r="AL55" s="841"/>
      <c r="AM55" s="841"/>
      <c r="AN55" s="841"/>
      <c r="AO55" s="841"/>
      <c r="AP55" s="841"/>
      <c r="AQ55" s="841"/>
      <c r="AR55" s="841"/>
      <c r="AS55" s="841"/>
      <c r="AT55" s="841"/>
      <c r="AU55" s="841"/>
      <c r="AV55" s="841"/>
      <c r="AW55" s="841"/>
      <c r="AX55" s="841"/>
      <c r="AY55" s="841"/>
      <c r="AZ55" s="843"/>
      <c r="BA55" s="843"/>
      <c r="BB55" s="843"/>
      <c r="BC55" s="843"/>
      <c r="BD55" s="843"/>
      <c r="BE55" s="837"/>
      <c r="BF55" s="837"/>
      <c r="BG55" s="837"/>
      <c r="BH55" s="837"/>
      <c r="BI55" s="838"/>
      <c r="BJ55" s="232"/>
      <c r="BK55" s="232"/>
      <c r="BL55" s="232"/>
      <c r="BM55" s="232"/>
      <c r="BN55" s="232"/>
      <c r="BO55" s="241"/>
      <c r="BP55" s="241"/>
      <c r="BQ55" s="238">
        <v>49</v>
      </c>
      <c r="BR55" s="239"/>
      <c r="BS55" s="781"/>
      <c r="BT55" s="782"/>
      <c r="BU55" s="782"/>
      <c r="BV55" s="782"/>
      <c r="BW55" s="782"/>
      <c r="BX55" s="782"/>
      <c r="BY55" s="782"/>
      <c r="BZ55" s="782"/>
      <c r="CA55" s="782"/>
      <c r="CB55" s="782"/>
      <c r="CC55" s="782"/>
      <c r="CD55" s="782"/>
      <c r="CE55" s="782"/>
      <c r="CF55" s="782"/>
      <c r="CG55" s="793"/>
      <c r="CH55" s="778"/>
      <c r="CI55" s="779"/>
      <c r="CJ55" s="779"/>
      <c r="CK55" s="779"/>
      <c r="CL55" s="780"/>
      <c r="CM55" s="778"/>
      <c r="CN55" s="779"/>
      <c r="CO55" s="779"/>
      <c r="CP55" s="779"/>
      <c r="CQ55" s="780"/>
      <c r="CR55" s="778"/>
      <c r="CS55" s="779"/>
      <c r="CT55" s="779"/>
      <c r="CU55" s="779"/>
      <c r="CV55" s="780"/>
      <c r="CW55" s="778"/>
      <c r="CX55" s="779"/>
      <c r="CY55" s="779"/>
      <c r="CZ55" s="779"/>
      <c r="DA55" s="780"/>
      <c r="DB55" s="778"/>
      <c r="DC55" s="779"/>
      <c r="DD55" s="779"/>
      <c r="DE55" s="779"/>
      <c r="DF55" s="780"/>
      <c r="DG55" s="778"/>
      <c r="DH55" s="779"/>
      <c r="DI55" s="779"/>
      <c r="DJ55" s="779"/>
      <c r="DK55" s="780"/>
      <c r="DL55" s="778"/>
      <c r="DM55" s="779"/>
      <c r="DN55" s="779"/>
      <c r="DO55" s="779"/>
      <c r="DP55" s="780"/>
      <c r="DQ55" s="778"/>
      <c r="DR55" s="779"/>
      <c r="DS55" s="779"/>
      <c r="DT55" s="779"/>
      <c r="DU55" s="780"/>
      <c r="DV55" s="781"/>
      <c r="DW55" s="782"/>
      <c r="DX55" s="782"/>
      <c r="DY55" s="782"/>
      <c r="DZ55" s="783"/>
      <c r="EA55" s="230"/>
    </row>
    <row r="56" spans="1:131" ht="26.25" hidden="1" customHeight="1" x14ac:dyDescent="0.2">
      <c r="A56" s="238">
        <v>29</v>
      </c>
      <c r="B56" s="784"/>
      <c r="C56" s="785"/>
      <c r="D56" s="785"/>
      <c r="E56" s="785"/>
      <c r="F56" s="785"/>
      <c r="G56" s="785"/>
      <c r="H56" s="785"/>
      <c r="I56" s="785"/>
      <c r="J56" s="785"/>
      <c r="K56" s="785"/>
      <c r="L56" s="785"/>
      <c r="M56" s="785"/>
      <c r="N56" s="785"/>
      <c r="O56" s="785"/>
      <c r="P56" s="786"/>
      <c r="Q56" s="840"/>
      <c r="R56" s="841"/>
      <c r="S56" s="841"/>
      <c r="T56" s="841"/>
      <c r="U56" s="841"/>
      <c r="V56" s="841"/>
      <c r="W56" s="841"/>
      <c r="X56" s="841"/>
      <c r="Y56" s="841"/>
      <c r="Z56" s="841"/>
      <c r="AA56" s="841"/>
      <c r="AB56" s="841"/>
      <c r="AC56" s="841"/>
      <c r="AD56" s="841"/>
      <c r="AE56" s="842"/>
      <c r="AF56" s="790"/>
      <c r="AG56" s="791"/>
      <c r="AH56" s="791"/>
      <c r="AI56" s="791"/>
      <c r="AJ56" s="792"/>
      <c r="AK56" s="844"/>
      <c r="AL56" s="841"/>
      <c r="AM56" s="841"/>
      <c r="AN56" s="841"/>
      <c r="AO56" s="841"/>
      <c r="AP56" s="841"/>
      <c r="AQ56" s="841"/>
      <c r="AR56" s="841"/>
      <c r="AS56" s="841"/>
      <c r="AT56" s="841"/>
      <c r="AU56" s="841"/>
      <c r="AV56" s="841"/>
      <c r="AW56" s="841"/>
      <c r="AX56" s="841"/>
      <c r="AY56" s="841"/>
      <c r="AZ56" s="843"/>
      <c r="BA56" s="843"/>
      <c r="BB56" s="843"/>
      <c r="BC56" s="843"/>
      <c r="BD56" s="843"/>
      <c r="BE56" s="837"/>
      <c r="BF56" s="837"/>
      <c r="BG56" s="837"/>
      <c r="BH56" s="837"/>
      <c r="BI56" s="838"/>
      <c r="BJ56" s="232"/>
      <c r="BK56" s="232"/>
      <c r="BL56" s="232"/>
      <c r="BM56" s="232"/>
      <c r="BN56" s="232"/>
      <c r="BO56" s="241"/>
      <c r="BP56" s="241"/>
      <c r="BQ56" s="238">
        <v>50</v>
      </c>
      <c r="BR56" s="239"/>
      <c r="BS56" s="781"/>
      <c r="BT56" s="782"/>
      <c r="BU56" s="782"/>
      <c r="BV56" s="782"/>
      <c r="BW56" s="782"/>
      <c r="BX56" s="782"/>
      <c r="BY56" s="782"/>
      <c r="BZ56" s="782"/>
      <c r="CA56" s="782"/>
      <c r="CB56" s="782"/>
      <c r="CC56" s="782"/>
      <c r="CD56" s="782"/>
      <c r="CE56" s="782"/>
      <c r="CF56" s="782"/>
      <c r="CG56" s="793"/>
      <c r="CH56" s="778"/>
      <c r="CI56" s="779"/>
      <c r="CJ56" s="779"/>
      <c r="CK56" s="779"/>
      <c r="CL56" s="780"/>
      <c r="CM56" s="778"/>
      <c r="CN56" s="779"/>
      <c r="CO56" s="779"/>
      <c r="CP56" s="779"/>
      <c r="CQ56" s="780"/>
      <c r="CR56" s="778"/>
      <c r="CS56" s="779"/>
      <c r="CT56" s="779"/>
      <c r="CU56" s="779"/>
      <c r="CV56" s="780"/>
      <c r="CW56" s="778"/>
      <c r="CX56" s="779"/>
      <c r="CY56" s="779"/>
      <c r="CZ56" s="779"/>
      <c r="DA56" s="780"/>
      <c r="DB56" s="778"/>
      <c r="DC56" s="779"/>
      <c r="DD56" s="779"/>
      <c r="DE56" s="779"/>
      <c r="DF56" s="780"/>
      <c r="DG56" s="778"/>
      <c r="DH56" s="779"/>
      <c r="DI56" s="779"/>
      <c r="DJ56" s="779"/>
      <c r="DK56" s="780"/>
      <c r="DL56" s="778"/>
      <c r="DM56" s="779"/>
      <c r="DN56" s="779"/>
      <c r="DO56" s="779"/>
      <c r="DP56" s="780"/>
      <c r="DQ56" s="778"/>
      <c r="DR56" s="779"/>
      <c r="DS56" s="779"/>
      <c r="DT56" s="779"/>
      <c r="DU56" s="780"/>
      <c r="DV56" s="781"/>
      <c r="DW56" s="782"/>
      <c r="DX56" s="782"/>
      <c r="DY56" s="782"/>
      <c r="DZ56" s="783"/>
      <c r="EA56" s="230"/>
    </row>
    <row r="57" spans="1:131" ht="26.25" hidden="1" customHeight="1" x14ac:dyDescent="0.2">
      <c r="A57" s="238">
        <v>30</v>
      </c>
      <c r="B57" s="784"/>
      <c r="C57" s="785"/>
      <c r="D57" s="785"/>
      <c r="E57" s="785"/>
      <c r="F57" s="785"/>
      <c r="G57" s="785"/>
      <c r="H57" s="785"/>
      <c r="I57" s="785"/>
      <c r="J57" s="785"/>
      <c r="K57" s="785"/>
      <c r="L57" s="785"/>
      <c r="M57" s="785"/>
      <c r="N57" s="785"/>
      <c r="O57" s="785"/>
      <c r="P57" s="786"/>
      <c r="Q57" s="840"/>
      <c r="R57" s="841"/>
      <c r="S57" s="841"/>
      <c r="T57" s="841"/>
      <c r="U57" s="841"/>
      <c r="V57" s="841"/>
      <c r="W57" s="841"/>
      <c r="X57" s="841"/>
      <c r="Y57" s="841"/>
      <c r="Z57" s="841"/>
      <c r="AA57" s="841"/>
      <c r="AB57" s="841"/>
      <c r="AC57" s="841"/>
      <c r="AD57" s="841"/>
      <c r="AE57" s="842"/>
      <c r="AF57" s="790"/>
      <c r="AG57" s="791"/>
      <c r="AH57" s="791"/>
      <c r="AI57" s="791"/>
      <c r="AJ57" s="792"/>
      <c r="AK57" s="844"/>
      <c r="AL57" s="841"/>
      <c r="AM57" s="841"/>
      <c r="AN57" s="841"/>
      <c r="AO57" s="841"/>
      <c r="AP57" s="841"/>
      <c r="AQ57" s="841"/>
      <c r="AR57" s="841"/>
      <c r="AS57" s="841"/>
      <c r="AT57" s="841"/>
      <c r="AU57" s="841"/>
      <c r="AV57" s="841"/>
      <c r="AW57" s="841"/>
      <c r="AX57" s="841"/>
      <c r="AY57" s="841"/>
      <c r="AZ57" s="843"/>
      <c r="BA57" s="843"/>
      <c r="BB57" s="843"/>
      <c r="BC57" s="843"/>
      <c r="BD57" s="843"/>
      <c r="BE57" s="837"/>
      <c r="BF57" s="837"/>
      <c r="BG57" s="837"/>
      <c r="BH57" s="837"/>
      <c r="BI57" s="838"/>
      <c r="BJ57" s="232"/>
      <c r="BK57" s="232"/>
      <c r="BL57" s="232"/>
      <c r="BM57" s="232"/>
      <c r="BN57" s="232"/>
      <c r="BO57" s="241"/>
      <c r="BP57" s="241"/>
      <c r="BQ57" s="238">
        <v>51</v>
      </c>
      <c r="BR57" s="239"/>
      <c r="BS57" s="781"/>
      <c r="BT57" s="782"/>
      <c r="BU57" s="782"/>
      <c r="BV57" s="782"/>
      <c r="BW57" s="782"/>
      <c r="BX57" s="782"/>
      <c r="BY57" s="782"/>
      <c r="BZ57" s="782"/>
      <c r="CA57" s="782"/>
      <c r="CB57" s="782"/>
      <c r="CC57" s="782"/>
      <c r="CD57" s="782"/>
      <c r="CE57" s="782"/>
      <c r="CF57" s="782"/>
      <c r="CG57" s="793"/>
      <c r="CH57" s="778"/>
      <c r="CI57" s="779"/>
      <c r="CJ57" s="779"/>
      <c r="CK57" s="779"/>
      <c r="CL57" s="780"/>
      <c r="CM57" s="778"/>
      <c r="CN57" s="779"/>
      <c r="CO57" s="779"/>
      <c r="CP57" s="779"/>
      <c r="CQ57" s="780"/>
      <c r="CR57" s="778"/>
      <c r="CS57" s="779"/>
      <c r="CT57" s="779"/>
      <c r="CU57" s="779"/>
      <c r="CV57" s="780"/>
      <c r="CW57" s="778"/>
      <c r="CX57" s="779"/>
      <c r="CY57" s="779"/>
      <c r="CZ57" s="779"/>
      <c r="DA57" s="780"/>
      <c r="DB57" s="778"/>
      <c r="DC57" s="779"/>
      <c r="DD57" s="779"/>
      <c r="DE57" s="779"/>
      <c r="DF57" s="780"/>
      <c r="DG57" s="778"/>
      <c r="DH57" s="779"/>
      <c r="DI57" s="779"/>
      <c r="DJ57" s="779"/>
      <c r="DK57" s="780"/>
      <c r="DL57" s="778"/>
      <c r="DM57" s="779"/>
      <c r="DN57" s="779"/>
      <c r="DO57" s="779"/>
      <c r="DP57" s="780"/>
      <c r="DQ57" s="778"/>
      <c r="DR57" s="779"/>
      <c r="DS57" s="779"/>
      <c r="DT57" s="779"/>
      <c r="DU57" s="780"/>
      <c r="DV57" s="781"/>
      <c r="DW57" s="782"/>
      <c r="DX57" s="782"/>
      <c r="DY57" s="782"/>
      <c r="DZ57" s="783"/>
      <c r="EA57" s="230"/>
    </row>
    <row r="58" spans="1:131" ht="26.25" hidden="1" customHeight="1" x14ac:dyDescent="0.2">
      <c r="A58" s="238">
        <v>31</v>
      </c>
      <c r="B58" s="784"/>
      <c r="C58" s="785"/>
      <c r="D58" s="785"/>
      <c r="E58" s="785"/>
      <c r="F58" s="785"/>
      <c r="G58" s="785"/>
      <c r="H58" s="785"/>
      <c r="I58" s="785"/>
      <c r="J58" s="785"/>
      <c r="K58" s="785"/>
      <c r="L58" s="785"/>
      <c r="M58" s="785"/>
      <c r="N58" s="785"/>
      <c r="O58" s="785"/>
      <c r="P58" s="786"/>
      <c r="Q58" s="840"/>
      <c r="R58" s="841"/>
      <c r="S58" s="841"/>
      <c r="T58" s="841"/>
      <c r="U58" s="841"/>
      <c r="V58" s="841"/>
      <c r="W58" s="841"/>
      <c r="X58" s="841"/>
      <c r="Y58" s="841"/>
      <c r="Z58" s="841"/>
      <c r="AA58" s="841"/>
      <c r="AB58" s="841"/>
      <c r="AC58" s="841"/>
      <c r="AD58" s="841"/>
      <c r="AE58" s="842"/>
      <c r="AF58" s="790"/>
      <c r="AG58" s="791"/>
      <c r="AH58" s="791"/>
      <c r="AI58" s="791"/>
      <c r="AJ58" s="792"/>
      <c r="AK58" s="844"/>
      <c r="AL58" s="841"/>
      <c r="AM58" s="841"/>
      <c r="AN58" s="841"/>
      <c r="AO58" s="841"/>
      <c r="AP58" s="841"/>
      <c r="AQ58" s="841"/>
      <c r="AR58" s="841"/>
      <c r="AS58" s="841"/>
      <c r="AT58" s="841"/>
      <c r="AU58" s="841"/>
      <c r="AV58" s="841"/>
      <c r="AW58" s="841"/>
      <c r="AX58" s="841"/>
      <c r="AY58" s="841"/>
      <c r="AZ58" s="843"/>
      <c r="BA58" s="843"/>
      <c r="BB58" s="843"/>
      <c r="BC58" s="843"/>
      <c r="BD58" s="843"/>
      <c r="BE58" s="837"/>
      <c r="BF58" s="837"/>
      <c r="BG58" s="837"/>
      <c r="BH58" s="837"/>
      <c r="BI58" s="838"/>
      <c r="BJ58" s="232"/>
      <c r="BK58" s="232"/>
      <c r="BL58" s="232"/>
      <c r="BM58" s="232"/>
      <c r="BN58" s="232"/>
      <c r="BO58" s="241"/>
      <c r="BP58" s="241"/>
      <c r="BQ58" s="238">
        <v>52</v>
      </c>
      <c r="BR58" s="239"/>
      <c r="BS58" s="781"/>
      <c r="BT58" s="782"/>
      <c r="BU58" s="782"/>
      <c r="BV58" s="782"/>
      <c r="BW58" s="782"/>
      <c r="BX58" s="782"/>
      <c r="BY58" s="782"/>
      <c r="BZ58" s="782"/>
      <c r="CA58" s="782"/>
      <c r="CB58" s="782"/>
      <c r="CC58" s="782"/>
      <c r="CD58" s="782"/>
      <c r="CE58" s="782"/>
      <c r="CF58" s="782"/>
      <c r="CG58" s="793"/>
      <c r="CH58" s="778"/>
      <c r="CI58" s="779"/>
      <c r="CJ58" s="779"/>
      <c r="CK58" s="779"/>
      <c r="CL58" s="780"/>
      <c r="CM58" s="778"/>
      <c r="CN58" s="779"/>
      <c r="CO58" s="779"/>
      <c r="CP58" s="779"/>
      <c r="CQ58" s="780"/>
      <c r="CR58" s="778"/>
      <c r="CS58" s="779"/>
      <c r="CT58" s="779"/>
      <c r="CU58" s="779"/>
      <c r="CV58" s="780"/>
      <c r="CW58" s="778"/>
      <c r="CX58" s="779"/>
      <c r="CY58" s="779"/>
      <c r="CZ58" s="779"/>
      <c r="DA58" s="780"/>
      <c r="DB58" s="778"/>
      <c r="DC58" s="779"/>
      <c r="DD58" s="779"/>
      <c r="DE58" s="779"/>
      <c r="DF58" s="780"/>
      <c r="DG58" s="778"/>
      <c r="DH58" s="779"/>
      <c r="DI58" s="779"/>
      <c r="DJ58" s="779"/>
      <c r="DK58" s="780"/>
      <c r="DL58" s="778"/>
      <c r="DM58" s="779"/>
      <c r="DN58" s="779"/>
      <c r="DO58" s="779"/>
      <c r="DP58" s="780"/>
      <c r="DQ58" s="778"/>
      <c r="DR58" s="779"/>
      <c r="DS58" s="779"/>
      <c r="DT58" s="779"/>
      <c r="DU58" s="780"/>
      <c r="DV58" s="781"/>
      <c r="DW58" s="782"/>
      <c r="DX58" s="782"/>
      <c r="DY58" s="782"/>
      <c r="DZ58" s="783"/>
      <c r="EA58" s="230"/>
    </row>
    <row r="59" spans="1:131" ht="26.25" hidden="1" customHeight="1" x14ac:dyDescent="0.2">
      <c r="A59" s="238">
        <v>32</v>
      </c>
      <c r="B59" s="784"/>
      <c r="C59" s="785"/>
      <c r="D59" s="785"/>
      <c r="E59" s="785"/>
      <c r="F59" s="785"/>
      <c r="G59" s="785"/>
      <c r="H59" s="785"/>
      <c r="I59" s="785"/>
      <c r="J59" s="785"/>
      <c r="K59" s="785"/>
      <c r="L59" s="785"/>
      <c r="M59" s="785"/>
      <c r="N59" s="785"/>
      <c r="O59" s="785"/>
      <c r="P59" s="786"/>
      <c r="Q59" s="840"/>
      <c r="R59" s="841"/>
      <c r="S59" s="841"/>
      <c r="T59" s="841"/>
      <c r="U59" s="841"/>
      <c r="V59" s="841"/>
      <c r="W59" s="841"/>
      <c r="X59" s="841"/>
      <c r="Y59" s="841"/>
      <c r="Z59" s="841"/>
      <c r="AA59" s="841"/>
      <c r="AB59" s="841"/>
      <c r="AC59" s="841"/>
      <c r="AD59" s="841"/>
      <c r="AE59" s="842"/>
      <c r="AF59" s="790"/>
      <c r="AG59" s="791"/>
      <c r="AH59" s="791"/>
      <c r="AI59" s="791"/>
      <c r="AJ59" s="792"/>
      <c r="AK59" s="844"/>
      <c r="AL59" s="841"/>
      <c r="AM59" s="841"/>
      <c r="AN59" s="841"/>
      <c r="AO59" s="841"/>
      <c r="AP59" s="841"/>
      <c r="AQ59" s="841"/>
      <c r="AR59" s="841"/>
      <c r="AS59" s="841"/>
      <c r="AT59" s="841"/>
      <c r="AU59" s="841"/>
      <c r="AV59" s="841"/>
      <c r="AW59" s="841"/>
      <c r="AX59" s="841"/>
      <c r="AY59" s="841"/>
      <c r="AZ59" s="843"/>
      <c r="BA59" s="843"/>
      <c r="BB59" s="843"/>
      <c r="BC59" s="843"/>
      <c r="BD59" s="843"/>
      <c r="BE59" s="837"/>
      <c r="BF59" s="837"/>
      <c r="BG59" s="837"/>
      <c r="BH59" s="837"/>
      <c r="BI59" s="838"/>
      <c r="BJ59" s="232"/>
      <c r="BK59" s="232"/>
      <c r="BL59" s="232"/>
      <c r="BM59" s="232"/>
      <c r="BN59" s="232"/>
      <c r="BO59" s="241"/>
      <c r="BP59" s="241"/>
      <c r="BQ59" s="238">
        <v>53</v>
      </c>
      <c r="BR59" s="239"/>
      <c r="BS59" s="781"/>
      <c r="BT59" s="782"/>
      <c r="BU59" s="782"/>
      <c r="BV59" s="782"/>
      <c r="BW59" s="782"/>
      <c r="BX59" s="782"/>
      <c r="BY59" s="782"/>
      <c r="BZ59" s="782"/>
      <c r="CA59" s="782"/>
      <c r="CB59" s="782"/>
      <c r="CC59" s="782"/>
      <c r="CD59" s="782"/>
      <c r="CE59" s="782"/>
      <c r="CF59" s="782"/>
      <c r="CG59" s="793"/>
      <c r="CH59" s="778"/>
      <c r="CI59" s="779"/>
      <c r="CJ59" s="779"/>
      <c r="CK59" s="779"/>
      <c r="CL59" s="780"/>
      <c r="CM59" s="778"/>
      <c r="CN59" s="779"/>
      <c r="CO59" s="779"/>
      <c r="CP59" s="779"/>
      <c r="CQ59" s="780"/>
      <c r="CR59" s="778"/>
      <c r="CS59" s="779"/>
      <c r="CT59" s="779"/>
      <c r="CU59" s="779"/>
      <c r="CV59" s="780"/>
      <c r="CW59" s="778"/>
      <c r="CX59" s="779"/>
      <c r="CY59" s="779"/>
      <c r="CZ59" s="779"/>
      <c r="DA59" s="780"/>
      <c r="DB59" s="778"/>
      <c r="DC59" s="779"/>
      <c r="DD59" s="779"/>
      <c r="DE59" s="779"/>
      <c r="DF59" s="780"/>
      <c r="DG59" s="778"/>
      <c r="DH59" s="779"/>
      <c r="DI59" s="779"/>
      <c r="DJ59" s="779"/>
      <c r="DK59" s="780"/>
      <c r="DL59" s="778"/>
      <c r="DM59" s="779"/>
      <c r="DN59" s="779"/>
      <c r="DO59" s="779"/>
      <c r="DP59" s="780"/>
      <c r="DQ59" s="778"/>
      <c r="DR59" s="779"/>
      <c r="DS59" s="779"/>
      <c r="DT59" s="779"/>
      <c r="DU59" s="780"/>
      <c r="DV59" s="781"/>
      <c r="DW59" s="782"/>
      <c r="DX59" s="782"/>
      <c r="DY59" s="782"/>
      <c r="DZ59" s="783"/>
      <c r="EA59" s="230"/>
    </row>
    <row r="60" spans="1:131" ht="26.25" hidden="1" customHeight="1" x14ac:dyDescent="0.2">
      <c r="A60" s="238">
        <v>33</v>
      </c>
      <c r="B60" s="784"/>
      <c r="C60" s="785"/>
      <c r="D60" s="785"/>
      <c r="E60" s="785"/>
      <c r="F60" s="785"/>
      <c r="G60" s="785"/>
      <c r="H60" s="785"/>
      <c r="I60" s="785"/>
      <c r="J60" s="785"/>
      <c r="K60" s="785"/>
      <c r="L60" s="785"/>
      <c r="M60" s="785"/>
      <c r="N60" s="785"/>
      <c r="O60" s="785"/>
      <c r="P60" s="786"/>
      <c r="Q60" s="840"/>
      <c r="R60" s="841"/>
      <c r="S60" s="841"/>
      <c r="T60" s="841"/>
      <c r="U60" s="841"/>
      <c r="V60" s="841"/>
      <c r="W60" s="841"/>
      <c r="X60" s="841"/>
      <c r="Y60" s="841"/>
      <c r="Z60" s="841"/>
      <c r="AA60" s="841"/>
      <c r="AB60" s="841"/>
      <c r="AC60" s="841"/>
      <c r="AD60" s="841"/>
      <c r="AE60" s="842"/>
      <c r="AF60" s="790"/>
      <c r="AG60" s="791"/>
      <c r="AH60" s="791"/>
      <c r="AI60" s="791"/>
      <c r="AJ60" s="792"/>
      <c r="AK60" s="844"/>
      <c r="AL60" s="841"/>
      <c r="AM60" s="841"/>
      <c r="AN60" s="841"/>
      <c r="AO60" s="841"/>
      <c r="AP60" s="841"/>
      <c r="AQ60" s="841"/>
      <c r="AR60" s="841"/>
      <c r="AS60" s="841"/>
      <c r="AT60" s="841"/>
      <c r="AU60" s="841"/>
      <c r="AV60" s="841"/>
      <c r="AW60" s="841"/>
      <c r="AX60" s="841"/>
      <c r="AY60" s="841"/>
      <c r="AZ60" s="843"/>
      <c r="BA60" s="843"/>
      <c r="BB60" s="843"/>
      <c r="BC60" s="843"/>
      <c r="BD60" s="843"/>
      <c r="BE60" s="837"/>
      <c r="BF60" s="837"/>
      <c r="BG60" s="837"/>
      <c r="BH60" s="837"/>
      <c r="BI60" s="838"/>
      <c r="BJ60" s="232"/>
      <c r="BK60" s="232"/>
      <c r="BL60" s="232"/>
      <c r="BM60" s="232"/>
      <c r="BN60" s="232"/>
      <c r="BO60" s="241"/>
      <c r="BP60" s="241"/>
      <c r="BQ60" s="238">
        <v>54</v>
      </c>
      <c r="BR60" s="239"/>
      <c r="BS60" s="781"/>
      <c r="BT60" s="782"/>
      <c r="BU60" s="782"/>
      <c r="BV60" s="782"/>
      <c r="BW60" s="782"/>
      <c r="BX60" s="782"/>
      <c r="BY60" s="782"/>
      <c r="BZ60" s="782"/>
      <c r="CA60" s="782"/>
      <c r="CB60" s="782"/>
      <c r="CC60" s="782"/>
      <c r="CD60" s="782"/>
      <c r="CE60" s="782"/>
      <c r="CF60" s="782"/>
      <c r="CG60" s="793"/>
      <c r="CH60" s="778"/>
      <c r="CI60" s="779"/>
      <c r="CJ60" s="779"/>
      <c r="CK60" s="779"/>
      <c r="CL60" s="780"/>
      <c r="CM60" s="778"/>
      <c r="CN60" s="779"/>
      <c r="CO60" s="779"/>
      <c r="CP60" s="779"/>
      <c r="CQ60" s="780"/>
      <c r="CR60" s="778"/>
      <c r="CS60" s="779"/>
      <c r="CT60" s="779"/>
      <c r="CU60" s="779"/>
      <c r="CV60" s="780"/>
      <c r="CW60" s="778"/>
      <c r="CX60" s="779"/>
      <c r="CY60" s="779"/>
      <c r="CZ60" s="779"/>
      <c r="DA60" s="780"/>
      <c r="DB60" s="778"/>
      <c r="DC60" s="779"/>
      <c r="DD60" s="779"/>
      <c r="DE60" s="779"/>
      <c r="DF60" s="780"/>
      <c r="DG60" s="778"/>
      <c r="DH60" s="779"/>
      <c r="DI60" s="779"/>
      <c r="DJ60" s="779"/>
      <c r="DK60" s="780"/>
      <c r="DL60" s="778"/>
      <c r="DM60" s="779"/>
      <c r="DN60" s="779"/>
      <c r="DO60" s="779"/>
      <c r="DP60" s="780"/>
      <c r="DQ60" s="778"/>
      <c r="DR60" s="779"/>
      <c r="DS60" s="779"/>
      <c r="DT60" s="779"/>
      <c r="DU60" s="780"/>
      <c r="DV60" s="781"/>
      <c r="DW60" s="782"/>
      <c r="DX60" s="782"/>
      <c r="DY60" s="782"/>
      <c r="DZ60" s="783"/>
      <c r="EA60" s="230"/>
    </row>
    <row r="61" spans="1:131" ht="26.25" hidden="1" customHeight="1" thickBot="1" x14ac:dyDescent="0.25">
      <c r="A61" s="238">
        <v>34</v>
      </c>
      <c r="B61" s="784"/>
      <c r="C61" s="785"/>
      <c r="D61" s="785"/>
      <c r="E61" s="785"/>
      <c r="F61" s="785"/>
      <c r="G61" s="785"/>
      <c r="H61" s="785"/>
      <c r="I61" s="785"/>
      <c r="J61" s="785"/>
      <c r="K61" s="785"/>
      <c r="L61" s="785"/>
      <c r="M61" s="785"/>
      <c r="N61" s="785"/>
      <c r="O61" s="785"/>
      <c r="P61" s="786"/>
      <c r="Q61" s="840"/>
      <c r="R61" s="841"/>
      <c r="S61" s="841"/>
      <c r="T61" s="841"/>
      <c r="U61" s="841"/>
      <c r="V61" s="841"/>
      <c r="W61" s="841"/>
      <c r="X61" s="841"/>
      <c r="Y61" s="841"/>
      <c r="Z61" s="841"/>
      <c r="AA61" s="841"/>
      <c r="AB61" s="841"/>
      <c r="AC61" s="841"/>
      <c r="AD61" s="841"/>
      <c r="AE61" s="842"/>
      <c r="AF61" s="790"/>
      <c r="AG61" s="791"/>
      <c r="AH61" s="791"/>
      <c r="AI61" s="791"/>
      <c r="AJ61" s="792"/>
      <c r="AK61" s="844"/>
      <c r="AL61" s="841"/>
      <c r="AM61" s="841"/>
      <c r="AN61" s="841"/>
      <c r="AO61" s="841"/>
      <c r="AP61" s="841"/>
      <c r="AQ61" s="841"/>
      <c r="AR61" s="841"/>
      <c r="AS61" s="841"/>
      <c r="AT61" s="841"/>
      <c r="AU61" s="841"/>
      <c r="AV61" s="841"/>
      <c r="AW61" s="841"/>
      <c r="AX61" s="841"/>
      <c r="AY61" s="841"/>
      <c r="AZ61" s="843"/>
      <c r="BA61" s="843"/>
      <c r="BB61" s="843"/>
      <c r="BC61" s="843"/>
      <c r="BD61" s="843"/>
      <c r="BE61" s="837"/>
      <c r="BF61" s="837"/>
      <c r="BG61" s="837"/>
      <c r="BH61" s="837"/>
      <c r="BI61" s="838"/>
      <c r="BJ61" s="232"/>
      <c r="BK61" s="232"/>
      <c r="BL61" s="232"/>
      <c r="BM61" s="232"/>
      <c r="BN61" s="232"/>
      <c r="BO61" s="241"/>
      <c r="BP61" s="241"/>
      <c r="BQ61" s="238">
        <v>55</v>
      </c>
      <c r="BR61" s="239"/>
      <c r="BS61" s="781"/>
      <c r="BT61" s="782"/>
      <c r="BU61" s="782"/>
      <c r="BV61" s="782"/>
      <c r="BW61" s="782"/>
      <c r="BX61" s="782"/>
      <c r="BY61" s="782"/>
      <c r="BZ61" s="782"/>
      <c r="CA61" s="782"/>
      <c r="CB61" s="782"/>
      <c r="CC61" s="782"/>
      <c r="CD61" s="782"/>
      <c r="CE61" s="782"/>
      <c r="CF61" s="782"/>
      <c r="CG61" s="793"/>
      <c r="CH61" s="778"/>
      <c r="CI61" s="779"/>
      <c r="CJ61" s="779"/>
      <c r="CK61" s="779"/>
      <c r="CL61" s="780"/>
      <c r="CM61" s="778"/>
      <c r="CN61" s="779"/>
      <c r="CO61" s="779"/>
      <c r="CP61" s="779"/>
      <c r="CQ61" s="780"/>
      <c r="CR61" s="778"/>
      <c r="CS61" s="779"/>
      <c r="CT61" s="779"/>
      <c r="CU61" s="779"/>
      <c r="CV61" s="780"/>
      <c r="CW61" s="778"/>
      <c r="CX61" s="779"/>
      <c r="CY61" s="779"/>
      <c r="CZ61" s="779"/>
      <c r="DA61" s="780"/>
      <c r="DB61" s="778"/>
      <c r="DC61" s="779"/>
      <c r="DD61" s="779"/>
      <c r="DE61" s="779"/>
      <c r="DF61" s="780"/>
      <c r="DG61" s="778"/>
      <c r="DH61" s="779"/>
      <c r="DI61" s="779"/>
      <c r="DJ61" s="779"/>
      <c r="DK61" s="780"/>
      <c r="DL61" s="778"/>
      <c r="DM61" s="779"/>
      <c r="DN61" s="779"/>
      <c r="DO61" s="779"/>
      <c r="DP61" s="780"/>
      <c r="DQ61" s="778"/>
      <c r="DR61" s="779"/>
      <c r="DS61" s="779"/>
      <c r="DT61" s="779"/>
      <c r="DU61" s="780"/>
      <c r="DV61" s="781"/>
      <c r="DW61" s="782"/>
      <c r="DX61" s="782"/>
      <c r="DY61" s="782"/>
      <c r="DZ61" s="783"/>
      <c r="EA61" s="230"/>
    </row>
    <row r="62" spans="1:131" ht="26.25" customHeight="1" x14ac:dyDescent="0.2">
      <c r="A62" s="238">
        <v>35</v>
      </c>
      <c r="B62" s="784"/>
      <c r="C62" s="785"/>
      <c r="D62" s="785"/>
      <c r="E62" s="785"/>
      <c r="F62" s="785"/>
      <c r="G62" s="785"/>
      <c r="H62" s="785"/>
      <c r="I62" s="785"/>
      <c r="J62" s="785"/>
      <c r="K62" s="785"/>
      <c r="L62" s="785"/>
      <c r="M62" s="785"/>
      <c r="N62" s="785"/>
      <c r="O62" s="785"/>
      <c r="P62" s="786"/>
      <c r="Q62" s="840"/>
      <c r="R62" s="841"/>
      <c r="S62" s="841"/>
      <c r="T62" s="841"/>
      <c r="U62" s="841"/>
      <c r="V62" s="841"/>
      <c r="W62" s="841"/>
      <c r="X62" s="841"/>
      <c r="Y62" s="841"/>
      <c r="Z62" s="841"/>
      <c r="AA62" s="841"/>
      <c r="AB62" s="841"/>
      <c r="AC62" s="841"/>
      <c r="AD62" s="841"/>
      <c r="AE62" s="842"/>
      <c r="AF62" s="790"/>
      <c r="AG62" s="791"/>
      <c r="AH62" s="791"/>
      <c r="AI62" s="791"/>
      <c r="AJ62" s="792"/>
      <c r="AK62" s="844"/>
      <c r="AL62" s="841"/>
      <c r="AM62" s="841"/>
      <c r="AN62" s="841"/>
      <c r="AO62" s="841"/>
      <c r="AP62" s="841"/>
      <c r="AQ62" s="841"/>
      <c r="AR62" s="841"/>
      <c r="AS62" s="841"/>
      <c r="AT62" s="841"/>
      <c r="AU62" s="841"/>
      <c r="AV62" s="841"/>
      <c r="AW62" s="841"/>
      <c r="AX62" s="841"/>
      <c r="AY62" s="841"/>
      <c r="AZ62" s="843"/>
      <c r="BA62" s="843"/>
      <c r="BB62" s="843"/>
      <c r="BC62" s="843"/>
      <c r="BD62" s="843"/>
      <c r="BE62" s="837"/>
      <c r="BF62" s="837"/>
      <c r="BG62" s="837"/>
      <c r="BH62" s="837"/>
      <c r="BI62" s="838"/>
      <c r="BJ62" s="852" t="s">
        <v>423</v>
      </c>
      <c r="BK62" s="812"/>
      <c r="BL62" s="812"/>
      <c r="BM62" s="812"/>
      <c r="BN62" s="813"/>
      <c r="BO62" s="241"/>
      <c r="BP62" s="241"/>
      <c r="BQ62" s="238">
        <v>56</v>
      </c>
      <c r="BR62" s="239"/>
      <c r="BS62" s="781"/>
      <c r="BT62" s="782"/>
      <c r="BU62" s="782"/>
      <c r="BV62" s="782"/>
      <c r="BW62" s="782"/>
      <c r="BX62" s="782"/>
      <c r="BY62" s="782"/>
      <c r="BZ62" s="782"/>
      <c r="CA62" s="782"/>
      <c r="CB62" s="782"/>
      <c r="CC62" s="782"/>
      <c r="CD62" s="782"/>
      <c r="CE62" s="782"/>
      <c r="CF62" s="782"/>
      <c r="CG62" s="793"/>
      <c r="CH62" s="778"/>
      <c r="CI62" s="779"/>
      <c r="CJ62" s="779"/>
      <c r="CK62" s="779"/>
      <c r="CL62" s="780"/>
      <c r="CM62" s="778"/>
      <c r="CN62" s="779"/>
      <c r="CO62" s="779"/>
      <c r="CP62" s="779"/>
      <c r="CQ62" s="780"/>
      <c r="CR62" s="778"/>
      <c r="CS62" s="779"/>
      <c r="CT62" s="779"/>
      <c r="CU62" s="779"/>
      <c r="CV62" s="780"/>
      <c r="CW62" s="778"/>
      <c r="CX62" s="779"/>
      <c r="CY62" s="779"/>
      <c r="CZ62" s="779"/>
      <c r="DA62" s="780"/>
      <c r="DB62" s="778"/>
      <c r="DC62" s="779"/>
      <c r="DD62" s="779"/>
      <c r="DE62" s="779"/>
      <c r="DF62" s="780"/>
      <c r="DG62" s="778"/>
      <c r="DH62" s="779"/>
      <c r="DI62" s="779"/>
      <c r="DJ62" s="779"/>
      <c r="DK62" s="780"/>
      <c r="DL62" s="778"/>
      <c r="DM62" s="779"/>
      <c r="DN62" s="779"/>
      <c r="DO62" s="779"/>
      <c r="DP62" s="780"/>
      <c r="DQ62" s="778"/>
      <c r="DR62" s="779"/>
      <c r="DS62" s="779"/>
      <c r="DT62" s="779"/>
      <c r="DU62" s="780"/>
      <c r="DV62" s="781"/>
      <c r="DW62" s="782"/>
      <c r="DX62" s="782"/>
      <c r="DY62" s="782"/>
      <c r="DZ62" s="783"/>
      <c r="EA62" s="230"/>
    </row>
    <row r="63" spans="1:131" ht="26.25" customHeight="1" thickBot="1" x14ac:dyDescent="0.25">
      <c r="A63" s="240" t="s">
        <v>399</v>
      </c>
      <c r="B63" s="795" t="s">
        <v>424</v>
      </c>
      <c r="C63" s="796"/>
      <c r="D63" s="796"/>
      <c r="E63" s="796"/>
      <c r="F63" s="796"/>
      <c r="G63" s="796"/>
      <c r="H63" s="796"/>
      <c r="I63" s="796"/>
      <c r="J63" s="796"/>
      <c r="K63" s="796"/>
      <c r="L63" s="796"/>
      <c r="M63" s="796"/>
      <c r="N63" s="796"/>
      <c r="O63" s="796"/>
      <c r="P63" s="797"/>
      <c r="Q63" s="845"/>
      <c r="R63" s="846"/>
      <c r="S63" s="846"/>
      <c r="T63" s="846"/>
      <c r="U63" s="846"/>
      <c r="V63" s="846"/>
      <c r="W63" s="846"/>
      <c r="X63" s="846"/>
      <c r="Y63" s="846"/>
      <c r="Z63" s="846"/>
      <c r="AA63" s="846"/>
      <c r="AB63" s="846"/>
      <c r="AC63" s="846"/>
      <c r="AD63" s="846"/>
      <c r="AE63" s="847"/>
      <c r="AF63" s="848">
        <v>4759</v>
      </c>
      <c r="AG63" s="849"/>
      <c r="AH63" s="849"/>
      <c r="AI63" s="849"/>
      <c r="AJ63" s="850"/>
      <c r="AK63" s="851"/>
      <c r="AL63" s="846"/>
      <c r="AM63" s="846"/>
      <c r="AN63" s="846"/>
      <c r="AO63" s="846"/>
      <c r="AP63" s="849">
        <f>SUM(AP28:AT62)</f>
        <v>17956</v>
      </c>
      <c r="AQ63" s="849"/>
      <c r="AR63" s="849"/>
      <c r="AS63" s="849"/>
      <c r="AT63" s="849"/>
      <c r="AU63" s="849">
        <f>SUM(AU28:AY62)</f>
        <v>6021</v>
      </c>
      <c r="AV63" s="849"/>
      <c r="AW63" s="849"/>
      <c r="AX63" s="849"/>
      <c r="AY63" s="849"/>
      <c r="AZ63" s="853"/>
      <c r="BA63" s="853"/>
      <c r="BB63" s="853"/>
      <c r="BC63" s="853"/>
      <c r="BD63" s="853"/>
      <c r="BE63" s="854" t="s">
        <v>611</v>
      </c>
      <c r="BF63" s="854"/>
      <c r="BG63" s="854"/>
      <c r="BH63" s="854"/>
      <c r="BI63" s="855"/>
      <c r="BJ63" s="856" t="s">
        <v>425</v>
      </c>
      <c r="BK63" s="857"/>
      <c r="BL63" s="857"/>
      <c r="BM63" s="857"/>
      <c r="BN63" s="858"/>
      <c r="BO63" s="241"/>
      <c r="BP63" s="241"/>
      <c r="BQ63" s="238">
        <v>57</v>
      </c>
      <c r="BR63" s="239"/>
      <c r="BS63" s="781"/>
      <c r="BT63" s="782"/>
      <c r="BU63" s="782"/>
      <c r="BV63" s="782"/>
      <c r="BW63" s="782"/>
      <c r="BX63" s="782"/>
      <c r="BY63" s="782"/>
      <c r="BZ63" s="782"/>
      <c r="CA63" s="782"/>
      <c r="CB63" s="782"/>
      <c r="CC63" s="782"/>
      <c r="CD63" s="782"/>
      <c r="CE63" s="782"/>
      <c r="CF63" s="782"/>
      <c r="CG63" s="793"/>
      <c r="CH63" s="778"/>
      <c r="CI63" s="779"/>
      <c r="CJ63" s="779"/>
      <c r="CK63" s="779"/>
      <c r="CL63" s="780"/>
      <c r="CM63" s="778"/>
      <c r="CN63" s="779"/>
      <c r="CO63" s="779"/>
      <c r="CP63" s="779"/>
      <c r="CQ63" s="780"/>
      <c r="CR63" s="778"/>
      <c r="CS63" s="779"/>
      <c r="CT63" s="779"/>
      <c r="CU63" s="779"/>
      <c r="CV63" s="780"/>
      <c r="CW63" s="778"/>
      <c r="CX63" s="779"/>
      <c r="CY63" s="779"/>
      <c r="CZ63" s="779"/>
      <c r="DA63" s="780"/>
      <c r="DB63" s="778"/>
      <c r="DC63" s="779"/>
      <c r="DD63" s="779"/>
      <c r="DE63" s="779"/>
      <c r="DF63" s="780"/>
      <c r="DG63" s="778"/>
      <c r="DH63" s="779"/>
      <c r="DI63" s="779"/>
      <c r="DJ63" s="779"/>
      <c r="DK63" s="780"/>
      <c r="DL63" s="778"/>
      <c r="DM63" s="779"/>
      <c r="DN63" s="779"/>
      <c r="DO63" s="779"/>
      <c r="DP63" s="780"/>
      <c r="DQ63" s="778"/>
      <c r="DR63" s="779"/>
      <c r="DS63" s="779"/>
      <c r="DT63" s="779"/>
      <c r="DU63" s="780"/>
      <c r="DV63" s="781"/>
      <c r="DW63" s="782"/>
      <c r="DX63" s="782"/>
      <c r="DY63" s="782"/>
      <c r="DZ63" s="783"/>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1"/>
      <c r="BT64" s="782"/>
      <c r="BU64" s="782"/>
      <c r="BV64" s="782"/>
      <c r="BW64" s="782"/>
      <c r="BX64" s="782"/>
      <c r="BY64" s="782"/>
      <c r="BZ64" s="782"/>
      <c r="CA64" s="782"/>
      <c r="CB64" s="782"/>
      <c r="CC64" s="782"/>
      <c r="CD64" s="782"/>
      <c r="CE64" s="782"/>
      <c r="CF64" s="782"/>
      <c r="CG64" s="793"/>
      <c r="CH64" s="778"/>
      <c r="CI64" s="779"/>
      <c r="CJ64" s="779"/>
      <c r="CK64" s="779"/>
      <c r="CL64" s="780"/>
      <c r="CM64" s="778"/>
      <c r="CN64" s="779"/>
      <c r="CO64" s="779"/>
      <c r="CP64" s="779"/>
      <c r="CQ64" s="780"/>
      <c r="CR64" s="778"/>
      <c r="CS64" s="779"/>
      <c r="CT64" s="779"/>
      <c r="CU64" s="779"/>
      <c r="CV64" s="780"/>
      <c r="CW64" s="778"/>
      <c r="CX64" s="779"/>
      <c r="CY64" s="779"/>
      <c r="CZ64" s="779"/>
      <c r="DA64" s="780"/>
      <c r="DB64" s="778"/>
      <c r="DC64" s="779"/>
      <c r="DD64" s="779"/>
      <c r="DE64" s="779"/>
      <c r="DF64" s="780"/>
      <c r="DG64" s="778"/>
      <c r="DH64" s="779"/>
      <c r="DI64" s="779"/>
      <c r="DJ64" s="779"/>
      <c r="DK64" s="780"/>
      <c r="DL64" s="778"/>
      <c r="DM64" s="779"/>
      <c r="DN64" s="779"/>
      <c r="DO64" s="779"/>
      <c r="DP64" s="780"/>
      <c r="DQ64" s="778"/>
      <c r="DR64" s="779"/>
      <c r="DS64" s="779"/>
      <c r="DT64" s="779"/>
      <c r="DU64" s="780"/>
      <c r="DV64" s="781"/>
      <c r="DW64" s="782"/>
      <c r="DX64" s="782"/>
      <c r="DY64" s="782"/>
      <c r="DZ64" s="783"/>
      <c r="EA64" s="230"/>
    </row>
    <row r="65" spans="1:131" ht="26.25" customHeight="1" thickBot="1" x14ac:dyDescent="0.25">
      <c r="A65" s="232" t="s">
        <v>426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1"/>
      <c r="BT65" s="782"/>
      <c r="BU65" s="782"/>
      <c r="BV65" s="782"/>
      <c r="BW65" s="782"/>
      <c r="BX65" s="782"/>
      <c r="BY65" s="782"/>
      <c r="BZ65" s="782"/>
      <c r="CA65" s="782"/>
      <c r="CB65" s="782"/>
      <c r="CC65" s="782"/>
      <c r="CD65" s="782"/>
      <c r="CE65" s="782"/>
      <c r="CF65" s="782"/>
      <c r="CG65" s="793"/>
      <c r="CH65" s="778"/>
      <c r="CI65" s="779"/>
      <c r="CJ65" s="779"/>
      <c r="CK65" s="779"/>
      <c r="CL65" s="780"/>
      <c r="CM65" s="778"/>
      <c r="CN65" s="779"/>
      <c r="CO65" s="779"/>
      <c r="CP65" s="779"/>
      <c r="CQ65" s="780"/>
      <c r="CR65" s="778"/>
      <c r="CS65" s="779"/>
      <c r="CT65" s="779"/>
      <c r="CU65" s="779"/>
      <c r="CV65" s="780"/>
      <c r="CW65" s="778"/>
      <c r="CX65" s="779"/>
      <c r="CY65" s="779"/>
      <c r="CZ65" s="779"/>
      <c r="DA65" s="780"/>
      <c r="DB65" s="778"/>
      <c r="DC65" s="779"/>
      <c r="DD65" s="779"/>
      <c r="DE65" s="779"/>
      <c r="DF65" s="780"/>
      <c r="DG65" s="778"/>
      <c r="DH65" s="779"/>
      <c r="DI65" s="779"/>
      <c r="DJ65" s="779"/>
      <c r="DK65" s="780"/>
      <c r="DL65" s="778"/>
      <c r="DM65" s="779"/>
      <c r="DN65" s="779"/>
      <c r="DO65" s="779"/>
      <c r="DP65" s="780"/>
      <c r="DQ65" s="778"/>
      <c r="DR65" s="779"/>
      <c r="DS65" s="779"/>
      <c r="DT65" s="779"/>
      <c r="DU65" s="780"/>
      <c r="DV65" s="781"/>
      <c r="DW65" s="782"/>
      <c r="DX65" s="782"/>
      <c r="DY65" s="782"/>
      <c r="DZ65" s="783"/>
      <c r="EA65" s="230"/>
    </row>
    <row r="66" spans="1:131" ht="26.25" customHeight="1" x14ac:dyDescent="0.2">
      <c r="A66" s="727" t="s">
        <v>427</v>
      </c>
      <c r="B66" s="728"/>
      <c r="C66" s="728"/>
      <c r="D66" s="728"/>
      <c r="E66" s="728"/>
      <c r="F66" s="728"/>
      <c r="G66" s="728"/>
      <c r="H66" s="728"/>
      <c r="I66" s="728"/>
      <c r="J66" s="728"/>
      <c r="K66" s="728"/>
      <c r="L66" s="728"/>
      <c r="M66" s="728"/>
      <c r="N66" s="728"/>
      <c r="O66" s="728"/>
      <c r="P66" s="729"/>
      <c r="Q66" s="733" t="s">
        <v>404</v>
      </c>
      <c r="R66" s="734"/>
      <c r="S66" s="734"/>
      <c r="T66" s="734"/>
      <c r="U66" s="735"/>
      <c r="V66" s="733" t="s">
        <v>428</v>
      </c>
      <c r="W66" s="734"/>
      <c r="X66" s="734"/>
      <c r="Y66" s="734"/>
      <c r="Z66" s="735"/>
      <c r="AA66" s="733" t="s">
        <v>406</v>
      </c>
      <c r="AB66" s="734"/>
      <c r="AC66" s="734"/>
      <c r="AD66" s="734"/>
      <c r="AE66" s="735"/>
      <c r="AF66" s="859" t="s">
        <v>429</v>
      </c>
      <c r="AG66" s="821"/>
      <c r="AH66" s="821"/>
      <c r="AI66" s="821"/>
      <c r="AJ66" s="860"/>
      <c r="AK66" s="733" t="s">
        <v>430</v>
      </c>
      <c r="AL66" s="728"/>
      <c r="AM66" s="728"/>
      <c r="AN66" s="728"/>
      <c r="AO66" s="729"/>
      <c r="AP66" s="733" t="s">
        <v>431</v>
      </c>
      <c r="AQ66" s="734"/>
      <c r="AR66" s="734"/>
      <c r="AS66" s="734"/>
      <c r="AT66" s="735"/>
      <c r="AU66" s="733" t="s">
        <v>432</v>
      </c>
      <c r="AV66" s="734"/>
      <c r="AW66" s="734"/>
      <c r="AX66" s="734"/>
      <c r="AY66" s="735"/>
      <c r="AZ66" s="733" t="s">
        <v>384</v>
      </c>
      <c r="BA66" s="734"/>
      <c r="BB66" s="734"/>
      <c r="BC66" s="734"/>
      <c r="BD66" s="740"/>
      <c r="BE66" s="241"/>
      <c r="BF66" s="241"/>
      <c r="BG66" s="241"/>
      <c r="BH66" s="241"/>
      <c r="BI66" s="241"/>
      <c r="BJ66" s="241"/>
      <c r="BK66" s="241"/>
      <c r="BL66" s="241"/>
      <c r="BM66" s="241"/>
      <c r="BN66" s="241"/>
      <c r="BO66" s="241"/>
      <c r="BP66" s="241"/>
      <c r="BQ66" s="238">
        <v>60</v>
      </c>
      <c r="BR66" s="243"/>
      <c r="BS66" s="864"/>
      <c r="BT66" s="865"/>
      <c r="BU66" s="865"/>
      <c r="BV66" s="865"/>
      <c r="BW66" s="865"/>
      <c r="BX66" s="865"/>
      <c r="BY66" s="865"/>
      <c r="BZ66" s="865"/>
      <c r="CA66" s="865"/>
      <c r="CB66" s="865"/>
      <c r="CC66" s="865"/>
      <c r="CD66" s="865"/>
      <c r="CE66" s="865"/>
      <c r="CF66" s="865"/>
      <c r="CG66" s="870"/>
      <c r="CH66" s="867"/>
      <c r="CI66" s="868"/>
      <c r="CJ66" s="868"/>
      <c r="CK66" s="868"/>
      <c r="CL66" s="869"/>
      <c r="CM66" s="867"/>
      <c r="CN66" s="868"/>
      <c r="CO66" s="868"/>
      <c r="CP66" s="868"/>
      <c r="CQ66" s="869"/>
      <c r="CR66" s="867"/>
      <c r="CS66" s="868"/>
      <c r="CT66" s="868"/>
      <c r="CU66" s="868"/>
      <c r="CV66" s="869"/>
      <c r="CW66" s="867"/>
      <c r="CX66" s="868"/>
      <c r="CY66" s="868"/>
      <c r="CZ66" s="868"/>
      <c r="DA66" s="869"/>
      <c r="DB66" s="867"/>
      <c r="DC66" s="868"/>
      <c r="DD66" s="868"/>
      <c r="DE66" s="868"/>
      <c r="DF66" s="869"/>
      <c r="DG66" s="867"/>
      <c r="DH66" s="868"/>
      <c r="DI66" s="868"/>
      <c r="DJ66" s="868"/>
      <c r="DK66" s="869"/>
      <c r="DL66" s="867"/>
      <c r="DM66" s="868"/>
      <c r="DN66" s="868"/>
      <c r="DO66" s="868"/>
      <c r="DP66" s="869"/>
      <c r="DQ66" s="867"/>
      <c r="DR66" s="868"/>
      <c r="DS66" s="868"/>
      <c r="DT66" s="868"/>
      <c r="DU66" s="869"/>
      <c r="DV66" s="864"/>
      <c r="DW66" s="865"/>
      <c r="DX66" s="865"/>
      <c r="DY66" s="865"/>
      <c r="DZ66" s="866"/>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61"/>
      <c r="AG67" s="824"/>
      <c r="AH67" s="824"/>
      <c r="AI67" s="824"/>
      <c r="AJ67" s="862"/>
      <c r="AK67" s="863"/>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64"/>
      <c r="BT67" s="865"/>
      <c r="BU67" s="865"/>
      <c r="BV67" s="865"/>
      <c r="BW67" s="865"/>
      <c r="BX67" s="865"/>
      <c r="BY67" s="865"/>
      <c r="BZ67" s="865"/>
      <c r="CA67" s="865"/>
      <c r="CB67" s="865"/>
      <c r="CC67" s="865"/>
      <c r="CD67" s="865"/>
      <c r="CE67" s="865"/>
      <c r="CF67" s="865"/>
      <c r="CG67" s="870"/>
      <c r="CH67" s="867"/>
      <c r="CI67" s="868"/>
      <c r="CJ67" s="868"/>
      <c r="CK67" s="868"/>
      <c r="CL67" s="869"/>
      <c r="CM67" s="867"/>
      <c r="CN67" s="868"/>
      <c r="CO67" s="868"/>
      <c r="CP67" s="868"/>
      <c r="CQ67" s="869"/>
      <c r="CR67" s="867"/>
      <c r="CS67" s="868"/>
      <c r="CT67" s="868"/>
      <c r="CU67" s="868"/>
      <c r="CV67" s="869"/>
      <c r="CW67" s="867"/>
      <c r="CX67" s="868"/>
      <c r="CY67" s="868"/>
      <c r="CZ67" s="868"/>
      <c r="DA67" s="869"/>
      <c r="DB67" s="867"/>
      <c r="DC67" s="868"/>
      <c r="DD67" s="868"/>
      <c r="DE67" s="868"/>
      <c r="DF67" s="869"/>
      <c r="DG67" s="867"/>
      <c r="DH67" s="868"/>
      <c r="DI67" s="868"/>
      <c r="DJ67" s="868"/>
      <c r="DK67" s="869"/>
      <c r="DL67" s="867"/>
      <c r="DM67" s="868"/>
      <c r="DN67" s="868"/>
      <c r="DO67" s="868"/>
      <c r="DP67" s="869"/>
      <c r="DQ67" s="867"/>
      <c r="DR67" s="868"/>
      <c r="DS67" s="868"/>
      <c r="DT67" s="868"/>
      <c r="DU67" s="869"/>
      <c r="DV67" s="864"/>
      <c r="DW67" s="865"/>
      <c r="DX67" s="865"/>
      <c r="DY67" s="865"/>
      <c r="DZ67" s="866"/>
      <c r="EA67" s="230"/>
    </row>
    <row r="68" spans="1:131" ht="26.25" customHeight="1" thickTop="1" x14ac:dyDescent="0.2">
      <c r="A68" s="236">
        <v>1</v>
      </c>
      <c r="B68" s="750" t="s">
        <v>612</v>
      </c>
      <c r="C68" s="751"/>
      <c r="D68" s="751"/>
      <c r="E68" s="751"/>
      <c r="F68" s="751"/>
      <c r="G68" s="751"/>
      <c r="H68" s="751"/>
      <c r="I68" s="751"/>
      <c r="J68" s="751"/>
      <c r="K68" s="751"/>
      <c r="L68" s="751"/>
      <c r="M68" s="751"/>
      <c r="N68" s="751"/>
      <c r="O68" s="751"/>
      <c r="P68" s="752"/>
      <c r="Q68" s="874">
        <v>13398</v>
      </c>
      <c r="R68" s="871"/>
      <c r="S68" s="871"/>
      <c r="T68" s="871"/>
      <c r="U68" s="871"/>
      <c r="V68" s="871">
        <v>13130</v>
      </c>
      <c r="W68" s="871"/>
      <c r="X68" s="871"/>
      <c r="Y68" s="871"/>
      <c r="Z68" s="871"/>
      <c r="AA68" s="871">
        <v>268</v>
      </c>
      <c r="AB68" s="871"/>
      <c r="AC68" s="871"/>
      <c r="AD68" s="871"/>
      <c r="AE68" s="871"/>
      <c r="AF68" s="871">
        <v>6320</v>
      </c>
      <c r="AG68" s="871"/>
      <c r="AH68" s="871"/>
      <c r="AI68" s="871"/>
      <c r="AJ68" s="871"/>
      <c r="AK68" s="871">
        <v>1035</v>
      </c>
      <c r="AL68" s="871"/>
      <c r="AM68" s="871"/>
      <c r="AN68" s="871"/>
      <c r="AO68" s="871"/>
      <c r="AP68" s="871">
        <v>2015</v>
      </c>
      <c r="AQ68" s="871"/>
      <c r="AR68" s="871"/>
      <c r="AS68" s="871"/>
      <c r="AT68" s="871"/>
      <c r="AU68" s="871">
        <v>927</v>
      </c>
      <c r="AV68" s="871"/>
      <c r="AW68" s="871"/>
      <c r="AX68" s="871"/>
      <c r="AY68" s="871"/>
      <c r="AZ68" s="872"/>
      <c r="BA68" s="872"/>
      <c r="BB68" s="872"/>
      <c r="BC68" s="872"/>
      <c r="BD68" s="873"/>
      <c r="BE68" s="241"/>
      <c r="BF68" s="241"/>
      <c r="BG68" s="241"/>
      <c r="BH68" s="241"/>
      <c r="BI68" s="241"/>
      <c r="BJ68" s="241"/>
      <c r="BK68" s="241"/>
      <c r="BL68" s="241"/>
      <c r="BM68" s="241"/>
      <c r="BN68" s="241"/>
      <c r="BO68" s="241"/>
      <c r="BP68" s="241"/>
      <c r="BQ68" s="238">
        <v>62</v>
      </c>
      <c r="BR68" s="243"/>
      <c r="BS68" s="864"/>
      <c r="BT68" s="865"/>
      <c r="BU68" s="865"/>
      <c r="BV68" s="865"/>
      <c r="BW68" s="865"/>
      <c r="BX68" s="865"/>
      <c r="BY68" s="865"/>
      <c r="BZ68" s="865"/>
      <c r="CA68" s="865"/>
      <c r="CB68" s="865"/>
      <c r="CC68" s="865"/>
      <c r="CD68" s="865"/>
      <c r="CE68" s="865"/>
      <c r="CF68" s="865"/>
      <c r="CG68" s="870"/>
      <c r="CH68" s="867"/>
      <c r="CI68" s="868"/>
      <c r="CJ68" s="868"/>
      <c r="CK68" s="868"/>
      <c r="CL68" s="869"/>
      <c r="CM68" s="867"/>
      <c r="CN68" s="868"/>
      <c r="CO68" s="868"/>
      <c r="CP68" s="868"/>
      <c r="CQ68" s="869"/>
      <c r="CR68" s="867"/>
      <c r="CS68" s="868"/>
      <c r="CT68" s="868"/>
      <c r="CU68" s="868"/>
      <c r="CV68" s="869"/>
      <c r="CW68" s="867"/>
      <c r="CX68" s="868"/>
      <c r="CY68" s="868"/>
      <c r="CZ68" s="868"/>
      <c r="DA68" s="869"/>
      <c r="DB68" s="867"/>
      <c r="DC68" s="868"/>
      <c r="DD68" s="868"/>
      <c r="DE68" s="868"/>
      <c r="DF68" s="869"/>
      <c r="DG68" s="867"/>
      <c r="DH68" s="868"/>
      <c r="DI68" s="868"/>
      <c r="DJ68" s="868"/>
      <c r="DK68" s="869"/>
      <c r="DL68" s="867"/>
      <c r="DM68" s="868"/>
      <c r="DN68" s="868"/>
      <c r="DO68" s="868"/>
      <c r="DP68" s="869"/>
      <c r="DQ68" s="867"/>
      <c r="DR68" s="868"/>
      <c r="DS68" s="868"/>
      <c r="DT68" s="868"/>
      <c r="DU68" s="869"/>
      <c r="DV68" s="864"/>
      <c r="DW68" s="865"/>
      <c r="DX68" s="865"/>
      <c r="DY68" s="865"/>
      <c r="DZ68" s="866"/>
      <c r="EA68" s="230"/>
    </row>
    <row r="69" spans="1:131" ht="26.25" customHeight="1" x14ac:dyDescent="0.2">
      <c r="A69" s="238">
        <v>2</v>
      </c>
      <c r="B69" s="753" t="s">
        <v>613</v>
      </c>
      <c r="C69" s="754"/>
      <c r="D69" s="754"/>
      <c r="E69" s="754"/>
      <c r="F69" s="754"/>
      <c r="G69" s="754"/>
      <c r="H69" s="754"/>
      <c r="I69" s="754"/>
      <c r="J69" s="754"/>
      <c r="K69" s="754"/>
      <c r="L69" s="754"/>
      <c r="M69" s="754"/>
      <c r="N69" s="754"/>
      <c r="O69" s="754"/>
      <c r="P69" s="755"/>
      <c r="Q69" s="875">
        <v>91</v>
      </c>
      <c r="R69" s="836"/>
      <c r="S69" s="836"/>
      <c r="T69" s="836"/>
      <c r="U69" s="836"/>
      <c r="V69" s="836">
        <v>85</v>
      </c>
      <c r="W69" s="836"/>
      <c r="X69" s="836"/>
      <c r="Y69" s="836"/>
      <c r="Z69" s="836"/>
      <c r="AA69" s="836">
        <v>5</v>
      </c>
      <c r="AB69" s="836"/>
      <c r="AC69" s="836"/>
      <c r="AD69" s="836"/>
      <c r="AE69" s="836"/>
      <c r="AF69" s="836">
        <v>5</v>
      </c>
      <c r="AG69" s="836"/>
      <c r="AH69" s="836"/>
      <c r="AI69" s="836"/>
      <c r="AJ69" s="836"/>
      <c r="AK69" s="836">
        <v>5</v>
      </c>
      <c r="AL69" s="836"/>
      <c r="AM69" s="836"/>
      <c r="AN69" s="836"/>
      <c r="AO69" s="836"/>
      <c r="AP69" s="836" t="s">
        <v>611</v>
      </c>
      <c r="AQ69" s="836"/>
      <c r="AR69" s="836"/>
      <c r="AS69" s="836"/>
      <c r="AT69" s="836"/>
      <c r="AU69" s="836" t="s">
        <v>611</v>
      </c>
      <c r="AV69" s="836"/>
      <c r="AW69" s="836"/>
      <c r="AX69" s="836"/>
      <c r="AY69" s="836"/>
      <c r="AZ69" s="837"/>
      <c r="BA69" s="837"/>
      <c r="BB69" s="837"/>
      <c r="BC69" s="837"/>
      <c r="BD69" s="838"/>
      <c r="BE69" s="241"/>
      <c r="BF69" s="241"/>
      <c r="BG69" s="241"/>
      <c r="BH69" s="241"/>
      <c r="BI69" s="241"/>
      <c r="BJ69" s="241"/>
      <c r="BK69" s="241"/>
      <c r="BL69" s="241"/>
      <c r="BM69" s="241"/>
      <c r="BN69" s="241"/>
      <c r="BO69" s="241"/>
      <c r="BP69" s="241"/>
      <c r="BQ69" s="238">
        <v>63</v>
      </c>
      <c r="BR69" s="243"/>
      <c r="BS69" s="864"/>
      <c r="BT69" s="865"/>
      <c r="BU69" s="865"/>
      <c r="BV69" s="865"/>
      <c r="BW69" s="865"/>
      <c r="BX69" s="865"/>
      <c r="BY69" s="865"/>
      <c r="BZ69" s="865"/>
      <c r="CA69" s="865"/>
      <c r="CB69" s="865"/>
      <c r="CC69" s="865"/>
      <c r="CD69" s="865"/>
      <c r="CE69" s="865"/>
      <c r="CF69" s="865"/>
      <c r="CG69" s="870"/>
      <c r="CH69" s="867"/>
      <c r="CI69" s="868"/>
      <c r="CJ69" s="868"/>
      <c r="CK69" s="868"/>
      <c r="CL69" s="869"/>
      <c r="CM69" s="867"/>
      <c r="CN69" s="868"/>
      <c r="CO69" s="868"/>
      <c r="CP69" s="868"/>
      <c r="CQ69" s="869"/>
      <c r="CR69" s="867"/>
      <c r="CS69" s="868"/>
      <c r="CT69" s="868"/>
      <c r="CU69" s="868"/>
      <c r="CV69" s="869"/>
      <c r="CW69" s="867"/>
      <c r="CX69" s="868"/>
      <c r="CY69" s="868"/>
      <c r="CZ69" s="868"/>
      <c r="DA69" s="869"/>
      <c r="DB69" s="867"/>
      <c r="DC69" s="868"/>
      <c r="DD69" s="868"/>
      <c r="DE69" s="868"/>
      <c r="DF69" s="869"/>
      <c r="DG69" s="867"/>
      <c r="DH69" s="868"/>
      <c r="DI69" s="868"/>
      <c r="DJ69" s="868"/>
      <c r="DK69" s="869"/>
      <c r="DL69" s="867"/>
      <c r="DM69" s="868"/>
      <c r="DN69" s="868"/>
      <c r="DO69" s="868"/>
      <c r="DP69" s="869"/>
      <c r="DQ69" s="867"/>
      <c r="DR69" s="868"/>
      <c r="DS69" s="868"/>
      <c r="DT69" s="868"/>
      <c r="DU69" s="869"/>
      <c r="DV69" s="864"/>
      <c r="DW69" s="865"/>
      <c r="DX69" s="865"/>
      <c r="DY69" s="865"/>
      <c r="DZ69" s="866"/>
      <c r="EA69" s="230"/>
    </row>
    <row r="70" spans="1:131" ht="26.25" customHeight="1" x14ac:dyDescent="0.2">
      <c r="A70" s="238">
        <v>3</v>
      </c>
      <c r="B70" s="753" t="s">
        <v>614</v>
      </c>
      <c r="C70" s="754"/>
      <c r="D70" s="754"/>
      <c r="E70" s="754"/>
      <c r="F70" s="754"/>
      <c r="G70" s="754"/>
      <c r="H70" s="754"/>
      <c r="I70" s="754"/>
      <c r="J70" s="754"/>
      <c r="K70" s="754"/>
      <c r="L70" s="754"/>
      <c r="M70" s="754"/>
      <c r="N70" s="754"/>
      <c r="O70" s="754"/>
      <c r="P70" s="755"/>
      <c r="Q70" s="875">
        <v>258426</v>
      </c>
      <c r="R70" s="836"/>
      <c r="S70" s="836"/>
      <c r="T70" s="836"/>
      <c r="U70" s="836"/>
      <c r="V70" s="836">
        <v>253681</v>
      </c>
      <c r="W70" s="836"/>
      <c r="X70" s="836"/>
      <c r="Y70" s="836"/>
      <c r="Z70" s="836"/>
      <c r="AA70" s="836">
        <v>4745</v>
      </c>
      <c r="AB70" s="836"/>
      <c r="AC70" s="836"/>
      <c r="AD70" s="836"/>
      <c r="AE70" s="836"/>
      <c r="AF70" s="836">
        <v>4745</v>
      </c>
      <c r="AG70" s="836"/>
      <c r="AH70" s="836"/>
      <c r="AI70" s="836"/>
      <c r="AJ70" s="836"/>
      <c r="AK70" s="836">
        <v>1906</v>
      </c>
      <c r="AL70" s="836"/>
      <c r="AM70" s="836"/>
      <c r="AN70" s="836"/>
      <c r="AO70" s="836"/>
      <c r="AP70" s="836" t="s">
        <v>611</v>
      </c>
      <c r="AQ70" s="836"/>
      <c r="AR70" s="836"/>
      <c r="AS70" s="836"/>
      <c r="AT70" s="836"/>
      <c r="AU70" s="836" t="s">
        <v>611</v>
      </c>
      <c r="AV70" s="836"/>
      <c r="AW70" s="836"/>
      <c r="AX70" s="836"/>
      <c r="AY70" s="836"/>
      <c r="AZ70" s="837"/>
      <c r="BA70" s="837"/>
      <c r="BB70" s="837"/>
      <c r="BC70" s="837"/>
      <c r="BD70" s="838"/>
      <c r="BE70" s="241"/>
      <c r="BF70" s="241"/>
      <c r="BG70" s="241"/>
      <c r="BH70" s="241"/>
      <c r="BI70" s="241"/>
      <c r="BJ70" s="241"/>
      <c r="BK70" s="241"/>
      <c r="BL70" s="241"/>
      <c r="BM70" s="241"/>
      <c r="BN70" s="241"/>
      <c r="BO70" s="241"/>
      <c r="BP70" s="241"/>
      <c r="BQ70" s="238">
        <v>64</v>
      </c>
      <c r="BR70" s="243"/>
      <c r="BS70" s="864"/>
      <c r="BT70" s="865"/>
      <c r="BU70" s="865"/>
      <c r="BV70" s="865"/>
      <c r="BW70" s="865"/>
      <c r="BX70" s="865"/>
      <c r="BY70" s="865"/>
      <c r="BZ70" s="865"/>
      <c r="CA70" s="865"/>
      <c r="CB70" s="865"/>
      <c r="CC70" s="865"/>
      <c r="CD70" s="865"/>
      <c r="CE70" s="865"/>
      <c r="CF70" s="865"/>
      <c r="CG70" s="870"/>
      <c r="CH70" s="867"/>
      <c r="CI70" s="868"/>
      <c r="CJ70" s="868"/>
      <c r="CK70" s="868"/>
      <c r="CL70" s="869"/>
      <c r="CM70" s="867"/>
      <c r="CN70" s="868"/>
      <c r="CO70" s="868"/>
      <c r="CP70" s="868"/>
      <c r="CQ70" s="869"/>
      <c r="CR70" s="867"/>
      <c r="CS70" s="868"/>
      <c r="CT70" s="868"/>
      <c r="CU70" s="868"/>
      <c r="CV70" s="869"/>
      <c r="CW70" s="867"/>
      <c r="CX70" s="868"/>
      <c r="CY70" s="868"/>
      <c r="CZ70" s="868"/>
      <c r="DA70" s="869"/>
      <c r="DB70" s="867"/>
      <c r="DC70" s="868"/>
      <c r="DD70" s="868"/>
      <c r="DE70" s="868"/>
      <c r="DF70" s="869"/>
      <c r="DG70" s="867"/>
      <c r="DH70" s="868"/>
      <c r="DI70" s="868"/>
      <c r="DJ70" s="868"/>
      <c r="DK70" s="869"/>
      <c r="DL70" s="867"/>
      <c r="DM70" s="868"/>
      <c r="DN70" s="868"/>
      <c r="DO70" s="868"/>
      <c r="DP70" s="869"/>
      <c r="DQ70" s="867"/>
      <c r="DR70" s="868"/>
      <c r="DS70" s="868"/>
      <c r="DT70" s="868"/>
      <c r="DU70" s="869"/>
      <c r="DV70" s="864"/>
      <c r="DW70" s="865"/>
      <c r="DX70" s="865"/>
      <c r="DY70" s="865"/>
      <c r="DZ70" s="866"/>
      <c r="EA70" s="230"/>
    </row>
    <row r="71" spans="1:131" ht="26.25" customHeight="1" x14ac:dyDescent="0.2">
      <c r="A71" s="238">
        <v>4</v>
      </c>
      <c r="B71" s="753" t="s">
        <v>616</v>
      </c>
      <c r="C71" s="754"/>
      <c r="D71" s="754"/>
      <c r="E71" s="754"/>
      <c r="F71" s="754"/>
      <c r="G71" s="754"/>
      <c r="H71" s="754"/>
      <c r="I71" s="754"/>
      <c r="J71" s="754"/>
      <c r="K71" s="754"/>
      <c r="L71" s="754"/>
      <c r="M71" s="754"/>
      <c r="N71" s="754"/>
      <c r="O71" s="754"/>
      <c r="P71" s="755"/>
      <c r="Q71" s="875">
        <v>4300</v>
      </c>
      <c r="R71" s="836"/>
      <c r="S71" s="836"/>
      <c r="T71" s="836"/>
      <c r="U71" s="836"/>
      <c r="V71" s="836">
        <v>3691</v>
      </c>
      <c r="W71" s="836"/>
      <c r="X71" s="836"/>
      <c r="Y71" s="836"/>
      <c r="Z71" s="836"/>
      <c r="AA71" s="836">
        <v>609</v>
      </c>
      <c r="AB71" s="836"/>
      <c r="AC71" s="836"/>
      <c r="AD71" s="836"/>
      <c r="AE71" s="836"/>
      <c r="AF71" s="836">
        <v>609</v>
      </c>
      <c r="AG71" s="836"/>
      <c r="AH71" s="836"/>
      <c r="AI71" s="836"/>
      <c r="AJ71" s="836"/>
      <c r="AK71" s="836">
        <v>5</v>
      </c>
      <c r="AL71" s="836"/>
      <c r="AM71" s="836"/>
      <c r="AN71" s="836"/>
      <c r="AO71" s="836"/>
      <c r="AP71" s="836" t="s">
        <v>611</v>
      </c>
      <c r="AQ71" s="836"/>
      <c r="AR71" s="836"/>
      <c r="AS71" s="836"/>
      <c r="AT71" s="836"/>
      <c r="AU71" s="836" t="s">
        <v>611</v>
      </c>
      <c r="AV71" s="836"/>
      <c r="AW71" s="836"/>
      <c r="AX71" s="836"/>
      <c r="AY71" s="836"/>
      <c r="AZ71" s="837"/>
      <c r="BA71" s="837"/>
      <c r="BB71" s="837"/>
      <c r="BC71" s="837"/>
      <c r="BD71" s="838"/>
      <c r="BE71" s="241"/>
      <c r="BF71" s="241"/>
      <c r="BG71" s="241"/>
      <c r="BH71" s="241"/>
      <c r="BI71" s="241"/>
      <c r="BJ71" s="241"/>
      <c r="BK71" s="241"/>
      <c r="BL71" s="241"/>
      <c r="BM71" s="241"/>
      <c r="BN71" s="241"/>
      <c r="BO71" s="241"/>
      <c r="BP71" s="241"/>
      <c r="BQ71" s="238">
        <v>65</v>
      </c>
      <c r="BR71" s="243"/>
      <c r="BS71" s="864"/>
      <c r="BT71" s="865"/>
      <c r="BU71" s="865"/>
      <c r="BV71" s="865"/>
      <c r="BW71" s="865"/>
      <c r="BX71" s="865"/>
      <c r="BY71" s="865"/>
      <c r="BZ71" s="865"/>
      <c r="CA71" s="865"/>
      <c r="CB71" s="865"/>
      <c r="CC71" s="865"/>
      <c r="CD71" s="865"/>
      <c r="CE71" s="865"/>
      <c r="CF71" s="865"/>
      <c r="CG71" s="870"/>
      <c r="CH71" s="867"/>
      <c r="CI71" s="868"/>
      <c r="CJ71" s="868"/>
      <c r="CK71" s="868"/>
      <c r="CL71" s="869"/>
      <c r="CM71" s="867"/>
      <c r="CN71" s="868"/>
      <c r="CO71" s="868"/>
      <c r="CP71" s="868"/>
      <c r="CQ71" s="869"/>
      <c r="CR71" s="867"/>
      <c r="CS71" s="868"/>
      <c r="CT71" s="868"/>
      <c r="CU71" s="868"/>
      <c r="CV71" s="869"/>
      <c r="CW71" s="867"/>
      <c r="CX71" s="868"/>
      <c r="CY71" s="868"/>
      <c r="CZ71" s="868"/>
      <c r="DA71" s="869"/>
      <c r="DB71" s="867"/>
      <c r="DC71" s="868"/>
      <c r="DD71" s="868"/>
      <c r="DE71" s="868"/>
      <c r="DF71" s="869"/>
      <c r="DG71" s="867"/>
      <c r="DH71" s="868"/>
      <c r="DI71" s="868"/>
      <c r="DJ71" s="868"/>
      <c r="DK71" s="869"/>
      <c r="DL71" s="867"/>
      <c r="DM71" s="868"/>
      <c r="DN71" s="868"/>
      <c r="DO71" s="868"/>
      <c r="DP71" s="869"/>
      <c r="DQ71" s="867"/>
      <c r="DR71" s="868"/>
      <c r="DS71" s="868"/>
      <c r="DT71" s="868"/>
      <c r="DU71" s="869"/>
      <c r="DV71" s="864"/>
      <c r="DW71" s="865"/>
      <c r="DX71" s="865"/>
      <c r="DY71" s="865"/>
      <c r="DZ71" s="866"/>
      <c r="EA71" s="230"/>
    </row>
    <row r="72" spans="1:131" ht="26.25" customHeight="1" x14ac:dyDescent="0.2">
      <c r="A72" s="238">
        <v>5</v>
      </c>
      <c r="B72" s="753" t="s">
        <v>615</v>
      </c>
      <c r="C72" s="754"/>
      <c r="D72" s="754"/>
      <c r="E72" s="754"/>
      <c r="F72" s="754"/>
      <c r="G72" s="754"/>
      <c r="H72" s="754"/>
      <c r="I72" s="754"/>
      <c r="J72" s="754"/>
      <c r="K72" s="754"/>
      <c r="L72" s="754"/>
      <c r="M72" s="754"/>
      <c r="N72" s="754"/>
      <c r="O72" s="754"/>
      <c r="P72" s="755"/>
      <c r="Q72" s="875">
        <v>159</v>
      </c>
      <c r="R72" s="836"/>
      <c r="S72" s="836"/>
      <c r="T72" s="836"/>
      <c r="U72" s="836"/>
      <c r="V72" s="836">
        <v>134</v>
      </c>
      <c r="W72" s="836"/>
      <c r="X72" s="836"/>
      <c r="Y72" s="836"/>
      <c r="Z72" s="836"/>
      <c r="AA72" s="836">
        <v>24</v>
      </c>
      <c r="AB72" s="836"/>
      <c r="AC72" s="836"/>
      <c r="AD72" s="836"/>
      <c r="AE72" s="836"/>
      <c r="AF72" s="836">
        <v>24</v>
      </c>
      <c r="AG72" s="836"/>
      <c r="AH72" s="836"/>
      <c r="AI72" s="836"/>
      <c r="AJ72" s="836"/>
      <c r="AK72" s="836">
        <v>9</v>
      </c>
      <c r="AL72" s="836"/>
      <c r="AM72" s="836"/>
      <c r="AN72" s="836"/>
      <c r="AO72" s="836"/>
      <c r="AP72" s="836" t="s">
        <v>611</v>
      </c>
      <c r="AQ72" s="836"/>
      <c r="AR72" s="836"/>
      <c r="AS72" s="836"/>
      <c r="AT72" s="836"/>
      <c r="AU72" s="836" t="s">
        <v>611</v>
      </c>
      <c r="AV72" s="836"/>
      <c r="AW72" s="836"/>
      <c r="AX72" s="836"/>
      <c r="AY72" s="836"/>
      <c r="AZ72" s="837"/>
      <c r="BA72" s="837"/>
      <c r="BB72" s="837"/>
      <c r="BC72" s="837"/>
      <c r="BD72" s="838"/>
      <c r="BE72" s="241"/>
      <c r="BF72" s="241"/>
      <c r="BG72" s="241"/>
      <c r="BH72" s="241"/>
      <c r="BI72" s="241"/>
      <c r="BJ72" s="241"/>
      <c r="BK72" s="241"/>
      <c r="BL72" s="241"/>
      <c r="BM72" s="241"/>
      <c r="BN72" s="241"/>
      <c r="BO72" s="241"/>
      <c r="BP72" s="241"/>
      <c r="BQ72" s="238">
        <v>66</v>
      </c>
      <c r="BR72" s="243"/>
      <c r="BS72" s="864"/>
      <c r="BT72" s="865"/>
      <c r="BU72" s="865"/>
      <c r="BV72" s="865"/>
      <c r="BW72" s="865"/>
      <c r="BX72" s="865"/>
      <c r="BY72" s="865"/>
      <c r="BZ72" s="865"/>
      <c r="CA72" s="865"/>
      <c r="CB72" s="865"/>
      <c r="CC72" s="865"/>
      <c r="CD72" s="865"/>
      <c r="CE72" s="865"/>
      <c r="CF72" s="865"/>
      <c r="CG72" s="870"/>
      <c r="CH72" s="867"/>
      <c r="CI72" s="868"/>
      <c r="CJ72" s="868"/>
      <c r="CK72" s="868"/>
      <c r="CL72" s="869"/>
      <c r="CM72" s="867"/>
      <c r="CN72" s="868"/>
      <c r="CO72" s="868"/>
      <c r="CP72" s="868"/>
      <c r="CQ72" s="869"/>
      <c r="CR72" s="867"/>
      <c r="CS72" s="868"/>
      <c r="CT72" s="868"/>
      <c r="CU72" s="868"/>
      <c r="CV72" s="869"/>
      <c r="CW72" s="867"/>
      <c r="CX72" s="868"/>
      <c r="CY72" s="868"/>
      <c r="CZ72" s="868"/>
      <c r="DA72" s="869"/>
      <c r="DB72" s="867"/>
      <c r="DC72" s="868"/>
      <c r="DD72" s="868"/>
      <c r="DE72" s="868"/>
      <c r="DF72" s="869"/>
      <c r="DG72" s="867"/>
      <c r="DH72" s="868"/>
      <c r="DI72" s="868"/>
      <c r="DJ72" s="868"/>
      <c r="DK72" s="869"/>
      <c r="DL72" s="867"/>
      <c r="DM72" s="868"/>
      <c r="DN72" s="868"/>
      <c r="DO72" s="868"/>
      <c r="DP72" s="869"/>
      <c r="DQ72" s="867"/>
      <c r="DR72" s="868"/>
      <c r="DS72" s="868"/>
      <c r="DT72" s="868"/>
      <c r="DU72" s="869"/>
      <c r="DV72" s="864"/>
      <c r="DW72" s="865"/>
      <c r="DX72" s="865"/>
      <c r="DY72" s="865"/>
      <c r="DZ72" s="866"/>
      <c r="EA72" s="230"/>
    </row>
    <row r="73" spans="1:131" ht="26.25" customHeight="1" x14ac:dyDescent="0.2">
      <c r="A73" s="238">
        <v>6</v>
      </c>
      <c r="B73" s="753"/>
      <c r="C73" s="754"/>
      <c r="D73" s="754"/>
      <c r="E73" s="754"/>
      <c r="F73" s="754"/>
      <c r="G73" s="754"/>
      <c r="H73" s="754"/>
      <c r="I73" s="754"/>
      <c r="J73" s="754"/>
      <c r="K73" s="754"/>
      <c r="L73" s="754"/>
      <c r="M73" s="754"/>
      <c r="N73" s="754"/>
      <c r="O73" s="754"/>
      <c r="P73" s="755"/>
      <c r="Q73" s="875"/>
      <c r="R73" s="836"/>
      <c r="S73" s="836"/>
      <c r="T73" s="836"/>
      <c r="U73" s="836"/>
      <c r="V73" s="836"/>
      <c r="W73" s="836"/>
      <c r="X73" s="836"/>
      <c r="Y73" s="836"/>
      <c r="Z73" s="836"/>
      <c r="AA73" s="836"/>
      <c r="AB73" s="836"/>
      <c r="AC73" s="836"/>
      <c r="AD73" s="836"/>
      <c r="AE73" s="836"/>
      <c r="AF73" s="836"/>
      <c r="AG73" s="836"/>
      <c r="AH73" s="836"/>
      <c r="AI73" s="836"/>
      <c r="AJ73" s="836"/>
      <c r="AK73" s="836"/>
      <c r="AL73" s="836"/>
      <c r="AM73" s="836"/>
      <c r="AN73" s="836"/>
      <c r="AO73" s="836"/>
      <c r="AP73" s="836"/>
      <c r="AQ73" s="836"/>
      <c r="AR73" s="836"/>
      <c r="AS73" s="836"/>
      <c r="AT73" s="836"/>
      <c r="AU73" s="836"/>
      <c r="AV73" s="836"/>
      <c r="AW73" s="836"/>
      <c r="AX73" s="836"/>
      <c r="AY73" s="836"/>
      <c r="AZ73" s="837"/>
      <c r="BA73" s="837"/>
      <c r="BB73" s="837"/>
      <c r="BC73" s="837"/>
      <c r="BD73" s="838"/>
      <c r="BE73" s="241"/>
      <c r="BF73" s="241"/>
      <c r="BG73" s="241"/>
      <c r="BH73" s="241"/>
      <c r="BI73" s="241"/>
      <c r="BJ73" s="241"/>
      <c r="BK73" s="241"/>
      <c r="BL73" s="241"/>
      <c r="BM73" s="241"/>
      <c r="BN73" s="241"/>
      <c r="BO73" s="241"/>
      <c r="BP73" s="241"/>
      <c r="BQ73" s="238">
        <v>67</v>
      </c>
      <c r="BR73" s="243"/>
      <c r="BS73" s="864"/>
      <c r="BT73" s="865"/>
      <c r="BU73" s="865"/>
      <c r="BV73" s="865"/>
      <c r="BW73" s="865"/>
      <c r="BX73" s="865"/>
      <c r="BY73" s="865"/>
      <c r="BZ73" s="865"/>
      <c r="CA73" s="865"/>
      <c r="CB73" s="865"/>
      <c r="CC73" s="865"/>
      <c r="CD73" s="865"/>
      <c r="CE73" s="865"/>
      <c r="CF73" s="865"/>
      <c r="CG73" s="870"/>
      <c r="CH73" s="867"/>
      <c r="CI73" s="868"/>
      <c r="CJ73" s="868"/>
      <c r="CK73" s="868"/>
      <c r="CL73" s="869"/>
      <c r="CM73" s="867"/>
      <c r="CN73" s="868"/>
      <c r="CO73" s="868"/>
      <c r="CP73" s="868"/>
      <c r="CQ73" s="869"/>
      <c r="CR73" s="867"/>
      <c r="CS73" s="868"/>
      <c r="CT73" s="868"/>
      <c r="CU73" s="868"/>
      <c r="CV73" s="869"/>
      <c r="CW73" s="867"/>
      <c r="CX73" s="868"/>
      <c r="CY73" s="868"/>
      <c r="CZ73" s="868"/>
      <c r="DA73" s="869"/>
      <c r="DB73" s="867"/>
      <c r="DC73" s="868"/>
      <c r="DD73" s="868"/>
      <c r="DE73" s="868"/>
      <c r="DF73" s="869"/>
      <c r="DG73" s="867"/>
      <c r="DH73" s="868"/>
      <c r="DI73" s="868"/>
      <c r="DJ73" s="868"/>
      <c r="DK73" s="869"/>
      <c r="DL73" s="867"/>
      <c r="DM73" s="868"/>
      <c r="DN73" s="868"/>
      <c r="DO73" s="868"/>
      <c r="DP73" s="869"/>
      <c r="DQ73" s="867"/>
      <c r="DR73" s="868"/>
      <c r="DS73" s="868"/>
      <c r="DT73" s="868"/>
      <c r="DU73" s="869"/>
      <c r="DV73" s="864"/>
      <c r="DW73" s="865"/>
      <c r="DX73" s="865"/>
      <c r="DY73" s="865"/>
      <c r="DZ73" s="866"/>
      <c r="EA73" s="230"/>
    </row>
    <row r="74" spans="1:131" ht="26.25" hidden="1" customHeight="1" x14ac:dyDescent="0.2">
      <c r="A74" s="238">
        <v>7</v>
      </c>
      <c r="B74" s="753"/>
      <c r="C74" s="754"/>
      <c r="D74" s="754"/>
      <c r="E74" s="754"/>
      <c r="F74" s="754"/>
      <c r="G74" s="754"/>
      <c r="H74" s="754"/>
      <c r="I74" s="754"/>
      <c r="J74" s="754"/>
      <c r="K74" s="754"/>
      <c r="L74" s="754"/>
      <c r="M74" s="754"/>
      <c r="N74" s="754"/>
      <c r="O74" s="754"/>
      <c r="P74" s="755"/>
      <c r="Q74" s="875"/>
      <c r="R74" s="836"/>
      <c r="S74" s="836"/>
      <c r="T74" s="836"/>
      <c r="U74" s="836"/>
      <c r="V74" s="836"/>
      <c r="W74" s="836"/>
      <c r="X74" s="836"/>
      <c r="Y74" s="836"/>
      <c r="Z74" s="836"/>
      <c r="AA74" s="836"/>
      <c r="AB74" s="836"/>
      <c r="AC74" s="836"/>
      <c r="AD74" s="836"/>
      <c r="AE74" s="836"/>
      <c r="AF74" s="836"/>
      <c r="AG74" s="836"/>
      <c r="AH74" s="836"/>
      <c r="AI74" s="836"/>
      <c r="AJ74" s="836"/>
      <c r="AK74" s="836"/>
      <c r="AL74" s="836"/>
      <c r="AM74" s="836"/>
      <c r="AN74" s="836"/>
      <c r="AO74" s="836"/>
      <c r="AP74" s="836"/>
      <c r="AQ74" s="836"/>
      <c r="AR74" s="836"/>
      <c r="AS74" s="836"/>
      <c r="AT74" s="836"/>
      <c r="AU74" s="836"/>
      <c r="AV74" s="836"/>
      <c r="AW74" s="836"/>
      <c r="AX74" s="836"/>
      <c r="AY74" s="836"/>
      <c r="AZ74" s="837"/>
      <c r="BA74" s="837"/>
      <c r="BB74" s="837"/>
      <c r="BC74" s="837"/>
      <c r="BD74" s="838"/>
      <c r="BE74" s="241"/>
      <c r="BF74" s="241"/>
      <c r="BG74" s="241"/>
      <c r="BH74" s="241"/>
      <c r="BI74" s="241"/>
      <c r="BJ74" s="241"/>
      <c r="BK74" s="241"/>
      <c r="BL74" s="241"/>
      <c r="BM74" s="241"/>
      <c r="BN74" s="241"/>
      <c r="BO74" s="241"/>
      <c r="BP74" s="241"/>
      <c r="BQ74" s="238">
        <v>68</v>
      </c>
      <c r="BR74" s="243"/>
      <c r="BS74" s="864"/>
      <c r="BT74" s="865"/>
      <c r="BU74" s="865"/>
      <c r="BV74" s="865"/>
      <c r="BW74" s="865"/>
      <c r="BX74" s="865"/>
      <c r="BY74" s="865"/>
      <c r="BZ74" s="865"/>
      <c r="CA74" s="865"/>
      <c r="CB74" s="865"/>
      <c r="CC74" s="865"/>
      <c r="CD74" s="865"/>
      <c r="CE74" s="865"/>
      <c r="CF74" s="865"/>
      <c r="CG74" s="870"/>
      <c r="CH74" s="867"/>
      <c r="CI74" s="868"/>
      <c r="CJ74" s="868"/>
      <c r="CK74" s="868"/>
      <c r="CL74" s="869"/>
      <c r="CM74" s="867"/>
      <c r="CN74" s="868"/>
      <c r="CO74" s="868"/>
      <c r="CP74" s="868"/>
      <c r="CQ74" s="869"/>
      <c r="CR74" s="867"/>
      <c r="CS74" s="868"/>
      <c r="CT74" s="868"/>
      <c r="CU74" s="868"/>
      <c r="CV74" s="869"/>
      <c r="CW74" s="867"/>
      <c r="CX74" s="868"/>
      <c r="CY74" s="868"/>
      <c r="CZ74" s="868"/>
      <c r="DA74" s="869"/>
      <c r="DB74" s="867"/>
      <c r="DC74" s="868"/>
      <c r="DD74" s="868"/>
      <c r="DE74" s="868"/>
      <c r="DF74" s="869"/>
      <c r="DG74" s="867"/>
      <c r="DH74" s="868"/>
      <c r="DI74" s="868"/>
      <c r="DJ74" s="868"/>
      <c r="DK74" s="869"/>
      <c r="DL74" s="867"/>
      <c r="DM74" s="868"/>
      <c r="DN74" s="868"/>
      <c r="DO74" s="868"/>
      <c r="DP74" s="869"/>
      <c r="DQ74" s="867"/>
      <c r="DR74" s="868"/>
      <c r="DS74" s="868"/>
      <c r="DT74" s="868"/>
      <c r="DU74" s="869"/>
      <c r="DV74" s="864"/>
      <c r="DW74" s="865"/>
      <c r="DX74" s="865"/>
      <c r="DY74" s="865"/>
      <c r="DZ74" s="866"/>
      <c r="EA74" s="230"/>
    </row>
    <row r="75" spans="1:131" ht="26.25" hidden="1" customHeight="1" x14ac:dyDescent="0.2">
      <c r="A75" s="238">
        <v>8</v>
      </c>
      <c r="B75" s="753"/>
      <c r="C75" s="754"/>
      <c r="D75" s="754"/>
      <c r="E75" s="754"/>
      <c r="F75" s="754"/>
      <c r="G75" s="754"/>
      <c r="H75" s="754"/>
      <c r="I75" s="754"/>
      <c r="J75" s="754"/>
      <c r="K75" s="754"/>
      <c r="L75" s="754"/>
      <c r="M75" s="754"/>
      <c r="N75" s="754"/>
      <c r="O75" s="754"/>
      <c r="P75" s="755"/>
      <c r="Q75" s="876"/>
      <c r="R75" s="877"/>
      <c r="S75" s="877"/>
      <c r="T75" s="877"/>
      <c r="U75" s="835"/>
      <c r="V75" s="878"/>
      <c r="W75" s="877"/>
      <c r="X75" s="877"/>
      <c r="Y75" s="877"/>
      <c r="Z75" s="835"/>
      <c r="AA75" s="878"/>
      <c r="AB75" s="877"/>
      <c r="AC75" s="877"/>
      <c r="AD75" s="877"/>
      <c r="AE75" s="835"/>
      <c r="AF75" s="878"/>
      <c r="AG75" s="877"/>
      <c r="AH75" s="877"/>
      <c r="AI75" s="877"/>
      <c r="AJ75" s="835"/>
      <c r="AK75" s="878"/>
      <c r="AL75" s="877"/>
      <c r="AM75" s="877"/>
      <c r="AN75" s="877"/>
      <c r="AO75" s="835"/>
      <c r="AP75" s="878"/>
      <c r="AQ75" s="877"/>
      <c r="AR75" s="877"/>
      <c r="AS75" s="877"/>
      <c r="AT75" s="835"/>
      <c r="AU75" s="878"/>
      <c r="AV75" s="877"/>
      <c r="AW75" s="877"/>
      <c r="AX75" s="877"/>
      <c r="AY75" s="835"/>
      <c r="AZ75" s="837"/>
      <c r="BA75" s="837"/>
      <c r="BB75" s="837"/>
      <c r="BC75" s="837"/>
      <c r="BD75" s="838"/>
      <c r="BE75" s="241"/>
      <c r="BF75" s="241"/>
      <c r="BG75" s="241"/>
      <c r="BH75" s="241"/>
      <c r="BI75" s="241"/>
      <c r="BJ75" s="241"/>
      <c r="BK75" s="241"/>
      <c r="BL75" s="241"/>
      <c r="BM75" s="241"/>
      <c r="BN75" s="241"/>
      <c r="BO75" s="241"/>
      <c r="BP75" s="241"/>
      <c r="BQ75" s="238">
        <v>69</v>
      </c>
      <c r="BR75" s="243"/>
      <c r="BS75" s="864"/>
      <c r="BT75" s="865"/>
      <c r="BU75" s="865"/>
      <c r="BV75" s="865"/>
      <c r="BW75" s="865"/>
      <c r="BX75" s="865"/>
      <c r="BY75" s="865"/>
      <c r="BZ75" s="865"/>
      <c r="CA75" s="865"/>
      <c r="CB75" s="865"/>
      <c r="CC75" s="865"/>
      <c r="CD75" s="865"/>
      <c r="CE75" s="865"/>
      <c r="CF75" s="865"/>
      <c r="CG75" s="870"/>
      <c r="CH75" s="867"/>
      <c r="CI75" s="868"/>
      <c r="CJ75" s="868"/>
      <c r="CK75" s="868"/>
      <c r="CL75" s="869"/>
      <c r="CM75" s="867"/>
      <c r="CN75" s="868"/>
      <c r="CO75" s="868"/>
      <c r="CP75" s="868"/>
      <c r="CQ75" s="869"/>
      <c r="CR75" s="867"/>
      <c r="CS75" s="868"/>
      <c r="CT75" s="868"/>
      <c r="CU75" s="868"/>
      <c r="CV75" s="869"/>
      <c r="CW75" s="867"/>
      <c r="CX75" s="868"/>
      <c r="CY75" s="868"/>
      <c r="CZ75" s="868"/>
      <c r="DA75" s="869"/>
      <c r="DB75" s="867"/>
      <c r="DC75" s="868"/>
      <c r="DD75" s="868"/>
      <c r="DE75" s="868"/>
      <c r="DF75" s="869"/>
      <c r="DG75" s="867"/>
      <c r="DH75" s="868"/>
      <c r="DI75" s="868"/>
      <c r="DJ75" s="868"/>
      <c r="DK75" s="869"/>
      <c r="DL75" s="867"/>
      <c r="DM75" s="868"/>
      <c r="DN75" s="868"/>
      <c r="DO75" s="868"/>
      <c r="DP75" s="869"/>
      <c r="DQ75" s="867"/>
      <c r="DR75" s="868"/>
      <c r="DS75" s="868"/>
      <c r="DT75" s="868"/>
      <c r="DU75" s="869"/>
      <c r="DV75" s="864"/>
      <c r="DW75" s="865"/>
      <c r="DX75" s="865"/>
      <c r="DY75" s="865"/>
      <c r="DZ75" s="866"/>
      <c r="EA75" s="230"/>
    </row>
    <row r="76" spans="1:131" ht="26.25" hidden="1" customHeight="1" x14ac:dyDescent="0.2">
      <c r="A76" s="238">
        <v>9</v>
      </c>
      <c r="B76" s="753"/>
      <c r="C76" s="754"/>
      <c r="D76" s="754"/>
      <c r="E76" s="754"/>
      <c r="F76" s="754"/>
      <c r="G76" s="754"/>
      <c r="H76" s="754"/>
      <c r="I76" s="754"/>
      <c r="J76" s="754"/>
      <c r="K76" s="754"/>
      <c r="L76" s="754"/>
      <c r="M76" s="754"/>
      <c r="N76" s="754"/>
      <c r="O76" s="754"/>
      <c r="P76" s="755"/>
      <c r="Q76" s="876"/>
      <c r="R76" s="877"/>
      <c r="S76" s="877"/>
      <c r="T76" s="877"/>
      <c r="U76" s="835"/>
      <c r="V76" s="878"/>
      <c r="W76" s="877"/>
      <c r="X76" s="877"/>
      <c r="Y76" s="877"/>
      <c r="Z76" s="835"/>
      <c r="AA76" s="878"/>
      <c r="AB76" s="877"/>
      <c r="AC76" s="877"/>
      <c r="AD76" s="877"/>
      <c r="AE76" s="835"/>
      <c r="AF76" s="878"/>
      <c r="AG76" s="877"/>
      <c r="AH76" s="877"/>
      <c r="AI76" s="877"/>
      <c r="AJ76" s="835"/>
      <c r="AK76" s="878"/>
      <c r="AL76" s="877"/>
      <c r="AM76" s="877"/>
      <c r="AN76" s="877"/>
      <c r="AO76" s="835"/>
      <c r="AP76" s="878"/>
      <c r="AQ76" s="877"/>
      <c r="AR76" s="877"/>
      <c r="AS76" s="877"/>
      <c r="AT76" s="835"/>
      <c r="AU76" s="878"/>
      <c r="AV76" s="877"/>
      <c r="AW76" s="877"/>
      <c r="AX76" s="877"/>
      <c r="AY76" s="835"/>
      <c r="AZ76" s="837"/>
      <c r="BA76" s="837"/>
      <c r="BB76" s="837"/>
      <c r="BC76" s="837"/>
      <c r="BD76" s="838"/>
      <c r="BE76" s="241"/>
      <c r="BF76" s="241"/>
      <c r="BG76" s="241"/>
      <c r="BH76" s="241"/>
      <c r="BI76" s="241"/>
      <c r="BJ76" s="241"/>
      <c r="BK76" s="241"/>
      <c r="BL76" s="241"/>
      <c r="BM76" s="241"/>
      <c r="BN76" s="241"/>
      <c r="BO76" s="241"/>
      <c r="BP76" s="241"/>
      <c r="BQ76" s="238">
        <v>70</v>
      </c>
      <c r="BR76" s="243"/>
      <c r="BS76" s="864"/>
      <c r="BT76" s="865"/>
      <c r="BU76" s="865"/>
      <c r="BV76" s="865"/>
      <c r="BW76" s="865"/>
      <c r="BX76" s="865"/>
      <c r="BY76" s="865"/>
      <c r="BZ76" s="865"/>
      <c r="CA76" s="865"/>
      <c r="CB76" s="865"/>
      <c r="CC76" s="865"/>
      <c r="CD76" s="865"/>
      <c r="CE76" s="865"/>
      <c r="CF76" s="865"/>
      <c r="CG76" s="870"/>
      <c r="CH76" s="867"/>
      <c r="CI76" s="868"/>
      <c r="CJ76" s="868"/>
      <c r="CK76" s="868"/>
      <c r="CL76" s="869"/>
      <c r="CM76" s="867"/>
      <c r="CN76" s="868"/>
      <c r="CO76" s="868"/>
      <c r="CP76" s="868"/>
      <c r="CQ76" s="869"/>
      <c r="CR76" s="867"/>
      <c r="CS76" s="868"/>
      <c r="CT76" s="868"/>
      <c r="CU76" s="868"/>
      <c r="CV76" s="869"/>
      <c r="CW76" s="867"/>
      <c r="CX76" s="868"/>
      <c r="CY76" s="868"/>
      <c r="CZ76" s="868"/>
      <c r="DA76" s="869"/>
      <c r="DB76" s="867"/>
      <c r="DC76" s="868"/>
      <c r="DD76" s="868"/>
      <c r="DE76" s="868"/>
      <c r="DF76" s="869"/>
      <c r="DG76" s="867"/>
      <c r="DH76" s="868"/>
      <c r="DI76" s="868"/>
      <c r="DJ76" s="868"/>
      <c r="DK76" s="869"/>
      <c r="DL76" s="867"/>
      <c r="DM76" s="868"/>
      <c r="DN76" s="868"/>
      <c r="DO76" s="868"/>
      <c r="DP76" s="869"/>
      <c r="DQ76" s="867"/>
      <c r="DR76" s="868"/>
      <c r="DS76" s="868"/>
      <c r="DT76" s="868"/>
      <c r="DU76" s="869"/>
      <c r="DV76" s="864"/>
      <c r="DW76" s="865"/>
      <c r="DX76" s="865"/>
      <c r="DY76" s="865"/>
      <c r="DZ76" s="866"/>
      <c r="EA76" s="230"/>
    </row>
    <row r="77" spans="1:131" ht="26.25" hidden="1" customHeight="1" x14ac:dyDescent="0.2">
      <c r="A77" s="238">
        <v>10</v>
      </c>
      <c r="B77" s="753"/>
      <c r="C77" s="754"/>
      <c r="D77" s="754"/>
      <c r="E77" s="754"/>
      <c r="F77" s="754"/>
      <c r="G77" s="754"/>
      <c r="H77" s="754"/>
      <c r="I77" s="754"/>
      <c r="J77" s="754"/>
      <c r="K77" s="754"/>
      <c r="L77" s="754"/>
      <c r="M77" s="754"/>
      <c r="N77" s="754"/>
      <c r="O77" s="754"/>
      <c r="P77" s="755"/>
      <c r="Q77" s="876"/>
      <c r="R77" s="877"/>
      <c r="S77" s="877"/>
      <c r="T77" s="877"/>
      <c r="U77" s="835"/>
      <c r="V77" s="878"/>
      <c r="W77" s="877"/>
      <c r="X77" s="877"/>
      <c r="Y77" s="877"/>
      <c r="Z77" s="835"/>
      <c r="AA77" s="878"/>
      <c r="AB77" s="877"/>
      <c r="AC77" s="877"/>
      <c r="AD77" s="877"/>
      <c r="AE77" s="835"/>
      <c r="AF77" s="878"/>
      <c r="AG77" s="877"/>
      <c r="AH77" s="877"/>
      <c r="AI77" s="877"/>
      <c r="AJ77" s="835"/>
      <c r="AK77" s="878"/>
      <c r="AL77" s="877"/>
      <c r="AM77" s="877"/>
      <c r="AN77" s="877"/>
      <c r="AO77" s="835"/>
      <c r="AP77" s="878"/>
      <c r="AQ77" s="877"/>
      <c r="AR77" s="877"/>
      <c r="AS77" s="877"/>
      <c r="AT77" s="835"/>
      <c r="AU77" s="878"/>
      <c r="AV77" s="877"/>
      <c r="AW77" s="877"/>
      <c r="AX77" s="877"/>
      <c r="AY77" s="835"/>
      <c r="AZ77" s="837"/>
      <c r="BA77" s="837"/>
      <c r="BB77" s="837"/>
      <c r="BC77" s="837"/>
      <c r="BD77" s="838"/>
      <c r="BE77" s="241"/>
      <c r="BF77" s="241"/>
      <c r="BG77" s="241"/>
      <c r="BH77" s="241"/>
      <c r="BI77" s="241"/>
      <c r="BJ77" s="241"/>
      <c r="BK77" s="241"/>
      <c r="BL77" s="241"/>
      <c r="BM77" s="241"/>
      <c r="BN77" s="241"/>
      <c r="BO77" s="241"/>
      <c r="BP77" s="241"/>
      <c r="BQ77" s="238">
        <v>71</v>
      </c>
      <c r="BR77" s="243"/>
      <c r="BS77" s="864"/>
      <c r="BT77" s="865"/>
      <c r="BU77" s="865"/>
      <c r="BV77" s="865"/>
      <c r="BW77" s="865"/>
      <c r="BX77" s="865"/>
      <c r="BY77" s="865"/>
      <c r="BZ77" s="865"/>
      <c r="CA77" s="865"/>
      <c r="CB77" s="865"/>
      <c r="CC77" s="865"/>
      <c r="CD77" s="865"/>
      <c r="CE77" s="865"/>
      <c r="CF77" s="865"/>
      <c r="CG77" s="870"/>
      <c r="CH77" s="867"/>
      <c r="CI77" s="868"/>
      <c r="CJ77" s="868"/>
      <c r="CK77" s="868"/>
      <c r="CL77" s="869"/>
      <c r="CM77" s="867"/>
      <c r="CN77" s="868"/>
      <c r="CO77" s="868"/>
      <c r="CP77" s="868"/>
      <c r="CQ77" s="869"/>
      <c r="CR77" s="867"/>
      <c r="CS77" s="868"/>
      <c r="CT77" s="868"/>
      <c r="CU77" s="868"/>
      <c r="CV77" s="869"/>
      <c r="CW77" s="867"/>
      <c r="CX77" s="868"/>
      <c r="CY77" s="868"/>
      <c r="CZ77" s="868"/>
      <c r="DA77" s="869"/>
      <c r="DB77" s="867"/>
      <c r="DC77" s="868"/>
      <c r="DD77" s="868"/>
      <c r="DE77" s="868"/>
      <c r="DF77" s="869"/>
      <c r="DG77" s="867"/>
      <c r="DH77" s="868"/>
      <c r="DI77" s="868"/>
      <c r="DJ77" s="868"/>
      <c r="DK77" s="869"/>
      <c r="DL77" s="867"/>
      <c r="DM77" s="868"/>
      <c r="DN77" s="868"/>
      <c r="DO77" s="868"/>
      <c r="DP77" s="869"/>
      <c r="DQ77" s="867"/>
      <c r="DR77" s="868"/>
      <c r="DS77" s="868"/>
      <c r="DT77" s="868"/>
      <c r="DU77" s="869"/>
      <c r="DV77" s="864"/>
      <c r="DW77" s="865"/>
      <c r="DX77" s="865"/>
      <c r="DY77" s="865"/>
      <c r="DZ77" s="866"/>
      <c r="EA77" s="230"/>
    </row>
    <row r="78" spans="1:131" ht="26.25" hidden="1" customHeight="1" x14ac:dyDescent="0.2">
      <c r="A78" s="238">
        <v>11</v>
      </c>
      <c r="B78" s="753"/>
      <c r="C78" s="754"/>
      <c r="D78" s="754"/>
      <c r="E78" s="754"/>
      <c r="F78" s="754"/>
      <c r="G78" s="754"/>
      <c r="H78" s="754"/>
      <c r="I78" s="754"/>
      <c r="J78" s="754"/>
      <c r="K78" s="754"/>
      <c r="L78" s="754"/>
      <c r="M78" s="754"/>
      <c r="N78" s="754"/>
      <c r="O78" s="754"/>
      <c r="P78" s="755"/>
      <c r="Q78" s="875"/>
      <c r="R78" s="836"/>
      <c r="S78" s="836"/>
      <c r="T78" s="836"/>
      <c r="U78" s="836"/>
      <c r="V78" s="836"/>
      <c r="W78" s="836"/>
      <c r="X78" s="836"/>
      <c r="Y78" s="836"/>
      <c r="Z78" s="836"/>
      <c r="AA78" s="836"/>
      <c r="AB78" s="836"/>
      <c r="AC78" s="836"/>
      <c r="AD78" s="836"/>
      <c r="AE78" s="836"/>
      <c r="AF78" s="836"/>
      <c r="AG78" s="836"/>
      <c r="AH78" s="836"/>
      <c r="AI78" s="836"/>
      <c r="AJ78" s="836"/>
      <c r="AK78" s="836"/>
      <c r="AL78" s="836"/>
      <c r="AM78" s="836"/>
      <c r="AN78" s="836"/>
      <c r="AO78" s="836"/>
      <c r="AP78" s="836"/>
      <c r="AQ78" s="836"/>
      <c r="AR78" s="836"/>
      <c r="AS78" s="836"/>
      <c r="AT78" s="836"/>
      <c r="AU78" s="836"/>
      <c r="AV78" s="836"/>
      <c r="AW78" s="836"/>
      <c r="AX78" s="836"/>
      <c r="AY78" s="836"/>
      <c r="AZ78" s="837"/>
      <c r="BA78" s="837"/>
      <c r="BB78" s="837"/>
      <c r="BC78" s="837"/>
      <c r="BD78" s="838"/>
      <c r="BE78" s="241"/>
      <c r="BF78" s="241"/>
      <c r="BG78" s="241"/>
      <c r="BH78" s="241"/>
      <c r="BI78" s="241"/>
      <c r="BJ78" s="230"/>
      <c r="BK78" s="230"/>
      <c r="BL78" s="230"/>
      <c r="BM78" s="230"/>
      <c r="BN78" s="230"/>
      <c r="BO78" s="241"/>
      <c r="BP78" s="241"/>
      <c r="BQ78" s="238">
        <v>72</v>
      </c>
      <c r="BR78" s="243"/>
      <c r="BS78" s="864"/>
      <c r="BT78" s="865"/>
      <c r="BU78" s="865"/>
      <c r="BV78" s="865"/>
      <c r="BW78" s="865"/>
      <c r="BX78" s="865"/>
      <c r="BY78" s="865"/>
      <c r="BZ78" s="865"/>
      <c r="CA78" s="865"/>
      <c r="CB78" s="865"/>
      <c r="CC78" s="865"/>
      <c r="CD78" s="865"/>
      <c r="CE78" s="865"/>
      <c r="CF78" s="865"/>
      <c r="CG78" s="870"/>
      <c r="CH78" s="867"/>
      <c r="CI78" s="868"/>
      <c r="CJ78" s="868"/>
      <c r="CK78" s="868"/>
      <c r="CL78" s="869"/>
      <c r="CM78" s="867"/>
      <c r="CN78" s="868"/>
      <c r="CO78" s="868"/>
      <c r="CP78" s="868"/>
      <c r="CQ78" s="869"/>
      <c r="CR78" s="867"/>
      <c r="CS78" s="868"/>
      <c r="CT78" s="868"/>
      <c r="CU78" s="868"/>
      <c r="CV78" s="869"/>
      <c r="CW78" s="867"/>
      <c r="CX78" s="868"/>
      <c r="CY78" s="868"/>
      <c r="CZ78" s="868"/>
      <c r="DA78" s="869"/>
      <c r="DB78" s="867"/>
      <c r="DC78" s="868"/>
      <c r="DD78" s="868"/>
      <c r="DE78" s="868"/>
      <c r="DF78" s="869"/>
      <c r="DG78" s="867"/>
      <c r="DH78" s="868"/>
      <c r="DI78" s="868"/>
      <c r="DJ78" s="868"/>
      <c r="DK78" s="869"/>
      <c r="DL78" s="867"/>
      <c r="DM78" s="868"/>
      <c r="DN78" s="868"/>
      <c r="DO78" s="868"/>
      <c r="DP78" s="869"/>
      <c r="DQ78" s="867"/>
      <c r="DR78" s="868"/>
      <c r="DS78" s="868"/>
      <c r="DT78" s="868"/>
      <c r="DU78" s="869"/>
      <c r="DV78" s="864"/>
      <c r="DW78" s="865"/>
      <c r="DX78" s="865"/>
      <c r="DY78" s="865"/>
      <c r="DZ78" s="866"/>
      <c r="EA78" s="230"/>
    </row>
    <row r="79" spans="1:131" ht="26.25" hidden="1" customHeight="1" x14ac:dyDescent="0.2">
      <c r="A79" s="238">
        <v>12</v>
      </c>
      <c r="B79" s="753"/>
      <c r="C79" s="754"/>
      <c r="D79" s="754"/>
      <c r="E79" s="754"/>
      <c r="F79" s="754"/>
      <c r="G79" s="754"/>
      <c r="H79" s="754"/>
      <c r="I79" s="754"/>
      <c r="J79" s="754"/>
      <c r="K79" s="754"/>
      <c r="L79" s="754"/>
      <c r="M79" s="754"/>
      <c r="N79" s="754"/>
      <c r="O79" s="754"/>
      <c r="P79" s="755"/>
      <c r="Q79" s="875"/>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836"/>
      <c r="AP79" s="836"/>
      <c r="AQ79" s="836"/>
      <c r="AR79" s="836"/>
      <c r="AS79" s="836"/>
      <c r="AT79" s="836"/>
      <c r="AU79" s="836"/>
      <c r="AV79" s="836"/>
      <c r="AW79" s="836"/>
      <c r="AX79" s="836"/>
      <c r="AY79" s="836"/>
      <c r="AZ79" s="837"/>
      <c r="BA79" s="837"/>
      <c r="BB79" s="837"/>
      <c r="BC79" s="837"/>
      <c r="BD79" s="838"/>
      <c r="BE79" s="241"/>
      <c r="BF79" s="241"/>
      <c r="BG79" s="241"/>
      <c r="BH79" s="241"/>
      <c r="BI79" s="241"/>
      <c r="BJ79" s="230"/>
      <c r="BK79" s="230"/>
      <c r="BL79" s="230"/>
      <c r="BM79" s="230"/>
      <c r="BN79" s="230"/>
      <c r="BO79" s="241"/>
      <c r="BP79" s="241"/>
      <c r="BQ79" s="238">
        <v>73</v>
      </c>
      <c r="BR79" s="243"/>
      <c r="BS79" s="864"/>
      <c r="BT79" s="865"/>
      <c r="BU79" s="865"/>
      <c r="BV79" s="865"/>
      <c r="BW79" s="865"/>
      <c r="BX79" s="865"/>
      <c r="BY79" s="865"/>
      <c r="BZ79" s="865"/>
      <c r="CA79" s="865"/>
      <c r="CB79" s="865"/>
      <c r="CC79" s="865"/>
      <c r="CD79" s="865"/>
      <c r="CE79" s="865"/>
      <c r="CF79" s="865"/>
      <c r="CG79" s="870"/>
      <c r="CH79" s="867"/>
      <c r="CI79" s="868"/>
      <c r="CJ79" s="868"/>
      <c r="CK79" s="868"/>
      <c r="CL79" s="869"/>
      <c r="CM79" s="867"/>
      <c r="CN79" s="868"/>
      <c r="CO79" s="868"/>
      <c r="CP79" s="868"/>
      <c r="CQ79" s="869"/>
      <c r="CR79" s="867"/>
      <c r="CS79" s="868"/>
      <c r="CT79" s="868"/>
      <c r="CU79" s="868"/>
      <c r="CV79" s="869"/>
      <c r="CW79" s="867"/>
      <c r="CX79" s="868"/>
      <c r="CY79" s="868"/>
      <c r="CZ79" s="868"/>
      <c r="DA79" s="869"/>
      <c r="DB79" s="867"/>
      <c r="DC79" s="868"/>
      <c r="DD79" s="868"/>
      <c r="DE79" s="868"/>
      <c r="DF79" s="869"/>
      <c r="DG79" s="867"/>
      <c r="DH79" s="868"/>
      <c r="DI79" s="868"/>
      <c r="DJ79" s="868"/>
      <c r="DK79" s="869"/>
      <c r="DL79" s="867"/>
      <c r="DM79" s="868"/>
      <c r="DN79" s="868"/>
      <c r="DO79" s="868"/>
      <c r="DP79" s="869"/>
      <c r="DQ79" s="867"/>
      <c r="DR79" s="868"/>
      <c r="DS79" s="868"/>
      <c r="DT79" s="868"/>
      <c r="DU79" s="869"/>
      <c r="DV79" s="864"/>
      <c r="DW79" s="865"/>
      <c r="DX79" s="865"/>
      <c r="DY79" s="865"/>
      <c r="DZ79" s="866"/>
      <c r="EA79" s="230"/>
    </row>
    <row r="80" spans="1:131" ht="26.25" hidden="1" customHeight="1" x14ac:dyDescent="0.2">
      <c r="A80" s="238">
        <v>13</v>
      </c>
      <c r="B80" s="753"/>
      <c r="C80" s="754"/>
      <c r="D80" s="754"/>
      <c r="E80" s="754"/>
      <c r="F80" s="754"/>
      <c r="G80" s="754"/>
      <c r="H80" s="754"/>
      <c r="I80" s="754"/>
      <c r="J80" s="754"/>
      <c r="K80" s="754"/>
      <c r="L80" s="754"/>
      <c r="M80" s="754"/>
      <c r="N80" s="754"/>
      <c r="O80" s="754"/>
      <c r="P80" s="755"/>
      <c r="Q80" s="875"/>
      <c r="R80" s="836"/>
      <c r="S80" s="836"/>
      <c r="T80" s="836"/>
      <c r="U80" s="836"/>
      <c r="V80" s="836"/>
      <c r="W80" s="836"/>
      <c r="X80" s="836"/>
      <c r="Y80" s="836"/>
      <c r="Z80" s="836"/>
      <c r="AA80" s="836"/>
      <c r="AB80" s="836"/>
      <c r="AC80" s="836"/>
      <c r="AD80" s="836"/>
      <c r="AE80" s="836"/>
      <c r="AF80" s="836"/>
      <c r="AG80" s="836"/>
      <c r="AH80" s="836"/>
      <c r="AI80" s="836"/>
      <c r="AJ80" s="836"/>
      <c r="AK80" s="836"/>
      <c r="AL80" s="836"/>
      <c r="AM80" s="836"/>
      <c r="AN80" s="836"/>
      <c r="AO80" s="836"/>
      <c r="AP80" s="836"/>
      <c r="AQ80" s="836"/>
      <c r="AR80" s="836"/>
      <c r="AS80" s="836"/>
      <c r="AT80" s="836"/>
      <c r="AU80" s="836"/>
      <c r="AV80" s="836"/>
      <c r="AW80" s="836"/>
      <c r="AX80" s="836"/>
      <c r="AY80" s="836"/>
      <c r="AZ80" s="837"/>
      <c r="BA80" s="837"/>
      <c r="BB80" s="837"/>
      <c r="BC80" s="837"/>
      <c r="BD80" s="838"/>
      <c r="BE80" s="241"/>
      <c r="BF80" s="241"/>
      <c r="BG80" s="241"/>
      <c r="BH80" s="241"/>
      <c r="BI80" s="241"/>
      <c r="BJ80" s="241"/>
      <c r="BK80" s="241"/>
      <c r="BL80" s="241"/>
      <c r="BM80" s="241"/>
      <c r="BN80" s="241"/>
      <c r="BO80" s="241"/>
      <c r="BP80" s="241"/>
      <c r="BQ80" s="238">
        <v>74</v>
      </c>
      <c r="BR80" s="243"/>
      <c r="BS80" s="864"/>
      <c r="BT80" s="865"/>
      <c r="BU80" s="865"/>
      <c r="BV80" s="865"/>
      <c r="BW80" s="865"/>
      <c r="BX80" s="865"/>
      <c r="BY80" s="865"/>
      <c r="BZ80" s="865"/>
      <c r="CA80" s="865"/>
      <c r="CB80" s="865"/>
      <c r="CC80" s="865"/>
      <c r="CD80" s="865"/>
      <c r="CE80" s="865"/>
      <c r="CF80" s="865"/>
      <c r="CG80" s="870"/>
      <c r="CH80" s="867"/>
      <c r="CI80" s="868"/>
      <c r="CJ80" s="868"/>
      <c r="CK80" s="868"/>
      <c r="CL80" s="869"/>
      <c r="CM80" s="867"/>
      <c r="CN80" s="868"/>
      <c r="CO80" s="868"/>
      <c r="CP80" s="868"/>
      <c r="CQ80" s="869"/>
      <c r="CR80" s="867"/>
      <c r="CS80" s="868"/>
      <c r="CT80" s="868"/>
      <c r="CU80" s="868"/>
      <c r="CV80" s="869"/>
      <c r="CW80" s="867"/>
      <c r="CX80" s="868"/>
      <c r="CY80" s="868"/>
      <c r="CZ80" s="868"/>
      <c r="DA80" s="869"/>
      <c r="DB80" s="867"/>
      <c r="DC80" s="868"/>
      <c r="DD80" s="868"/>
      <c r="DE80" s="868"/>
      <c r="DF80" s="869"/>
      <c r="DG80" s="867"/>
      <c r="DH80" s="868"/>
      <c r="DI80" s="868"/>
      <c r="DJ80" s="868"/>
      <c r="DK80" s="869"/>
      <c r="DL80" s="867"/>
      <c r="DM80" s="868"/>
      <c r="DN80" s="868"/>
      <c r="DO80" s="868"/>
      <c r="DP80" s="869"/>
      <c r="DQ80" s="867"/>
      <c r="DR80" s="868"/>
      <c r="DS80" s="868"/>
      <c r="DT80" s="868"/>
      <c r="DU80" s="869"/>
      <c r="DV80" s="864"/>
      <c r="DW80" s="865"/>
      <c r="DX80" s="865"/>
      <c r="DY80" s="865"/>
      <c r="DZ80" s="866"/>
      <c r="EA80" s="230"/>
    </row>
    <row r="81" spans="1:131" ht="26.25" hidden="1" customHeight="1" x14ac:dyDescent="0.2">
      <c r="A81" s="238">
        <v>14</v>
      </c>
      <c r="B81" s="753"/>
      <c r="C81" s="754"/>
      <c r="D81" s="754"/>
      <c r="E81" s="754"/>
      <c r="F81" s="754"/>
      <c r="G81" s="754"/>
      <c r="H81" s="754"/>
      <c r="I81" s="754"/>
      <c r="J81" s="754"/>
      <c r="K81" s="754"/>
      <c r="L81" s="754"/>
      <c r="M81" s="754"/>
      <c r="N81" s="754"/>
      <c r="O81" s="754"/>
      <c r="P81" s="755"/>
      <c r="Q81" s="875"/>
      <c r="R81" s="836"/>
      <c r="S81" s="836"/>
      <c r="T81" s="836"/>
      <c r="U81" s="836"/>
      <c r="V81" s="836"/>
      <c r="W81" s="836"/>
      <c r="X81" s="836"/>
      <c r="Y81" s="836"/>
      <c r="Z81" s="836"/>
      <c r="AA81" s="836"/>
      <c r="AB81" s="836"/>
      <c r="AC81" s="836"/>
      <c r="AD81" s="836"/>
      <c r="AE81" s="836"/>
      <c r="AF81" s="836"/>
      <c r="AG81" s="836"/>
      <c r="AH81" s="836"/>
      <c r="AI81" s="836"/>
      <c r="AJ81" s="836"/>
      <c r="AK81" s="836"/>
      <c r="AL81" s="836"/>
      <c r="AM81" s="836"/>
      <c r="AN81" s="836"/>
      <c r="AO81" s="836"/>
      <c r="AP81" s="836"/>
      <c r="AQ81" s="836"/>
      <c r="AR81" s="836"/>
      <c r="AS81" s="836"/>
      <c r="AT81" s="836"/>
      <c r="AU81" s="836"/>
      <c r="AV81" s="836"/>
      <c r="AW81" s="836"/>
      <c r="AX81" s="836"/>
      <c r="AY81" s="836"/>
      <c r="AZ81" s="837"/>
      <c r="BA81" s="837"/>
      <c r="BB81" s="837"/>
      <c r="BC81" s="837"/>
      <c r="BD81" s="838"/>
      <c r="BE81" s="241"/>
      <c r="BF81" s="241"/>
      <c r="BG81" s="241"/>
      <c r="BH81" s="241"/>
      <c r="BI81" s="241"/>
      <c r="BJ81" s="241"/>
      <c r="BK81" s="241"/>
      <c r="BL81" s="241"/>
      <c r="BM81" s="241"/>
      <c r="BN81" s="241"/>
      <c r="BO81" s="241"/>
      <c r="BP81" s="241"/>
      <c r="BQ81" s="238">
        <v>75</v>
      </c>
      <c r="BR81" s="243"/>
      <c r="BS81" s="864"/>
      <c r="BT81" s="865"/>
      <c r="BU81" s="865"/>
      <c r="BV81" s="865"/>
      <c r="BW81" s="865"/>
      <c r="BX81" s="865"/>
      <c r="BY81" s="865"/>
      <c r="BZ81" s="865"/>
      <c r="CA81" s="865"/>
      <c r="CB81" s="865"/>
      <c r="CC81" s="865"/>
      <c r="CD81" s="865"/>
      <c r="CE81" s="865"/>
      <c r="CF81" s="865"/>
      <c r="CG81" s="870"/>
      <c r="CH81" s="867"/>
      <c r="CI81" s="868"/>
      <c r="CJ81" s="868"/>
      <c r="CK81" s="868"/>
      <c r="CL81" s="869"/>
      <c r="CM81" s="867"/>
      <c r="CN81" s="868"/>
      <c r="CO81" s="868"/>
      <c r="CP81" s="868"/>
      <c r="CQ81" s="869"/>
      <c r="CR81" s="867"/>
      <c r="CS81" s="868"/>
      <c r="CT81" s="868"/>
      <c r="CU81" s="868"/>
      <c r="CV81" s="869"/>
      <c r="CW81" s="867"/>
      <c r="CX81" s="868"/>
      <c r="CY81" s="868"/>
      <c r="CZ81" s="868"/>
      <c r="DA81" s="869"/>
      <c r="DB81" s="867"/>
      <c r="DC81" s="868"/>
      <c r="DD81" s="868"/>
      <c r="DE81" s="868"/>
      <c r="DF81" s="869"/>
      <c r="DG81" s="867"/>
      <c r="DH81" s="868"/>
      <c r="DI81" s="868"/>
      <c r="DJ81" s="868"/>
      <c r="DK81" s="869"/>
      <c r="DL81" s="867"/>
      <c r="DM81" s="868"/>
      <c r="DN81" s="868"/>
      <c r="DO81" s="868"/>
      <c r="DP81" s="869"/>
      <c r="DQ81" s="867"/>
      <c r="DR81" s="868"/>
      <c r="DS81" s="868"/>
      <c r="DT81" s="868"/>
      <c r="DU81" s="869"/>
      <c r="DV81" s="864"/>
      <c r="DW81" s="865"/>
      <c r="DX81" s="865"/>
      <c r="DY81" s="865"/>
      <c r="DZ81" s="866"/>
      <c r="EA81" s="230"/>
    </row>
    <row r="82" spans="1:131" ht="26.25" hidden="1" customHeight="1" x14ac:dyDescent="0.2">
      <c r="A82" s="238">
        <v>15</v>
      </c>
      <c r="B82" s="753"/>
      <c r="C82" s="754"/>
      <c r="D82" s="754"/>
      <c r="E82" s="754"/>
      <c r="F82" s="754"/>
      <c r="G82" s="754"/>
      <c r="H82" s="754"/>
      <c r="I82" s="754"/>
      <c r="J82" s="754"/>
      <c r="K82" s="754"/>
      <c r="L82" s="754"/>
      <c r="M82" s="754"/>
      <c r="N82" s="754"/>
      <c r="O82" s="754"/>
      <c r="P82" s="755"/>
      <c r="Q82" s="875"/>
      <c r="R82" s="836"/>
      <c r="S82" s="836"/>
      <c r="T82" s="836"/>
      <c r="U82" s="836"/>
      <c r="V82" s="836"/>
      <c r="W82" s="836"/>
      <c r="X82" s="836"/>
      <c r="Y82" s="836"/>
      <c r="Z82" s="836"/>
      <c r="AA82" s="836"/>
      <c r="AB82" s="836"/>
      <c r="AC82" s="836"/>
      <c r="AD82" s="836"/>
      <c r="AE82" s="836"/>
      <c r="AF82" s="836"/>
      <c r="AG82" s="836"/>
      <c r="AH82" s="836"/>
      <c r="AI82" s="836"/>
      <c r="AJ82" s="836"/>
      <c r="AK82" s="836"/>
      <c r="AL82" s="836"/>
      <c r="AM82" s="836"/>
      <c r="AN82" s="836"/>
      <c r="AO82" s="836"/>
      <c r="AP82" s="836"/>
      <c r="AQ82" s="836"/>
      <c r="AR82" s="836"/>
      <c r="AS82" s="836"/>
      <c r="AT82" s="836"/>
      <c r="AU82" s="836"/>
      <c r="AV82" s="836"/>
      <c r="AW82" s="836"/>
      <c r="AX82" s="836"/>
      <c r="AY82" s="836"/>
      <c r="AZ82" s="837"/>
      <c r="BA82" s="837"/>
      <c r="BB82" s="837"/>
      <c r="BC82" s="837"/>
      <c r="BD82" s="838"/>
      <c r="BE82" s="241"/>
      <c r="BF82" s="241"/>
      <c r="BG82" s="241"/>
      <c r="BH82" s="241"/>
      <c r="BI82" s="241"/>
      <c r="BJ82" s="241"/>
      <c r="BK82" s="241"/>
      <c r="BL82" s="241"/>
      <c r="BM82" s="241"/>
      <c r="BN82" s="241"/>
      <c r="BO82" s="241"/>
      <c r="BP82" s="241"/>
      <c r="BQ82" s="238">
        <v>76</v>
      </c>
      <c r="BR82" s="243"/>
      <c r="BS82" s="864"/>
      <c r="BT82" s="865"/>
      <c r="BU82" s="865"/>
      <c r="BV82" s="865"/>
      <c r="BW82" s="865"/>
      <c r="BX82" s="865"/>
      <c r="BY82" s="865"/>
      <c r="BZ82" s="865"/>
      <c r="CA82" s="865"/>
      <c r="CB82" s="865"/>
      <c r="CC82" s="865"/>
      <c r="CD82" s="865"/>
      <c r="CE82" s="865"/>
      <c r="CF82" s="865"/>
      <c r="CG82" s="870"/>
      <c r="CH82" s="867"/>
      <c r="CI82" s="868"/>
      <c r="CJ82" s="868"/>
      <c r="CK82" s="868"/>
      <c r="CL82" s="869"/>
      <c r="CM82" s="867"/>
      <c r="CN82" s="868"/>
      <c r="CO82" s="868"/>
      <c r="CP82" s="868"/>
      <c r="CQ82" s="869"/>
      <c r="CR82" s="867"/>
      <c r="CS82" s="868"/>
      <c r="CT82" s="868"/>
      <c r="CU82" s="868"/>
      <c r="CV82" s="869"/>
      <c r="CW82" s="867"/>
      <c r="CX82" s="868"/>
      <c r="CY82" s="868"/>
      <c r="CZ82" s="868"/>
      <c r="DA82" s="869"/>
      <c r="DB82" s="867"/>
      <c r="DC82" s="868"/>
      <c r="DD82" s="868"/>
      <c r="DE82" s="868"/>
      <c r="DF82" s="869"/>
      <c r="DG82" s="867"/>
      <c r="DH82" s="868"/>
      <c r="DI82" s="868"/>
      <c r="DJ82" s="868"/>
      <c r="DK82" s="869"/>
      <c r="DL82" s="867"/>
      <c r="DM82" s="868"/>
      <c r="DN82" s="868"/>
      <c r="DO82" s="868"/>
      <c r="DP82" s="869"/>
      <c r="DQ82" s="867"/>
      <c r="DR82" s="868"/>
      <c r="DS82" s="868"/>
      <c r="DT82" s="868"/>
      <c r="DU82" s="869"/>
      <c r="DV82" s="864"/>
      <c r="DW82" s="865"/>
      <c r="DX82" s="865"/>
      <c r="DY82" s="865"/>
      <c r="DZ82" s="866"/>
      <c r="EA82" s="230"/>
    </row>
    <row r="83" spans="1:131" ht="26.25" hidden="1" customHeight="1" x14ac:dyDescent="0.2">
      <c r="A83" s="238">
        <v>16</v>
      </c>
      <c r="B83" s="753"/>
      <c r="C83" s="754"/>
      <c r="D83" s="754"/>
      <c r="E83" s="754"/>
      <c r="F83" s="754"/>
      <c r="G83" s="754"/>
      <c r="H83" s="754"/>
      <c r="I83" s="754"/>
      <c r="J83" s="754"/>
      <c r="K83" s="754"/>
      <c r="L83" s="754"/>
      <c r="M83" s="754"/>
      <c r="N83" s="754"/>
      <c r="O83" s="754"/>
      <c r="P83" s="755"/>
      <c r="Q83" s="875"/>
      <c r="R83" s="836"/>
      <c r="S83" s="836"/>
      <c r="T83" s="836"/>
      <c r="U83" s="836"/>
      <c r="V83" s="836"/>
      <c r="W83" s="836"/>
      <c r="X83" s="836"/>
      <c r="Y83" s="836"/>
      <c r="Z83" s="836"/>
      <c r="AA83" s="836"/>
      <c r="AB83" s="836"/>
      <c r="AC83" s="836"/>
      <c r="AD83" s="836"/>
      <c r="AE83" s="836"/>
      <c r="AF83" s="836"/>
      <c r="AG83" s="836"/>
      <c r="AH83" s="836"/>
      <c r="AI83" s="836"/>
      <c r="AJ83" s="836"/>
      <c r="AK83" s="836"/>
      <c r="AL83" s="836"/>
      <c r="AM83" s="836"/>
      <c r="AN83" s="836"/>
      <c r="AO83" s="836"/>
      <c r="AP83" s="836"/>
      <c r="AQ83" s="836"/>
      <c r="AR83" s="836"/>
      <c r="AS83" s="836"/>
      <c r="AT83" s="836"/>
      <c r="AU83" s="836"/>
      <c r="AV83" s="836"/>
      <c r="AW83" s="836"/>
      <c r="AX83" s="836"/>
      <c r="AY83" s="836"/>
      <c r="AZ83" s="837"/>
      <c r="BA83" s="837"/>
      <c r="BB83" s="837"/>
      <c r="BC83" s="837"/>
      <c r="BD83" s="838"/>
      <c r="BE83" s="241"/>
      <c r="BF83" s="241"/>
      <c r="BG83" s="241"/>
      <c r="BH83" s="241"/>
      <c r="BI83" s="241"/>
      <c r="BJ83" s="241"/>
      <c r="BK83" s="241"/>
      <c r="BL83" s="241"/>
      <c r="BM83" s="241"/>
      <c r="BN83" s="241"/>
      <c r="BO83" s="241"/>
      <c r="BP83" s="241"/>
      <c r="BQ83" s="238">
        <v>77</v>
      </c>
      <c r="BR83" s="243"/>
      <c r="BS83" s="864"/>
      <c r="BT83" s="865"/>
      <c r="BU83" s="865"/>
      <c r="BV83" s="865"/>
      <c r="BW83" s="865"/>
      <c r="BX83" s="865"/>
      <c r="BY83" s="865"/>
      <c r="BZ83" s="865"/>
      <c r="CA83" s="865"/>
      <c r="CB83" s="865"/>
      <c r="CC83" s="865"/>
      <c r="CD83" s="865"/>
      <c r="CE83" s="865"/>
      <c r="CF83" s="865"/>
      <c r="CG83" s="870"/>
      <c r="CH83" s="867"/>
      <c r="CI83" s="868"/>
      <c r="CJ83" s="868"/>
      <c r="CK83" s="868"/>
      <c r="CL83" s="869"/>
      <c r="CM83" s="867"/>
      <c r="CN83" s="868"/>
      <c r="CO83" s="868"/>
      <c r="CP83" s="868"/>
      <c r="CQ83" s="869"/>
      <c r="CR83" s="867"/>
      <c r="CS83" s="868"/>
      <c r="CT83" s="868"/>
      <c r="CU83" s="868"/>
      <c r="CV83" s="869"/>
      <c r="CW83" s="867"/>
      <c r="CX83" s="868"/>
      <c r="CY83" s="868"/>
      <c r="CZ83" s="868"/>
      <c r="DA83" s="869"/>
      <c r="DB83" s="867"/>
      <c r="DC83" s="868"/>
      <c r="DD83" s="868"/>
      <c r="DE83" s="868"/>
      <c r="DF83" s="869"/>
      <c r="DG83" s="867"/>
      <c r="DH83" s="868"/>
      <c r="DI83" s="868"/>
      <c r="DJ83" s="868"/>
      <c r="DK83" s="869"/>
      <c r="DL83" s="867"/>
      <c r="DM83" s="868"/>
      <c r="DN83" s="868"/>
      <c r="DO83" s="868"/>
      <c r="DP83" s="869"/>
      <c r="DQ83" s="867"/>
      <c r="DR83" s="868"/>
      <c r="DS83" s="868"/>
      <c r="DT83" s="868"/>
      <c r="DU83" s="869"/>
      <c r="DV83" s="864"/>
      <c r="DW83" s="865"/>
      <c r="DX83" s="865"/>
      <c r="DY83" s="865"/>
      <c r="DZ83" s="866"/>
      <c r="EA83" s="230"/>
    </row>
    <row r="84" spans="1:131" ht="26.25" hidden="1" customHeight="1" x14ac:dyDescent="0.2">
      <c r="A84" s="238">
        <v>17</v>
      </c>
      <c r="B84" s="753"/>
      <c r="C84" s="754"/>
      <c r="D84" s="754"/>
      <c r="E84" s="754"/>
      <c r="F84" s="754"/>
      <c r="G84" s="754"/>
      <c r="H84" s="754"/>
      <c r="I84" s="754"/>
      <c r="J84" s="754"/>
      <c r="K84" s="754"/>
      <c r="L84" s="754"/>
      <c r="M84" s="754"/>
      <c r="N84" s="754"/>
      <c r="O84" s="754"/>
      <c r="P84" s="755"/>
      <c r="Q84" s="875"/>
      <c r="R84" s="836"/>
      <c r="S84" s="836"/>
      <c r="T84" s="836"/>
      <c r="U84" s="836"/>
      <c r="V84" s="836"/>
      <c r="W84" s="836"/>
      <c r="X84" s="836"/>
      <c r="Y84" s="836"/>
      <c r="Z84" s="836"/>
      <c r="AA84" s="836"/>
      <c r="AB84" s="836"/>
      <c r="AC84" s="836"/>
      <c r="AD84" s="836"/>
      <c r="AE84" s="836"/>
      <c r="AF84" s="836"/>
      <c r="AG84" s="836"/>
      <c r="AH84" s="836"/>
      <c r="AI84" s="836"/>
      <c r="AJ84" s="836"/>
      <c r="AK84" s="836"/>
      <c r="AL84" s="836"/>
      <c r="AM84" s="836"/>
      <c r="AN84" s="836"/>
      <c r="AO84" s="836"/>
      <c r="AP84" s="836"/>
      <c r="AQ84" s="836"/>
      <c r="AR84" s="836"/>
      <c r="AS84" s="836"/>
      <c r="AT84" s="836"/>
      <c r="AU84" s="836"/>
      <c r="AV84" s="836"/>
      <c r="AW84" s="836"/>
      <c r="AX84" s="836"/>
      <c r="AY84" s="836"/>
      <c r="AZ84" s="837"/>
      <c r="BA84" s="837"/>
      <c r="BB84" s="837"/>
      <c r="BC84" s="837"/>
      <c r="BD84" s="838"/>
      <c r="BE84" s="241"/>
      <c r="BF84" s="241"/>
      <c r="BG84" s="241"/>
      <c r="BH84" s="241"/>
      <c r="BI84" s="241"/>
      <c r="BJ84" s="241"/>
      <c r="BK84" s="241"/>
      <c r="BL84" s="241"/>
      <c r="BM84" s="241"/>
      <c r="BN84" s="241"/>
      <c r="BO84" s="241"/>
      <c r="BP84" s="241"/>
      <c r="BQ84" s="238">
        <v>78</v>
      </c>
      <c r="BR84" s="243"/>
      <c r="BS84" s="864"/>
      <c r="BT84" s="865"/>
      <c r="BU84" s="865"/>
      <c r="BV84" s="865"/>
      <c r="BW84" s="865"/>
      <c r="BX84" s="865"/>
      <c r="BY84" s="865"/>
      <c r="BZ84" s="865"/>
      <c r="CA84" s="865"/>
      <c r="CB84" s="865"/>
      <c r="CC84" s="865"/>
      <c r="CD84" s="865"/>
      <c r="CE84" s="865"/>
      <c r="CF84" s="865"/>
      <c r="CG84" s="870"/>
      <c r="CH84" s="867"/>
      <c r="CI84" s="868"/>
      <c r="CJ84" s="868"/>
      <c r="CK84" s="868"/>
      <c r="CL84" s="869"/>
      <c r="CM84" s="867"/>
      <c r="CN84" s="868"/>
      <c r="CO84" s="868"/>
      <c r="CP84" s="868"/>
      <c r="CQ84" s="869"/>
      <c r="CR84" s="867"/>
      <c r="CS84" s="868"/>
      <c r="CT84" s="868"/>
      <c r="CU84" s="868"/>
      <c r="CV84" s="869"/>
      <c r="CW84" s="867"/>
      <c r="CX84" s="868"/>
      <c r="CY84" s="868"/>
      <c r="CZ84" s="868"/>
      <c r="DA84" s="869"/>
      <c r="DB84" s="867"/>
      <c r="DC84" s="868"/>
      <c r="DD84" s="868"/>
      <c r="DE84" s="868"/>
      <c r="DF84" s="869"/>
      <c r="DG84" s="867"/>
      <c r="DH84" s="868"/>
      <c r="DI84" s="868"/>
      <c r="DJ84" s="868"/>
      <c r="DK84" s="869"/>
      <c r="DL84" s="867"/>
      <c r="DM84" s="868"/>
      <c r="DN84" s="868"/>
      <c r="DO84" s="868"/>
      <c r="DP84" s="869"/>
      <c r="DQ84" s="867"/>
      <c r="DR84" s="868"/>
      <c r="DS84" s="868"/>
      <c r="DT84" s="868"/>
      <c r="DU84" s="869"/>
      <c r="DV84" s="864"/>
      <c r="DW84" s="865"/>
      <c r="DX84" s="865"/>
      <c r="DY84" s="865"/>
      <c r="DZ84" s="866"/>
      <c r="EA84" s="230"/>
    </row>
    <row r="85" spans="1:131" ht="26.25" hidden="1" customHeight="1" x14ac:dyDescent="0.2">
      <c r="A85" s="238">
        <v>18</v>
      </c>
      <c r="B85" s="753"/>
      <c r="C85" s="754"/>
      <c r="D85" s="754"/>
      <c r="E85" s="754"/>
      <c r="F85" s="754"/>
      <c r="G85" s="754"/>
      <c r="H85" s="754"/>
      <c r="I85" s="754"/>
      <c r="J85" s="754"/>
      <c r="K85" s="754"/>
      <c r="L85" s="754"/>
      <c r="M85" s="754"/>
      <c r="N85" s="754"/>
      <c r="O85" s="754"/>
      <c r="P85" s="755"/>
      <c r="Q85" s="875"/>
      <c r="R85" s="836"/>
      <c r="S85" s="836"/>
      <c r="T85" s="836"/>
      <c r="U85" s="836"/>
      <c r="V85" s="836"/>
      <c r="W85" s="836"/>
      <c r="X85" s="836"/>
      <c r="Y85" s="836"/>
      <c r="Z85" s="836"/>
      <c r="AA85" s="836"/>
      <c r="AB85" s="836"/>
      <c r="AC85" s="836"/>
      <c r="AD85" s="836"/>
      <c r="AE85" s="836"/>
      <c r="AF85" s="836"/>
      <c r="AG85" s="836"/>
      <c r="AH85" s="836"/>
      <c r="AI85" s="836"/>
      <c r="AJ85" s="836"/>
      <c r="AK85" s="836"/>
      <c r="AL85" s="836"/>
      <c r="AM85" s="836"/>
      <c r="AN85" s="836"/>
      <c r="AO85" s="836"/>
      <c r="AP85" s="836"/>
      <c r="AQ85" s="836"/>
      <c r="AR85" s="836"/>
      <c r="AS85" s="836"/>
      <c r="AT85" s="836"/>
      <c r="AU85" s="836"/>
      <c r="AV85" s="836"/>
      <c r="AW85" s="836"/>
      <c r="AX85" s="836"/>
      <c r="AY85" s="836"/>
      <c r="AZ85" s="837"/>
      <c r="BA85" s="837"/>
      <c r="BB85" s="837"/>
      <c r="BC85" s="837"/>
      <c r="BD85" s="838"/>
      <c r="BE85" s="241"/>
      <c r="BF85" s="241"/>
      <c r="BG85" s="241"/>
      <c r="BH85" s="241"/>
      <c r="BI85" s="241"/>
      <c r="BJ85" s="241"/>
      <c r="BK85" s="241"/>
      <c r="BL85" s="241"/>
      <c r="BM85" s="241"/>
      <c r="BN85" s="241"/>
      <c r="BO85" s="241"/>
      <c r="BP85" s="241"/>
      <c r="BQ85" s="238">
        <v>79</v>
      </c>
      <c r="BR85" s="243"/>
      <c r="BS85" s="864"/>
      <c r="BT85" s="865"/>
      <c r="BU85" s="865"/>
      <c r="BV85" s="865"/>
      <c r="BW85" s="865"/>
      <c r="BX85" s="865"/>
      <c r="BY85" s="865"/>
      <c r="BZ85" s="865"/>
      <c r="CA85" s="865"/>
      <c r="CB85" s="865"/>
      <c r="CC85" s="865"/>
      <c r="CD85" s="865"/>
      <c r="CE85" s="865"/>
      <c r="CF85" s="865"/>
      <c r="CG85" s="870"/>
      <c r="CH85" s="867"/>
      <c r="CI85" s="868"/>
      <c r="CJ85" s="868"/>
      <c r="CK85" s="868"/>
      <c r="CL85" s="869"/>
      <c r="CM85" s="867"/>
      <c r="CN85" s="868"/>
      <c r="CO85" s="868"/>
      <c r="CP85" s="868"/>
      <c r="CQ85" s="869"/>
      <c r="CR85" s="867"/>
      <c r="CS85" s="868"/>
      <c r="CT85" s="868"/>
      <c r="CU85" s="868"/>
      <c r="CV85" s="869"/>
      <c r="CW85" s="867"/>
      <c r="CX85" s="868"/>
      <c r="CY85" s="868"/>
      <c r="CZ85" s="868"/>
      <c r="DA85" s="869"/>
      <c r="DB85" s="867"/>
      <c r="DC85" s="868"/>
      <c r="DD85" s="868"/>
      <c r="DE85" s="868"/>
      <c r="DF85" s="869"/>
      <c r="DG85" s="867"/>
      <c r="DH85" s="868"/>
      <c r="DI85" s="868"/>
      <c r="DJ85" s="868"/>
      <c r="DK85" s="869"/>
      <c r="DL85" s="867"/>
      <c r="DM85" s="868"/>
      <c r="DN85" s="868"/>
      <c r="DO85" s="868"/>
      <c r="DP85" s="869"/>
      <c r="DQ85" s="867"/>
      <c r="DR85" s="868"/>
      <c r="DS85" s="868"/>
      <c r="DT85" s="868"/>
      <c r="DU85" s="869"/>
      <c r="DV85" s="864"/>
      <c r="DW85" s="865"/>
      <c r="DX85" s="865"/>
      <c r="DY85" s="865"/>
      <c r="DZ85" s="866"/>
      <c r="EA85" s="230"/>
    </row>
    <row r="86" spans="1:131" ht="26.25" hidden="1" customHeight="1" x14ac:dyDescent="0.2">
      <c r="A86" s="238">
        <v>19</v>
      </c>
      <c r="B86" s="753"/>
      <c r="C86" s="754"/>
      <c r="D86" s="754"/>
      <c r="E86" s="754"/>
      <c r="F86" s="754"/>
      <c r="G86" s="754"/>
      <c r="H86" s="754"/>
      <c r="I86" s="754"/>
      <c r="J86" s="754"/>
      <c r="K86" s="754"/>
      <c r="L86" s="754"/>
      <c r="M86" s="754"/>
      <c r="N86" s="754"/>
      <c r="O86" s="754"/>
      <c r="P86" s="755"/>
      <c r="Q86" s="875"/>
      <c r="R86" s="836"/>
      <c r="S86" s="836"/>
      <c r="T86" s="836"/>
      <c r="U86" s="836"/>
      <c r="V86" s="836"/>
      <c r="W86" s="836"/>
      <c r="X86" s="836"/>
      <c r="Y86" s="836"/>
      <c r="Z86" s="836"/>
      <c r="AA86" s="836"/>
      <c r="AB86" s="836"/>
      <c r="AC86" s="836"/>
      <c r="AD86" s="836"/>
      <c r="AE86" s="836"/>
      <c r="AF86" s="836"/>
      <c r="AG86" s="836"/>
      <c r="AH86" s="836"/>
      <c r="AI86" s="836"/>
      <c r="AJ86" s="836"/>
      <c r="AK86" s="836"/>
      <c r="AL86" s="836"/>
      <c r="AM86" s="836"/>
      <c r="AN86" s="836"/>
      <c r="AO86" s="836"/>
      <c r="AP86" s="836"/>
      <c r="AQ86" s="836"/>
      <c r="AR86" s="836"/>
      <c r="AS86" s="836"/>
      <c r="AT86" s="836"/>
      <c r="AU86" s="836"/>
      <c r="AV86" s="836"/>
      <c r="AW86" s="836"/>
      <c r="AX86" s="836"/>
      <c r="AY86" s="836"/>
      <c r="AZ86" s="837"/>
      <c r="BA86" s="837"/>
      <c r="BB86" s="837"/>
      <c r="BC86" s="837"/>
      <c r="BD86" s="838"/>
      <c r="BE86" s="241"/>
      <c r="BF86" s="241"/>
      <c r="BG86" s="241"/>
      <c r="BH86" s="241"/>
      <c r="BI86" s="241"/>
      <c r="BJ86" s="241"/>
      <c r="BK86" s="241"/>
      <c r="BL86" s="241"/>
      <c r="BM86" s="241"/>
      <c r="BN86" s="241"/>
      <c r="BO86" s="241"/>
      <c r="BP86" s="241"/>
      <c r="BQ86" s="238">
        <v>80</v>
      </c>
      <c r="BR86" s="243"/>
      <c r="BS86" s="864"/>
      <c r="BT86" s="865"/>
      <c r="BU86" s="865"/>
      <c r="BV86" s="865"/>
      <c r="BW86" s="865"/>
      <c r="BX86" s="865"/>
      <c r="BY86" s="865"/>
      <c r="BZ86" s="865"/>
      <c r="CA86" s="865"/>
      <c r="CB86" s="865"/>
      <c r="CC86" s="865"/>
      <c r="CD86" s="865"/>
      <c r="CE86" s="865"/>
      <c r="CF86" s="865"/>
      <c r="CG86" s="870"/>
      <c r="CH86" s="867"/>
      <c r="CI86" s="868"/>
      <c r="CJ86" s="868"/>
      <c r="CK86" s="868"/>
      <c r="CL86" s="869"/>
      <c r="CM86" s="867"/>
      <c r="CN86" s="868"/>
      <c r="CO86" s="868"/>
      <c r="CP86" s="868"/>
      <c r="CQ86" s="869"/>
      <c r="CR86" s="867"/>
      <c r="CS86" s="868"/>
      <c r="CT86" s="868"/>
      <c r="CU86" s="868"/>
      <c r="CV86" s="869"/>
      <c r="CW86" s="867"/>
      <c r="CX86" s="868"/>
      <c r="CY86" s="868"/>
      <c r="CZ86" s="868"/>
      <c r="DA86" s="869"/>
      <c r="DB86" s="867"/>
      <c r="DC86" s="868"/>
      <c r="DD86" s="868"/>
      <c r="DE86" s="868"/>
      <c r="DF86" s="869"/>
      <c r="DG86" s="867"/>
      <c r="DH86" s="868"/>
      <c r="DI86" s="868"/>
      <c r="DJ86" s="868"/>
      <c r="DK86" s="869"/>
      <c r="DL86" s="867"/>
      <c r="DM86" s="868"/>
      <c r="DN86" s="868"/>
      <c r="DO86" s="868"/>
      <c r="DP86" s="869"/>
      <c r="DQ86" s="867"/>
      <c r="DR86" s="868"/>
      <c r="DS86" s="868"/>
      <c r="DT86" s="868"/>
      <c r="DU86" s="869"/>
      <c r="DV86" s="864"/>
      <c r="DW86" s="865"/>
      <c r="DX86" s="865"/>
      <c r="DY86" s="865"/>
      <c r="DZ86" s="866"/>
      <c r="EA86" s="230"/>
    </row>
    <row r="87" spans="1:131" ht="26.25" hidden="1" customHeight="1" x14ac:dyDescent="0.2">
      <c r="A87" s="244">
        <v>20</v>
      </c>
      <c r="B87" s="879"/>
      <c r="C87" s="880"/>
      <c r="D87" s="880"/>
      <c r="E87" s="880"/>
      <c r="F87" s="880"/>
      <c r="G87" s="880"/>
      <c r="H87" s="880"/>
      <c r="I87" s="880"/>
      <c r="J87" s="880"/>
      <c r="K87" s="880"/>
      <c r="L87" s="880"/>
      <c r="M87" s="880"/>
      <c r="N87" s="880"/>
      <c r="O87" s="880"/>
      <c r="P87" s="881"/>
      <c r="Q87" s="882"/>
      <c r="R87" s="883"/>
      <c r="S87" s="883"/>
      <c r="T87" s="883"/>
      <c r="U87" s="883"/>
      <c r="V87" s="883"/>
      <c r="W87" s="883"/>
      <c r="X87" s="883"/>
      <c r="Y87" s="883"/>
      <c r="Z87" s="883"/>
      <c r="AA87" s="883"/>
      <c r="AB87" s="883"/>
      <c r="AC87" s="883"/>
      <c r="AD87" s="883"/>
      <c r="AE87" s="883"/>
      <c r="AF87" s="883"/>
      <c r="AG87" s="883"/>
      <c r="AH87" s="883"/>
      <c r="AI87" s="883"/>
      <c r="AJ87" s="883"/>
      <c r="AK87" s="883"/>
      <c r="AL87" s="883"/>
      <c r="AM87" s="883"/>
      <c r="AN87" s="883"/>
      <c r="AO87" s="883"/>
      <c r="AP87" s="883"/>
      <c r="AQ87" s="883"/>
      <c r="AR87" s="883"/>
      <c r="AS87" s="883"/>
      <c r="AT87" s="883"/>
      <c r="AU87" s="883"/>
      <c r="AV87" s="883"/>
      <c r="AW87" s="883"/>
      <c r="AX87" s="883"/>
      <c r="AY87" s="883"/>
      <c r="AZ87" s="884"/>
      <c r="BA87" s="884"/>
      <c r="BB87" s="884"/>
      <c r="BC87" s="884"/>
      <c r="BD87" s="885"/>
      <c r="BE87" s="241"/>
      <c r="BF87" s="241"/>
      <c r="BG87" s="241"/>
      <c r="BH87" s="241"/>
      <c r="BI87" s="241"/>
      <c r="BJ87" s="241"/>
      <c r="BK87" s="241"/>
      <c r="BL87" s="241"/>
      <c r="BM87" s="241"/>
      <c r="BN87" s="241"/>
      <c r="BO87" s="241"/>
      <c r="BP87" s="241"/>
      <c r="BQ87" s="238">
        <v>81</v>
      </c>
      <c r="BR87" s="243"/>
      <c r="BS87" s="864"/>
      <c r="BT87" s="865"/>
      <c r="BU87" s="865"/>
      <c r="BV87" s="865"/>
      <c r="BW87" s="865"/>
      <c r="BX87" s="865"/>
      <c r="BY87" s="865"/>
      <c r="BZ87" s="865"/>
      <c r="CA87" s="865"/>
      <c r="CB87" s="865"/>
      <c r="CC87" s="865"/>
      <c r="CD87" s="865"/>
      <c r="CE87" s="865"/>
      <c r="CF87" s="865"/>
      <c r="CG87" s="870"/>
      <c r="CH87" s="867"/>
      <c r="CI87" s="868"/>
      <c r="CJ87" s="868"/>
      <c r="CK87" s="868"/>
      <c r="CL87" s="869"/>
      <c r="CM87" s="867"/>
      <c r="CN87" s="868"/>
      <c r="CO87" s="868"/>
      <c r="CP87" s="868"/>
      <c r="CQ87" s="869"/>
      <c r="CR87" s="867"/>
      <c r="CS87" s="868"/>
      <c r="CT87" s="868"/>
      <c r="CU87" s="868"/>
      <c r="CV87" s="869"/>
      <c r="CW87" s="867"/>
      <c r="CX87" s="868"/>
      <c r="CY87" s="868"/>
      <c r="CZ87" s="868"/>
      <c r="DA87" s="869"/>
      <c r="DB87" s="867"/>
      <c r="DC87" s="868"/>
      <c r="DD87" s="868"/>
      <c r="DE87" s="868"/>
      <c r="DF87" s="869"/>
      <c r="DG87" s="867"/>
      <c r="DH87" s="868"/>
      <c r="DI87" s="868"/>
      <c r="DJ87" s="868"/>
      <c r="DK87" s="869"/>
      <c r="DL87" s="867"/>
      <c r="DM87" s="868"/>
      <c r="DN87" s="868"/>
      <c r="DO87" s="868"/>
      <c r="DP87" s="869"/>
      <c r="DQ87" s="867"/>
      <c r="DR87" s="868"/>
      <c r="DS87" s="868"/>
      <c r="DT87" s="868"/>
      <c r="DU87" s="869"/>
      <c r="DV87" s="864"/>
      <c r="DW87" s="865"/>
      <c r="DX87" s="865"/>
      <c r="DY87" s="865"/>
      <c r="DZ87" s="866"/>
      <c r="EA87" s="230"/>
    </row>
    <row r="88" spans="1:131" ht="26.25" customHeight="1" thickBot="1" x14ac:dyDescent="0.25">
      <c r="A88" s="240" t="s">
        <v>399</v>
      </c>
      <c r="B88" s="795" t="s">
        <v>433</v>
      </c>
      <c r="C88" s="796"/>
      <c r="D88" s="796"/>
      <c r="E88" s="796"/>
      <c r="F88" s="796"/>
      <c r="G88" s="796"/>
      <c r="H88" s="796"/>
      <c r="I88" s="796"/>
      <c r="J88" s="796"/>
      <c r="K88" s="796"/>
      <c r="L88" s="796"/>
      <c r="M88" s="796"/>
      <c r="N88" s="796"/>
      <c r="O88" s="796"/>
      <c r="P88" s="797"/>
      <c r="Q88" s="845"/>
      <c r="R88" s="846"/>
      <c r="S88" s="846"/>
      <c r="T88" s="846"/>
      <c r="U88" s="846"/>
      <c r="V88" s="846"/>
      <c r="W88" s="846"/>
      <c r="X88" s="846"/>
      <c r="Y88" s="846"/>
      <c r="Z88" s="846"/>
      <c r="AA88" s="846"/>
      <c r="AB88" s="846"/>
      <c r="AC88" s="846"/>
      <c r="AD88" s="846"/>
      <c r="AE88" s="846"/>
      <c r="AF88" s="849">
        <f>SUM(AF68:AJ87)</f>
        <v>11703</v>
      </c>
      <c r="AG88" s="849"/>
      <c r="AH88" s="849"/>
      <c r="AI88" s="849"/>
      <c r="AJ88" s="849"/>
      <c r="AK88" s="846"/>
      <c r="AL88" s="846"/>
      <c r="AM88" s="846"/>
      <c r="AN88" s="846"/>
      <c r="AO88" s="846"/>
      <c r="AP88" s="849">
        <f t="shared" ref="AP88" si="0">SUM(AP68:AT87)</f>
        <v>2015</v>
      </c>
      <c r="AQ88" s="849"/>
      <c r="AR88" s="849"/>
      <c r="AS88" s="849"/>
      <c r="AT88" s="849"/>
      <c r="AU88" s="849">
        <f t="shared" ref="AU88" si="1">SUM(AU68:AY87)</f>
        <v>927</v>
      </c>
      <c r="AV88" s="849"/>
      <c r="AW88" s="849"/>
      <c r="AX88" s="849"/>
      <c r="AY88" s="849"/>
      <c r="AZ88" s="854" t="s">
        <v>611</v>
      </c>
      <c r="BA88" s="854"/>
      <c r="BB88" s="854"/>
      <c r="BC88" s="854"/>
      <c r="BD88" s="855"/>
      <c r="BE88" s="241"/>
      <c r="BF88" s="241"/>
      <c r="BG88" s="241"/>
      <c r="BH88" s="241"/>
      <c r="BI88" s="241"/>
      <c r="BJ88" s="241"/>
      <c r="BK88" s="241"/>
      <c r="BL88" s="241"/>
      <c r="BM88" s="241"/>
      <c r="BN88" s="241"/>
      <c r="BO88" s="241"/>
      <c r="BP88" s="241"/>
      <c r="BQ88" s="238">
        <v>82</v>
      </c>
      <c r="BR88" s="243"/>
      <c r="BS88" s="864"/>
      <c r="BT88" s="865"/>
      <c r="BU88" s="865"/>
      <c r="BV88" s="865"/>
      <c r="BW88" s="865"/>
      <c r="BX88" s="865"/>
      <c r="BY88" s="865"/>
      <c r="BZ88" s="865"/>
      <c r="CA88" s="865"/>
      <c r="CB88" s="865"/>
      <c r="CC88" s="865"/>
      <c r="CD88" s="865"/>
      <c r="CE88" s="865"/>
      <c r="CF88" s="865"/>
      <c r="CG88" s="870"/>
      <c r="CH88" s="867"/>
      <c r="CI88" s="868"/>
      <c r="CJ88" s="868"/>
      <c r="CK88" s="868"/>
      <c r="CL88" s="869"/>
      <c r="CM88" s="867"/>
      <c r="CN88" s="868"/>
      <c r="CO88" s="868"/>
      <c r="CP88" s="868"/>
      <c r="CQ88" s="869"/>
      <c r="CR88" s="867"/>
      <c r="CS88" s="868"/>
      <c r="CT88" s="868"/>
      <c r="CU88" s="868"/>
      <c r="CV88" s="869"/>
      <c r="CW88" s="867"/>
      <c r="CX88" s="868"/>
      <c r="CY88" s="868"/>
      <c r="CZ88" s="868"/>
      <c r="DA88" s="869"/>
      <c r="DB88" s="867"/>
      <c r="DC88" s="868"/>
      <c r="DD88" s="868"/>
      <c r="DE88" s="868"/>
      <c r="DF88" s="869"/>
      <c r="DG88" s="867"/>
      <c r="DH88" s="868"/>
      <c r="DI88" s="868"/>
      <c r="DJ88" s="868"/>
      <c r="DK88" s="869"/>
      <c r="DL88" s="867"/>
      <c r="DM88" s="868"/>
      <c r="DN88" s="868"/>
      <c r="DO88" s="868"/>
      <c r="DP88" s="869"/>
      <c r="DQ88" s="867"/>
      <c r="DR88" s="868"/>
      <c r="DS88" s="868"/>
      <c r="DT88" s="868"/>
      <c r="DU88" s="869"/>
      <c r="DV88" s="864"/>
      <c r="DW88" s="865"/>
      <c r="DX88" s="865"/>
      <c r="DY88" s="865"/>
      <c r="DZ88" s="866"/>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4"/>
      <c r="BT89" s="865"/>
      <c r="BU89" s="865"/>
      <c r="BV89" s="865"/>
      <c r="BW89" s="865"/>
      <c r="BX89" s="865"/>
      <c r="BY89" s="865"/>
      <c r="BZ89" s="865"/>
      <c r="CA89" s="865"/>
      <c r="CB89" s="865"/>
      <c r="CC89" s="865"/>
      <c r="CD89" s="865"/>
      <c r="CE89" s="865"/>
      <c r="CF89" s="865"/>
      <c r="CG89" s="870"/>
      <c r="CH89" s="867"/>
      <c r="CI89" s="868"/>
      <c r="CJ89" s="868"/>
      <c r="CK89" s="868"/>
      <c r="CL89" s="869"/>
      <c r="CM89" s="867"/>
      <c r="CN89" s="868"/>
      <c r="CO89" s="868"/>
      <c r="CP89" s="868"/>
      <c r="CQ89" s="869"/>
      <c r="CR89" s="867"/>
      <c r="CS89" s="868"/>
      <c r="CT89" s="868"/>
      <c r="CU89" s="868"/>
      <c r="CV89" s="869"/>
      <c r="CW89" s="867"/>
      <c r="CX89" s="868"/>
      <c r="CY89" s="868"/>
      <c r="CZ89" s="868"/>
      <c r="DA89" s="869"/>
      <c r="DB89" s="867"/>
      <c r="DC89" s="868"/>
      <c r="DD89" s="868"/>
      <c r="DE89" s="868"/>
      <c r="DF89" s="869"/>
      <c r="DG89" s="867"/>
      <c r="DH89" s="868"/>
      <c r="DI89" s="868"/>
      <c r="DJ89" s="868"/>
      <c r="DK89" s="869"/>
      <c r="DL89" s="867"/>
      <c r="DM89" s="868"/>
      <c r="DN89" s="868"/>
      <c r="DO89" s="868"/>
      <c r="DP89" s="869"/>
      <c r="DQ89" s="867"/>
      <c r="DR89" s="868"/>
      <c r="DS89" s="868"/>
      <c r="DT89" s="868"/>
      <c r="DU89" s="869"/>
      <c r="DV89" s="864"/>
      <c r="DW89" s="865"/>
      <c r="DX89" s="865"/>
      <c r="DY89" s="865"/>
      <c r="DZ89" s="866"/>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4"/>
      <c r="BT90" s="865"/>
      <c r="BU90" s="865"/>
      <c r="BV90" s="865"/>
      <c r="BW90" s="865"/>
      <c r="BX90" s="865"/>
      <c r="BY90" s="865"/>
      <c r="BZ90" s="865"/>
      <c r="CA90" s="865"/>
      <c r="CB90" s="865"/>
      <c r="CC90" s="865"/>
      <c r="CD90" s="865"/>
      <c r="CE90" s="865"/>
      <c r="CF90" s="865"/>
      <c r="CG90" s="870"/>
      <c r="CH90" s="867"/>
      <c r="CI90" s="868"/>
      <c r="CJ90" s="868"/>
      <c r="CK90" s="868"/>
      <c r="CL90" s="869"/>
      <c r="CM90" s="867"/>
      <c r="CN90" s="868"/>
      <c r="CO90" s="868"/>
      <c r="CP90" s="868"/>
      <c r="CQ90" s="869"/>
      <c r="CR90" s="867"/>
      <c r="CS90" s="868"/>
      <c r="CT90" s="868"/>
      <c r="CU90" s="868"/>
      <c r="CV90" s="869"/>
      <c r="CW90" s="867"/>
      <c r="CX90" s="868"/>
      <c r="CY90" s="868"/>
      <c r="CZ90" s="868"/>
      <c r="DA90" s="869"/>
      <c r="DB90" s="867"/>
      <c r="DC90" s="868"/>
      <c r="DD90" s="868"/>
      <c r="DE90" s="868"/>
      <c r="DF90" s="869"/>
      <c r="DG90" s="867"/>
      <c r="DH90" s="868"/>
      <c r="DI90" s="868"/>
      <c r="DJ90" s="868"/>
      <c r="DK90" s="869"/>
      <c r="DL90" s="867"/>
      <c r="DM90" s="868"/>
      <c r="DN90" s="868"/>
      <c r="DO90" s="868"/>
      <c r="DP90" s="869"/>
      <c r="DQ90" s="867"/>
      <c r="DR90" s="868"/>
      <c r="DS90" s="868"/>
      <c r="DT90" s="868"/>
      <c r="DU90" s="869"/>
      <c r="DV90" s="864"/>
      <c r="DW90" s="865"/>
      <c r="DX90" s="865"/>
      <c r="DY90" s="865"/>
      <c r="DZ90" s="866"/>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4"/>
      <c r="BT91" s="865"/>
      <c r="BU91" s="865"/>
      <c r="BV91" s="865"/>
      <c r="BW91" s="865"/>
      <c r="BX91" s="865"/>
      <c r="BY91" s="865"/>
      <c r="BZ91" s="865"/>
      <c r="CA91" s="865"/>
      <c r="CB91" s="865"/>
      <c r="CC91" s="865"/>
      <c r="CD91" s="865"/>
      <c r="CE91" s="865"/>
      <c r="CF91" s="865"/>
      <c r="CG91" s="870"/>
      <c r="CH91" s="867"/>
      <c r="CI91" s="868"/>
      <c r="CJ91" s="868"/>
      <c r="CK91" s="868"/>
      <c r="CL91" s="869"/>
      <c r="CM91" s="867"/>
      <c r="CN91" s="868"/>
      <c r="CO91" s="868"/>
      <c r="CP91" s="868"/>
      <c r="CQ91" s="869"/>
      <c r="CR91" s="867"/>
      <c r="CS91" s="868"/>
      <c r="CT91" s="868"/>
      <c r="CU91" s="868"/>
      <c r="CV91" s="869"/>
      <c r="CW91" s="867"/>
      <c r="CX91" s="868"/>
      <c r="CY91" s="868"/>
      <c r="CZ91" s="868"/>
      <c r="DA91" s="869"/>
      <c r="DB91" s="867"/>
      <c r="DC91" s="868"/>
      <c r="DD91" s="868"/>
      <c r="DE91" s="868"/>
      <c r="DF91" s="869"/>
      <c r="DG91" s="867"/>
      <c r="DH91" s="868"/>
      <c r="DI91" s="868"/>
      <c r="DJ91" s="868"/>
      <c r="DK91" s="869"/>
      <c r="DL91" s="867"/>
      <c r="DM91" s="868"/>
      <c r="DN91" s="868"/>
      <c r="DO91" s="868"/>
      <c r="DP91" s="869"/>
      <c r="DQ91" s="867"/>
      <c r="DR91" s="868"/>
      <c r="DS91" s="868"/>
      <c r="DT91" s="868"/>
      <c r="DU91" s="869"/>
      <c r="DV91" s="864"/>
      <c r="DW91" s="865"/>
      <c r="DX91" s="865"/>
      <c r="DY91" s="865"/>
      <c r="DZ91" s="866"/>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4"/>
      <c r="BT92" s="865"/>
      <c r="BU92" s="865"/>
      <c r="BV92" s="865"/>
      <c r="BW92" s="865"/>
      <c r="BX92" s="865"/>
      <c r="BY92" s="865"/>
      <c r="BZ92" s="865"/>
      <c r="CA92" s="865"/>
      <c r="CB92" s="865"/>
      <c r="CC92" s="865"/>
      <c r="CD92" s="865"/>
      <c r="CE92" s="865"/>
      <c r="CF92" s="865"/>
      <c r="CG92" s="870"/>
      <c r="CH92" s="867"/>
      <c r="CI92" s="868"/>
      <c r="CJ92" s="868"/>
      <c r="CK92" s="868"/>
      <c r="CL92" s="869"/>
      <c r="CM92" s="867"/>
      <c r="CN92" s="868"/>
      <c r="CO92" s="868"/>
      <c r="CP92" s="868"/>
      <c r="CQ92" s="869"/>
      <c r="CR92" s="867"/>
      <c r="CS92" s="868"/>
      <c r="CT92" s="868"/>
      <c r="CU92" s="868"/>
      <c r="CV92" s="869"/>
      <c r="CW92" s="867"/>
      <c r="CX92" s="868"/>
      <c r="CY92" s="868"/>
      <c r="CZ92" s="868"/>
      <c r="DA92" s="869"/>
      <c r="DB92" s="867"/>
      <c r="DC92" s="868"/>
      <c r="DD92" s="868"/>
      <c r="DE92" s="868"/>
      <c r="DF92" s="869"/>
      <c r="DG92" s="867"/>
      <c r="DH92" s="868"/>
      <c r="DI92" s="868"/>
      <c r="DJ92" s="868"/>
      <c r="DK92" s="869"/>
      <c r="DL92" s="867"/>
      <c r="DM92" s="868"/>
      <c r="DN92" s="868"/>
      <c r="DO92" s="868"/>
      <c r="DP92" s="869"/>
      <c r="DQ92" s="867"/>
      <c r="DR92" s="868"/>
      <c r="DS92" s="868"/>
      <c r="DT92" s="868"/>
      <c r="DU92" s="869"/>
      <c r="DV92" s="864"/>
      <c r="DW92" s="865"/>
      <c r="DX92" s="865"/>
      <c r="DY92" s="865"/>
      <c r="DZ92" s="866"/>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4"/>
      <c r="BT93" s="865"/>
      <c r="BU93" s="865"/>
      <c r="BV93" s="865"/>
      <c r="BW93" s="865"/>
      <c r="BX93" s="865"/>
      <c r="BY93" s="865"/>
      <c r="BZ93" s="865"/>
      <c r="CA93" s="865"/>
      <c r="CB93" s="865"/>
      <c r="CC93" s="865"/>
      <c r="CD93" s="865"/>
      <c r="CE93" s="865"/>
      <c r="CF93" s="865"/>
      <c r="CG93" s="870"/>
      <c r="CH93" s="867"/>
      <c r="CI93" s="868"/>
      <c r="CJ93" s="868"/>
      <c r="CK93" s="868"/>
      <c r="CL93" s="869"/>
      <c r="CM93" s="867"/>
      <c r="CN93" s="868"/>
      <c r="CO93" s="868"/>
      <c r="CP93" s="868"/>
      <c r="CQ93" s="869"/>
      <c r="CR93" s="867"/>
      <c r="CS93" s="868"/>
      <c r="CT93" s="868"/>
      <c r="CU93" s="868"/>
      <c r="CV93" s="869"/>
      <c r="CW93" s="867"/>
      <c r="CX93" s="868"/>
      <c r="CY93" s="868"/>
      <c r="CZ93" s="868"/>
      <c r="DA93" s="869"/>
      <c r="DB93" s="867"/>
      <c r="DC93" s="868"/>
      <c r="DD93" s="868"/>
      <c r="DE93" s="868"/>
      <c r="DF93" s="869"/>
      <c r="DG93" s="867"/>
      <c r="DH93" s="868"/>
      <c r="DI93" s="868"/>
      <c r="DJ93" s="868"/>
      <c r="DK93" s="869"/>
      <c r="DL93" s="867"/>
      <c r="DM93" s="868"/>
      <c r="DN93" s="868"/>
      <c r="DO93" s="868"/>
      <c r="DP93" s="869"/>
      <c r="DQ93" s="867"/>
      <c r="DR93" s="868"/>
      <c r="DS93" s="868"/>
      <c r="DT93" s="868"/>
      <c r="DU93" s="869"/>
      <c r="DV93" s="864"/>
      <c r="DW93" s="865"/>
      <c r="DX93" s="865"/>
      <c r="DY93" s="865"/>
      <c r="DZ93" s="866"/>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4"/>
      <c r="BT94" s="865"/>
      <c r="BU94" s="865"/>
      <c r="BV94" s="865"/>
      <c r="BW94" s="865"/>
      <c r="BX94" s="865"/>
      <c r="BY94" s="865"/>
      <c r="BZ94" s="865"/>
      <c r="CA94" s="865"/>
      <c r="CB94" s="865"/>
      <c r="CC94" s="865"/>
      <c r="CD94" s="865"/>
      <c r="CE94" s="865"/>
      <c r="CF94" s="865"/>
      <c r="CG94" s="870"/>
      <c r="CH94" s="867"/>
      <c r="CI94" s="868"/>
      <c r="CJ94" s="868"/>
      <c r="CK94" s="868"/>
      <c r="CL94" s="869"/>
      <c r="CM94" s="867"/>
      <c r="CN94" s="868"/>
      <c r="CO94" s="868"/>
      <c r="CP94" s="868"/>
      <c r="CQ94" s="869"/>
      <c r="CR94" s="867"/>
      <c r="CS94" s="868"/>
      <c r="CT94" s="868"/>
      <c r="CU94" s="868"/>
      <c r="CV94" s="869"/>
      <c r="CW94" s="867"/>
      <c r="CX94" s="868"/>
      <c r="CY94" s="868"/>
      <c r="CZ94" s="868"/>
      <c r="DA94" s="869"/>
      <c r="DB94" s="867"/>
      <c r="DC94" s="868"/>
      <c r="DD94" s="868"/>
      <c r="DE94" s="868"/>
      <c r="DF94" s="869"/>
      <c r="DG94" s="867"/>
      <c r="DH94" s="868"/>
      <c r="DI94" s="868"/>
      <c r="DJ94" s="868"/>
      <c r="DK94" s="869"/>
      <c r="DL94" s="867"/>
      <c r="DM94" s="868"/>
      <c r="DN94" s="868"/>
      <c r="DO94" s="868"/>
      <c r="DP94" s="869"/>
      <c r="DQ94" s="867"/>
      <c r="DR94" s="868"/>
      <c r="DS94" s="868"/>
      <c r="DT94" s="868"/>
      <c r="DU94" s="869"/>
      <c r="DV94" s="864"/>
      <c r="DW94" s="865"/>
      <c r="DX94" s="865"/>
      <c r="DY94" s="865"/>
      <c r="DZ94" s="866"/>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4"/>
      <c r="BT95" s="865"/>
      <c r="BU95" s="865"/>
      <c r="BV95" s="865"/>
      <c r="BW95" s="865"/>
      <c r="BX95" s="865"/>
      <c r="BY95" s="865"/>
      <c r="BZ95" s="865"/>
      <c r="CA95" s="865"/>
      <c r="CB95" s="865"/>
      <c r="CC95" s="865"/>
      <c r="CD95" s="865"/>
      <c r="CE95" s="865"/>
      <c r="CF95" s="865"/>
      <c r="CG95" s="870"/>
      <c r="CH95" s="867"/>
      <c r="CI95" s="868"/>
      <c r="CJ95" s="868"/>
      <c r="CK95" s="868"/>
      <c r="CL95" s="869"/>
      <c r="CM95" s="867"/>
      <c r="CN95" s="868"/>
      <c r="CO95" s="868"/>
      <c r="CP95" s="868"/>
      <c r="CQ95" s="869"/>
      <c r="CR95" s="867"/>
      <c r="CS95" s="868"/>
      <c r="CT95" s="868"/>
      <c r="CU95" s="868"/>
      <c r="CV95" s="869"/>
      <c r="CW95" s="867"/>
      <c r="CX95" s="868"/>
      <c r="CY95" s="868"/>
      <c r="CZ95" s="868"/>
      <c r="DA95" s="869"/>
      <c r="DB95" s="867"/>
      <c r="DC95" s="868"/>
      <c r="DD95" s="868"/>
      <c r="DE95" s="868"/>
      <c r="DF95" s="869"/>
      <c r="DG95" s="867"/>
      <c r="DH95" s="868"/>
      <c r="DI95" s="868"/>
      <c r="DJ95" s="868"/>
      <c r="DK95" s="869"/>
      <c r="DL95" s="867"/>
      <c r="DM95" s="868"/>
      <c r="DN95" s="868"/>
      <c r="DO95" s="868"/>
      <c r="DP95" s="869"/>
      <c r="DQ95" s="867"/>
      <c r="DR95" s="868"/>
      <c r="DS95" s="868"/>
      <c r="DT95" s="868"/>
      <c r="DU95" s="869"/>
      <c r="DV95" s="864"/>
      <c r="DW95" s="865"/>
      <c r="DX95" s="865"/>
      <c r="DY95" s="865"/>
      <c r="DZ95" s="866"/>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4"/>
      <c r="BT96" s="865"/>
      <c r="BU96" s="865"/>
      <c r="BV96" s="865"/>
      <c r="BW96" s="865"/>
      <c r="BX96" s="865"/>
      <c r="BY96" s="865"/>
      <c r="BZ96" s="865"/>
      <c r="CA96" s="865"/>
      <c r="CB96" s="865"/>
      <c r="CC96" s="865"/>
      <c r="CD96" s="865"/>
      <c r="CE96" s="865"/>
      <c r="CF96" s="865"/>
      <c r="CG96" s="870"/>
      <c r="CH96" s="867"/>
      <c r="CI96" s="868"/>
      <c r="CJ96" s="868"/>
      <c r="CK96" s="868"/>
      <c r="CL96" s="869"/>
      <c r="CM96" s="867"/>
      <c r="CN96" s="868"/>
      <c r="CO96" s="868"/>
      <c r="CP96" s="868"/>
      <c r="CQ96" s="869"/>
      <c r="CR96" s="867"/>
      <c r="CS96" s="868"/>
      <c r="CT96" s="868"/>
      <c r="CU96" s="868"/>
      <c r="CV96" s="869"/>
      <c r="CW96" s="867"/>
      <c r="CX96" s="868"/>
      <c r="CY96" s="868"/>
      <c r="CZ96" s="868"/>
      <c r="DA96" s="869"/>
      <c r="DB96" s="867"/>
      <c r="DC96" s="868"/>
      <c r="DD96" s="868"/>
      <c r="DE96" s="868"/>
      <c r="DF96" s="869"/>
      <c r="DG96" s="867"/>
      <c r="DH96" s="868"/>
      <c r="DI96" s="868"/>
      <c r="DJ96" s="868"/>
      <c r="DK96" s="869"/>
      <c r="DL96" s="867"/>
      <c r="DM96" s="868"/>
      <c r="DN96" s="868"/>
      <c r="DO96" s="868"/>
      <c r="DP96" s="869"/>
      <c r="DQ96" s="867"/>
      <c r="DR96" s="868"/>
      <c r="DS96" s="868"/>
      <c r="DT96" s="868"/>
      <c r="DU96" s="869"/>
      <c r="DV96" s="864"/>
      <c r="DW96" s="865"/>
      <c r="DX96" s="865"/>
      <c r="DY96" s="865"/>
      <c r="DZ96" s="866"/>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4"/>
      <c r="BT97" s="865"/>
      <c r="BU97" s="865"/>
      <c r="BV97" s="865"/>
      <c r="BW97" s="865"/>
      <c r="BX97" s="865"/>
      <c r="BY97" s="865"/>
      <c r="BZ97" s="865"/>
      <c r="CA97" s="865"/>
      <c r="CB97" s="865"/>
      <c r="CC97" s="865"/>
      <c r="CD97" s="865"/>
      <c r="CE97" s="865"/>
      <c r="CF97" s="865"/>
      <c r="CG97" s="870"/>
      <c r="CH97" s="867"/>
      <c r="CI97" s="868"/>
      <c r="CJ97" s="868"/>
      <c r="CK97" s="868"/>
      <c r="CL97" s="869"/>
      <c r="CM97" s="867"/>
      <c r="CN97" s="868"/>
      <c r="CO97" s="868"/>
      <c r="CP97" s="868"/>
      <c r="CQ97" s="869"/>
      <c r="CR97" s="867"/>
      <c r="CS97" s="868"/>
      <c r="CT97" s="868"/>
      <c r="CU97" s="868"/>
      <c r="CV97" s="869"/>
      <c r="CW97" s="867"/>
      <c r="CX97" s="868"/>
      <c r="CY97" s="868"/>
      <c r="CZ97" s="868"/>
      <c r="DA97" s="869"/>
      <c r="DB97" s="867"/>
      <c r="DC97" s="868"/>
      <c r="DD97" s="868"/>
      <c r="DE97" s="868"/>
      <c r="DF97" s="869"/>
      <c r="DG97" s="867"/>
      <c r="DH97" s="868"/>
      <c r="DI97" s="868"/>
      <c r="DJ97" s="868"/>
      <c r="DK97" s="869"/>
      <c r="DL97" s="867"/>
      <c r="DM97" s="868"/>
      <c r="DN97" s="868"/>
      <c r="DO97" s="868"/>
      <c r="DP97" s="869"/>
      <c r="DQ97" s="867"/>
      <c r="DR97" s="868"/>
      <c r="DS97" s="868"/>
      <c r="DT97" s="868"/>
      <c r="DU97" s="869"/>
      <c r="DV97" s="864"/>
      <c r="DW97" s="865"/>
      <c r="DX97" s="865"/>
      <c r="DY97" s="865"/>
      <c r="DZ97" s="866"/>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4"/>
      <c r="BT98" s="865"/>
      <c r="BU98" s="865"/>
      <c r="BV98" s="865"/>
      <c r="BW98" s="865"/>
      <c r="BX98" s="865"/>
      <c r="BY98" s="865"/>
      <c r="BZ98" s="865"/>
      <c r="CA98" s="865"/>
      <c r="CB98" s="865"/>
      <c r="CC98" s="865"/>
      <c r="CD98" s="865"/>
      <c r="CE98" s="865"/>
      <c r="CF98" s="865"/>
      <c r="CG98" s="870"/>
      <c r="CH98" s="867"/>
      <c r="CI98" s="868"/>
      <c r="CJ98" s="868"/>
      <c r="CK98" s="868"/>
      <c r="CL98" s="869"/>
      <c r="CM98" s="867"/>
      <c r="CN98" s="868"/>
      <c r="CO98" s="868"/>
      <c r="CP98" s="868"/>
      <c r="CQ98" s="869"/>
      <c r="CR98" s="867"/>
      <c r="CS98" s="868"/>
      <c r="CT98" s="868"/>
      <c r="CU98" s="868"/>
      <c r="CV98" s="869"/>
      <c r="CW98" s="867"/>
      <c r="CX98" s="868"/>
      <c r="CY98" s="868"/>
      <c r="CZ98" s="868"/>
      <c r="DA98" s="869"/>
      <c r="DB98" s="867"/>
      <c r="DC98" s="868"/>
      <c r="DD98" s="868"/>
      <c r="DE98" s="868"/>
      <c r="DF98" s="869"/>
      <c r="DG98" s="867"/>
      <c r="DH98" s="868"/>
      <c r="DI98" s="868"/>
      <c r="DJ98" s="868"/>
      <c r="DK98" s="869"/>
      <c r="DL98" s="867"/>
      <c r="DM98" s="868"/>
      <c r="DN98" s="868"/>
      <c r="DO98" s="868"/>
      <c r="DP98" s="869"/>
      <c r="DQ98" s="867"/>
      <c r="DR98" s="868"/>
      <c r="DS98" s="868"/>
      <c r="DT98" s="868"/>
      <c r="DU98" s="869"/>
      <c r="DV98" s="864"/>
      <c r="DW98" s="865"/>
      <c r="DX98" s="865"/>
      <c r="DY98" s="865"/>
      <c r="DZ98" s="866"/>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4"/>
      <c r="BT99" s="865"/>
      <c r="BU99" s="865"/>
      <c r="BV99" s="865"/>
      <c r="BW99" s="865"/>
      <c r="BX99" s="865"/>
      <c r="BY99" s="865"/>
      <c r="BZ99" s="865"/>
      <c r="CA99" s="865"/>
      <c r="CB99" s="865"/>
      <c r="CC99" s="865"/>
      <c r="CD99" s="865"/>
      <c r="CE99" s="865"/>
      <c r="CF99" s="865"/>
      <c r="CG99" s="870"/>
      <c r="CH99" s="867"/>
      <c r="CI99" s="868"/>
      <c r="CJ99" s="868"/>
      <c r="CK99" s="868"/>
      <c r="CL99" s="869"/>
      <c r="CM99" s="867"/>
      <c r="CN99" s="868"/>
      <c r="CO99" s="868"/>
      <c r="CP99" s="868"/>
      <c r="CQ99" s="869"/>
      <c r="CR99" s="867"/>
      <c r="CS99" s="868"/>
      <c r="CT99" s="868"/>
      <c r="CU99" s="868"/>
      <c r="CV99" s="869"/>
      <c r="CW99" s="867"/>
      <c r="CX99" s="868"/>
      <c r="CY99" s="868"/>
      <c r="CZ99" s="868"/>
      <c r="DA99" s="869"/>
      <c r="DB99" s="867"/>
      <c r="DC99" s="868"/>
      <c r="DD99" s="868"/>
      <c r="DE99" s="868"/>
      <c r="DF99" s="869"/>
      <c r="DG99" s="867"/>
      <c r="DH99" s="868"/>
      <c r="DI99" s="868"/>
      <c r="DJ99" s="868"/>
      <c r="DK99" s="869"/>
      <c r="DL99" s="867"/>
      <c r="DM99" s="868"/>
      <c r="DN99" s="868"/>
      <c r="DO99" s="868"/>
      <c r="DP99" s="869"/>
      <c r="DQ99" s="867"/>
      <c r="DR99" s="868"/>
      <c r="DS99" s="868"/>
      <c r="DT99" s="868"/>
      <c r="DU99" s="869"/>
      <c r="DV99" s="864"/>
      <c r="DW99" s="865"/>
      <c r="DX99" s="865"/>
      <c r="DY99" s="865"/>
      <c r="DZ99" s="866"/>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4"/>
      <c r="BT100" s="865"/>
      <c r="BU100" s="865"/>
      <c r="BV100" s="865"/>
      <c r="BW100" s="865"/>
      <c r="BX100" s="865"/>
      <c r="BY100" s="865"/>
      <c r="BZ100" s="865"/>
      <c r="CA100" s="865"/>
      <c r="CB100" s="865"/>
      <c r="CC100" s="865"/>
      <c r="CD100" s="865"/>
      <c r="CE100" s="865"/>
      <c r="CF100" s="865"/>
      <c r="CG100" s="870"/>
      <c r="CH100" s="867"/>
      <c r="CI100" s="868"/>
      <c r="CJ100" s="868"/>
      <c r="CK100" s="868"/>
      <c r="CL100" s="869"/>
      <c r="CM100" s="867"/>
      <c r="CN100" s="868"/>
      <c r="CO100" s="868"/>
      <c r="CP100" s="868"/>
      <c r="CQ100" s="869"/>
      <c r="CR100" s="867"/>
      <c r="CS100" s="868"/>
      <c r="CT100" s="868"/>
      <c r="CU100" s="868"/>
      <c r="CV100" s="869"/>
      <c r="CW100" s="867"/>
      <c r="CX100" s="868"/>
      <c r="CY100" s="868"/>
      <c r="CZ100" s="868"/>
      <c r="DA100" s="869"/>
      <c r="DB100" s="867"/>
      <c r="DC100" s="868"/>
      <c r="DD100" s="868"/>
      <c r="DE100" s="868"/>
      <c r="DF100" s="869"/>
      <c r="DG100" s="867"/>
      <c r="DH100" s="868"/>
      <c r="DI100" s="868"/>
      <c r="DJ100" s="868"/>
      <c r="DK100" s="869"/>
      <c r="DL100" s="867"/>
      <c r="DM100" s="868"/>
      <c r="DN100" s="868"/>
      <c r="DO100" s="868"/>
      <c r="DP100" s="869"/>
      <c r="DQ100" s="867"/>
      <c r="DR100" s="868"/>
      <c r="DS100" s="868"/>
      <c r="DT100" s="868"/>
      <c r="DU100" s="869"/>
      <c r="DV100" s="864"/>
      <c r="DW100" s="865"/>
      <c r="DX100" s="865"/>
      <c r="DY100" s="865"/>
      <c r="DZ100" s="866"/>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4"/>
      <c r="BT101" s="865"/>
      <c r="BU101" s="865"/>
      <c r="BV101" s="865"/>
      <c r="BW101" s="865"/>
      <c r="BX101" s="865"/>
      <c r="BY101" s="865"/>
      <c r="BZ101" s="865"/>
      <c r="CA101" s="865"/>
      <c r="CB101" s="865"/>
      <c r="CC101" s="865"/>
      <c r="CD101" s="865"/>
      <c r="CE101" s="865"/>
      <c r="CF101" s="865"/>
      <c r="CG101" s="870"/>
      <c r="CH101" s="867"/>
      <c r="CI101" s="868"/>
      <c r="CJ101" s="868"/>
      <c r="CK101" s="868"/>
      <c r="CL101" s="869"/>
      <c r="CM101" s="867"/>
      <c r="CN101" s="868"/>
      <c r="CO101" s="868"/>
      <c r="CP101" s="868"/>
      <c r="CQ101" s="869"/>
      <c r="CR101" s="867"/>
      <c r="CS101" s="868"/>
      <c r="CT101" s="868"/>
      <c r="CU101" s="868"/>
      <c r="CV101" s="869"/>
      <c r="CW101" s="867"/>
      <c r="CX101" s="868"/>
      <c r="CY101" s="868"/>
      <c r="CZ101" s="868"/>
      <c r="DA101" s="869"/>
      <c r="DB101" s="867"/>
      <c r="DC101" s="868"/>
      <c r="DD101" s="868"/>
      <c r="DE101" s="868"/>
      <c r="DF101" s="869"/>
      <c r="DG101" s="867"/>
      <c r="DH101" s="868"/>
      <c r="DI101" s="868"/>
      <c r="DJ101" s="868"/>
      <c r="DK101" s="869"/>
      <c r="DL101" s="867"/>
      <c r="DM101" s="868"/>
      <c r="DN101" s="868"/>
      <c r="DO101" s="868"/>
      <c r="DP101" s="869"/>
      <c r="DQ101" s="867"/>
      <c r="DR101" s="868"/>
      <c r="DS101" s="868"/>
      <c r="DT101" s="868"/>
      <c r="DU101" s="869"/>
      <c r="DV101" s="864"/>
      <c r="DW101" s="865"/>
      <c r="DX101" s="865"/>
      <c r="DY101" s="865"/>
      <c r="DZ101" s="866"/>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399</v>
      </c>
      <c r="BR102" s="795" t="s">
        <v>434</v>
      </c>
      <c r="BS102" s="796"/>
      <c r="BT102" s="796"/>
      <c r="BU102" s="796"/>
      <c r="BV102" s="796"/>
      <c r="BW102" s="796"/>
      <c r="BX102" s="796"/>
      <c r="BY102" s="796"/>
      <c r="BZ102" s="796"/>
      <c r="CA102" s="796"/>
      <c r="CB102" s="796"/>
      <c r="CC102" s="796"/>
      <c r="CD102" s="796"/>
      <c r="CE102" s="796"/>
      <c r="CF102" s="796"/>
      <c r="CG102" s="797"/>
      <c r="CH102" s="886"/>
      <c r="CI102" s="887"/>
      <c r="CJ102" s="887"/>
      <c r="CK102" s="887"/>
      <c r="CL102" s="888"/>
      <c r="CM102" s="886"/>
      <c r="CN102" s="887"/>
      <c r="CO102" s="887"/>
      <c r="CP102" s="887"/>
      <c r="CQ102" s="888"/>
      <c r="CR102" s="889">
        <f>SUM(CR7:CV88)</f>
        <v>419</v>
      </c>
      <c r="CS102" s="857"/>
      <c r="CT102" s="857"/>
      <c r="CU102" s="857"/>
      <c r="CV102" s="890"/>
      <c r="CW102" s="889">
        <f t="shared" ref="CW102" si="2">SUM(CW7:DA88)</f>
        <v>181</v>
      </c>
      <c r="CX102" s="857"/>
      <c r="CY102" s="857"/>
      <c r="CZ102" s="857"/>
      <c r="DA102" s="890"/>
      <c r="DB102" s="889">
        <f t="shared" ref="DB102" si="3">SUM(DB7:DF88)</f>
        <v>0</v>
      </c>
      <c r="DC102" s="857"/>
      <c r="DD102" s="857"/>
      <c r="DE102" s="857"/>
      <c r="DF102" s="890"/>
      <c r="DG102" s="889">
        <f t="shared" ref="DG102" si="4">SUM(DG7:DK88)</f>
        <v>0</v>
      </c>
      <c r="DH102" s="857"/>
      <c r="DI102" s="857"/>
      <c r="DJ102" s="857"/>
      <c r="DK102" s="890"/>
      <c r="DL102" s="889">
        <f t="shared" ref="DL102" si="5">SUM(DL7:DP88)</f>
        <v>0</v>
      </c>
      <c r="DM102" s="857"/>
      <c r="DN102" s="857"/>
      <c r="DO102" s="857"/>
      <c r="DP102" s="890"/>
      <c r="DQ102" s="889">
        <f t="shared" ref="DQ102" si="6">SUM(DQ7:DU88)</f>
        <v>0</v>
      </c>
      <c r="DR102" s="857"/>
      <c r="DS102" s="857"/>
      <c r="DT102" s="857"/>
      <c r="DU102" s="890"/>
      <c r="DV102" s="795" t="s">
        <v>611</v>
      </c>
      <c r="DW102" s="796"/>
      <c r="DX102" s="796"/>
      <c r="DY102" s="796"/>
      <c r="DZ102" s="913"/>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4" t="s">
        <v>435</v>
      </c>
      <c r="BR103" s="914"/>
      <c r="BS103" s="914"/>
      <c r="BT103" s="914"/>
      <c r="BU103" s="914"/>
      <c r="BV103" s="914"/>
      <c r="BW103" s="914"/>
      <c r="BX103" s="914"/>
      <c r="BY103" s="914"/>
      <c r="BZ103" s="914"/>
      <c r="CA103" s="914"/>
      <c r="CB103" s="914"/>
      <c r="CC103" s="914"/>
      <c r="CD103" s="914"/>
      <c r="CE103" s="914"/>
      <c r="CF103" s="914"/>
      <c r="CG103" s="914"/>
      <c r="CH103" s="914"/>
      <c r="CI103" s="914"/>
      <c r="CJ103" s="914"/>
      <c r="CK103" s="914"/>
      <c r="CL103" s="914"/>
      <c r="CM103" s="914"/>
      <c r="CN103" s="914"/>
      <c r="CO103" s="914"/>
      <c r="CP103" s="914"/>
      <c r="CQ103" s="914"/>
      <c r="CR103" s="914"/>
      <c r="CS103" s="914"/>
      <c r="CT103" s="914"/>
      <c r="CU103" s="914"/>
      <c r="CV103" s="914"/>
      <c r="CW103" s="914"/>
      <c r="CX103" s="914"/>
      <c r="CY103" s="914"/>
      <c r="CZ103" s="914"/>
      <c r="DA103" s="914"/>
      <c r="DB103" s="914"/>
      <c r="DC103" s="914"/>
      <c r="DD103" s="914"/>
      <c r="DE103" s="914"/>
      <c r="DF103" s="914"/>
      <c r="DG103" s="914"/>
      <c r="DH103" s="914"/>
      <c r="DI103" s="914"/>
      <c r="DJ103" s="914"/>
      <c r="DK103" s="914"/>
      <c r="DL103" s="914"/>
      <c r="DM103" s="914"/>
      <c r="DN103" s="914"/>
      <c r="DO103" s="914"/>
      <c r="DP103" s="914"/>
      <c r="DQ103" s="914"/>
      <c r="DR103" s="914"/>
      <c r="DS103" s="914"/>
      <c r="DT103" s="914"/>
      <c r="DU103" s="914"/>
      <c r="DV103" s="914"/>
      <c r="DW103" s="914"/>
      <c r="DX103" s="914"/>
      <c r="DY103" s="914"/>
      <c r="DZ103" s="914"/>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5" t="s">
        <v>436</v>
      </c>
      <c r="BR104" s="915"/>
      <c r="BS104" s="915"/>
      <c r="BT104" s="915"/>
      <c r="BU104" s="915"/>
      <c r="BV104" s="915"/>
      <c r="BW104" s="915"/>
      <c r="BX104" s="915"/>
      <c r="BY104" s="915"/>
      <c r="BZ104" s="915"/>
      <c r="CA104" s="915"/>
      <c r="CB104" s="915"/>
      <c r="CC104" s="915"/>
      <c r="CD104" s="915"/>
      <c r="CE104" s="915"/>
      <c r="CF104" s="915"/>
      <c r="CG104" s="915"/>
      <c r="CH104" s="915"/>
      <c r="CI104" s="915"/>
      <c r="CJ104" s="915"/>
      <c r="CK104" s="915"/>
      <c r="CL104" s="915"/>
      <c r="CM104" s="915"/>
      <c r="CN104" s="915"/>
      <c r="CO104" s="915"/>
      <c r="CP104" s="915"/>
      <c r="CQ104" s="915"/>
      <c r="CR104" s="915"/>
      <c r="CS104" s="915"/>
      <c r="CT104" s="915"/>
      <c r="CU104" s="915"/>
      <c r="CV104" s="915"/>
      <c r="CW104" s="915"/>
      <c r="CX104" s="915"/>
      <c r="CY104" s="915"/>
      <c r="CZ104" s="915"/>
      <c r="DA104" s="915"/>
      <c r="DB104" s="915"/>
      <c r="DC104" s="915"/>
      <c r="DD104" s="915"/>
      <c r="DE104" s="915"/>
      <c r="DF104" s="915"/>
      <c r="DG104" s="915"/>
      <c r="DH104" s="915"/>
      <c r="DI104" s="915"/>
      <c r="DJ104" s="915"/>
      <c r="DK104" s="915"/>
      <c r="DL104" s="915"/>
      <c r="DM104" s="915"/>
      <c r="DN104" s="915"/>
      <c r="DO104" s="915"/>
      <c r="DP104" s="915"/>
      <c r="DQ104" s="915"/>
      <c r="DR104" s="915"/>
      <c r="DS104" s="915"/>
      <c r="DT104" s="915"/>
      <c r="DU104" s="915"/>
      <c r="DV104" s="915"/>
      <c r="DW104" s="915"/>
      <c r="DX104" s="915"/>
      <c r="DY104" s="915"/>
      <c r="DZ104" s="915"/>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6" t="s">
        <v>439</v>
      </c>
      <c r="B108" s="917"/>
      <c r="C108" s="917"/>
      <c r="D108" s="917"/>
      <c r="E108" s="917"/>
      <c r="F108" s="917"/>
      <c r="G108" s="917"/>
      <c r="H108" s="917"/>
      <c r="I108" s="917"/>
      <c r="J108" s="917"/>
      <c r="K108" s="917"/>
      <c r="L108" s="917"/>
      <c r="M108" s="917"/>
      <c r="N108" s="917"/>
      <c r="O108" s="917"/>
      <c r="P108" s="917"/>
      <c r="Q108" s="917"/>
      <c r="R108" s="917"/>
      <c r="S108" s="917"/>
      <c r="T108" s="917"/>
      <c r="U108" s="917"/>
      <c r="V108" s="917"/>
      <c r="W108" s="917"/>
      <c r="X108" s="917"/>
      <c r="Y108" s="917"/>
      <c r="Z108" s="917"/>
      <c r="AA108" s="917"/>
      <c r="AB108" s="917"/>
      <c r="AC108" s="917"/>
      <c r="AD108" s="917"/>
      <c r="AE108" s="917"/>
      <c r="AF108" s="917"/>
      <c r="AG108" s="917"/>
      <c r="AH108" s="917"/>
      <c r="AI108" s="917"/>
      <c r="AJ108" s="917"/>
      <c r="AK108" s="917"/>
      <c r="AL108" s="917"/>
      <c r="AM108" s="917"/>
      <c r="AN108" s="917"/>
      <c r="AO108" s="917"/>
      <c r="AP108" s="917"/>
      <c r="AQ108" s="917"/>
      <c r="AR108" s="917"/>
      <c r="AS108" s="917"/>
      <c r="AT108" s="918"/>
      <c r="AU108" s="916" t="s">
        <v>440</v>
      </c>
      <c r="AV108" s="917"/>
      <c r="AW108" s="917"/>
      <c r="AX108" s="917"/>
      <c r="AY108" s="917"/>
      <c r="AZ108" s="917"/>
      <c r="BA108" s="917"/>
      <c r="BB108" s="917"/>
      <c r="BC108" s="917"/>
      <c r="BD108" s="917"/>
      <c r="BE108" s="917"/>
      <c r="BF108" s="917"/>
      <c r="BG108" s="917"/>
      <c r="BH108" s="917"/>
      <c r="BI108" s="917"/>
      <c r="BJ108" s="917"/>
      <c r="BK108" s="917"/>
      <c r="BL108" s="917"/>
      <c r="BM108" s="917"/>
      <c r="BN108" s="917"/>
      <c r="BO108" s="917"/>
      <c r="BP108" s="917"/>
      <c r="BQ108" s="917"/>
      <c r="BR108" s="917"/>
      <c r="BS108" s="917"/>
      <c r="BT108" s="917"/>
      <c r="BU108" s="917"/>
      <c r="BV108" s="917"/>
      <c r="BW108" s="917"/>
      <c r="BX108" s="917"/>
      <c r="BY108" s="917"/>
      <c r="BZ108" s="917"/>
      <c r="CA108" s="917"/>
      <c r="CB108" s="917"/>
      <c r="CC108" s="917"/>
      <c r="CD108" s="917"/>
      <c r="CE108" s="917"/>
      <c r="CF108" s="917"/>
      <c r="CG108" s="917"/>
      <c r="CH108" s="917"/>
      <c r="CI108" s="917"/>
      <c r="CJ108" s="917"/>
      <c r="CK108" s="917"/>
      <c r="CL108" s="917"/>
      <c r="CM108" s="917"/>
      <c r="CN108" s="917"/>
      <c r="CO108" s="917"/>
      <c r="CP108" s="917"/>
      <c r="CQ108" s="917"/>
      <c r="CR108" s="917"/>
      <c r="CS108" s="917"/>
      <c r="CT108" s="917"/>
      <c r="CU108" s="917"/>
      <c r="CV108" s="917"/>
      <c r="CW108" s="917"/>
      <c r="CX108" s="917"/>
      <c r="CY108" s="917"/>
      <c r="CZ108" s="917"/>
      <c r="DA108" s="917"/>
      <c r="DB108" s="917"/>
      <c r="DC108" s="917"/>
      <c r="DD108" s="917"/>
      <c r="DE108" s="917"/>
      <c r="DF108" s="917"/>
      <c r="DG108" s="917"/>
      <c r="DH108" s="917"/>
      <c r="DI108" s="917"/>
      <c r="DJ108" s="917"/>
      <c r="DK108" s="917"/>
      <c r="DL108" s="917"/>
      <c r="DM108" s="917"/>
      <c r="DN108" s="917"/>
      <c r="DO108" s="917"/>
      <c r="DP108" s="917"/>
      <c r="DQ108" s="917"/>
      <c r="DR108" s="917"/>
      <c r="DS108" s="917"/>
      <c r="DT108" s="917"/>
      <c r="DU108" s="917"/>
      <c r="DV108" s="917"/>
      <c r="DW108" s="917"/>
      <c r="DX108" s="917"/>
      <c r="DY108" s="917"/>
      <c r="DZ108" s="918"/>
    </row>
    <row r="109" spans="1:131" s="230" customFormat="1" ht="26.25" customHeight="1" x14ac:dyDescent="0.2">
      <c r="A109" s="911" t="s">
        <v>441</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1" t="s">
        <v>442</v>
      </c>
      <c r="AB109" s="892"/>
      <c r="AC109" s="892"/>
      <c r="AD109" s="892"/>
      <c r="AE109" s="893"/>
      <c r="AF109" s="891" t="s">
        <v>443</v>
      </c>
      <c r="AG109" s="892"/>
      <c r="AH109" s="892"/>
      <c r="AI109" s="892"/>
      <c r="AJ109" s="893"/>
      <c r="AK109" s="891" t="s">
        <v>314</v>
      </c>
      <c r="AL109" s="892"/>
      <c r="AM109" s="892"/>
      <c r="AN109" s="892"/>
      <c r="AO109" s="893"/>
      <c r="AP109" s="891" t="s">
        <v>444</v>
      </c>
      <c r="AQ109" s="892"/>
      <c r="AR109" s="892"/>
      <c r="AS109" s="892"/>
      <c r="AT109" s="894"/>
      <c r="AU109" s="911" t="s">
        <v>441</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1" t="s">
        <v>442</v>
      </c>
      <c r="BR109" s="892"/>
      <c r="BS109" s="892"/>
      <c r="BT109" s="892"/>
      <c r="BU109" s="893"/>
      <c r="BV109" s="891" t="s">
        <v>443</v>
      </c>
      <c r="BW109" s="892"/>
      <c r="BX109" s="892"/>
      <c r="BY109" s="892"/>
      <c r="BZ109" s="893"/>
      <c r="CA109" s="891" t="s">
        <v>314</v>
      </c>
      <c r="CB109" s="892"/>
      <c r="CC109" s="892"/>
      <c r="CD109" s="892"/>
      <c r="CE109" s="893"/>
      <c r="CF109" s="912" t="s">
        <v>444</v>
      </c>
      <c r="CG109" s="912"/>
      <c r="CH109" s="912"/>
      <c r="CI109" s="912"/>
      <c r="CJ109" s="912"/>
      <c r="CK109" s="891" t="s">
        <v>445</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1" t="s">
        <v>442</v>
      </c>
      <c r="DH109" s="892"/>
      <c r="DI109" s="892"/>
      <c r="DJ109" s="892"/>
      <c r="DK109" s="893"/>
      <c r="DL109" s="891" t="s">
        <v>443</v>
      </c>
      <c r="DM109" s="892"/>
      <c r="DN109" s="892"/>
      <c r="DO109" s="892"/>
      <c r="DP109" s="893"/>
      <c r="DQ109" s="891" t="s">
        <v>314</v>
      </c>
      <c r="DR109" s="892"/>
      <c r="DS109" s="892"/>
      <c r="DT109" s="892"/>
      <c r="DU109" s="893"/>
      <c r="DV109" s="891" t="s">
        <v>444</v>
      </c>
      <c r="DW109" s="892"/>
      <c r="DX109" s="892"/>
      <c r="DY109" s="892"/>
      <c r="DZ109" s="894"/>
    </row>
    <row r="110" spans="1:131" s="230" customFormat="1" ht="26.25" customHeight="1" x14ac:dyDescent="0.2">
      <c r="A110" s="895" t="s">
        <v>446</v>
      </c>
      <c r="B110" s="896"/>
      <c r="C110" s="896"/>
      <c r="D110" s="896"/>
      <c r="E110" s="896"/>
      <c r="F110" s="896"/>
      <c r="G110" s="896"/>
      <c r="H110" s="896"/>
      <c r="I110" s="896"/>
      <c r="J110" s="896"/>
      <c r="K110" s="896"/>
      <c r="L110" s="896"/>
      <c r="M110" s="896"/>
      <c r="N110" s="896"/>
      <c r="O110" s="896"/>
      <c r="P110" s="896"/>
      <c r="Q110" s="896"/>
      <c r="R110" s="896"/>
      <c r="S110" s="896"/>
      <c r="T110" s="896"/>
      <c r="U110" s="896"/>
      <c r="V110" s="896"/>
      <c r="W110" s="896"/>
      <c r="X110" s="896"/>
      <c r="Y110" s="896"/>
      <c r="Z110" s="897"/>
      <c r="AA110" s="898">
        <v>3987075</v>
      </c>
      <c r="AB110" s="899"/>
      <c r="AC110" s="899"/>
      <c r="AD110" s="899"/>
      <c r="AE110" s="900"/>
      <c r="AF110" s="901">
        <v>4089648</v>
      </c>
      <c r="AG110" s="899"/>
      <c r="AH110" s="899"/>
      <c r="AI110" s="899"/>
      <c r="AJ110" s="900"/>
      <c r="AK110" s="901">
        <v>3994629</v>
      </c>
      <c r="AL110" s="899"/>
      <c r="AM110" s="899"/>
      <c r="AN110" s="899"/>
      <c r="AO110" s="900"/>
      <c r="AP110" s="902">
        <v>17.7</v>
      </c>
      <c r="AQ110" s="903"/>
      <c r="AR110" s="903"/>
      <c r="AS110" s="903"/>
      <c r="AT110" s="904"/>
      <c r="AU110" s="905" t="s">
        <v>75</v>
      </c>
      <c r="AV110" s="906"/>
      <c r="AW110" s="906"/>
      <c r="AX110" s="906"/>
      <c r="AY110" s="906"/>
      <c r="AZ110" s="928" t="s">
        <v>447</v>
      </c>
      <c r="BA110" s="896"/>
      <c r="BB110" s="896"/>
      <c r="BC110" s="896"/>
      <c r="BD110" s="896"/>
      <c r="BE110" s="896"/>
      <c r="BF110" s="896"/>
      <c r="BG110" s="896"/>
      <c r="BH110" s="896"/>
      <c r="BI110" s="896"/>
      <c r="BJ110" s="896"/>
      <c r="BK110" s="896"/>
      <c r="BL110" s="896"/>
      <c r="BM110" s="896"/>
      <c r="BN110" s="896"/>
      <c r="BO110" s="896"/>
      <c r="BP110" s="897"/>
      <c r="BQ110" s="929">
        <v>36396592</v>
      </c>
      <c r="BR110" s="930"/>
      <c r="BS110" s="930"/>
      <c r="BT110" s="930"/>
      <c r="BU110" s="930"/>
      <c r="BV110" s="930">
        <v>35460084</v>
      </c>
      <c r="BW110" s="930"/>
      <c r="BX110" s="930"/>
      <c r="BY110" s="930"/>
      <c r="BZ110" s="930"/>
      <c r="CA110" s="930">
        <v>36203774</v>
      </c>
      <c r="CB110" s="930"/>
      <c r="CC110" s="930"/>
      <c r="CD110" s="930"/>
      <c r="CE110" s="930"/>
      <c r="CF110" s="943">
        <v>160</v>
      </c>
      <c r="CG110" s="944"/>
      <c r="CH110" s="944"/>
      <c r="CI110" s="944"/>
      <c r="CJ110" s="944"/>
      <c r="CK110" s="945" t="s">
        <v>448</v>
      </c>
      <c r="CL110" s="946"/>
      <c r="CM110" s="928" t="s">
        <v>449</v>
      </c>
      <c r="CN110" s="896"/>
      <c r="CO110" s="896"/>
      <c r="CP110" s="896"/>
      <c r="CQ110" s="896"/>
      <c r="CR110" s="896"/>
      <c r="CS110" s="896"/>
      <c r="CT110" s="896"/>
      <c r="CU110" s="896"/>
      <c r="CV110" s="896"/>
      <c r="CW110" s="896"/>
      <c r="CX110" s="896"/>
      <c r="CY110" s="896"/>
      <c r="CZ110" s="896"/>
      <c r="DA110" s="896"/>
      <c r="DB110" s="896"/>
      <c r="DC110" s="896"/>
      <c r="DD110" s="896"/>
      <c r="DE110" s="896"/>
      <c r="DF110" s="897"/>
      <c r="DG110" s="929" t="s">
        <v>450</v>
      </c>
      <c r="DH110" s="930"/>
      <c r="DI110" s="930"/>
      <c r="DJ110" s="930"/>
      <c r="DK110" s="930"/>
      <c r="DL110" s="930" t="s">
        <v>451</v>
      </c>
      <c r="DM110" s="930"/>
      <c r="DN110" s="930"/>
      <c r="DO110" s="930"/>
      <c r="DP110" s="930"/>
      <c r="DQ110" s="930" t="s">
        <v>450</v>
      </c>
      <c r="DR110" s="930"/>
      <c r="DS110" s="930"/>
      <c r="DT110" s="930"/>
      <c r="DU110" s="930"/>
      <c r="DV110" s="931" t="s">
        <v>450</v>
      </c>
      <c r="DW110" s="931"/>
      <c r="DX110" s="931"/>
      <c r="DY110" s="931"/>
      <c r="DZ110" s="932"/>
    </row>
    <row r="111" spans="1:131" s="230" customFormat="1" ht="26.25" customHeight="1" x14ac:dyDescent="0.2">
      <c r="A111" s="933" t="s">
        <v>452</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453</v>
      </c>
      <c r="AB111" s="937"/>
      <c r="AC111" s="937"/>
      <c r="AD111" s="937"/>
      <c r="AE111" s="938"/>
      <c r="AF111" s="939" t="s">
        <v>453</v>
      </c>
      <c r="AG111" s="937"/>
      <c r="AH111" s="937"/>
      <c r="AI111" s="937"/>
      <c r="AJ111" s="938"/>
      <c r="AK111" s="939" t="s">
        <v>450</v>
      </c>
      <c r="AL111" s="937"/>
      <c r="AM111" s="937"/>
      <c r="AN111" s="937"/>
      <c r="AO111" s="938"/>
      <c r="AP111" s="940" t="s">
        <v>454</v>
      </c>
      <c r="AQ111" s="941"/>
      <c r="AR111" s="941"/>
      <c r="AS111" s="941"/>
      <c r="AT111" s="942"/>
      <c r="AU111" s="907"/>
      <c r="AV111" s="908"/>
      <c r="AW111" s="908"/>
      <c r="AX111" s="908"/>
      <c r="AY111" s="908"/>
      <c r="AZ111" s="921" t="s">
        <v>455</v>
      </c>
      <c r="BA111" s="922"/>
      <c r="BB111" s="922"/>
      <c r="BC111" s="922"/>
      <c r="BD111" s="922"/>
      <c r="BE111" s="922"/>
      <c r="BF111" s="922"/>
      <c r="BG111" s="922"/>
      <c r="BH111" s="922"/>
      <c r="BI111" s="922"/>
      <c r="BJ111" s="922"/>
      <c r="BK111" s="922"/>
      <c r="BL111" s="922"/>
      <c r="BM111" s="922"/>
      <c r="BN111" s="922"/>
      <c r="BO111" s="922"/>
      <c r="BP111" s="923"/>
      <c r="BQ111" s="924">
        <v>80742</v>
      </c>
      <c r="BR111" s="925"/>
      <c r="BS111" s="925"/>
      <c r="BT111" s="925"/>
      <c r="BU111" s="925"/>
      <c r="BV111" s="925">
        <v>67837</v>
      </c>
      <c r="BW111" s="925"/>
      <c r="BX111" s="925"/>
      <c r="BY111" s="925"/>
      <c r="BZ111" s="925"/>
      <c r="CA111" s="925">
        <v>54716</v>
      </c>
      <c r="CB111" s="925"/>
      <c r="CC111" s="925"/>
      <c r="CD111" s="925"/>
      <c r="CE111" s="925"/>
      <c r="CF111" s="919">
        <v>0.2</v>
      </c>
      <c r="CG111" s="920"/>
      <c r="CH111" s="920"/>
      <c r="CI111" s="920"/>
      <c r="CJ111" s="920"/>
      <c r="CK111" s="947"/>
      <c r="CL111" s="948"/>
      <c r="CM111" s="921" t="s">
        <v>456</v>
      </c>
      <c r="CN111" s="922"/>
      <c r="CO111" s="922"/>
      <c r="CP111" s="922"/>
      <c r="CQ111" s="922"/>
      <c r="CR111" s="922"/>
      <c r="CS111" s="922"/>
      <c r="CT111" s="922"/>
      <c r="CU111" s="922"/>
      <c r="CV111" s="922"/>
      <c r="CW111" s="922"/>
      <c r="CX111" s="922"/>
      <c r="CY111" s="922"/>
      <c r="CZ111" s="922"/>
      <c r="DA111" s="922"/>
      <c r="DB111" s="922"/>
      <c r="DC111" s="922"/>
      <c r="DD111" s="922"/>
      <c r="DE111" s="922"/>
      <c r="DF111" s="923"/>
      <c r="DG111" s="924" t="s">
        <v>450</v>
      </c>
      <c r="DH111" s="925"/>
      <c r="DI111" s="925"/>
      <c r="DJ111" s="925"/>
      <c r="DK111" s="925"/>
      <c r="DL111" s="925" t="s">
        <v>453</v>
      </c>
      <c r="DM111" s="925"/>
      <c r="DN111" s="925"/>
      <c r="DO111" s="925"/>
      <c r="DP111" s="925"/>
      <c r="DQ111" s="925" t="s">
        <v>450</v>
      </c>
      <c r="DR111" s="925"/>
      <c r="DS111" s="925"/>
      <c r="DT111" s="925"/>
      <c r="DU111" s="925"/>
      <c r="DV111" s="926" t="s">
        <v>450</v>
      </c>
      <c r="DW111" s="926"/>
      <c r="DX111" s="926"/>
      <c r="DY111" s="926"/>
      <c r="DZ111" s="927"/>
    </row>
    <row r="112" spans="1:131" s="230" customFormat="1" ht="26.25" customHeight="1" x14ac:dyDescent="0.2">
      <c r="A112" s="951" t="s">
        <v>457</v>
      </c>
      <c r="B112" s="952"/>
      <c r="C112" s="922" t="s">
        <v>458</v>
      </c>
      <c r="D112" s="922"/>
      <c r="E112" s="922"/>
      <c r="F112" s="922"/>
      <c r="G112" s="922"/>
      <c r="H112" s="922"/>
      <c r="I112" s="922"/>
      <c r="J112" s="922"/>
      <c r="K112" s="922"/>
      <c r="L112" s="922"/>
      <c r="M112" s="922"/>
      <c r="N112" s="922"/>
      <c r="O112" s="922"/>
      <c r="P112" s="922"/>
      <c r="Q112" s="922"/>
      <c r="R112" s="922"/>
      <c r="S112" s="922"/>
      <c r="T112" s="922"/>
      <c r="U112" s="922"/>
      <c r="V112" s="922"/>
      <c r="W112" s="922"/>
      <c r="X112" s="922"/>
      <c r="Y112" s="922"/>
      <c r="Z112" s="923"/>
      <c r="AA112" s="957" t="s">
        <v>450</v>
      </c>
      <c r="AB112" s="958"/>
      <c r="AC112" s="958"/>
      <c r="AD112" s="958"/>
      <c r="AE112" s="959"/>
      <c r="AF112" s="960" t="s">
        <v>459</v>
      </c>
      <c r="AG112" s="958"/>
      <c r="AH112" s="958"/>
      <c r="AI112" s="958"/>
      <c r="AJ112" s="959"/>
      <c r="AK112" s="960" t="s">
        <v>460</v>
      </c>
      <c r="AL112" s="958"/>
      <c r="AM112" s="958"/>
      <c r="AN112" s="958"/>
      <c r="AO112" s="959"/>
      <c r="AP112" s="961" t="s">
        <v>461</v>
      </c>
      <c r="AQ112" s="962"/>
      <c r="AR112" s="962"/>
      <c r="AS112" s="962"/>
      <c r="AT112" s="963"/>
      <c r="AU112" s="907"/>
      <c r="AV112" s="908"/>
      <c r="AW112" s="908"/>
      <c r="AX112" s="908"/>
      <c r="AY112" s="908"/>
      <c r="AZ112" s="921" t="s">
        <v>462</v>
      </c>
      <c r="BA112" s="922"/>
      <c r="BB112" s="922"/>
      <c r="BC112" s="922"/>
      <c r="BD112" s="922"/>
      <c r="BE112" s="922"/>
      <c r="BF112" s="922"/>
      <c r="BG112" s="922"/>
      <c r="BH112" s="922"/>
      <c r="BI112" s="922"/>
      <c r="BJ112" s="922"/>
      <c r="BK112" s="922"/>
      <c r="BL112" s="922"/>
      <c r="BM112" s="922"/>
      <c r="BN112" s="922"/>
      <c r="BO112" s="922"/>
      <c r="BP112" s="923"/>
      <c r="BQ112" s="924">
        <v>8478590</v>
      </c>
      <c r="BR112" s="925"/>
      <c r="BS112" s="925"/>
      <c r="BT112" s="925"/>
      <c r="BU112" s="925"/>
      <c r="BV112" s="925">
        <v>7230604</v>
      </c>
      <c r="BW112" s="925"/>
      <c r="BX112" s="925"/>
      <c r="BY112" s="925"/>
      <c r="BZ112" s="925"/>
      <c r="CA112" s="925">
        <v>6021196</v>
      </c>
      <c r="CB112" s="925"/>
      <c r="CC112" s="925"/>
      <c r="CD112" s="925"/>
      <c r="CE112" s="925"/>
      <c r="CF112" s="919">
        <v>26.6</v>
      </c>
      <c r="CG112" s="920"/>
      <c r="CH112" s="920"/>
      <c r="CI112" s="920"/>
      <c r="CJ112" s="920"/>
      <c r="CK112" s="947"/>
      <c r="CL112" s="948"/>
      <c r="CM112" s="921" t="s">
        <v>463</v>
      </c>
      <c r="CN112" s="922"/>
      <c r="CO112" s="922"/>
      <c r="CP112" s="922"/>
      <c r="CQ112" s="922"/>
      <c r="CR112" s="922"/>
      <c r="CS112" s="922"/>
      <c r="CT112" s="922"/>
      <c r="CU112" s="922"/>
      <c r="CV112" s="922"/>
      <c r="CW112" s="922"/>
      <c r="CX112" s="922"/>
      <c r="CY112" s="922"/>
      <c r="CZ112" s="922"/>
      <c r="DA112" s="922"/>
      <c r="DB112" s="922"/>
      <c r="DC112" s="922"/>
      <c r="DD112" s="922"/>
      <c r="DE112" s="922"/>
      <c r="DF112" s="923"/>
      <c r="DG112" s="924" t="s">
        <v>450</v>
      </c>
      <c r="DH112" s="925"/>
      <c r="DI112" s="925"/>
      <c r="DJ112" s="925"/>
      <c r="DK112" s="925"/>
      <c r="DL112" s="925" t="s">
        <v>460</v>
      </c>
      <c r="DM112" s="925"/>
      <c r="DN112" s="925"/>
      <c r="DO112" s="925"/>
      <c r="DP112" s="925"/>
      <c r="DQ112" s="925" t="s">
        <v>450</v>
      </c>
      <c r="DR112" s="925"/>
      <c r="DS112" s="925"/>
      <c r="DT112" s="925"/>
      <c r="DU112" s="925"/>
      <c r="DV112" s="926" t="s">
        <v>459</v>
      </c>
      <c r="DW112" s="926"/>
      <c r="DX112" s="926"/>
      <c r="DY112" s="926"/>
      <c r="DZ112" s="927"/>
    </row>
    <row r="113" spans="1:130" s="230" customFormat="1" ht="26.25" customHeight="1" x14ac:dyDescent="0.2">
      <c r="A113" s="953"/>
      <c r="B113" s="954"/>
      <c r="C113" s="922" t="s">
        <v>464</v>
      </c>
      <c r="D113" s="922"/>
      <c r="E113" s="922"/>
      <c r="F113" s="922"/>
      <c r="G113" s="922"/>
      <c r="H113" s="922"/>
      <c r="I113" s="922"/>
      <c r="J113" s="922"/>
      <c r="K113" s="922"/>
      <c r="L113" s="922"/>
      <c r="M113" s="922"/>
      <c r="N113" s="922"/>
      <c r="O113" s="922"/>
      <c r="P113" s="922"/>
      <c r="Q113" s="922"/>
      <c r="R113" s="922"/>
      <c r="S113" s="922"/>
      <c r="T113" s="922"/>
      <c r="U113" s="922"/>
      <c r="V113" s="922"/>
      <c r="W113" s="922"/>
      <c r="X113" s="922"/>
      <c r="Y113" s="922"/>
      <c r="Z113" s="923"/>
      <c r="AA113" s="936">
        <v>794796</v>
      </c>
      <c r="AB113" s="937"/>
      <c r="AC113" s="937"/>
      <c r="AD113" s="937"/>
      <c r="AE113" s="938"/>
      <c r="AF113" s="939">
        <v>691623</v>
      </c>
      <c r="AG113" s="937"/>
      <c r="AH113" s="937"/>
      <c r="AI113" s="937"/>
      <c r="AJ113" s="938"/>
      <c r="AK113" s="939">
        <v>692466</v>
      </c>
      <c r="AL113" s="937"/>
      <c r="AM113" s="937"/>
      <c r="AN113" s="937"/>
      <c r="AO113" s="938"/>
      <c r="AP113" s="940">
        <v>3.1</v>
      </c>
      <c r="AQ113" s="941"/>
      <c r="AR113" s="941"/>
      <c r="AS113" s="941"/>
      <c r="AT113" s="942"/>
      <c r="AU113" s="907"/>
      <c r="AV113" s="908"/>
      <c r="AW113" s="908"/>
      <c r="AX113" s="908"/>
      <c r="AY113" s="908"/>
      <c r="AZ113" s="921" t="s">
        <v>465</v>
      </c>
      <c r="BA113" s="922"/>
      <c r="BB113" s="922"/>
      <c r="BC113" s="922"/>
      <c r="BD113" s="922"/>
      <c r="BE113" s="922"/>
      <c r="BF113" s="922"/>
      <c r="BG113" s="922"/>
      <c r="BH113" s="922"/>
      <c r="BI113" s="922"/>
      <c r="BJ113" s="922"/>
      <c r="BK113" s="922"/>
      <c r="BL113" s="922"/>
      <c r="BM113" s="922"/>
      <c r="BN113" s="922"/>
      <c r="BO113" s="922"/>
      <c r="BP113" s="923"/>
      <c r="BQ113" s="924">
        <v>757471</v>
      </c>
      <c r="BR113" s="925"/>
      <c r="BS113" s="925"/>
      <c r="BT113" s="925"/>
      <c r="BU113" s="925"/>
      <c r="BV113" s="925">
        <v>1058231</v>
      </c>
      <c r="BW113" s="925"/>
      <c r="BX113" s="925"/>
      <c r="BY113" s="925"/>
      <c r="BZ113" s="925"/>
      <c r="CA113" s="925">
        <v>926822</v>
      </c>
      <c r="CB113" s="925"/>
      <c r="CC113" s="925"/>
      <c r="CD113" s="925"/>
      <c r="CE113" s="925"/>
      <c r="CF113" s="919">
        <v>4.0999999999999996</v>
      </c>
      <c r="CG113" s="920"/>
      <c r="CH113" s="920"/>
      <c r="CI113" s="920"/>
      <c r="CJ113" s="920"/>
      <c r="CK113" s="947"/>
      <c r="CL113" s="948"/>
      <c r="CM113" s="921" t="s">
        <v>466</v>
      </c>
      <c r="CN113" s="922"/>
      <c r="CO113" s="922"/>
      <c r="CP113" s="922"/>
      <c r="CQ113" s="922"/>
      <c r="CR113" s="922"/>
      <c r="CS113" s="922"/>
      <c r="CT113" s="922"/>
      <c r="CU113" s="922"/>
      <c r="CV113" s="922"/>
      <c r="CW113" s="922"/>
      <c r="CX113" s="922"/>
      <c r="CY113" s="922"/>
      <c r="CZ113" s="922"/>
      <c r="DA113" s="922"/>
      <c r="DB113" s="922"/>
      <c r="DC113" s="922"/>
      <c r="DD113" s="922"/>
      <c r="DE113" s="922"/>
      <c r="DF113" s="923"/>
      <c r="DG113" s="957">
        <v>80742</v>
      </c>
      <c r="DH113" s="958"/>
      <c r="DI113" s="958"/>
      <c r="DJ113" s="958"/>
      <c r="DK113" s="959"/>
      <c r="DL113" s="960">
        <v>67837</v>
      </c>
      <c r="DM113" s="958"/>
      <c r="DN113" s="958"/>
      <c r="DO113" s="958"/>
      <c r="DP113" s="959"/>
      <c r="DQ113" s="960">
        <v>54716</v>
      </c>
      <c r="DR113" s="958"/>
      <c r="DS113" s="958"/>
      <c r="DT113" s="958"/>
      <c r="DU113" s="959"/>
      <c r="DV113" s="961">
        <v>0.2</v>
      </c>
      <c r="DW113" s="962"/>
      <c r="DX113" s="962"/>
      <c r="DY113" s="962"/>
      <c r="DZ113" s="963"/>
    </row>
    <row r="114" spans="1:130" s="230" customFormat="1" ht="26.25" customHeight="1" x14ac:dyDescent="0.2">
      <c r="A114" s="953"/>
      <c r="B114" s="954"/>
      <c r="C114" s="922" t="s">
        <v>467</v>
      </c>
      <c r="D114" s="922"/>
      <c r="E114" s="922"/>
      <c r="F114" s="922"/>
      <c r="G114" s="922"/>
      <c r="H114" s="922"/>
      <c r="I114" s="922"/>
      <c r="J114" s="922"/>
      <c r="K114" s="922"/>
      <c r="L114" s="922"/>
      <c r="M114" s="922"/>
      <c r="N114" s="922"/>
      <c r="O114" s="922"/>
      <c r="P114" s="922"/>
      <c r="Q114" s="922"/>
      <c r="R114" s="922"/>
      <c r="S114" s="922"/>
      <c r="T114" s="922"/>
      <c r="U114" s="922"/>
      <c r="V114" s="922"/>
      <c r="W114" s="922"/>
      <c r="X114" s="922"/>
      <c r="Y114" s="922"/>
      <c r="Z114" s="923"/>
      <c r="AA114" s="957">
        <v>180477</v>
      </c>
      <c r="AB114" s="958"/>
      <c r="AC114" s="958"/>
      <c r="AD114" s="958"/>
      <c r="AE114" s="959"/>
      <c r="AF114" s="960">
        <v>176779</v>
      </c>
      <c r="AG114" s="958"/>
      <c r="AH114" s="958"/>
      <c r="AI114" s="958"/>
      <c r="AJ114" s="959"/>
      <c r="AK114" s="960">
        <v>167146</v>
      </c>
      <c r="AL114" s="958"/>
      <c r="AM114" s="958"/>
      <c r="AN114" s="958"/>
      <c r="AO114" s="959"/>
      <c r="AP114" s="961">
        <v>0.7</v>
      </c>
      <c r="AQ114" s="962"/>
      <c r="AR114" s="962"/>
      <c r="AS114" s="962"/>
      <c r="AT114" s="963"/>
      <c r="AU114" s="907"/>
      <c r="AV114" s="908"/>
      <c r="AW114" s="908"/>
      <c r="AX114" s="908"/>
      <c r="AY114" s="908"/>
      <c r="AZ114" s="921" t="s">
        <v>468</v>
      </c>
      <c r="BA114" s="922"/>
      <c r="BB114" s="922"/>
      <c r="BC114" s="922"/>
      <c r="BD114" s="922"/>
      <c r="BE114" s="922"/>
      <c r="BF114" s="922"/>
      <c r="BG114" s="922"/>
      <c r="BH114" s="922"/>
      <c r="BI114" s="922"/>
      <c r="BJ114" s="922"/>
      <c r="BK114" s="922"/>
      <c r="BL114" s="922"/>
      <c r="BM114" s="922"/>
      <c r="BN114" s="922"/>
      <c r="BO114" s="922"/>
      <c r="BP114" s="923"/>
      <c r="BQ114" s="924">
        <v>6890886</v>
      </c>
      <c r="BR114" s="925"/>
      <c r="BS114" s="925"/>
      <c r="BT114" s="925"/>
      <c r="BU114" s="925"/>
      <c r="BV114" s="925">
        <v>6865642</v>
      </c>
      <c r="BW114" s="925"/>
      <c r="BX114" s="925"/>
      <c r="BY114" s="925"/>
      <c r="BZ114" s="925"/>
      <c r="CA114" s="925">
        <v>6785363</v>
      </c>
      <c r="CB114" s="925"/>
      <c r="CC114" s="925"/>
      <c r="CD114" s="925"/>
      <c r="CE114" s="925"/>
      <c r="CF114" s="919">
        <v>30</v>
      </c>
      <c r="CG114" s="920"/>
      <c r="CH114" s="920"/>
      <c r="CI114" s="920"/>
      <c r="CJ114" s="920"/>
      <c r="CK114" s="947"/>
      <c r="CL114" s="948"/>
      <c r="CM114" s="921" t="s">
        <v>469</v>
      </c>
      <c r="CN114" s="922"/>
      <c r="CO114" s="922"/>
      <c r="CP114" s="922"/>
      <c r="CQ114" s="922"/>
      <c r="CR114" s="922"/>
      <c r="CS114" s="922"/>
      <c r="CT114" s="922"/>
      <c r="CU114" s="922"/>
      <c r="CV114" s="922"/>
      <c r="CW114" s="922"/>
      <c r="CX114" s="922"/>
      <c r="CY114" s="922"/>
      <c r="CZ114" s="922"/>
      <c r="DA114" s="922"/>
      <c r="DB114" s="922"/>
      <c r="DC114" s="922"/>
      <c r="DD114" s="922"/>
      <c r="DE114" s="922"/>
      <c r="DF114" s="923"/>
      <c r="DG114" s="957" t="s">
        <v>459</v>
      </c>
      <c r="DH114" s="958"/>
      <c r="DI114" s="958"/>
      <c r="DJ114" s="958"/>
      <c r="DK114" s="959"/>
      <c r="DL114" s="960" t="s">
        <v>461</v>
      </c>
      <c r="DM114" s="958"/>
      <c r="DN114" s="958"/>
      <c r="DO114" s="958"/>
      <c r="DP114" s="959"/>
      <c r="DQ114" s="960" t="s">
        <v>459</v>
      </c>
      <c r="DR114" s="958"/>
      <c r="DS114" s="958"/>
      <c r="DT114" s="958"/>
      <c r="DU114" s="959"/>
      <c r="DV114" s="961" t="s">
        <v>451</v>
      </c>
      <c r="DW114" s="962"/>
      <c r="DX114" s="962"/>
      <c r="DY114" s="962"/>
      <c r="DZ114" s="963"/>
    </row>
    <row r="115" spans="1:130" s="230" customFormat="1" ht="26.25" customHeight="1" x14ac:dyDescent="0.2">
      <c r="A115" s="953"/>
      <c r="B115" s="954"/>
      <c r="C115" s="922" t="s">
        <v>470</v>
      </c>
      <c r="D115" s="922"/>
      <c r="E115" s="922"/>
      <c r="F115" s="922"/>
      <c r="G115" s="922"/>
      <c r="H115" s="922"/>
      <c r="I115" s="922"/>
      <c r="J115" s="922"/>
      <c r="K115" s="922"/>
      <c r="L115" s="922"/>
      <c r="M115" s="922"/>
      <c r="N115" s="922"/>
      <c r="O115" s="922"/>
      <c r="P115" s="922"/>
      <c r="Q115" s="922"/>
      <c r="R115" s="922"/>
      <c r="S115" s="922"/>
      <c r="T115" s="922"/>
      <c r="U115" s="922"/>
      <c r="V115" s="922"/>
      <c r="W115" s="922"/>
      <c r="X115" s="922"/>
      <c r="Y115" s="922"/>
      <c r="Z115" s="923"/>
      <c r="AA115" s="936">
        <v>14256</v>
      </c>
      <c r="AB115" s="937"/>
      <c r="AC115" s="937"/>
      <c r="AD115" s="937"/>
      <c r="AE115" s="938"/>
      <c r="AF115" s="939">
        <v>14256</v>
      </c>
      <c r="AG115" s="937"/>
      <c r="AH115" s="937"/>
      <c r="AI115" s="937"/>
      <c r="AJ115" s="938"/>
      <c r="AK115" s="939">
        <v>14256</v>
      </c>
      <c r="AL115" s="937"/>
      <c r="AM115" s="937"/>
      <c r="AN115" s="937"/>
      <c r="AO115" s="938"/>
      <c r="AP115" s="940">
        <v>0.1</v>
      </c>
      <c r="AQ115" s="941"/>
      <c r="AR115" s="941"/>
      <c r="AS115" s="941"/>
      <c r="AT115" s="942"/>
      <c r="AU115" s="907"/>
      <c r="AV115" s="908"/>
      <c r="AW115" s="908"/>
      <c r="AX115" s="908"/>
      <c r="AY115" s="908"/>
      <c r="AZ115" s="921" t="s">
        <v>471</v>
      </c>
      <c r="BA115" s="922"/>
      <c r="BB115" s="922"/>
      <c r="BC115" s="922"/>
      <c r="BD115" s="922"/>
      <c r="BE115" s="922"/>
      <c r="BF115" s="922"/>
      <c r="BG115" s="922"/>
      <c r="BH115" s="922"/>
      <c r="BI115" s="922"/>
      <c r="BJ115" s="922"/>
      <c r="BK115" s="922"/>
      <c r="BL115" s="922"/>
      <c r="BM115" s="922"/>
      <c r="BN115" s="922"/>
      <c r="BO115" s="922"/>
      <c r="BP115" s="923"/>
      <c r="BQ115" s="924">
        <v>11421</v>
      </c>
      <c r="BR115" s="925"/>
      <c r="BS115" s="925"/>
      <c r="BT115" s="925"/>
      <c r="BU115" s="925"/>
      <c r="BV115" s="925">
        <v>7924</v>
      </c>
      <c r="BW115" s="925"/>
      <c r="BX115" s="925"/>
      <c r="BY115" s="925"/>
      <c r="BZ115" s="925"/>
      <c r="CA115" s="925">
        <v>29882</v>
      </c>
      <c r="CB115" s="925"/>
      <c r="CC115" s="925"/>
      <c r="CD115" s="925"/>
      <c r="CE115" s="925"/>
      <c r="CF115" s="919">
        <v>0.1</v>
      </c>
      <c r="CG115" s="920"/>
      <c r="CH115" s="920"/>
      <c r="CI115" s="920"/>
      <c r="CJ115" s="920"/>
      <c r="CK115" s="947"/>
      <c r="CL115" s="948"/>
      <c r="CM115" s="921" t="s">
        <v>472</v>
      </c>
      <c r="CN115" s="922"/>
      <c r="CO115" s="922"/>
      <c r="CP115" s="922"/>
      <c r="CQ115" s="922"/>
      <c r="CR115" s="922"/>
      <c r="CS115" s="922"/>
      <c r="CT115" s="922"/>
      <c r="CU115" s="922"/>
      <c r="CV115" s="922"/>
      <c r="CW115" s="922"/>
      <c r="CX115" s="922"/>
      <c r="CY115" s="922"/>
      <c r="CZ115" s="922"/>
      <c r="DA115" s="922"/>
      <c r="DB115" s="922"/>
      <c r="DC115" s="922"/>
      <c r="DD115" s="922"/>
      <c r="DE115" s="922"/>
      <c r="DF115" s="923"/>
      <c r="DG115" s="957" t="s">
        <v>450</v>
      </c>
      <c r="DH115" s="958"/>
      <c r="DI115" s="958"/>
      <c r="DJ115" s="958"/>
      <c r="DK115" s="959"/>
      <c r="DL115" s="960" t="s">
        <v>460</v>
      </c>
      <c r="DM115" s="958"/>
      <c r="DN115" s="958"/>
      <c r="DO115" s="958"/>
      <c r="DP115" s="959"/>
      <c r="DQ115" s="960" t="s">
        <v>453</v>
      </c>
      <c r="DR115" s="958"/>
      <c r="DS115" s="958"/>
      <c r="DT115" s="958"/>
      <c r="DU115" s="959"/>
      <c r="DV115" s="961" t="s">
        <v>460</v>
      </c>
      <c r="DW115" s="962"/>
      <c r="DX115" s="962"/>
      <c r="DY115" s="962"/>
      <c r="DZ115" s="963"/>
    </row>
    <row r="116" spans="1:130" s="230" customFormat="1" ht="26.25" customHeight="1" x14ac:dyDescent="0.2">
      <c r="A116" s="955"/>
      <c r="B116" s="956"/>
      <c r="C116" s="964" t="s">
        <v>473</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57" t="s">
        <v>459</v>
      </c>
      <c r="AB116" s="958"/>
      <c r="AC116" s="958"/>
      <c r="AD116" s="958"/>
      <c r="AE116" s="959"/>
      <c r="AF116" s="960" t="s">
        <v>461</v>
      </c>
      <c r="AG116" s="958"/>
      <c r="AH116" s="958"/>
      <c r="AI116" s="958"/>
      <c r="AJ116" s="959"/>
      <c r="AK116" s="960" t="s">
        <v>461</v>
      </c>
      <c r="AL116" s="958"/>
      <c r="AM116" s="958"/>
      <c r="AN116" s="958"/>
      <c r="AO116" s="959"/>
      <c r="AP116" s="961" t="s">
        <v>459</v>
      </c>
      <c r="AQ116" s="962"/>
      <c r="AR116" s="962"/>
      <c r="AS116" s="962"/>
      <c r="AT116" s="963"/>
      <c r="AU116" s="907"/>
      <c r="AV116" s="908"/>
      <c r="AW116" s="908"/>
      <c r="AX116" s="908"/>
      <c r="AY116" s="908"/>
      <c r="AZ116" s="966" t="s">
        <v>474</v>
      </c>
      <c r="BA116" s="967"/>
      <c r="BB116" s="967"/>
      <c r="BC116" s="967"/>
      <c r="BD116" s="967"/>
      <c r="BE116" s="967"/>
      <c r="BF116" s="967"/>
      <c r="BG116" s="967"/>
      <c r="BH116" s="967"/>
      <c r="BI116" s="967"/>
      <c r="BJ116" s="967"/>
      <c r="BK116" s="967"/>
      <c r="BL116" s="967"/>
      <c r="BM116" s="967"/>
      <c r="BN116" s="967"/>
      <c r="BO116" s="967"/>
      <c r="BP116" s="968"/>
      <c r="BQ116" s="924" t="s">
        <v>450</v>
      </c>
      <c r="BR116" s="925"/>
      <c r="BS116" s="925"/>
      <c r="BT116" s="925"/>
      <c r="BU116" s="925"/>
      <c r="BV116" s="925" t="s">
        <v>451</v>
      </c>
      <c r="BW116" s="925"/>
      <c r="BX116" s="925"/>
      <c r="BY116" s="925"/>
      <c r="BZ116" s="925"/>
      <c r="CA116" s="925" t="s">
        <v>461</v>
      </c>
      <c r="CB116" s="925"/>
      <c r="CC116" s="925"/>
      <c r="CD116" s="925"/>
      <c r="CE116" s="925"/>
      <c r="CF116" s="919" t="s">
        <v>450</v>
      </c>
      <c r="CG116" s="920"/>
      <c r="CH116" s="920"/>
      <c r="CI116" s="920"/>
      <c r="CJ116" s="920"/>
      <c r="CK116" s="947"/>
      <c r="CL116" s="948"/>
      <c r="CM116" s="921" t="s">
        <v>475</v>
      </c>
      <c r="CN116" s="922"/>
      <c r="CO116" s="922"/>
      <c r="CP116" s="922"/>
      <c r="CQ116" s="922"/>
      <c r="CR116" s="922"/>
      <c r="CS116" s="922"/>
      <c r="CT116" s="922"/>
      <c r="CU116" s="922"/>
      <c r="CV116" s="922"/>
      <c r="CW116" s="922"/>
      <c r="CX116" s="922"/>
      <c r="CY116" s="922"/>
      <c r="CZ116" s="922"/>
      <c r="DA116" s="922"/>
      <c r="DB116" s="922"/>
      <c r="DC116" s="922"/>
      <c r="DD116" s="922"/>
      <c r="DE116" s="922"/>
      <c r="DF116" s="923"/>
      <c r="DG116" s="957" t="s">
        <v>453</v>
      </c>
      <c r="DH116" s="958"/>
      <c r="DI116" s="958"/>
      <c r="DJ116" s="958"/>
      <c r="DK116" s="959"/>
      <c r="DL116" s="960" t="s">
        <v>453</v>
      </c>
      <c r="DM116" s="958"/>
      <c r="DN116" s="958"/>
      <c r="DO116" s="958"/>
      <c r="DP116" s="959"/>
      <c r="DQ116" s="960" t="s">
        <v>450</v>
      </c>
      <c r="DR116" s="958"/>
      <c r="DS116" s="958"/>
      <c r="DT116" s="958"/>
      <c r="DU116" s="959"/>
      <c r="DV116" s="961" t="s">
        <v>454</v>
      </c>
      <c r="DW116" s="962"/>
      <c r="DX116" s="962"/>
      <c r="DY116" s="962"/>
      <c r="DZ116" s="963"/>
    </row>
    <row r="117" spans="1:130" s="230" customFormat="1" ht="26.25" customHeight="1" x14ac:dyDescent="0.2">
      <c r="A117" s="911" t="s">
        <v>193</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976" t="s">
        <v>476</v>
      </c>
      <c r="Z117" s="893"/>
      <c r="AA117" s="977">
        <v>4976604</v>
      </c>
      <c r="AB117" s="978"/>
      <c r="AC117" s="978"/>
      <c r="AD117" s="978"/>
      <c r="AE117" s="979"/>
      <c r="AF117" s="980">
        <v>4972306</v>
      </c>
      <c r="AG117" s="978"/>
      <c r="AH117" s="978"/>
      <c r="AI117" s="978"/>
      <c r="AJ117" s="979"/>
      <c r="AK117" s="980">
        <v>4868497</v>
      </c>
      <c r="AL117" s="978"/>
      <c r="AM117" s="978"/>
      <c r="AN117" s="978"/>
      <c r="AO117" s="979"/>
      <c r="AP117" s="981"/>
      <c r="AQ117" s="982"/>
      <c r="AR117" s="982"/>
      <c r="AS117" s="982"/>
      <c r="AT117" s="983"/>
      <c r="AU117" s="907"/>
      <c r="AV117" s="908"/>
      <c r="AW117" s="908"/>
      <c r="AX117" s="908"/>
      <c r="AY117" s="908"/>
      <c r="AZ117" s="973" t="s">
        <v>477</v>
      </c>
      <c r="BA117" s="974"/>
      <c r="BB117" s="974"/>
      <c r="BC117" s="974"/>
      <c r="BD117" s="974"/>
      <c r="BE117" s="974"/>
      <c r="BF117" s="974"/>
      <c r="BG117" s="974"/>
      <c r="BH117" s="974"/>
      <c r="BI117" s="974"/>
      <c r="BJ117" s="974"/>
      <c r="BK117" s="974"/>
      <c r="BL117" s="974"/>
      <c r="BM117" s="974"/>
      <c r="BN117" s="974"/>
      <c r="BO117" s="974"/>
      <c r="BP117" s="975"/>
      <c r="BQ117" s="924" t="s">
        <v>461</v>
      </c>
      <c r="BR117" s="925"/>
      <c r="BS117" s="925"/>
      <c r="BT117" s="925"/>
      <c r="BU117" s="925"/>
      <c r="BV117" s="925" t="s">
        <v>459</v>
      </c>
      <c r="BW117" s="925"/>
      <c r="BX117" s="925"/>
      <c r="BY117" s="925"/>
      <c r="BZ117" s="925"/>
      <c r="CA117" s="925" t="s">
        <v>461</v>
      </c>
      <c r="CB117" s="925"/>
      <c r="CC117" s="925"/>
      <c r="CD117" s="925"/>
      <c r="CE117" s="925"/>
      <c r="CF117" s="919" t="s">
        <v>459</v>
      </c>
      <c r="CG117" s="920"/>
      <c r="CH117" s="920"/>
      <c r="CI117" s="920"/>
      <c r="CJ117" s="920"/>
      <c r="CK117" s="947"/>
      <c r="CL117" s="948"/>
      <c r="CM117" s="921" t="s">
        <v>478</v>
      </c>
      <c r="CN117" s="922"/>
      <c r="CO117" s="922"/>
      <c r="CP117" s="922"/>
      <c r="CQ117" s="922"/>
      <c r="CR117" s="922"/>
      <c r="CS117" s="922"/>
      <c r="CT117" s="922"/>
      <c r="CU117" s="922"/>
      <c r="CV117" s="922"/>
      <c r="CW117" s="922"/>
      <c r="CX117" s="922"/>
      <c r="CY117" s="922"/>
      <c r="CZ117" s="922"/>
      <c r="DA117" s="922"/>
      <c r="DB117" s="922"/>
      <c r="DC117" s="922"/>
      <c r="DD117" s="922"/>
      <c r="DE117" s="922"/>
      <c r="DF117" s="923"/>
      <c r="DG117" s="957" t="s">
        <v>459</v>
      </c>
      <c r="DH117" s="958"/>
      <c r="DI117" s="958"/>
      <c r="DJ117" s="958"/>
      <c r="DK117" s="959"/>
      <c r="DL117" s="960" t="s">
        <v>461</v>
      </c>
      <c r="DM117" s="958"/>
      <c r="DN117" s="958"/>
      <c r="DO117" s="958"/>
      <c r="DP117" s="959"/>
      <c r="DQ117" s="960" t="s">
        <v>461</v>
      </c>
      <c r="DR117" s="958"/>
      <c r="DS117" s="958"/>
      <c r="DT117" s="958"/>
      <c r="DU117" s="959"/>
      <c r="DV117" s="961" t="s">
        <v>453</v>
      </c>
      <c r="DW117" s="962"/>
      <c r="DX117" s="962"/>
      <c r="DY117" s="962"/>
      <c r="DZ117" s="963"/>
    </row>
    <row r="118" spans="1:130" s="230" customFormat="1" ht="26.25" customHeight="1" x14ac:dyDescent="0.2">
      <c r="A118" s="911" t="s">
        <v>445</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1" t="s">
        <v>442</v>
      </c>
      <c r="AB118" s="892"/>
      <c r="AC118" s="892"/>
      <c r="AD118" s="892"/>
      <c r="AE118" s="893"/>
      <c r="AF118" s="891" t="s">
        <v>443</v>
      </c>
      <c r="AG118" s="892"/>
      <c r="AH118" s="892"/>
      <c r="AI118" s="892"/>
      <c r="AJ118" s="893"/>
      <c r="AK118" s="891" t="s">
        <v>314</v>
      </c>
      <c r="AL118" s="892"/>
      <c r="AM118" s="892"/>
      <c r="AN118" s="892"/>
      <c r="AO118" s="893"/>
      <c r="AP118" s="969" t="s">
        <v>444</v>
      </c>
      <c r="AQ118" s="970"/>
      <c r="AR118" s="970"/>
      <c r="AS118" s="970"/>
      <c r="AT118" s="971"/>
      <c r="AU118" s="907"/>
      <c r="AV118" s="908"/>
      <c r="AW118" s="908"/>
      <c r="AX118" s="908"/>
      <c r="AY118" s="908"/>
      <c r="AZ118" s="972" t="s">
        <v>479</v>
      </c>
      <c r="BA118" s="964"/>
      <c r="BB118" s="964"/>
      <c r="BC118" s="964"/>
      <c r="BD118" s="964"/>
      <c r="BE118" s="964"/>
      <c r="BF118" s="964"/>
      <c r="BG118" s="964"/>
      <c r="BH118" s="964"/>
      <c r="BI118" s="964"/>
      <c r="BJ118" s="964"/>
      <c r="BK118" s="964"/>
      <c r="BL118" s="964"/>
      <c r="BM118" s="964"/>
      <c r="BN118" s="964"/>
      <c r="BO118" s="964"/>
      <c r="BP118" s="965"/>
      <c r="BQ118" s="998" t="s">
        <v>461</v>
      </c>
      <c r="BR118" s="999"/>
      <c r="BS118" s="999"/>
      <c r="BT118" s="999"/>
      <c r="BU118" s="999"/>
      <c r="BV118" s="999" t="s">
        <v>450</v>
      </c>
      <c r="BW118" s="999"/>
      <c r="BX118" s="999"/>
      <c r="BY118" s="999"/>
      <c r="BZ118" s="999"/>
      <c r="CA118" s="999" t="s">
        <v>459</v>
      </c>
      <c r="CB118" s="999"/>
      <c r="CC118" s="999"/>
      <c r="CD118" s="999"/>
      <c r="CE118" s="999"/>
      <c r="CF118" s="919" t="s">
        <v>459</v>
      </c>
      <c r="CG118" s="920"/>
      <c r="CH118" s="920"/>
      <c r="CI118" s="920"/>
      <c r="CJ118" s="920"/>
      <c r="CK118" s="947"/>
      <c r="CL118" s="948"/>
      <c r="CM118" s="921" t="s">
        <v>480</v>
      </c>
      <c r="CN118" s="922"/>
      <c r="CO118" s="922"/>
      <c r="CP118" s="922"/>
      <c r="CQ118" s="922"/>
      <c r="CR118" s="922"/>
      <c r="CS118" s="922"/>
      <c r="CT118" s="922"/>
      <c r="CU118" s="922"/>
      <c r="CV118" s="922"/>
      <c r="CW118" s="922"/>
      <c r="CX118" s="922"/>
      <c r="CY118" s="922"/>
      <c r="CZ118" s="922"/>
      <c r="DA118" s="922"/>
      <c r="DB118" s="922"/>
      <c r="DC118" s="922"/>
      <c r="DD118" s="922"/>
      <c r="DE118" s="922"/>
      <c r="DF118" s="923"/>
      <c r="DG118" s="957" t="s">
        <v>459</v>
      </c>
      <c r="DH118" s="958"/>
      <c r="DI118" s="958"/>
      <c r="DJ118" s="958"/>
      <c r="DK118" s="959"/>
      <c r="DL118" s="960" t="s">
        <v>453</v>
      </c>
      <c r="DM118" s="958"/>
      <c r="DN118" s="958"/>
      <c r="DO118" s="958"/>
      <c r="DP118" s="959"/>
      <c r="DQ118" s="960" t="s">
        <v>459</v>
      </c>
      <c r="DR118" s="958"/>
      <c r="DS118" s="958"/>
      <c r="DT118" s="958"/>
      <c r="DU118" s="959"/>
      <c r="DV118" s="961" t="s">
        <v>461</v>
      </c>
      <c r="DW118" s="962"/>
      <c r="DX118" s="962"/>
      <c r="DY118" s="962"/>
      <c r="DZ118" s="963"/>
    </row>
    <row r="119" spans="1:130" s="230" customFormat="1" ht="26.25" customHeight="1" x14ac:dyDescent="0.2">
      <c r="A119" s="1055" t="s">
        <v>448</v>
      </c>
      <c r="B119" s="946"/>
      <c r="C119" s="928" t="s">
        <v>449</v>
      </c>
      <c r="D119" s="896"/>
      <c r="E119" s="896"/>
      <c r="F119" s="896"/>
      <c r="G119" s="896"/>
      <c r="H119" s="896"/>
      <c r="I119" s="896"/>
      <c r="J119" s="896"/>
      <c r="K119" s="896"/>
      <c r="L119" s="896"/>
      <c r="M119" s="896"/>
      <c r="N119" s="896"/>
      <c r="O119" s="896"/>
      <c r="P119" s="896"/>
      <c r="Q119" s="896"/>
      <c r="R119" s="896"/>
      <c r="S119" s="896"/>
      <c r="T119" s="896"/>
      <c r="U119" s="896"/>
      <c r="V119" s="896"/>
      <c r="W119" s="896"/>
      <c r="X119" s="896"/>
      <c r="Y119" s="896"/>
      <c r="Z119" s="897"/>
      <c r="AA119" s="898" t="s">
        <v>453</v>
      </c>
      <c r="AB119" s="899"/>
      <c r="AC119" s="899"/>
      <c r="AD119" s="899"/>
      <c r="AE119" s="900"/>
      <c r="AF119" s="901" t="s">
        <v>453</v>
      </c>
      <c r="AG119" s="899"/>
      <c r="AH119" s="899"/>
      <c r="AI119" s="899"/>
      <c r="AJ119" s="900"/>
      <c r="AK119" s="901" t="s">
        <v>453</v>
      </c>
      <c r="AL119" s="899"/>
      <c r="AM119" s="899"/>
      <c r="AN119" s="899"/>
      <c r="AO119" s="900"/>
      <c r="AP119" s="902" t="s">
        <v>453</v>
      </c>
      <c r="AQ119" s="903"/>
      <c r="AR119" s="903"/>
      <c r="AS119" s="903"/>
      <c r="AT119" s="904"/>
      <c r="AU119" s="909"/>
      <c r="AV119" s="910"/>
      <c r="AW119" s="910"/>
      <c r="AX119" s="910"/>
      <c r="AY119" s="910"/>
      <c r="AZ119" s="251" t="s">
        <v>193</v>
      </c>
      <c r="BA119" s="251"/>
      <c r="BB119" s="251"/>
      <c r="BC119" s="251"/>
      <c r="BD119" s="251"/>
      <c r="BE119" s="251"/>
      <c r="BF119" s="251"/>
      <c r="BG119" s="251"/>
      <c r="BH119" s="251"/>
      <c r="BI119" s="251"/>
      <c r="BJ119" s="251"/>
      <c r="BK119" s="251"/>
      <c r="BL119" s="251"/>
      <c r="BM119" s="251"/>
      <c r="BN119" s="251"/>
      <c r="BO119" s="976" t="s">
        <v>481</v>
      </c>
      <c r="BP119" s="1004"/>
      <c r="BQ119" s="998">
        <v>52615702</v>
      </c>
      <c r="BR119" s="999"/>
      <c r="BS119" s="999"/>
      <c r="BT119" s="999"/>
      <c r="BU119" s="999"/>
      <c r="BV119" s="999">
        <v>50690322</v>
      </c>
      <c r="BW119" s="999"/>
      <c r="BX119" s="999"/>
      <c r="BY119" s="999"/>
      <c r="BZ119" s="999"/>
      <c r="CA119" s="999">
        <v>50021753</v>
      </c>
      <c r="CB119" s="999"/>
      <c r="CC119" s="999"/>
      <c r="CD119" s="999"/>
      <c r="CE119" s="999"/>
      <c r="CF119" s="1000"/>
      <c r="CG119" s="1001"/>
      <c r="CH119" s="1001"/>
      <c r="CI119" s="1001"/>
      <c r="CJ119" s="1002"/>
      <c r="CK119" s="949"/>
      <c r="CL119" s="950"/>
      <c r="CM119" s="972" t="s">
        <v>482</v>
      </c>
      <c r="CN119" s="964"/>
      <c r="CO119" s="964"/>
      <c r="CP119" s="964"/>
      <c r="CQ119" s="964"/>
      <c r="CR119" s="964"/>
      <c r="CS119" s="964"/>
      <c r="CT119" s="964"/>
      <c r="CU119" s="964"/>
      <c r="CV119" s="964"/>
      <c r="CW119" s="964"/>
      <c r="CX119" s="964"/>
      <c r="CY119" s="964"/>
      <c r="CZ119" s="964"/>
      <c r="DA119" s="964"/>
      <c r="DB119" s="964"/>
      <c r="DC119" s="964"/>
      <c r="DD119" s="964"/>
      <c r="DE119" s="964"/>
      <c r="DF119" s="965"/>
      <c r="DG119" s="1003" t="s">
        <v>461</v>
      </c>
      <c r="DH119" s="985"/>
      <c r="DI119" s="985"/>
      <c r="DJ119" s="985"/>
      <c r="DK119" s="986"/>
      <c r="DL119" s="984" t="s">
        <v>453</v>
      </c>
      <c r="DM119" s="985"/>
      <c r="DN119" s="985"/>
      <c r="DO119" s="985"/>
      <c r="DP119" s="986"/>
      <c r="DQ119" s="984" t="s">
        <v>461</v>
      </c>
      <c r="DR119" s="985"/>
      <c r="DS119" s="985"/>
      <c r="DT119" s="985"/>
      <c r="DU119" s="986"/>
      <c r="DV119" s="987" t="s">
        <v>461</v>
      </c>
      <c r="DW119" s="988"/>
      <c r="DX119" s="988"/>
      <c r="DY119" s="988"/>
      <c r="DZ119" s="989"/>
    </row>
    <row r="120" spans="1:130" s="230" customFormat="1" ht="26.25" customHeight="1" x14ac:dyDescent="0.2">
      <c r="A120" s="1056"/>
      <c r="B120" s="948"/>
      <c r="C120" s="921" t="s">
        <v>456</v>
      </c>
      <c r="D120" s="922"/>
      <c r="E120" s="922"/>
      <c r="F120" s="922"/>
      <c r="G120" s="922"/>
      <c r="H120" s="922"/>
      <c r="I120" s="922"/>
      <c r="J120" s="922"/>
      <c r="K120" s="922"/>
      <c r="L120" s="922"/>
      <c r="M120" s="922"/>
      <c r="N120" s="922"/>
      <c r="O120" s="922"/>
      <c r="P120" s="922"/>
      <c r="Q120" s="922"/>
      <c r="R120" s="922"/>
      <c r="S120" s="922"/>
      <c r="T120" s="922"/>
      <c r="U120" s="922"/>
      <c r="V120" s="922"/>
      <c r="W120" s="922"/>
      <c r="X120" s="922"/>
      <c r="Y120" s="922"/>
      <c r="Z120" s="923"/>
      <c r="AA120" s="957" t="s">
        <v>461</v>
      </c>
      <c r="AB120" s="958"/>
      <c r="AC120" s="958"/>
      <c r="AD120" s="958"/>
      <c r="AE120" s="959"/>
      <c r="AF120" s="960" t="s">
        <v>453</v>
      </c>
      <c r="AG120" s="958"/>
      <c r="AH120" s="958"/>
      <c r="AI120" s="958"/>
      <c r="AJ120" s="959"/>
      <c r="AK120" s="960" t="s">
        <v>453</v>
      </c>
      <c r="AL120" s="958"/>
      <c r="AM120" s="958"/>
      <c r="AN120" s="958"/>
      <c r="AO120" s="959"/>
      <c r="AP120" s="961" t="s">
        <v>461</v>
      </c>
      <c r="AQ120" s="962"/>
      <c r="AR120" s="962"/>
      <c r="AS120" s="962"/>
      <c r="AT120" s="963"/>
      <c r="AU120" s="990" t="s">
        <v>483</v>
      </c>
      <c r="AV120" s="991"/>
      <c r="AW120" s="991"/>
      <c r="AX120" s="991"/>
      <c r="AY120" s="992"/>
      <c r="AZ120" s="928" t="s">
        <v>484</v>
      </c>
      <c r="BA120" s="896"/>
      <c r="BB120" s="896"/>
      <c r="BC120" s="896"/>
      <c r="BD120" s="896"/>
      <c r="BE120" s="896"/>
      <c r="BF120" s="896"/>
      <c r="BG120" s="896"/>
      <c r="BH120" s="896"/>
      <c r="BI120" s="896"/>
      <c r="BJ120" s="896"/>
      <c r="BK120" s="896"/>
      <c r="BL120" s="896"/>
      <c r="BM120" s="896"/>
      <c r="BN120" s="896"/>
      <c r="BO120" s="896"/>
      <c r="BP120" s="897"/>
      <c r="BQ120" s="929">
        <v>12217503</v>
      </c>
      <c r="BR120" s="930"/>
      <c r="BS120" s="930"/>
      <c r="BT120" s="930"/>
      <c r="BU120" s="930"/>
      <c r="BV120" s="930">
        <v>13120092</v>
      </c>
      <c r="BW120" s="930"/>
      <c r="BX120" s="930"/>
      <c r="BY120" s="930"/>
      <c r="BZ120" s="930"/>
      <c r="CA120" s="930">
        <v>15146266</v>
      </c>
      <c r="CB120" s="930"/>
      <c r="CC120" s="930"/>
      <c r="CD120" s="930"/>
      <c r="CE120" s="930"/>
      <c r="CF120" s="943">
        <v>66.900000000000006</v>
      </c>
      <c r="CG120" s="944"/>
      <c r="CH120" s="944"/>
      <c r="CI120" s="944"/>
      <c r="CJ120" s="944"/>
      <c r="CK120" s="1005" t="s">
        <v>485</v>
      </c>
      <c r="CL120" s="1006"/>
      <c r="CM120" s="1006"/>
      <c r="CN120" s="1006"/>
      <c r="CO120" s="1007"/>
      <c r="CP120" s="1013" t="s">
        <v>486</v>
      </c>
      <c r="CQ120" s="1014"/>
      <c r="CR120" s="1014"/>
      <c r="CS120" s="1014"/>
      <c r="CT120" s="1014"/>
      <c r="CU120" s="1014"/>
      <c r="CV120" s="1014"/>
      <c r="CW120" s="1014"/>
      <c r="CX120" s="1014"/>
      <c r="CY120" s="1014"/>
      <c r="CZ120" s="1014"/>
      <c r="DA120" s="1014"/>
      <c r="DB120" s="1014"/>
      <c r="DC120" s="1014"/>
      <c r="DD120" s="1014"/>
      <c r="DE120" s="1014"/>
      <c r="DF120" s="1015"/>
      <c r="DG120" s="929">
        <v>7267241</v>
      </c>
      <c r="DH120" s="930"/>
      <c r="DI120" s="930"/>
      <c r="DJ120" s="930"/>
      <c r="DK120" s="930"/>
      <c r="DL120" s="930">
        <v>6109454</v>
      </c>
      <c r="DM120" s="930"/>
      <c r="DN120" s="930"/>
      <c r="DO120" s="930"/>
      <c r="DP120" s="930"/>
      <c r="DQ120" s="930">
        <v>4985867</v>
      </c>
      <c r="DR120" s="930"/>
      <c r="DS120" s="930"/>
      <c r="DT120" s="930"/>
      <c r="DU120" s="930"/>
      <c r="DV120" s="931">
        <v>22</v>
      </c>
      <c r="DW120" s="931"/>
      <c r="DX120" s="931"/>
      <c r="DY120" s="931"/>
      <c r="DZ120" s="932"/>
    </row>
    <row r="121" spans="1:130" s="230" customFormat="1" ht="26.25" customHeight="1" x14ac:dyDescent="0.2">
      <c r="A121" s="1056"/>
      <c r="B121" s="948"/>
      <c r="C121" s="973" t="s">
        <v>487</v>
      </c>
      <c r="D121" s="974"/>
      <c r="E121" s="974"/>
      <c r="F121" s="974"/>
      <c r="G121" s="974"/>
      <c r="H121" s="974"/>
      <c r="I121" s="974"/>
      <c r="J121" s="974"/>
      <c r="K121" s="974"/>
      <c r="L121" s="974"/>
      <c r="M121" s="974"/>
      <c r="N121" s="974"/>
      <c r="O121" s="974"/>
      <c r="P121" s="974"/>
      <c r="Q121" s="974"/>
      <c r="R121" s="974"/>
      <c r="S121" s="974"/>
      <c r="T121" s="974"/>
      <c r="U121" s="974"/>
      <c r="V121" s="974"/>
      <c r="W121" s="974"/>
      <c r="X121" s="974"/>
      <c r="Y121" s="974"/>
      <c r="Z121" s="975"/>
      <c r="AA121" s="957">
        <v>14256</v>
      </c>
      <c r="AB121" s="958"/>
      <c r="AC121" s="958"/>
      <c r="AD121" s="958"/>
      <c r="AE121" s="959"/>
      <c r="AF121" s="960">
        <v>14256</v>
      </c>
      <c r="AG121" s="958"/>
      <c r="AH121" s="958"/>
      <c r="AI121" s="958"/>
      <c r="AJ121" s="959"/>
      <c r="AK121" s="960">
        <v>14256</v>
      </c>
      <c r="AL121" s="958"/>
      <c r="AM121" s="958"/>
      <c r="AN121" s="958"/>
      <c r="AO121" s="959"/>
      <c r="AP121" s="961">
        <v>0.1</v>
      </c>
      <c r="AQ121" s="962"/>
      <c r="AR121" s="962"/>
      <c r="AS121" s="962"/>
      <c r="AT121" s="963"/>
      <c r="AU121" s="993"/>
      <c r="AV121" s="994"/>
      <c r="AW121" s="994"/>
      <c r="AX121" s="994"/>
      <c r="AY121" s="995"/>
      <c r="AZ121" s="921" t="s">
        <v>488</v>
      </c>
      <c r="BA121" s="922"/>
      <c r="BB121" s="922"/>
      <c r="BC121" s="922"/>
      <c r="BD121" s="922"/>
      <c r="BE121" s="922"/>
      <c r="BF121" s="922"/>
      <c r="BG121" s="922"/>
      <c r="BH121" s="922"/>
      <c r="BI121" s="922"/>
      <c r="BJ121" s="922"/>
      <c r="BK121" s="922"/>
      <c r="BL121" s="922"/>
      <c r="BM121" s="922"/>
      <c r="BN121" s="922"/>
      <c r="BO121" s="922"/>
      <c r="BP121" s="923"/>
      <c r="BQ121" s="924">
        <v>4931020</v>
      </c>
      <c r="BR121" s="925"/>
      <c r="BS121" s="925"/>
      <c r="BT121" s="925"/>
      <c r="BU121" s="925"/>
      <c r="BV121" s="925">
        <v>3883044</v>
      </c>
      <c r="BW121" s="925"/>
      <c r="BX121" s="925"/>
      <c r="BY121" s="925"/>
      <c r="BZ121" s="925"/>
      <c r="CA121" s="925">
        <v>3687391</v>
      </c>
      <c r="CB121" s="925"/>
      <c r="CC121" s="925"/>
      <c r="CD121" s="925"/>
      <c r="CE121" s="925"/>
      <c r="CF121" s="919">
        <v>16.3</v>
      </c>
      <c r="CG121" s="920"/>
      <c r="CH121" s="920"/>
      <c r="CI121" s="920"/>
      <c r="CJ121" s="920"/>
      <c r="CK121" s="1008"/>
      <c r="CL121" s="1009"/>
      <c r="CM121" s="1009"/>
      <c r="CN121" s="1009"/>
      <c r="CO121" s="1010"/>
      <c r="CP121" s="1018" t="s">
        <v>489</v>
      </c>
      <c r="CQ121" s="1019"/>
      <c r="CR121" s="1019"/>
      <c r="CS121" s="1019"/>
      <c r="CT121" s="1019"/>
      <c r="CU121" s="1019"/>
      <c r="CV121" s="1019"/>
      <c r="CW121" s="1019"/>
      <c r="CX121" s="1019"/>
      <c r="CY121" s="1019"/>
      <c r="CZ121" s="1019"/>
      <c r="DA121" s="1019"/>
      <c r="DB121" s="1019"/>
      <c r="DC121" s="1019"/>
      <c r="DD121" s="1019"/>
      <c r="DE121" s="1019"/>
      <c r="DF121" s="1020"/>
      <c r="DG121" s="924">
        <v>943417</v>
      </c>
      <c r="DH121" s="925"/>
      <c r="DI121" s="925"/>
      <c r="DJ121" s="925"/>
      <c r="DK121" s="925"/>
      <c r="DL121" s="925">
        <v>825699</v>
      </c>
      <c r="DM121" s="925"/>
      <c r="DN121" s="925"/>
      <c r="DO121" s="925"/>
      <c r="DP121" s="925"/>
      <c r="DQ121" s="925">
        <v>707021</v>
      </c>
      <c r="DR121" s="925"/>
      <c r="DS121" s="925"/>
      <c r="DT121" s="925"/>
      <c r="DU121" s="925"/>
      <c r="DV121" s="926">
        <v>3.1</v>
      </c>
      <c r="DW121" s="926"/>
      <c r="DX121" s="926"/>
      <c r="DY121" s="926"/>
      <c r="DZ121" s="927"/>
    </row>
    <row r="122" spans="1:130" s="230" customFormat="1" ht="26.25" customHeight="1" x14ac:dyDescent="0.2">
      <c r="A122" s="1056"/>
      <c r="B122" s="948"/>
      <c r="C122" s="921" t="s">
        <v>469</v>
      </c>
      <c r="D122" s="922"/>
      <c r="E122" s="922"/>
      <c r="F122" s="922"/>
      <c r="G122" s="922"/>
      <c r="H122" s="922"/>
      <c r="I122" s="922"/>
      <c r="J122" s="922"/>
      <c r="K122" s="922"/>
      <c r="L122" s="922"/>
      <c r="M122" s="922"/>
      <c r="N122" s="922"/>
      <c r="O122" s="922"/>
      <c r="P122" s="922"/>
      <c r="Q122" s="922"/>
      <c r="R122" s="922"/>
      <c r="S122" s="922"/>
      <c r="T122" s="922"/>
      <c r="U122" s="922"/>
      <c r="V122" s="922"/>
      <c r="W122" s="922"/>
      <c r="X122" s="922"/>
      <c r="Y122" s="922"/>
      <c r="Z122" s="923"/>
      <c r="AA122" s="957" t="s">
        <v>453</v>
      </c>
      <c r="AB122" s="958"/>
      <c r="AC122" s="958"/>
      <c r="AD122" s="958"/>
      <c r="AE122" s="959"/>
      <c r="AF122" s="960" t="s">
        <v>453</v>
      </c>
      <c r="AG122" s="958"/>
      <c r="AH122" s="958"/>
      <c r="AI122" s="958"/>
      <c r="AJ122" s="959"/>
      <c r="AK122" s="960" t="s">
        <v>450</v>
      </c>
      <c r="AL122" s="958"/>
      <c r="AM122" s="958"/>
      <c r="AN122" s="958"/>
      <c r="AO122" s="959"/>
      <c r="AP122" s="961" t="s">
        <v>453</v>
      </c>
      <c r="AQ122" s="962"/>
      <c r="AR122" s="962"/>
      <c r="AS122" s="962"/>
      <c r="AT122" s="963"/>
      <c r="AU122" s="993"/>
      <c r="AV122" s="994"/>
      <c r="AW122" s="994"/>
      <c r="AX122" s="994"/>
      <c r="AY122" s="995"/>
      <c r="AZ122" s="972" t="s">
        <v>490</v>
      </c>
      <c r="BA122" s="964"/>
      <c r="BB122" s="964"/>
      <c r="BC122" s="964"/>
      <c r="BD122" s="964"/>
      <c r="BE122" s="964"/>
      <c r="BF122" s="964"/>
      <c r="BG122" s="964"/>
      <c r="BH122" s="964"/>
      <c r="BI122" s="964"/>
      <c r="BJ122" s="964"/>
      <c r="BK122" s="964"/>
      <c r="BL122" s="964"/>
      <c r="BM122" s="964"/>
      <c r="BN122" s="964"/>
      <c r="BO122" s="964"/>
      <c r="BP122" s="965"/>
      <c r="BQ122" s="998">
        <v>37317345</v>
      </c>
      <c r="BR122" s="999"/>
      <c r="BS122" s="999"/>
      <c r="BT122" s="999"/>
      <c r="BU122" s="999"/>
      <c r="BV122" s="999">
        <v>36701360</v>
      </c>
      <c r="BW122" s="999"/>
      <c r="BX122" s="999"/>
      <c r="BY122" s="999"/>
      <c r="BZ122" s="999"/>
      <c r="CA122" s="999">
        <v>36811844</v>
      </c>
      <c r="CB122" s="999"/>
      <c r="CC122" s="999"/>
      <c r="CD122" s="999"/>
      <c r="CE122" s="999"/>
      <c r="CF122" s="1016">
        <v>162.69999999999999</v>
      </c>
      <c r="CG122" s="1017"/>
      <c r="CH122" s="1017"/>
      <c r="CI122" s="1017"/>
      <c r="CJ122" s="1017"/>
      <c r="CK122" s="1008"/>
      <c r="CL122" s="1009"/>
      <c r="CM122" s="1009"/>
      <c r="CN122" s="1009"/>
      <c r="CO122" s="1010"/>
      <c r="CP122" s="1018" t="s">
        <v>491</v>
      </c>
      <c r="CQ122" s="1019"/>
      <c r="CR122" s="1019"/>
      <c r="CS122" s="1019"/>
      <c r="CT122" s="1019"/>
      <c r="CU122" s="1019"/>
      <c r="CV122" s="1019"/>
      <c r="CW122" s="1019"/>
      <c r="CX122" s="1019"/>
      <c r="CY122" s="1019"/>
      <c r="CZ122" s="1019"/>
      <c r="DA122" s="1019"/>
      <c r="DB122" s="1019"/>
      <c r="DC122" s="1019"/>
      <c r="DD122" s="1019"/>
      <c r="DE122" s="1019"/>
      <c r="DF122" s="1020"/>
      <c r="DG122" s="924">
        <v>267932</v>
      </c>
      <c r="DH122" s="925"/>
      <c r="DI122" s="925"/>
      <c r="DJ122" s="925"/>
      <c r="DK122" s="925"/>
      <c r="DL122" s="925">
        <v>295451</v>
      </c>
      <c r="DM122" s="925"/>
      <c r="DN122" s="925"/>
      <c r="DO122" s="925"/>
      <c r="DP122" s="925"/>
      <c r="DQ122" s="925">
        <v>328308</v>
      </c>
      <c r="DR122" s="925"/>
      <c r="DS122" s="925"/>
      <c r="DT122" s="925"/>
      <c r="DU122" s="925"/>
      <c r="DV122" s="926">
        <v>1.5</v>
      </c>
      <c r="DW122" s="926"/>
      <c r="DX122" s="926"/>
      <c r="DY122" s="926"/>
      <c r="DZ122" s="927"/>
    </row>
    <row r="123" spans="1:130" s="230" customFormat="1" ht="26.25" customHeight="1" x14ac:dyDescent="0.2">
      <c r="A123" s="1056"/>
      <c r="B123" s="948"/>
      <c r="C123" s="921" t="s">
        <v>475</v>
      </c>
      <c r="D123" s="922"/>
      <c r="E123" s="922"/>
      <c r="F123" s="922"/>
      <c r="G123" s="922"/>
      <c r="H123" s="922"/>
      <c r="I123" s="922"/>
      <c r="J123" s="922"/>
      <c r="K123" s="922"/>
      <c r="L123" s="922"/>
      <c r="M123" s="922"/>
      <c r="N123" s="922"/>
      <c r="O123" s="922"/>
      <c r="P123" s="922"/>
      <c r="Q123" s="922"/>
      <c r="R123" s="922"/>
      <c r="S123" s="922"/>
      <c r="T123" s="922"/>
      <c r="U123" s="922"/>
      <c r="V123" s="922"/>
      <c r="W123" s="922"/>
      <c r="X123" s="922"/>
      <c r="Y123" s="922"/>
      <c r="Z123" s="923"/>
      <c r="AA123" s="957" t="s">
        <v>450</v>
      </c>
      <c r="AB123" s="958"/>
      <c r="AC123" s="958"/>
      <c r="AD123" s="958"/>
      <c r="AE123" s="959"/>
      <c r="AF123" s="960" t="s">
        <v>450</v>
      </c>
      <c r="AG123" s="958"/>
      <c r="AH123" s="958"/>
      <c r="AI123" s="958"/>
      <c r="AJ123" s="959"/>
      <c r="AK123" s="960" t="s">
        <v>450</v>
      </c>
      <c r="AL123" s="958"/>
      <c r="AM123" s="958"/>
      <c r="AN123" s="958"/>
      <c r="AO123" s="959"/>
      <c r="AP123" s="961" t="s">
        <v>461</v>
      </c>
      <c r="AQ123" s="962"/>
      <c r="AR123" s="962"/>
      <c r="AS123" s="962"/>
      <c r="AT123" s="963"/>
      <c r="AU123" s="996"/>
      <c r="AV123" s="997"/>
      <c r="AW123" s="997"/>
      <c r="AX123" s="997"/>
      <c r="AY123" s="997"/>
      <c r="AZ123" s="251" t="s">
        <v>193</v>
      </c>
      <c r="BA123" s="251"/>
      <c r="BB123" s="251"/>
      <c r="BC123" s="251"/>
      <c r="BD123" s="251"/>
      <c r="BE123" s="251"/>
      <c r="BF123" s="251"/>
      <c r="BG123" s="251"/>
      <c r="BH123" s="251"/>
      <c r="BI123" s="251"/>
      <c r="BJ123" s="251"/>
      <c r="BK123" s="251"/>
      <c r="BL123" s="251"/>
      <c r="BM123" s="251"/>
      <c r="BN123" s="251"/>
      <c r="BO123" s="976" t="s">
        <v>492</v>
      </c>
      <c r="BP123" s="1004"/>
      <c r="BQ123" s="1062">
        <v>54465868</v>
      </c>
      <c r="BR123" s="1063"/>
      <c r="BS123" s="1063"/>
      <c r="BT123" s="1063"/>
      <c r="BU123" s="1063"/>
      <c r="BV123" s="1063">
        <v>53704496</v>
      </c>
      <c r="BW123" s="1063"/>
      <c r="BX123" s="1063"/>
      <c r="BY123" s="1063"/>
      <c r="BZ123" s="1063"/>
      <c r="CA123" s="1063">
        <v>55645501</v>
      </c>
      <c r="CB123" s="1063"/>
      <c r="CC123" s="1063"/>
      <c r="CD123" s="1063"/>
      <c r="CE123" s="1063"/>
      <c r="CF123" s="1000"/>
      <c r="CG123" s="1001"/>
      <c r="CH123" s="1001"/>
      <c r="CI123" s="1001"/>
      <c r="CJ123" s="1002"/>
      <c r="CK123" s="1008"/>
      <c r="CL123" s="1009"/>
      <c r="CM123" s="1009"/>
      <c r="CN123" s="1009"/>
      <c r="CO123" s="1010"/>
      <c r="CP123" s="1018" t="s">
        <v>493</v>
      </c>
      <c r="CQ123" s="1019"/>
      <c r="CR123" s="1019"/>
      <c r="CS123" s="1019"/>
      <c r="CT123" s="1019"/>
      <c r="CU123" s="1019"/>
      <c r="CV123" s="1019"/>
      <c r="CW123" s="1019"/>
      <c r="CX123" s="1019"/>
      <c r="CY123" s="1019"/>
      <c r="CZ123" s="1019"/>
      <c r="DA123" s="1019"/>
      <c r="DB123" s="1019"/>
      <c r="DC123" s="1019"/>
      <c r="DD123" s="1019"/>
      <c r="DE123" s="1019"/>
      <c r="DF123" s="1020"/>
      <c r="DG123" s="957" t="s">
        <v>461</v>
      </c>
      <c r="DH123" s="958"/>
      <c r="DI123" s="958"/>
      <c r="DJ123" s="958"/>
      <c r="DK123" s="959"/>
      <c r="DL123" s="960" t="s">
        <v>453</v>
      </c>
      <c r="DM123" s="958"/>
      <c r="DN123" s="958"/>
      <c r="DO123" s="958"/>
      <c r="DP123" s="959"/>
      <c r="DQ123" s="960" t="s">
        <v>450</v>
      </c>
      <c r="DR123" s="958"/>
      <c r="DS123" s="958"/>
      <c r="DT123" s="958"/>
      <c r="DU123" s="959"/>
      <c r="DV123" s="961" t="s">
        <v>401</v>
      </c>
      <c r="DW123" s="962"/>
      <c r="DX123" s="962"/>
      <c r="DY123" s="962"/>
      <c r="DZ123" s="963"/>
    </row>
    <row r="124" spans="1:130" s="230" customFormat="1" ht="26.25" customHeight="1" thickBot="1" x14ac:dyDescent="0.25">
      <c r="A124" s="1056"/>
      <c r="B124" s="948"/>
      <c r="C124" s="921" t="s">
        <v>478</v>
      </c>
      <c r="D124" s="922"/>
      <c r="E124" s="922"/>
      <c r="F124" s="922"/>
      <c r="G124" s="922"/>
      <c r="H124" s="922"/>
      <c r="I124" s="922"/>
      <c r="J124" s="922"/>
      <c r="K124" s="922"/>
      <c r="L124" s="922"/>
      <c r="M124" s="922"/>
      <c r="N124" s="922"/>
      <c r="O124" s="922"/>
      <c r="P124" s="922"/>
      <c r="Q124" s="922"/>
      <c r="R124" s="922"/>
      <c r="S124" s="922"/>
      <c r="T124" s="922"/>
      <c r="U124" s="922"/>
      <c r="V124" s="922"/>
      <c r="W124" s="922"/>
      <c r="X124" s="922"/>
      <c r="Y124" s="922"/>
      <c r="Z124" s="923"/>
      <c r="AA124" s="957" t="s">
        <v>494</v>
      </c>
      <c r="AB124" s="958"/>
      <c r="AC124" s="958"/>
      <c r="AD124" s="958"/>
      <c r="AE124" s="959"/>
      <c r="AF124" s="960" t="s">
        <v>425</v>
      </c>
      <c r="AG124" s="958"/>
      <c r="AH124" s="958"/>
      <c r="AI124" s="958"/>
      <c r="AJ124" s="959"/>
      <c r="AK124" s="960" t="s">
        <v>494</v>
      </c>
      <c r="AL124" s="958"/>
      <c r="AM124" s="958"/>
      <c r="AN124" s="958"/>
      <c r="AO124" s="959"/>
      <c r="AP124" s="961" t="s">
        <v>461</v>
      </c>
      <c r="AQ124" s="962"/>
      <c r="AR124" s="962"/>
      <c r="AS124" s="962"/>
      <c r="AT124" s="963"/>
      <c r="AU124" s="1058" t="s">
        <v>495</v>
      </c>
      <c r="AV124" s="1059"/>
      <c r="AW124" s="1059"/>
      <c r="AX124" s="1059"/>
      <c r="AY124" s="1059"/>
      <c r="AZ124" s="1059"/>
      <c r="BA124" s="1059"/>
      <c r="BB124" s="1059"/>
      <c r="BC124" s="1059"/>
      <c r="BD124" s="1059"/>
      <c r="BE124" s="1059"/>
      <c r="BF124" s="1059"/>
      <c r="BG124" s="1059"/>
      <c r="BH124" s="1059"/>
      <c r="BI124" s="1059"/>
      <c r="BJ124" s="1059"/>
      <c r="BK124" s="1059"/>
      <c r="BL124" s="1059"/>
      <c r="BM124" s="1059"/>
      <c r="BN124" s="1059"/>
      <c r="BO124" s="1059"/>
      <c r="BP124" s="1060"/>
      <c r="BQ124" s="1061" t="s">
        <v>425</v>
      </c>
      <c r="BR124" s="1026"/>
      <c r="BS124" s="1026"/>
      <c r="BT124" s="1026"/>
      <c r="BU124" s="1026"/>
      <c r="BV124" s="1026" t="s">
        <v>461</v>
      </c>
      <c r="BW124" s="1026"/>
      <c r="BX124" s="1026"/>
      <c r="BY124" s="1026"/>
      <c r="BZ124" s="1026"/>
      <c r="CA124" s="1026" t="s">
        <v>496</v>
      </c>
      <c r="CB124" s="1026"/>
      <c r="CC124" s="1026"/>
      <c r="CD124" s="1026"/>
      <c r="CE124" s="1026"/>
      <c r="CF124" s="1027"/>
      <c r="CG124" s="1028"/>
      <c r="CH124" s="1028"/>
      <c r="CI124" s="1028"/>
      <c r="CJ124" s="1029"/>
      <c r="CK124" s="1011"/>
      <c r="CL124" s="1011"/>
      <c r="CM124" s="1011"/>
      <c r="CN124" s="1011"/>
      <c r="CO124" s="1012"/>
      <c r="CP124" s="1018" t="s">
        <v>497</v>
      </c>
      <c r="CQ124" s="1019"/>
      <c r="CR124" s="1019"/>
      <c r="CS124" s="1019"/>
      <c r="CT124" s="1019"/>
      <c r="CU124" s="1019"/>
      <c r="CV124" s="1019"/>
      <c r="CW124" s="1019"/>
      <c r="CX124" s="1019"/>
      <c r="CY124" s="1019"/>
      <c r="CZ124" s="1019"/>
      <c r="DA124" s="1019"/>
      <c r="DB124" s="1019"/>
      <c r="DC124" s="1019"/>
      <c r="DD124" s="1019"/>
      <c r="DE124" s="1019"/>
      <c r="DF124" s="1020"/>
      <c r="DG124" s="1003" t="s">
        <v>459</v>
      </c>
      <c r="DH124" s="985"/>
      <c r="DI124" s="985"/>
      <c r="DJ124" s="985"/>
      <c r="DK124" s="986"/>
      <c r="DL124" s="984" t="s">
        <v>453</v>
      </c>
      <c r="DM124" s="985"/>
      <c r="DN124" s="985"/>
      <c r="DO124" s="985"/>
      <c r="DP124" s="986"/>
      <c r="DQ124" s="984" t="s">
        <v>496</v>
      </c>
      <c r="DR124" s="985"/>
      <c r="DS124" s="985"/>
      <c r="DT124" s="985"/>
      <c r="DU124" s="986"/>
      <c r="DV124" s="987" t="s">
        <v>494</v>
      </c>
      <c r="DW124" s="988"/>
      <c r="DX124" s="988"/>
      <c r="DY124" s="988"/>
      <c r="DZ124" s="989"/>
    </row>
    <row r="125" spans="1:130" s="230" customFormat="1" ht="26.25" customHeight="1" x14ac:dyDescent="0.2">
      <c r="A125" s="1056"/>
      <c r="B125" s="948"/>
      <c r="C125" s="921" t="s">
        <v>480</v>
      </c>
      <c r="D125" s="922"/>
      <c r="E125" s="922"/>
      <c r="F125" s="922"/>
      <c r="G125" s="922"/>
      <c r="H125" s="922"/>
      <c r="I125" s="922"/>
      <c r="J125" s="922"/>
      <c r="K125" s="922"/>
      <c r="L125" s="922"/>
      <c r="M125" s="922"/>
      <c r="N125" s="922"/>
      <c r="O125" s="922"/>
      <c r="P125" s="922"/>
      <c r="Q125" s="922"/>
      <c r="R125" s="922"/>
      <c r="S125" s="922"/>
      <c r="T125" s="922"/>
      <c r="U125" s="922"/>
      <c r="V125" s="922"/>
      <c r="W125" s="922"/>
      <c r="X125" s="922"/>
      <c r="Y125" s="922"/>
      <c r="Z125" s="923"/>
      <c r="AA125" s="957" t="s">
        <v>461</v>
      </c>
      <c r="AB125" s="958"/>
      <c r="AC125" s="958"/>
      <c r="AD125" s="958"/>
      <c r="AE125" s="959"/>
      <c r="AF125" s="960" t="s">
        <v>461</v>
      </c>
      <c r="AG125" s="958"/>
      <c r="AH125" s="958"/>
      <c r="AI125" s="958"/>
      <c r="AJ125" s="959"/>
      <c r="AK125" s="960" t="s">
        <v>461</v>
      </c>
      <c r="AL125" s="958"/>
      <c r="AM125" s="958"/>
      <c r="AN125" s="958"/>
      <c r="AO125" s="959"/>
      <c r="AP125" s="961" t="s">
        <v>498</v>
      </c>
      <c r="AQ125" s="962"/>
      <c r="AR125" s="962"/>
      <c r="AS125" s="962"/>
      <c r="AT125" s="96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1" t="s">
        <v>499</v>
      </c>
      <c r="CL125" s="1006"/>
      <c r="CM125" s="1006"/>
      <c r="CN125" s="1006"/>
      <c r="CO125" s="1007"/>
      <c r="CP125" s="928" t="s">
        <v>500</v>
      </c>
      <c r="CQ125" s="896"/>
      <c r="CR125" s="896"/>
      <c r="CS125" s="896"/>
      <c r="CT125" s="896"/>
      <c r="CU125" s="896"/>
      <c r="CV125" s="896"/>
      <c r="CW125" s="896"/>
      <c r="CX125" s="896"/>
      <c r="CY125" s="896"/>
      <c r="CZ125" s="896"/>
      <c r="DA125" s="896"/>
      <c r="DB125" s="896"/>
      <c r="DC125" s="896"/>
      <c r="DD125" s="896"/>
      <c r="DE125" s="896"/>
      <c r="DF125" s="897"/>
      <c r="DG125" s="929" t="s">
        <v>451</v>
      </c>
      <c r="DH125" s="930"/>
      <c r="DI125" s="930"/>
      <c r="DJ125" s="930"/>
      <c r="DK125" s="930"/>
      <c r="DL125" s="930" t="s">
        <v>498</v>
      </c>
      <c r="DM125" s="930"/>
      <c r="DN125" s="930"/>
      <c r="DO125" s="930"/>
      <c r="DP125" s="930"/>
      <c r="DQ125" s="930" t="s">
        <v>401</v>
      </c>
      <c r="DR125" s="930"/>
      <c r="DS125" s="930"/>
      <c r="DT125" s="930"/>
      <c r="DU125" s="930"/>
      <c r="DV125" s="931" t="s">
        <v>451</v>
      </c>
      <c r="DW125" s="931"/>
      <c r="DX125" s="931"/>
      <c r="DY125" s="931"/>
      <c r="DZ125" s="932"/>
    </row>
    <row r="126" spans="1:130" s="230" customFormat="1" ht="26.25" customHeight="1" thickBot="1" x14ac:dyDescent="0.25">
      <c r="A126" s="1056"/>
      <c r="B126" s="948"/>
      <c r="C126" s="921" t="s">
        <v>482</v>
      </c>
      <c r="D126" s="922"/>
      <c r="E126" s="922"/>
      <c r="F126" s="922"/>
      <c r="G126" s="922"/>
      <c r="H126" s="922"/>
      <c r="I126" s="922"/>
      <c r="J126" s="922"/>
      <c r="K126" s="922"/>
      <c r="L126" s="922"/>
      <c r="M126" s="922"/>
      <c r="N126" s="922"/>
      <c r="O126" s="922"/>
      <c r="P126" s="922"/>
      <c r="Q126" s="922"/>
      <c r="R126" s="922"/>
      <c r="S126" s="922"/>
      <c r="T126" s="922"/>
      <c r="U126" s="922"/>
      <c r="V126" s="922"/>
      <c r="W126" s="922"/>
      <c r="X126" s="922"/>
      <c r="Y126" s="922"/>
      <c r="Z126" s="923"/>
      <c r="AA126" s="957" t="s">
        <v>451</v>
      </c>
      <c r="AB126" s="958"/>
      <c r="AC126" s="958"/>
      <c r="AD126" s="958"/>
      <c r="AE126" s="959"/>
      <c r="AF126" s="960" t="s">
        <v>501</v>
      </c>
      <c r="AG126" s="958"/>
      <c r="AH126" s="958"/>
      <c r="AI126" s="958"/>
      <c r="AJ126" s="959"/>
      <c r="AK126" s="960" t="s">
        <v>453</v>
      </c>
      <c r="AL126" s="958"/>
      <c r="AM126" s="958"/>
      <c r="AN126" s="958"/>
      <c r="AO126" s="959"/>
      <c r="AP126" s="961" t="s">
        <v>494</v>
      </c>
      <c r="AQ126" s="962"/>
      <c r="AR126" s="962"/>
      <c r="AS126" s="962"/>
      <c r="AT126" s="96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2"/>
      <c r="CL126" s="1009"/>
      <c r="CM126" s="1009"/>
      <c r="CN126" s="1009"/>
      <c r="CO126" s="1010"/>
      <c r="CP126" s="921" t="s">
        <v>502</v>
      </c>
      <c r="CQ126" s="922"/>
      <c r="CR126" s="922"/>
      <c r="CS126" s="922"/>
      <c r="CT126" s="922"/>
      <c r="CU126" s="922"/>
      <c r="CV126" s="922"/>
      <c r="CW126" s="922"/>
      <c r="CX126" s="922"/>
      <c r="CY126" s="922"/>
      <c r="CZ126" s="922"/>
      <c r="DA126" s="922"/>
      <c r="DB126" s="922"/>
      <c r="DC126" s="922"/>
      <c r="DD126" s="922"/>
      <c r="DE126" s="922"/>
      <c r="DF126" s="923"/>
      <c r="DG126" s="924" t="s">
        <v>451</v>
      </c>
      <c r="DH126" s="925"/>
      <c r="DI126" s="925"/>
      <c r="DJ126" s="925"/>
      <c r="DK126" s="925"/>
      <c r="DL126" s="925" t="s">
        <v>459</v>
      </c>
      <c r="DM126" s="925"/>
      <c r="DN126" s="925"/>
      <c r="DO126" s="925"/>
      <c r="DP126" s="925"/>
      <c r="DQ126" s="925" t="s">
        <v>451</v>
      </c>
      <c r="DR126" s="925"/>
      <c r="DS126" s="925"/>
      <c r="DT126" s="925"/>
      <c r="DU126" s="925"/>
      <c r="DV126" s="926" t="s">
        <v>425</v>
      </c>
      <c r="DW126" s="926"/>
      <c r="DX126" s="926"/>
      <c r="DY126" s="926"/>
      <c r="DZ126" s="927"/>
    </row>
    <row r="127" spans="1:130" s="230" customFormat="1" ht="26.25" customHeight="1" x14ac:dyDescent="0.2">
      <c r="A127" s="1057"/>
      <c r="B127" s="950"/>
      <c r="C127" s="972" t="s">
        <v>503</v>
      </c>
      <c r="D127" s="964"/>
      <c r="E127" s="964"/>
      <c r="F127" s="964"/>
      <c r="G127" s="964"/>
      <c r="H127" s="964"/>
      <c r="I127" s="964"/>
      <c r="J127" s="964"/>
      <c r="K127" s="964"/>
      <c r="L127" s="964"/>
      <c r="M127" s="964"/>
      <c r="N127" s="964"/>
      <c r="O127" s="964"/>
      <c r="P127" s="964"/>
      <c r="Q127" s="964"/>
      <c r="R127" s="964"/>
      <c r="S127" s="964"/>
      <c r="T127" s="964"/>
      <c r="U127" s="964"/>
      <c r="V127" s="964"/>
      <c r="W127" s="964"/>
      <c r="X127" s="964"/>
      <c r="Y127" s="964"/>
      <c r="Z127" s="965"/>
      <c r="AA127" s="957" t="s">
        <v>494</v>
      </c>
      <c r="AB127" s="958"/>
      <c r="AC127" s="958"/>
      <c r="AD127" s="958"/>
      <c r="AE127" s="959"/>
      <c r="AF127" s="960" t="s">
        <v>401</v>
      </c>
      <c r="AG127" s="958"/>
      <c r="AH127" s="958"/>
      <c r="AI127" s="958"/>
      <c r="AJ127" s="959"/>
      <c r="AK127" s="960" t="s">
        <v>504</v>
      </c>
      <c r="AL127" s="958"/>
      <c r="AM127" s="958"/>
      <c r="AN127" s="958"/>
      <c r="AO127" s="959"/>
      <c r="AP127" s="961" t="s">
        <v>498</v>
      </c>
      <c r="AQ127" s="962"/>
      <c r="AR127" s="962"/>
      <c r="AS127" s="962"/>
      <c r="AT127" s="963"/>
      <c r="AU127" s="232"/>
      <c r="AV127" s="232"/>
      <c r="AW127" s="232"/>
      <c r="AX127" s="1030" t="s">
        <v>505</v>
      </c>
      <c r="AY127" s="1031"/>
      <c r="AZ127" s="1031"/>
      <c r="BA127" s="1031"/>
      <c r="BB127" s="1031"/>
      <c r="BC127" s="1031"/>
      <c r="BD127" s="1031"/>
      <c r="BE127" s="1032"/>
      <c r="BF127" s="1033" t="s">
        <v>506</v>
      </c>
      <c r="BG127" s="1031"/>
      <c r="BH127" s="1031"/>
      <c r="BI127" s="1031"/>
      <c r="BJ127" s="1031"/>
      <c r="BK127" s="1031"/>
      <c r="BL127" s="1032"/>
      <c r="BM127" s="1033" t="s">
        <v>507</v>
      </c>
      <c r="BN127" s="1031"/>
      <c r="BO127" s="1031"/>
      <c r="BP127" s="1031"/>
      <c r="BQ127" s="1031"/>
      <c r="BR127" s="1031"/>
      <c r="BS127" s="1032"/>
      <c r="BT127" s="1033" t="s">
        <v>508</v>
      </c>
      <c r="BU127" s="1031"/>
      <c r="BV127" s="1031"/>
      <c r="BW127" s="1031"/>
      <c r="BX127" s="1031"/>
      <c r="BY127" s="1031"/>
      <c r="BZ127" s="1054"/>
      <c r="CA127" s="232"/>
      <c r="CB127" s="232"/>
      <c r="CC127" s="232"/>
      <c r="CD127" s="255"/>
      <c r="CE127" s="255"/>
      <c r="CF127" s="255"/>
      <c r="CG127" s="232"/>
      <c r="CH127" s="232"/>
      <c r="CI127" s="232"/>
      <c r="CJ127" s="254"/>
      <c r="CK127" s="1022"/>
      <c r="CL127" s="1009"/>
      <c r="CM127" s="1009"/>
      <c r="CN127" s="1009"/>
      <c r="CO127" s="1010"/>
      <c r="CP127" s="921" t="s">
        <v>509</v>
      </c>
      <c r="CQ127" s="922"/>
      <c r="CR127" s="922"/>
      <c r="CS127" s="922"/>
      <c r="CT127" s="922"/>
      <c r="CU127" s="922"/>
      <c r="CV127" s="922"/>
      <c r="CW127" s="922"/>
      <c r="CX127" s="922"/>
      <c r="CY127" s="922"/>
      <c r="CZ127" s="922"/>
      <c r="DA127" s="922"/>
      <c r="DB127" s="922"/>
      <c r="DC127" s="922"/>
      <c r="DD127" s="922"/>
      <c r="DE127" s="922"/>
      <c r="DF127" s="923"/>
      <c r="DG127" s="924" t="s">
        <v>396</v>
      </c>
      <c r="DH127" s="925"/>
      <c r="DI127" s="925"/>
      <c r="DJ127" s="925"/>
      <c r="DK127" s="925"/>
      <c r="DL127" s="925" t="s">
        <v>510</v>
      </c>
      <c r="DM127" s="925"/>
      <c r="DN127" s="925"/>
      <c r="DO127" s="925"/>
      <c r="DP127" s="925"/>
      <c r="DQ127" s="925" t="s">
        <v>459</v>
      </c>
      <c r="DR127" s="925"/>
      <c r="DS127" s="925"/>
      <c r="DT127" s="925"/>
      <c r="DU127" s="925"/>
      <c r="DV127" s="926" t="s">
        <v>401</v>
      </c>
      <c r="DW127" s="926"/>
      <c r="DX127" s="926"/>
      <c r="DY127" s="926"/>
      <c r="DZ127" s="927"/>
    </row>
    <row r="128" spans="1:130" s="230" customFormat="1" ht="26.25" customHeight="1" thickBot="1" x14ac:dyDescent="0.25">
      <c r="A128" s="1040" t="s">
        <v>511</v>
      </c>
      <c r="B128" s="1041"/>
      <c r="C128" s="1041"/>
      <c r="D128" s="1041"/>
      <c r="E128" s="1041"/>
      <c r="F128" s="1041"/>
      <c r="G128" s="1041"/>
      <c r="H128" s="1041"/>
      <c r="I128" s="1041"/>
      <c r="J128" s="1041"/>
      <c r="K128" s="1041"/>
      <c r="L128" s="1041"/>
      <c r="M128" s="1041"/>
      <c r="N128" s="1041"/>
      <c r="O128" s="1041"/>
      <c r="P128" s="1041"/>
      <c r="Q128" s="1041"/>
      <c r="R128" s="1041"/>
      <c r="S128" s="1041"/>
      <c r="T128" s="1041"/>
      <c r="U128" s="1041"/>
      <c r="V128" s="1041"/>
      <c r="W128" s="1042" t="s">
        <v>512</v>
      </c>
      <c r="X128" s="1042"/>
      <c r="Y128" s="1042"/>
      <c r="Z128" s="1043"/>
      <c r="AA128" s="1044">
        <v>683728</v>
      </c>
      <c r="AB128" s="1045"/>
      <c r="AC128" s="1045"/>
      <c r="AD128" s="1045"/>
      <c r="AE128" s="1046"/>
      <c r="AF128" s="1047">
        <v>570728</v>
      </c>
      <c r="AG128" s="1045"/>
      <c r="AH128" s="1045"/>
      <c r="AI128" s="1045"/>
      <c r="AJ128" s="1046"/>
      <c r="AK128" s="1047">
        <v>529351</v>
      </c>
      <c r="AL128" s="1045"/>
      <c r="AM128" s="1045"/>
      <c r="AN128" s="1045"/>
      <c r="AO128" s="1046"/>
      <c r="AP128" s="1048"/>
      <c r="AQ128" s="1049"/>
      <c r="AR128" s="1049"/>
      <c r="AS128" s="1049"/>
      <c r="AT128" s="1050"/>
      <c r="AU128" s="232"/>
      <c r="AV128" s="232"/>
      <c r="AW128" s="232"/>
      <c r="AX128" s="895" t="s">
        <v>513</v>
      </c>
      <c r="AY128" s="896"/>
      <c r="AZ128" s="896"/>
      <c r="BA128" s="896"/>
      <c r="BB128" s="896"/>
      <c r="BC128" s="896"/>
      <c r="BD128" s="896"/>
      <c r="BE128" s="897"/>
      <c r="BF128" s="1051" t="s">
        <v>451</v>
      </c>
      <c r="BG128" s="1052"/>
      <c r="BH128" s="1052"/>
      <c r="BI128" s="1052"/>
      <c r="BJ128" s="1052"/>
      <c r="BK128" s="1052"/>
      <c r="BL128" s="1053"/>
      <c r="BM128" s="1051">
        <v>12.02</v>
      </c>
      <c r="BN128" s="1052"/>
      <c r="BO128" s="1052"/>
      <c r="BP128" s="1052"/>
      <c r="BQ128" s="1052"/>
      <c r="BR128" s="1052"/>
      <c r="BS128" s="1053"/>
      <c r="BT128" s="1051">
        <v>20</v>
      </c>
      <c r="BU128" s="1052"/>
      <c r="BV128" s="1052"/>
      <c r="BW128" s="1052"/>
      <c r="BX128" s="1052"/>
      <c r="BY128" s="1052"/>
      <c r="BZ128" s="1075"/>
      <c r="CA128" s="255"/>
      <c r="CB128" s="255"/>
      <c r="CC128" s="255"/>
      <c r="CD128" s="255"/>
      <c r="CE128" s="255"/>
      <c r="CF128" s="255"/>
      <c r="CG128" s="232"/>
      <c r="CH128" s="232"/>
      <c r="CI128" s="232"/>
      <c r="CJ128" s="254"/>
      <c r="CK128" s="1023"/>
      <c r="CL128" s="1024"/>
      <c r="CM128" s="1024"/>
      <c r="CN128" s="1024"/>
      <c r="CO128" s="1025"/>
      <c r="CP128" s="1034" t="s">
        <v>514</v>
      </c>
      <c r="CQ128" s="726"/>
      <c r="CR128" s="726"/>
      <c r="CS128" s="726"/>
      <c r="CT128" s="726"/>
      <c r="CU128" s="726"/>
      <c r="CV128" s="726"/>
      <c r="CW128" s="726"/>
      <c r="CX128" s="726"/>
      <c r="CY128" s="726"/>
      <c r="CZ128" s="726"/>
      <c r="DA128" s="726"/>
      <c r="DB128" s="726"/>
      <c r="DC128" s="726"/>
      <c r="DD128" s="726"/>
      <c r="DE128" s="726"/>
      <c r="DF128" s="1035"/>
      <c r="DG128" s="1036">
        <v>11421</v>
      </c>
      <c r="DH128" s="1037"/>
      <c r="DI128" s="1037"/>
      <c r="DJ128" s="1037"/>
      <c r="DK128" s="1037"/>
      <c r="DL128" s="1037">
        <v>7924</v>
      </c>
      <c r="DM128" s="1037"/>
      <c r="DN128" s="1037"/>
      <c r="DO128" s="1037"/>
      <c r="DP128" s="1037"/>
      <c r="DQ128" s="1037">
        <v>29882</v>
      </c>
      <c r="DR128" s="1037"/>
      <c r="DS128" s="1037"/>
      <c r="DT128" s="1037"/>
      <c r="DU128" s="1037"/>
      <c r="DV128" s="1038">
        <v>0.1</v>
      </c>
      <c r="DW128" s="1038"/>
      <c r="DX128" s="1038"/>
      <c r="DY128" s="1038"/>
      <c r="DZ128" s="1039"/>
    </row>
    <row r="129" spans="1:131" s="230" customFormat="1" ht="26.25" customHeight="1" x14ac:dyDescent="0.2">
      <c r="A129" s="933" t="s">
        <v>110</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9" t="s">
        <v>515</v>
      </c>
      <c r="X129" s="1070"/>
      <c r="Y129" s="1070"/>
      <c r="Z129" s="1071"/>
      <c r="AA129" s="957">
        <v>25904172</v>
      </c>
      <c r="AB129" s="958"/>
      <c r="AC129" s="958"/>
      <c r="AD129" s="958"/>
      <c r="AE129" s="959"/>
      <c r="AF129" s="960">
        <v>26732137</v>
      </c>
      <c r="AG129" s="958"/>
      <c r="AH129" s="958"/>
      <c r="AI129" s="958"/>
      <c r="AJ129" s="959"/>
      <c r="AK129" s="960">
        <v>25914743</v>
      </c>
      <c r="AL129" s="958"/>
      <c r="AM129" s="958"/>
      <c r="AN129" s="958"/>
      <c r="AO129" s="959"/>
      <c r="AP129" s="1072"/>
      <c r="AQ129" s="1073"/>
      <c r="AR129" s="1073"/>
      <c r="AS129" s="1073"/>
      <c r="AT129" s="1074"/>
      <c r="AU129" s="233"/>
      <c r="AV129" s="233"/>
      <c r="AW129" s="233"/>
      <c r="AX129" s="1064" t="s">
        <v>516</v>
      </c>
      <c r="AY129" s="922"/>
      <c r="AZ129" s="922"/>
      <c r="BA129" s="922"/>
      <c r="BB129" s="922"/>
      <c r="BC129" s="922"/>
      <c r="BD129" s="922"/>
      <c r="BE129" s="923"/>
      <c r="BF129" s="1065" t="s">
        <v>504</v>
      </c>
      <c r="BG129" s="1066"/>
      <c r="BH129" s="1066"/>
      <c r="BI129" s="1066"/>
      <c r="BJ129" s="1066"/>
      <c r="BK129" s="1066"/>
      <c r="BL129" s="1067"/>
      <c r="BM129" s="1065">
        <v>17.02</v>
      </c>
      <c r="BN129" s="1066"/>
      <c r="BO129" s="1066"/>
      <c r="BP129" s="1066"/>
      <c r="BQ129" s="1066"/>
      <c r="BR129" s="1066"/>
      <c r="BS129" s="1067"/>
      <c r="BT129" s="1065">
        <v>30</v>
      </c>
      <c r="BU129" s="1066"/>
      <c r="BV129" s="1066"/>
      <c r="BW129" s="1066"/>
      <c r="BX129" s="1066"/>
      <c r="BY129" s="1066"/>
      <c r="BZ129" s="1068"/>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3" t="s">
        <v>517</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9" t="s">
        <v>518</v>
      </c>
      <c r="X130" s="1070"/>
      <c r="Y130" s="1070"/>
      <c r="Z130" s="1071"/>
      <c r="AA130" s="957">
        <v>3378448</v>
      </c>
      <c r="AB130" s="958"/>
      <c r="AC130" s="958"/>
      <c r="AD130" s="958"/>
      <c r="AE130" s="959"/>
      <c r="AF130" s="960">
        <v>3327534</v>
      </c>
      <c r="AG130" s="958"/>
      <c r="AH130" s="958"/>
      <c r="AI130" s="958"/>
      <c r="AJ130" s="959"/>
      <c r="AK130" s="960">
        <v>3291243</v>
      </c>
      <c r="AL130" s="958"/>
      <c r="AM130" s="958"/>
      <c r="AN130" s="958"/>
      <c r="AO130" s="959"/>
      <c r="AP130" s="1072"/>
      <c r="AQ130" s="1073"/>
      <c r="AR130" s="1073"/>
      <c r="AS130" s="1073"/>
      <c r="AT130" s="1074"/>
      <c r="AU130" s="233"/>
      <c r="AV130" s="233"/>
      <c r="AW130" s="233"/>
      <c r="AX130" s="1064" t="s">
        <v>519</v>
      </c>
      <c r="AY130" s="922"/>
      <c r="AZ130" s="922"/>
      <c r="BA130" s="922"/>
      <c r="BB130" s="922"/>
      <c r="BC130" s="922"/>
      <c r="BD130" s="922"/>
      <c r="BE130" s="923"/>
      <c r="BF130" s="1100">
        <v>4.4000000000000004</v>
      </c>
      <c r="BG130" s="1101"/>
      <c r="BH130" s="1101"/>
      <c r="BI130" s="1101"/>
      <c r="BJ130" s="1101"/>
      <c r="BK130" s="1101"/>
      <c r="BL130" s="1102"/>
      <c r="BM130" s="1100">
        <v>25</v>
      </c>
      <c r="BN130" s="1101"/>
      <c r="BO130" s="1101"/>
      <c r="BP130" s="1101"/>
      <c r="BQ130" s="1101"/>
      <c r="BR130" s="1101"/>
      <c r="BS130" s="1102"/>
      <c r="BT130" s="1100">
        <v>35</v>
      </c>
      <c r="BU130" s="1101"/>
      <c r="BV130" s="1101"/>
      <c r="BW130" s="1101"/>
      <c r="BX130" s="1101"/>
      <c r="BY130" s="1101"/>
      <c r="BZ130" s="1103"/>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4"/>
      <c r="B131" s="1105"/>
      <c r="C131" s="1105"/>
      <c r="D131" s="1105"/>
      <c r="E131" s="1105"/>
      <c r="F131" s="1105"/>
      <c r="G131" s="1105"/>
      <c r="H131" s="1105"/>
      <c r="I131" s="1105"/>
      <c r="J131" s="1105"/>
      <c r="K131" s="1105"/>
      <c r="L131" s="1105"/>
      <c r="M131" s="1105"/>
      <c r="N131" s="1105"/>
      <c r="O131" s="1105"/>
      <c r="P131" s="1105"/>
      <c r="Q131" s="1105"/>
      <c r="R131" s="1105"/>
      <c r="S131" s="1105"/>
      <c r="T131" s="1105"/>
      <c r="U131" s="1105"/>
      <c r="V131" s="1105"/>
      <c r="W131" s="1106" t="s">
        <v>520</v>
      </c>
      <c r="X131" s="1107"/>
      <c r="Y131" s="1107"/>
      <c r="Z131" s="1108"/>
      <c r="AA131" s="1003">
        <v>22525724</v>
      </c>
      <c r="AB131" s="985"/>
      <c r="AC131" s="985"/>
      <c r="AD131" s="985"/>
      <c r="AE131" s="986"/>
      <c r="AF131" s="984">
        <v>23404603</v>
      </c>
      <c r="AG131" s="985"/>
      <c r="AH131" s="985"/>
      <c r="AI131" s="985"/>
      <c r="AJ131" s="986"/>
      <c r="AK131" s="984">
        <v>22623500</v>
      </c>
      <c r="AL131" s="985"/>
      <c r="AM131" s="985"/>
      <c r="AN131" s="985"/>
      <c r="AO131" s="986"/>
      <c r="AP131" s="1109"/>
      <c r="AQ131" s="1110"/>
      <c r="AR131" s="1110"/>
      <c r="AS131" s="1110"/>
      <c r="AT131" s="1111"/>
      <c r="AU131" s="233"/>
      <c r="AV131" s="233"/>
      <c r="AW131" s="233"/>
      <c r="AX131" s="1082" t="s">
        <v>521</v>
      </c>
      <c r="AY131" s="726"/>
      <c r="AZ131" s="726"/>
      <c r="BA131" s="726"/>
      <c r="BB131" s="726"/>
      <c r="BC131" s="726"/>
      <c r="BD131" s="726"/>
      <c r="BE131" s="1035"/>
      <c r="BF131" s="1083" t="s">
        <v>425</v>
      </c>
      <c r="BG131" s="1084"/>
      <c r="BH131" s="1084"/>
      <c r="BI131" s="1084"/>
      <c r="BJ131" s="1084"/>
      <c r="BK131" s="1084"/>
      <c r="BL131" s="1085"/>
      <c r="BM131" s="1083">
        <v>350</v>
      </c>
      <c r="BN131" s="1084"/>
      <c r="BO131" s="1084"/>
      <c r="BP131" s="1084"/>
      <c r="BQ131" s="1084"/>
      <c r="BR131" s="1084"/>
      <c r="BS131" s="1085"/>
      <c r="BT131" s="1086"/>
      <c r="BU131" s="1087"/>
      <c r="BV131" s="1087"/>
      <c r="BW131" s="1087"/>
      <c r="BX131" s="1087"/>
      <c r="BY131" s="1087"/>
      <c r="BZ131" s="1088"/>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89" t="s">
        <v>522</v>
      </c>
      <c r="B132" s="1090"/>
      <c r="C132" s="1090"/>
      <c r="D132" s="1090"/>
      <c r="E132" s="1090"/>
      <c r="F132" s="1090"/>
      <c r="G132" s="1090"/>
      <c r="H132" s="1090"/>
      <c r="I132" s="1090"/>
      <c r="J132" s="1090"/>
      <c r="K132" s="1090"/>
      <c r="L132" s="1090"/>
      <c r="M132" s="1090"/>
      <c r="N132" s="1090"/>
      <c r="O132" s="1090"/>
      <c r="P132" s="1090"/>
      <c r="Q132" s="1090"/>
      <c r="R132" s="1090"/>
      <c r="S132" s="1090"/>
      <c r="T132" s="1090"/>
      <c r="U132" s="1090"/>
      <c r="V132" s="1093" t="s">
        <v>523</v>
      </c>
      <c r="W132" s="1093"/>
      <c r="X132" s="1093"/>
      <c r="Y132" s="1093"/>
      <c r="Z132" s="1094"/>
      <c r="AA132" s="1095">
        <v>4.0594832820000004</v>
      </c>
      <c r="AB132" s="1096"/>
      <c r="AC132" s="1096"/>
      <c r="AD132" s="1096"/>
      <c r="AE132" s="1097"/>
      <c r="AF132" s="1098">
        <v>4.5890289190000004</v>
      </c>
      <c r="AG132" s="1096"/>
      <c r="AH132" s="1096"/>
      <c r="AI132" s="1096"/>
      <c r="AJ132" s="1097"/>
      <c r="AK132" s="1098">
        <v>4.6319225580000003</v>
      </c>
      <c r="AL132" s="1096"/>
      <c r="AM132" s="1096"/>
      <c r="AN132" s="1096"/>
      <c r="AO132" s="1097"/>
      <c r="AP132" s="1000"/>
      <c r="AQ132" s="1001"/>
      <c r="AR132" s="1001"/>
      <c r="AS132" s="1001"/>
      <c r="AT132" s="1099"/>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1"/>
      <c r="B133" s="1092"/>
      <c r="C133" s="1092"/>
      <c r="D133" s="1092"/>
      <c r="E133" s="1092"/>
      <c r="F133" s="1092"/>
      <c r="G133" s="1092"/>
      <c r="H133" s="1092"/>
      <c r="I133" s="1092"/>
      <c r="J133" s="1092"/>
      <c r="K133" s="1092"/>
      <c r="L133" s="1092"/>
      <c r="M133" s="1092"/>
      <c r="N133" s="1092"/>
      <c r="O133" s="1092"/>
      <c r="P133" s="1092"/>
      <c r="Q133" s="1092"/>
      <c r="R133" s="1092"/>
      <c r="S133" s="1092"/>
      <c r="T133" s="1092"/>
      <c r="U133" s="1092"/>
      <c r="V133" s="1076" t="s">
        <v>524</v>
      </c>
      <c r="W133" s="1076"/>
      <c r="X133" s="1076"/>
      <c r="Y133" s="1076"/>
      <c r="Z133" s="1077"/>
      <c r="AA133" s="1078">
        <v>4.5</v>
      </c>
      <c r="AB133" s="1079"/>
      <c r="AC133" s="1079"/>
      <c r="AD133" s="1079"/>
      <c r="AE133" s="1080"/>
      <c r="AF133" s="1078">
        <v>4.5</v>
      </c>
      <c r="AG133" s="1079"/>
      <c r="AH133" s="1079"/>
      <c r="AI133" s="1079"/>
      <c r="AJ133" s="1080"/>
      <c r="AK133" s="1078">
        <v>4.4000000000000004</v>
      </c>
      <c r="AL133" s="1079"/>
      <c r="AM133" s="1079"/>
      <c r="AN133" s="1079"/>
      <c r="AO133" s="1080"/>
      <c r="AP133" s="1027"/>
      <c r="AQ133" s="1028"/>
      <c r="AR133" s="1028"/>
      <c r="AS133" s="1028"/>
      <c r="AT133" s="1081"/>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eK100yT8f/ke0tn4Tfdl4sDPFmEYx5azwGREq7l90/qK8OUjfzLgOllzC6nADj1CR5Ntg5V6ckh+UD/Be6Wumg==" saltValue="G23Oc8K+Bix1GypN59d/1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B71:P71"/>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B72:P72"/>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W9:DA9"/>
    <mergeCell ref="DB9:DF9"/>
    <mergeCell ref="DG9:DK9"/>
    <mergeCell ref="DL9:DP9"/>
    <mergeCell ref="DQ9:DU9"/>
    <mergeCell ref="AK9:AO9"/>
    <mergeCell ref="DV8:DZ8"/>
    <mergeCell ref="B9:P9"/>
    <mergeCell ref="Q9:U9"/>
    <mergeCell ref="V9:Z9"/>
    <mergeCell ref="AA9:AE9"/>
    <mergeCell ref="AF9:AJ9"/>
    <mergeCell ref="AU8:AY8"/>
    <mergeCell ref="CW8:DA8"/>
    <mergeCell ref="BS9:CG9"/>
    <mergeCell ref="CH9:CL9"/>
    <mergeCell ref="CM9:CQ9"/>
    <mergeCell ref="BS8:CG8"/>
    <mergeCell ref="CH8:CL8"/>
    <mergeCell ref="CM8:CQ8"/>
    <mergeCell ref="CR8:CV8"/>
    <mergeCell ref="CR9:CV9"/>
    <mergeCell ref="B8:P8"/>
    <mergeCell ref="Q8:U8"/>
    <mergeCell ref="V8:Z8"/>
    <mergeCell ref="AA8:AE8"/>
    <mergeCell ref="AF8:AJ8"/>
    <mergeCell ref="AK8:AO8"/>
    <mergeCell ref="AP8:AT8"/>
    <mergeCell ref="DG5:DK6"/>
    <mergeCell ref="DL5:DP6"/>
    <mergeCell ref="DQ5:DU6"/>
    <mergeCell ref="CH7:CL7"/>
    <mergeCell ref="CM7:CQ7"/>
    <mergeCell ref="CR7:CV7"/>
    <mergeCell ref="AK5:AO6"/>
    <mergeCell ref="AP5:AT6"/>
    <mergeCell ref="AU5:AY6"/>
    <mergeCell ref="BQ5:CG6"/>
    <mergeCell ref="CH5:CL6"/>
    <mergeCell ref="CM5:CQ6"/>
    <mergeCell ref="AP9:AT9"/>
    <mergeCell ref="AU9:AY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BS7:CG7"/>
    <mergeCell ref="B68:P68"/>
    <mergeCell ref="B70:P70"/>
    <mergeCell ref="B69:P69"/>
    <mergeCell ref="CW7:DA7"/>
    <mergeCell ref="DB7:DF7"/>
    <mergeCell ref="DG7:DK7"/>
    <mergeCell ref="DV5:DZ6"/>
    <mergeCell ref="B7:P7"/>
    <mergeCell ref="Q7:U7"/>
    <mergeCell ref="V7:Z7"/>
    <mergeCell ref="AA7:AE7"/>
    <mergeCell ref="AF7:AJ7"/>
    <mergeCell ref="AK7:AO7"/>
    <mergeCell ref="AP7:AT7"/>
    <mergeCell ref="AU7:AY7"/>
    <mergeCell ref="CR5:CV6"/>
    <mergeCell ref="CW5:DA6"/>
    <mergeCell ref="DB5:DF6"/>
  </mergeCells>
  <phoneticPr fontId="3"/>
  <pageMargins left="0.59055118110236227" right="0" top="0.59055118110236227" bottom="0.59055118110236227" header="0.39370078740157483" footer="0.39370078740157483"/>
  <pageSetup paperSize="8" scale="40" fitToHeight="0"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92DF8-1564-4FE8-A4C6-568EBD575A06}">
  <sheetPr>
    <pageSetUpPr fitToPage="1"/>
  </sheetPr>
  <dimension ref="A1:DQ105"/>
  <sheetViews>
    <sheetView showGridLines="0" view="pageBreakPreview" zoomScale="54" zoomScaleNormal="85" zoomScaleSheetLayoutView="54"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525</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W0CYwD5ny5vvfNTdrCUD03ttf1zC58M84rF5MU1pTSKJ6QIIgQXA2qiQ10Wif/fZ0bGUU2WG+jrD6oNXSiya/A==" saltValue="tt0bDHZhkk6REF+LGrmTIw==" spinCount="100000" sheet="1" objects="1" scenarios="1"/>
  <dataConsolidate/>
  <phoneticPr fontId="3"/>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48fm5vhfkmHVKGkJnGiJ4Hfa93Ot2mzX9a0M5OyZ0hkXuPDZfcK0s5aYun0yO0GiGzyC8cPFIwk6rcWhzamVJQ==" saltValue="W+NpphlIB0zmhve92OQYOw==" spinCount="100000" sheet="1" objects="1" scenarios="1"/>
  <dataConsolidate/>
  <phoneticPr fontId="3"/>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526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527</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3" t="s">
        <v>528</v>
      </c>
      <c r="AP7" s="272"/>
      <c r="AQ7" s="273" t="s">
        <v>529</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4"/>
      <c r="AP8" s="278" t="s">
        <v>530</v>
      </c>
      <c r="AQ8" s="279" t="s">
        <v>531</v>
      </c>
      <c r="AR8" s="280" t="s">
        <v>532</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5" t="s">
        <v>533</v>
      </c>
      <c r="AL9" s="1116"/>
      <c r="AM9" s="1116"/>
      <c r="AN9" s="1117"/>
      <c r="AO9" s="281">
        <v>8730362</v>
      </c>
      <c r="AP9" s="281">
        <v>83427</v>
      </c>
      <c r="AQ9" s="282">
        <v>66247</v>
      </c>
      <c r="AR9" s="283">
        <v>25.9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5" t="s">
        <v>534</v>
      </c>
      <c r="AL10" s="1116"/>
      <c r="AM10" s="1116"/>
      <c r="AN10" s="1117"/>
      <c r="AO10" s="284">
        <v>11306</v>
      </c>
      <c r="AP10" s="284">
        <v>108</v>
      </c>
      <c r="AQ10" s="285">
        <v>4001</v>
      </c>
      <c r="AR10" s="286">
        <v>-97.3</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5" t="s">
        <v>535</v>
      </c>
      <c r="AL11" s="1116"/>
      <c r="AM11" s="1116"/>
      <c r="AN11" s="1117"/>
      <c r="AO11" s="284">
        <v>90696</v>
      </c>
      <c r="AP11" s="284">
        <v>867</v>
      </c>
      <c r="AQ11" s="285">
        <v>2117</v>
      </c>
      <c r="AR11" s="286">
        <v>-59</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5" t="s">
        <v>536</v>
      </c>
      <c r="AL12" s="1116"/>
      <c r="AM12" s="1116"/>
      <c r="AN12" s="1117"/>
      <c r="AO12" s="284" t="s">
        <v>537</v>
      </c>
      <c r="AP12" s="284" t="s">
        <v>537</v>
      </c>
      <c r="AQ12" s="285">
        <v>23</v>
      </c>
      <c r="AR12" s="286" t="s">
        <v>537</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5" t="s">
        <v>538</v>
      </c>
      <c r="AL13" s="1116"/>
      <c r="AM13" s="1116"/>
      <c r="AN13" s="1117"/>
      <c r="AO13" s="284">
        <v>350163</v>
      </c>
      <c r="AP13" s="284">
        <v>3346</v>
      </c>
      <c r="AQ13" s="285">
        <v>2449</v>
      </c>
      <c r="AR13" s="286">
        <v>36.6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5" t="s">
        <v>539</v>
      </c>
      <c r="AL14" s="1116"/>
      <c r="AM14" s="1116"/>
      <c r="AN14" s="1117"/>
      <c r="AO14" s="284">
        <v>158232</v>
      </c>
      <c r="AP14" s="284">
        <v>1512</v>
      </c>
      <c r="AQ14" s="285">
        <v>1636</v>
      </c>
      <c r="AR14" s="286">
        <v>-7.6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8" t="s">
        <v>540</v>
      </c>
      <c r="AL15" s="1119"/>
      <c r="AM15" s="1119"/>
      <c r="AN15" s="1120"/>
      <c r="AO15" s="284">
        <v>-587267</v>
      </c>
      <c r="AP15" s="284">
        <v>-5612</v>
      </c>
      <c r="AQ15" s="285">
        <v>-3889</v>
      </c>
      <c r="AR15" s="286">
        <v>44.3</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8" t="s">
        <v>193</v>
      </c>
      <c r="AL16" s="1119"/>
      <c r="AM16" s="1119"/>
      <c r="AN16" s="1120"/>
      <c r="AO16" s="284">
        <v>8753492</v>
      </c>
      <c r="AP16" s="284">
        <v>83648</v>
      </c>
      <c r="AQ16" s="285">
        <v>72585</v>
      </c>
      <c r="AR16" s="286">
        <v>15.2</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541</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542</v>
      </c>
      <c r="AP20" s="293" t="s">
        <v>543</v>
      </c>
      <c r="AQ20" s="294" t="s">
        <v>544</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1" t="s">
        <v>545</v>
      </c>
      <c r="AL21" s="1122"/>
      <c r="AM21" s="1122"/>
      <c r="AN21" s="1123"/>
      <c r="AO21" s="297">
        <v>9.1</v>
      </c>
      <c r="AP21" s="298">
        <v>6.82</v>
      </c>
      <c r="AQ21" s="299">
        <v>2.2799999999999998</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1" t="s">
        <v>546</v>
      </c>
      <c r="AL22" s="1122"/>
      <c r="AM22" s="1122"/>
      <c r="AN22" s="1123"/>
      <c r="AO22" s="302">
        <v>99.3</v>
      </c>
      <c r="AP22" s="303">
        <v>99.4</v>
      </c>
      <c r="AQ22" s="304">
        <v>-0.1</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2" t="s">
        <v>547</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c r="AT26" s="267"/>
    </row>
    <row r="27" spans="1:46" ht="13" x14ac:dyDescent="0.2">
      <c r="A27" s="309"/>
      <c r="AO27" s="262"/>
      <c r="AP27" s="262"/>
      <c r="AQ27" s="262"/>
      <c r="AR27" s="262"/>
      <c r="AS27" s="262"/>
      <c r="AT27" s="262"/>
    </row>
    <row r="28" spans="1:46" ht="16.5" x14ac:dyDescent="0.2">
      <c r="A28" s="263" t="s">
        <v>548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549</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3" t="s">
        <v>528</v>
      </c>
      <c r="AP30" s="272"/>
      <c r="AQ30" s="273" t="s">
        <v>529</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4"/>
      <c r="AP31" s="278" t="s">
        <v>530</v>
      </c>
      <c r="AQ31" s="279" t="s">
        <v>531</v>
      </c>
      <c r="AR31" s="280" t="s">
        <v>532</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9" t="s">
        <v>550</v>
      </c>
      <c r="AL32" s="1130"/>
      <c r="AM32" s="1130"/>
      <c r="AN32" s="1131"/>
      <c r="AO32" s="312">
        <v>3994629</v>
      </c>
      <c r="AP32" s="312">
        <v>38172</v>
      </c>
      <c r="AQ32" s="313">
        <v>38122</v>
      </c>
      <c r="AR32" s="314">
        <v>0.1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9" t="s">
        <v>551</v>
      </c>
      <c r="AL33" s="1130"/>
      <c r="AM33" s="1130"/>
      <c r="AN33" s="1131"/>
      <c r="AO33" s="312" t="s">
        <v>537</v>
      </c>
      <c r="AP33" s="312" t="s">
        <v>537</v>
      </c>
      <c r="AQ33" s="313" t="s">
        <v>537</v>
      </c>
      <c r="AR33" s="314" t="s">
        <v>537</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9" t="s">
        <v>552</v>
      </c>
      <c r="AL34" s="1130"/>
      <c r="AM34" s="1130"/>
      <c r="AN34" s="1131"/>
      <c r="AO34" s="312" t="s">
        <v>537</v>
      </c>
      <c r="AP34" s="312" t="s">
        <v>537</v>
      </c>
      <c r="AQ34" s="313">
        <v>19</v>
      </c>
      <c r="AR34" s="314" t="s">
        <v>537</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9" t="s">
        <v>553</v>
      </c>
      <c r="AL35" s="1130"/>
      <c r="AM35" s="1130"/>
      <c r="AN35" s="1131"/>
      <c r="AO35" s="312">
        <v>692466</v>
      </c>
      <c r="AP35" s="312">
        <v>6617</v>
      </c>
      <c r="AQ35" s="313">
        <v>11292</v>
      </c>
      <c r="AR35" s="314">
        <v>-41.4</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9" t="s">
        <v>554</v>
      </c>
      <c r="AL36" s="1130"/>
      <c r="AM36" s="1130"/>
      <c r="AN36" s="1131"/>
      <c r="AO36" s="312">
        <v>167146</v>
      </c>
      <c r="AP36" s="312">
        <v>1597</v>
      </c>
      <c r="AQ36" s="313">
        <v>1617</v>
      </c>
      <c r="AR36" s="314">
        <v>-1.2</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9" t="s">
        <v>555</v>
      </c>
      <c r="AL37" s="1130"/>
      <c r="AM37" s="1130"/>
      <c r="AN37" s="1131"/>
      <c r="AO37" s="312">
        <v>14256</v>
      </c>
      <c r="AP37" s="312">
        <v>136</v>
      </c>
      <c r="AQ37" s="313">
        <v>410</v>
      </c>
      <c r="AR37" s="314">
        <v>-66.8</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2" t="s">
        <v>556</v>
      </c>
      <c r="AL38" s="1133"/>
      <c r="AM38" s="1133"/>
      <c r="AN38" s="1134"/>
      <c r="AO38" s="315" t="s">
        <v>537</v>
      </c>
      <c r="AP38" s="315" t="s">
        <v>537</v>
      </c>
      <c r="AQ38" s="316">
        <v>1</v>
      </c>
      <c r="AR38" s="304" t="s">
        <v>537</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2" t="s">
        <v>557</v>
      </c>
      <c r="AL39" s="1133"/>
      <c r="AM39" s="1133"/>
      <c r="AN39" s="1134"/>
      <c r="AO39" s="312">
        <v>-529351</v>
      </c>
      <c r="AP39" s="312">
        <v>-5058</v>
      </c>
      <c r="AQ39" s="313">
        <v>-6908</v>
      </c>
      <c r="AR39" s="314">
        <v>-26.8</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9" t="s">
        <v>558</v>
      </c>
      <c r="AL40" s="1130"/>
      <c r="AM40" s="1130"/>
      <c r="AN40" s="1131"/>
      <c r="AO40" s="312">
        <v>-3291243</v>
      </c>
      <c r="AP40" s="312">
        <v>-31451</v>
      </c>
      <c r="AQ40" s="313">
        <v>-33487</v>
      </c>
      <c r="AR40" s="314">
        <v>-6.1</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5" t="s">
        <v>307</v>
      </c>
      <c r="AL41" s="1136"/>
      <c r="AM41" s="1136"/>
      <c r="AN41" s="1137"/>
      <c r="AO41" s="312">
        <v>1047903</v>
      </c>
      <c r="AP41" s="312">
        <v>10014</v>
      </c>
      <c r="AQ41" s="313">
        <v>11065</v>
      </c>
      <c r="AR41" s="314">
        <v>-9.5</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559</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560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561</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4" t="s">
        <v>528</v>
      </c>
      <c r="AN49" s="1126" t="s">
        <v>562</v>
      </c>
      <c r="AO49" s="1127"/>
      <c r="AP49" s="1127"/>
      <c r="AQ49" s="1127"/>
      <c r="AR49" s="1128"/>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5"/>
      <c r="AN50" s="328" t="s">
        <v>563</v>
      </c>
      <c r="AO50" s="329" t="s">
        <v>564</v>
      </c>
      <c r="AP50" s="330" t="s">
        <v>565</v>
      </c>
      <c r="AQ50" s="331" t="s">
        <v>566</v>
      </c>
      <c r="AR50" s="332" t="s">
        <v>567</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568</v>
      </c>
      <c r="AL51" s="325"/>
      <c r="AM51" s="333">
        <v>3448293</v>
      </c>
      <c r="AN51" s="334">
        <v>30780</v>
      </c>
      <c r="AO51" s="335">
        <v>12.7</v>
      </c>
      <c r="AP51" s="336">
        <v>46402</v>
      </c>
      <c r="AQ51" s="337">
        <v>-11.3</v>
      </c>
      <c r="AR51" s="338">
        <v>24</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569</v>
      </c>
      <c r="AM52" s="341">
        <v>2652855</v>
      </c>
      <c r="AN52" s="342">
        <v>23679</v>
      </c>
      <c r="AO52" s="343">
        <v>34.200000000000003</v>
      </c>
      <c r="AP52" s="344">
        <v>26897</v>
      </c>
      <c r="AQ52" s="345">
        <v>-6.3</v>
      </c>
      <c r="AR52" s="346">
        <v>40.5</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570</v>
      </c>
      <c r="AL53" s="325"/>
      <c r="AM53" s="333">
        <v>5446512</v>
      </c>
      <c r="AN53" s="334">
        <v>49459</v>
      </c>
      <c r="AO53" s="335">
        <v>60.7</v>
      </c>
      <c r="AP53" s="336">
        <v>66343</v>
      </c>
      <c r="AQ53" s="337">
        <v>43</v>
      </c>
      <c r="AR53" s="338">
        <v>17.7</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569</v>
      </c>
      <c r="AM54" s="341">
        <v>3831081</v>
      </c>
      <c r="AN54" s="342">
        <v>34789</v>
      </c>
      <c r="AO54" s="343">
        <v>46.9</v>
      </c>
      <c r="AP54" s="344">
        <v>34529</v>
      </c>
      <c r="AQ54" s="345">
        <v>28.4</v>
      </c>
      <c r="AR54" s="346">
        <v>18.5</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571</v>
      </c>
      <c r="AL55" s="325"/>
      <c r="AM55" s="333">
        <v>7550208</v>
      </c>
      <c r="AN55" s="334">
        <v>69696</v>
      </c>
      <c r="AO55" s="335">
        <v>40.9</v>
      </c>
      <c r="AP55" s="336">
        <v>56416</v>
      </c>
      <c r="AQ55" s="337">
        <v>-15</v>
      </c>
      <c r="AR55" s="338">
        <v>55.9</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569</v>
      </c>
      <c r="AM56" s="341">
        <v>4678399</v>
      </c>
      <c r="AN56" s="342">
        <v>43187</v>
      </c>
      <c r="AO56" s="343">
        <v>24.1</v>
      </c>
      <c r="AP56" s="344">
        <v>32623</v>
      </c>
      <c r="AQ56" s="345">
        <v>-5.5</v>
      </c>
      <c r="AR56" s="346">
        <v>29.6</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572</v>
      </c>
      <c r="AL57" s="325"/>
      <c r="AM57" s="333">
        <v>3996745</v>
      </c>
      <c r="AN57" s="334">
        <v>37571</v>
      </c>
      <c r="AO57" s="335">
        <v>-46.1</v>
      </c>
      <c r="AP57" s="336">
        <v>49217</v>
      </c>
      <c r="AQ57" s="337">
        <v>-12.8</v>
      </c>
      <c r="AR57" s="338">
        <v>-33.299999999999997</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569</v>
      </c>
      <c r="AM58" s="341">
        <v>2576562</v>
      </c>
      <c r="AN58" s="342">
        <v>24221</v>
      </c>
      <c r="AO58" s="343">
        <v>-43.9</v>
      </c>
      <c r="AP58" s="344">
        <v>27232</v>
      </c>
      <c r="AQ58" s="345">
        <v>-16.5</v>
      </c>
      <c r="AR58" s="346">
        <v>-27.4</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573</v>
      </c>
      <c r="AL59" s="325"/>
      <c r="AM59" s="333">
        <v>6235555</v>
      </c>
      <c r="AN59" s="334">
        <v>59587</v>
      </c>
      <c r="AO59" s="335">
        <v>58.6</v>
      </c>
      <c r="AP59" s="336">
        <v>49211</v>
      </c>
      <c r="AQ59" s="337">
        <v>0</v>
      </c>
      <c r="AR59" s="338">
        <v>58.6</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569</v>
      </c>
      <c r="AM60" s="341">
        <v>5367308</v>
      </c>
      <c r="AN60" s="342">
        <v>51290</v>
      </c>
      <c r="AO60" s="343">
        <v>111.8</v>
      </c>
      <c r="AP60" s="344">
        <v>28367</v>
      </c>
      <c r="AQ60" s="345">
        <v>4.2</v>
      </c>
      <c r="AR60" s="346">
        <v>107.6</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574</v>
      </c>
      <c r="AL61" s="347"/>
      <c r="AM61" s="348">
        <v>5335463</v>
      </c>
      <c r="AN61" s="349">
        <v>49419</v>
      </c>
      <c r="AO61" s="350">
        <v>25.4</v>
      </c>
      <c r="AP61" s="351">
        <v>53518</v>
      </c>
      <c r="AQ61" s="352">
        <v>0.8</v>
      </c>
      <c r="AR61" s="338">
        <v>24.6</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569</v>
      </c>
      <c r="AM62" s="341">
        <v>3821241</v>
      </c>
      <c r="AN62" s="342">
        <v>35433</v>
      </c>
      <c r="AO62" s="343">
        <v>34.6</v>
      </c>
      <c r="AP62" s="344">
        <v>29930</v>
      </c>
      <c r="AQ62" s="345">
        <v>0.9</v>
      </c>
      <c r="AR62" s="346">
        <v>33.700000000000003</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qS6OihkOZrRH6xN1ouKAjMDtEPismwWQhizOGalaqY+ZhrFQ+ol/ljoPYOw1OI/9+8MfejgLyy/JymxNd1Psuw==" saltValue="J/5k2t27ufAFiGKBOI69A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3"/>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576</v>
      </c>
    </row>
    <row r="121" spans="125:125" ht="13.5" hidden="1" customHeight="1" x14ac:dyDescent="0.2">
      <c r="DU121" s="259"/>
    </row>
  </sheetData>
  <sheetProtection algorithmName="SHA-512" hashValue="pfR3Yjjgfv/+n+SVsHv8yKzgsBOie3wKjDK5ML97mawCDKzpIhzjqaQ6VCVoK8OCPm6+w5BNWm98YPD/XF78uQ==" saltValue="zrFND73M60sxvQ7jMmrEvg==" spinCount="100000"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577</v>
      </c>
    </row>
  </sheetData>
  <sheetProtection algorithmName="SHA-512" hashValue="PCMy45XZaTUPs6G0K0Trq9oIgWqQC/I2QOMBYL9z6Or+2PrUzAWqQ4HxhrPlqxZUFLsTn6QwATYSMKuYRNspDw==" saltValue="wyJeEbw4xwgsBvlI1yDutg==" spinCount="100000"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578</v>
      </c>
      <c r="G46" s="8" t="s">
        <v>579</v>
      </c>
      <c r="H46" s="8" t="s">
        <v>580</v>
      </c>
      <c r="I46" s="8" t="s">
        <v>581</v>
      </c>
      <c r="J46" s="9" t="s">
        <v>582</v>
      </c>
    </row>
    <row r="47" spans="2:10" ht="57.75" customHeight="1" x14ac:dyDescent="0.2">
      <c r="B47" s="10"/>
      <c r="C47" s="1138" t="s">
        <v>3</v>
      </c>
      <c r="D47" s="1138"/>
      <c r="E47" s="1139"/>
      <c r="F47" s="11">
        <v>14.83</v>
      </c>
      <c r="G47" s="12">
        <v>14.41</v>
      </c>
      <c r="H47" s="12">
        <v>13.08</v>
      </c>
      <c r="I47" s="12">
        <v>13.34</v>
      </c>
      <c r="J47" s="13">
        <v>18.18</v>
      </c>
    </row>
    <row r="48" spans="2:10" ht="57.75" customHeight="1" x14ac:dyDescent="0.2">
      <c r="B48" s="14"/>
      <c r="C48" s="1140" t="s">
        <v>4</v>
      </c>
      <c r="D48" s="1140"/>
      <c r="E48" s="1141"/>
      <c r="F48" s="15">
        <v>9.86</v>
      </c>
      <c r="G48" s="16">
        <v>8.6199999999999992</v>
      </c>
      <c r="H48" s="16">
        <v>8.3699999999999992</v>
      </c>
      <c r="I48" s="16">
        <v>13.33</v>
      </c>
      <c r="J48" s="17">
        <v>9.98</v>
      </c>
    </row>
    <row r="49" spans="2:10" ht="57.75" customHeight="1" thickBot="1" x14ac:dyDescent="0.25">
      <c r="B49" s="18"/>
      <c r="C49" s="1142" t="s">
        <v>5</v>
      </c>
      <c r="D49" s="1142"/>
      <c r="E49" s="1143"/>
      <c r="F49" s="19" t="s">
        <v>583</v>
      </c>
      <c r="G49" s="20" t="s">
        <v>584</v>
      </c>
      <c r="H49" s="20" t="s">
        <v>585</v>
      </c>
      <c r="I49" s="20">
        <v>1.76</v>
      </c>
      <c r="J49" s="21" t="s">
        <v>586</v>
      </c>
    </row>
    <row r="50" spans="2:10" ht="13" x14ac:dyDescent="0.2"/>
  </sheetData>
  <sheetProtection algorithmName="SHA-512" hashValue="E2hTcN9+FJDMETTwhwzq3BpAi6tncBWukxKmBaGp83/o9SWfzUrh2D0jpHZ8XzxDCRUEXiV5pWAiv1J9n3FkHQ==" saltValue="tnQRiJc8Zr0sTkIphRxXQw==" spinCount="100000" sheet="1" objects="1" scenarios="1"/>
  <mergeCells count="3">
    <mergeCell ref="C47:E47"/>
    <mergeCell ref="C48:E48"/>
    <mergeCell ref="C49:E49"/>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cp:keywords/>
  <dc:description/>
  <cp:lastPrinted>2024-03-19T00:30:27Z</cp:lastPrinted>
  <dcterms:created xsi:type="dcterms:W3CDTF">2024-02-05T00:27:59Z</dcterms:created>
  <dcterms:modified xsi:type="dcterms:W3CDTF">2024-03-19T02:36:48Z</dcterms:modified>
  <cp:category/>
</cp:coreProperties>
</file>