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xr:revisionPtr revIDLastSave="0" documentId="13_ncr:1_{DD2F5AC1-FBA0-48E3-BF55-CBAFA923FF18}" xr6:coauthVersionLast="36" xr6:coauthVersionMax="36" xr10:uidLastSave="{00000000-0000-0000-0000-000000000000}"/>
  <workbookProtection lockStructure="1"/>
  <bookViews>
    <workbookView xWindow="0" yWindow="0" windowWidth="18620" windowHeight="6110" xr2:uid="{00000000-000D-0000-FFFF-FFFF00000000}"/>
  </bookViews>
  <sheets>
    <sheet name="第１号様式" sheetId="3" r:id="rId1"/>
    <sheet name="第1号別紙積算様式（申請）" sheetId="7" r:id="rId2"/>
  </sheets>
  <definedNames>
    <definedName name="_xlnm.Print_Area" localSheetId="1">'第1号別紙積算様式（申請）'!$B$1:$V$56</definedName>
    <definedName name="_xlnm.Print_Area" localSheetId="0">第１号様式!$A$1:$J$45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8" i="7" l="1"/>
  <c r="R48" i="7"/>
  <c r="Q48" i="7"/>
  <c r="P48" i="7"/>
  <c r="O48" i="7"/>
  <c r="N48" i="7"/>
  <c r="M48" i="7"/>
  <c r="L48" i="7"/>
  <c r="K48" i="7"/>
  <c r="T48" i="7" s="1"/>
  <c r="J48" i="7"/>
  <c r="I48" i="7"/>
  <c r="H48" i="7"/>
  <c r="G48" i="7"/>
  <c r="S47" i="7"/>
  <c r="R47" i="7"/>
  <c r="Q47" i="7"/>
  <c r="P47" i="7"/>
  <c r="O47" i="7"/>
  <c r="N47" i="7"/>
  <c r="M47" i="7"/>
  <c r="L47" i="7"/>
  <c r="K47" i="7"/>
  <c r="J47" i="7"/>
  <c r="I47" i="7"/>
  <c r="T47" i="7" s="1"/>
  <c r="H47" i="7"/>
  <c r="G47" i="7"/>
  <c r="S46" i="7"/>
  <c r="R46" i="7"/>
  <c r="Q46" i="7"/>
  <c r="P46" i="7"/>
  <c r="O46" i="7"/>
  <c r="N46" i="7"/>
  <c r="M46" i="7"/>
  <c r="L46" i="7"/>
  <c r="K46" i="7"/>
  <c r="J46" i="7"/>
  <c r="I46" i="7"/>
  <c r="T46" i="7" s="1"/>
  <c r="H46" i="7"/>
  <c r="G46" i="7"/>
  <c r="T45" i="7"/>
  <c r="T44" i="7"/>
  <c r="S43" i="7"/>
  <c r="R43" i="7"/>
  <c r="Q43" i="7"/>
  <c r="P43" i="7"/>
  <c r="O43" i="7"/>
  <c r="N43" i="7"/>
  <c r="M43" i="7"/>
  <c r="L43" i="7"/>
  <c r="K43" i="7"/>
  <c r="J43" i="7"/>
  <c r="I43" i="7"/>
  <c r="H43" i="7"/>
  <c r="T43" i="7" s="1"/>
  <c r="G43" i="7"/>
  <c r="S42" i="7"/>
  <c r="R42" i="7"/>
  <c r="Q42" i="7"/>
  <c r="P42" i="7"/>
  <c r="O42" i="7"/>
  <c r="N42" i="7"/>
  <c r="M42" i="7"/>
  <c r="L42" i="7"/>
  <c r="K42" i="7"/>
  <c r="J42" i="7"/>
  <c r="I42" i="7"/>
  <c r="H42" i="7"/>
  <c r="T42" i="7" s="1"/>
  <c r="G42" i="7"/>
  <c r="S41" i="7"/>
  <c r="R41" i="7"/>
  <c r="Q41" i="7"/>
  <c r="P41" i="7"/>
  <c r="O41" i="7"/>
  <c r="N41" i="7"/>
  <c r="M41" i="7"/>
  <c r="L41" i="7"/>
  <c r="K41" i="7"/>
  <c r="J41" i="7"/>
  <c r="I41" i="7"/>
  <c r="T41" i="7" s="1"/>
  <c r="H41" i="7"/>
  <c r="G41" i="7"/>
  <c r="T40" i="7"/>
  <c r="T39" i="7"/>
  <c r="U46" i="7" l="1"/>
  <c r="V46" i="7" s="1"/>
  <c r="U41" i="7"/>
  <c r="V41" i="7" s="1"/>
  <c r="Q53" i="7" l="1"/>
  <c r="O53" i="7"/>
  <c r="N53" i="7"/>
  <c r="G53" i="7"/>
  <c r="M53" i="7" s="1"/>
  <c r="Q52" i="7"/>
  <c r="O52" i="7"/>
  <c r="L52" i="7"/>
  <c r="G52" i="7"/>
  <c r="S52" i="7" s="1"/>
  <c r="Q51" i="7"/>
  <c r="O51" i="7"/>
  <c r="L51" i="7"/>
  <c r="G51" i="7"/>
  <c r="S51" i="7" s="1"/>
  <c r="T50" i="7"/>
  <c r="T49" i="7"/>
  <c r="M38" i="7"/>
  <c r="L38" i="7"/>
  <c r="K38" i="7"/>
  <c r="J38" i="7"/>
  <c r="I38" i="7"/>
  <c r="H38" i="7"/>
  <c r="G38" i="7"/>
  <c r="S38" i="7" s="1"/>
  <c r="S37" i="7"/>
  <c r="R37" i="7"/>
  <c r="Q37" i="7"/>
  <c r="M37" i="7"/>
  <c r="L37" i="7"/>
  <c r="K37" i="7"/>
  <c r="J37" i="7"/>
  <c r="I37" i="7"/>
  <c r="H37" i="7"/>
  <c r="G37" i="7"/>
  <c r="P37" i="7" s="1"/>
  <c r="S36" i="7"/>
  <c r="R36" i="7"/>
  <c r="Q36" i="7"/>
  <c r="M36" i="7"/>
  <c r="L36" i="7"/>
  <c r="K36" i="7"/>
  <c r="J36" i="7"/>
  <c r="I36" i="7"/>
  <c r="H36" i="7"/>
  <c r="G36" i="7"/>
  <c r="P36" i="7" s="1"/>
  <c r="T35" i="7"/>
  <c r="T34" i="7"/>
  <c r="S33" i="7"/>
  <c r="R33" i="7"/>
  <c r="Q33" i="7"/>
  <c r="M33" i="7"/>
  <c r="L33" i="7"/>
  <c r="K33" i="7"/>
  <c r="J33" i="7"/>
  <c r="I33" i="7"/>
  <c r="G33" i="7"/>
  <c r="P33" i="7" s="1"/>
  <c r="S32" i="7"/>
  <c r="Q32" i="7"/>
  <c r="P32" i="7"/>
  <c r="K32" i="7"/>
  <c r="I32" i="7"/>
  <c r="H32" i="7"/>
  <c r="G32" i="7"/>
  <c r="O32" i="7" s="1"/>
  <c r="S31" i="7"/>
  <c r="Q31" i="7"/>
  <c r="P31" i="7"/>
  <c r="K31" i="7"/>
  <c r="I31" i="7"/>
  <c r="H31" i="7"/>
  <c r="G31" i="7"/>
  <c r="O31" i="7" s="1"/>
  <c r="T30" i="7"/>
  <c r="T29" i="7"/>
  <c r="S28" i="7"/>
  <c r="Q28" i="7"/>
  <c r="P28" i="7"/>
  <c r="M28" i="7"/>
  <c r="K28" i="7"/>
  <c r="I28" i="7"/>
  <c r="H28" i="7"/>
  <c r="G28" i="7"/>
  <c r="O28" i="7" s="1"/>
  <c r="N27" i="7"/>
  <c r="G27" i="7"/>
  <c r="M27" i="7" s="1"/>
  <c r="N26" i="7"/>
  <c r="G26" i="7"/>
  <c r="M26" i="7" s="1"/>
  <c r="T25" i="7"/>
  <c r="T24" i="7"/>
  <c r="N23" i="7"/>
  <c r="M23" i="7"/>
  <c r="G23" i="7"/>
  <c r="L23" i="7" s="1"/>
  <c r="S22" i="7"/>
  <c r="M22" i="7"/>
  <c r="L22" i="7"/>
  <c r="K22" i="7"/>
  <c r="G22" i="7"/>
  <c r="R22" i="7" s="1"/>
  <c r="S21" i="7"/>
  <c r="M21" i="7"/>
  <c r="L21" i="7"/>
  <c r="K21" i="7"/>
  <c r="G21" i="7"/>
  <c r="R21" i="7" s="1"/>
  <c r="T20" i="7"/>
  <c r="T19" i="7"/>
  <c r="S18" i="7"/>
  <c r="M18" i="7"/>
  <c r="L18" i="7"/>
  <c r="K18" i="7"/>
  <c r="G18" i="7"/>
  <c r="R18" i="7" s="1"/>
  <c r="S17" i="7"/>
  <c r="R17" i="7"/>
  <c r="Q17" i="7"/>
  <c r="M17" i="7"/>
  <c r="K17" i="7"/>
  <c r="J17" i="7"/>
  <c r="I17" i="7"/>
  <c r="G17" i="7"/>
  <c r="P17" i="7" s="1"/>
  <c r="S16" i="7"/>
  <c r="R16" i="7"/>
  <c r="Q16" i="7"/>
  <c r="M16" i="7"/>
  <c r="K16" i="7"/>
  <c r="J16" i="7"/>
  <c r="I16" i="7"/>
  <c r="G16" i="7"/>
  <c r="P16" i="7" s="1"/>
  <c r="T15" i="7"/>
  <c r="T14" i="7"/>
  <c r="S13" i="7"/>
  <c r="R13" i="7"/>
  <c r="Q13" i="7"/>
  <c r="M13" i="7"/>
  <c r="K13" i="7"/>
  <c r="I13" i="7"/>
  <c r="G13" i="7"/>
  <c r="P13" i="7" s="1"/>
  <c r="Q12" i="7"/>
  <c r="P12" i="7"/>
  <c r="I12" i="7"/>
  <c r="H12" i="7"/>
  <c r="G12" i="7"/>
  <c r="O12" i="7" s="1"/>
  <c r="Q11" i="7"/>
  <c r="P11" i="7"/>
  <c r="I11" i="7"/>
  <c r="H11" i="7"/>
  <c r="G11" i="7"/>
  <c r="O11" i="7" s="1"/>
  <c r="T10" i="7"/>
  <c r="T9" i="7"/>
  <c r="Q8" i="7"/>
  <c r="P8" i="7"/>
  <c r="I8" i="7"/>
  <c r="H8" i="7"/>
  <c r="G8" i="7"/>
  <c r="O8" i="7" s="1"/>
  <c r="N7" i="7"/>
  <c r="G7" i="7"/>
  <c r="M7" i="7" s="1"/>
  <c r="N6" i="7"/>
  <c r="G6" i="7"/>
  <c r="M6" i="7" s="1"/>
  <c r="T5" i="7"/>
  <c r="T4" i="7"/>
  <c r="J13" i="7" l="1"/>
  <c r="O6" i="7"/>
  <c r="M51" i="7"/>
  <c r="M52" i="7"/>
  <c r="O7" i="7"/>
  <c r="O23" i="7"/>
  <c r="O26" i="7"/>
  <c r="O27" i="7"/>
  <c r="H6" i="7"/>
  <c r="P6" i="7"/>
  <c r="H7" i="7"/>
  <c r="P7" i="7"/>
  <c r="J8" i="7"/>
  <c r="R8" i="7"/>
  <c r="J11" i="7"/>
  <c r="R11" i="7"/>
  <c r="J12" i="7"/>
  <c r="R12" i="7"/>
  <c r="L13" i="7"/>
  <c r="L16" i="7"/>
  <c r="L17" i="7"/>
  <c r="N18" i="7"/>
  <c r="N21" i="7"/>
  <c r="N22" i="7"/>
  <c r="H23" i="7"/>
  <c r="P23" i="7"/>
  <c r="H26" i="7"/>
  <c r="P26" i="7"/>
  <c r="H27" i="7"/>
  <c r="P27" i="7"/>
  <c r="J28" i="7"/>
  <c r="R28" i="7"/>
  <c r="J31" i="7"/>
  <c r="R31" i="7"/>
  <c r="J32" i="7"/>
  <c r="R32" i="7"/>
  <c r="N38" i="7"/>
  <c r="N51" i="7"/>
  <c r="N52" i="7"/>
  <c r="H53" i="7"/>
  <c r="P53" i="7"/>
  <c r="I6" i="7"/>
  <c r="Q6" i="7"/>
  <c r="I7" i="7"/>
  <c r="Q7" i="7"/>
  <c r="K8" i="7"/>
  <c r="S8" i="7"/>
  <c r="K11" i="7"/>
  <c r="S11" i="7"/>
  <c r="K12" i="7"/>
  <c r="S12" i="7"/>
  <c r="O38" i="7"/>
  <c r="I53" i="7"/>
  <c r="O18" i="7"/>
  <c r="O21" i="7"/>
  <c r="O22" i="7"/>
  <c r="I23" i="7"/>
  <c r="Q23" i="7"/>
  <c r="I26" i="7"/>
  <c r="Q26" i="7"/>
  <c r="I27" i="7"/>
  <c r="Q27" i="7"/>
  <c r="J6" i="7"/>
  <c r="R6" i="7"/>
  <c r="J7" i="7"/>
  <c r="R7" i="7"/>
  <c r="L8" i="7"/>
  <c r="L11" i="7"/>
  <c r="L12" i="7"/>
  <c r="N13" i="7"/>
  <c r="N16" i="7"/>
  <c r="N17" i="7"/>
  <c r="H18" i="7"/>
  <c r="P18" i="7"/>
  <c r="H21" i="7"/>
  <c r="P21" i="7"/>
  <c r="H22" i="7"/>
  <c r="P22" i="7"/>
  <c r="J23" i="7"/>
  <c r="R23" i="7"/>
  <c r="J26" i="7"/>
  <c r="R26" i="7"/>
  <c r="J27" i="7"/>
  <c r="R27" i="7"/>
  <c r="L28" i="7"/>
  <c r="L31" i="7"/>
  <c r="L32" i="7"/>
  <c r="N33" i="7"/>
  <c r="N36" i="7"/>
  <c r="N37" i="7"/>
  <c r="P38" i="7"/>
  <c r="H51" i="7"/>
  <c r="P51" i="7"/>
  <c r="H52" i="7"/>
  <c r="P52" i="7"/>
  <c r="J53" i="7"/>
  <c r="R53" i="7"/>
  <c r="K6" i="7"/>
  <c r="S6" i="7"/>
  <c r="K7" i="7"/>
  <c r="S7" i="7"/>
  <c r="M8" i="7"/>
  <c r="M31" i="7"/>
  <c r="M32" i="7"/>
  <c r="O33" i="7"/>
  <c r="O36" i="7"/>
  <c r="O37" i="7"/>
  <c r="Q38" i="7"/>
  <c r="I51" i="7"/>
  <c r="I52" i="7"/>
  <c r="K53" i="7"/>
  <c r="S53" i="7"/>
  <c r="M11" i="7"/>
  <c r="M12" i="7"/>
  <c r="O13" i="7"/>
  <c r="O16" i="7"/>
  <c r="O17" i="7"/>
  <c r="I18" i="7"/>
  <c r="Q18" i="7"/>
  <c r="I21" i="7"/>
  <c r="Q21" i="7"/>
  <c r="I22" i="7"/>
  <c r="Q22" i="7"/>
  <c r="K23" i="7"/>
  <c r="S23" i="7"/>
  <c r="K26" i="7"/>
  <c r="S26" i="7"/>
  <c r="K27" i="7"/>
  <c r="S27" i="7"/>
  <c r="L6" i="7"/>
  <c r="L7" i="7"/>
  <c r="N8" i="7"/>
  <c r="N11" i="7"/>
  <c r="N12" i="7"/>
  <c r="H13" i="7"/>
  <c r="H16" i="7"/>
  <c r="H17" i="7"/>
  <c r="J18" i="7"/>
  <c r="J21" i="7"/>
  <c r="J22" i="7"/>
  <c r="L26" i="7"/>
  <c r="L27" i="7"/>
  <c r="N28" i="7"/>
  <c r="N31" i="7"/>
  <c r="N32" i="7"/>
  <c r="H33" i="7"/>
  <c r="R38" i="7"/>
  <c r="J51" i="7"/>
  <c r="R51" i="7"/>
  <c r="J52" i="7"/>
  <c r="R52" i="7"/>
  <c r="L53" i="7"/>
  <c r="K51" i="7"/>
  <c r="K52" i="7"/>
  <c r="T36" i="7" l="1"/>
  <c r="T31" i="7"/>
  <c r="T38" i="7"/>
  <c r="T37" i="7"/>
  <c r="T32" i="7"/>
  <c r="T28" i="7"/>
  <c r="T16" i="7"/>
  <c r="T12" i="7"/>
  <c r="T13" i="7"/>
  <c r="T11" i="7"/>
  <c r="T8" i="7"/>
  <c r="T53" i="7"/>
  <c r="T52" i="7"/>
  <c r="T22" i="7"/>
  <c r="T27" i="7"/>
  <c r="T51" i="7"/>
  <c r="T21" i="7"/>
  <c r="T26" i="7"/>
  <c r="T7" i="7"/>
  <c r="T33" i="7"/>
  <c r="T17" i="7"/>
  <c r="T18" i="7"/>
  <c r="T23" i="7"/>
  <c r="T6" i="7"/>
  <c r="U16" i="7" l="1"/>
  <c r="V16" i="7" s="1"/>
  <c r="U21" i="7"/>
  <c r="V21" i="7" s="1"/>
  <c r="U6" i="7"/>
  <c r="V6" i="7" s="1"/>
  <c r="U51" i="7"/>
  <c r="V51" i="7" s="1"/>
  <c r="U31" i="7"/>
  <c r="V31" i="7" s="1"/>
  <c r="U36" i="7"/>
  <c r="V36" i="7" s="1"/>
  <c r="U26" i="7"/>
  <c r="V26" i="7" s="1"/>
  <c r="U11" i="7"/>
  <c r="V11" i="7" s="1"/>
  <c r="V54" i="7" l="1"/>
  <c r="E22" i="3" s="1"/>
</calcChain>
</file>

<file path=xl/sharedStrings.xml><?xml version="1.0" encoding="utf-8"?>
<sst xmlns="http://schemas.openxmlformats.org/spreadsheetml/2006/main" count="167" uniqueCount="74">
  <si>
    <t>金</t>
    <rPh sb="0" eb="1">
      <t>キン</t>
    </rPh>
    <phoneticPr fontId="1"/>
  </si>
  <si>
    <t>円</t>
    <rPh sb="0" eb="1">
      <t>エン</t>
    </rPh>
    <phoneticPr fontId="1"/>
  </si>
  <si>
    <t>１　積算</t>
    <rPh sb="2" eb="4">
      <t>セキサン</t>
    </rPh>
    <phoneticPr fontId="1"/>
  </si>
  <si>
    <t>ゆうちょ銀行</t>
    <rPh sb="4" eb="6">
      <t>ギンコウ</t>
    </rPh>
    <phoneticPr fontId="1"/>
  </si>
  <si>
    <t>店番</t>
    <rPh sb="0" eb="2">
      <t>ミセバン</t>
    </rPh>
    <phoneticPr fontId="1"/>
  </si>
  <si>
    <t>預金種別</t>
    <rPh sb="0" eb="2">
      <t>ヨキン</t>
    </rPh>
    <rPh sb="2" eb="4">
      <t>シュベツ</t>
    </rPh>
    <phoneticPr fontId="1"/>
  </si>
  <si>
    <t>支店・支所名</t>
    <rPh sb="0" eb="2">
      <t>シテン</t>
    </rPh>
    <rPh sb="3" eb="5">
      <t>シショ</t>
    </rPh>
    <rPh sb="5" eb="6">
      <t>メイ</t>
    </rPh>
    <phoneticPr fontId="1"/>
  </si>
  <si>
    <t>普通　・　当座　・その他（　　　　　　　　　）</t>
    <rPh sb="0" eb="2">
      <t>フツウ</t>
    </rPh>
    <rPh sb="5" eb="7">
      <t>トウザ</t>
    </rPh>
    <rPh sb="11" eb="12">
      <t>タ</t>
    </rPh>
    <phoneticPr fontId="1"/>
  </si>
  <si>
    <r>
      <t xml:space="preserve">金融機関名
</t>
    </r>
    <r>
      <rPr>
        <sz val="8"/>
        <color theme="1"/>
        <rFont val="ＭＳ 明朝"/>
        <family val="1"/>
        <charset val="128"/>
      </rPr>
      <t>（ゆうちょ以外）</t>
    </r>
    <rPh sb="0" eb="2">
      <t>キンユウ</t>
    </rPh>
    <rPh sb="2" eb="5">
      <t>キカンメイ</t>
    </rPh>
    <rPh sb="11" eb="13">
      <t>イガイ</t>
    </rPh>
    <phoneticPr fontId="1"/>
  </si>
  <si>
    <t>口座名義</t>
    <rPh sb="0" eb="2">
      <t>コウザ</t>
    </rPh>
    <rPh sb="2" eb="4">
      <t>メイギ</t>
    </rPh>
    <phoneticPr fontId="1"/>
  </si>
  <si>
    <t>フリガナ</t>
    <phoneticPr fontId="1"/>
  </si>
  <si>
    <t>※上記の太線内を記入してください。</t>
    <rPh sb="1" eb="3">
      <t>ジョウキ</t>
    </rPh>
    <rPh sb="4" eb="5">
      <t>フト</t>
    </rPh>
    <rPh sb="5" eb="6">
      <t>セン</t>
    </rPh>
    <rPh sb="6" eb="7">
      <t>ナイ</t>
    </rPh>
    <rPh sb="8" eb="10">
      <t>キニュウ</t>
    </rPh>
    <phoneticPr fontId="1"/>
  </si>
  <si>
    <t>　　令和　　年　　月　　日</t>
    <rPh sb="2" eb="4">
      <t>レイワ</t>
    </rPh>
    <rPh sb="6" eb="7">
      <t>ネン</t>
    </rPh>
    <rPh sb="9" eb="10">
      <t>ガツ</t>
    </rPh>
    <rPh sb="12" eb="13">
      <t>ニチ</t>
    </rPh>
    <phoneticPr fontId="1"/>
  </si>
  <si>
    <t>記</t>
    <rPh sb="0" eb="1">
      <t>キ</t>
    </rPh>
    <phoneticPr fontId="1"/>
  </si>
  <si>
    <t>　　なお、下記に記載した事項については事実と相違ありません。</t>
    <rPh sb="5" eb="7">
      <t>カキ</t>
    </rPh>
    <rPh sb="8" eb="10">
      <t>キサイ</t>
    </rPh>
    <rPh sb="12" eb="14">
      <t>ジコウ</t>
    </rPh>
    <rPh sb="19" eb="21">
      <t>ジジツ</t>
    </rPh>
    <rPh sb="22" eb="24">
      <t>ソウイ</t>
    </rPh>
    <phoneticPr fontId="1"/>
  </si>
  <si>
    <t>〒　　　　－</t>
    <phoneticPr fontId="1"/>
  </si>
  <si>
    <t>住所又は所在地</t>
    <rPh sb="0" eb="2">
      <t>ジュウショ</t>
    </rPh>
    <rPh sb="2" eb="3">
      <t>マタ</t>
    </rPh>
    <rPh sb="4" eb="7">
      <t>ショザイチ</t>
    </rPh>
    <phoneticPr fontId="1"/>
  </si>
  <si>
    <t>電話番号</t>
    <rPh sb="0" eb="2">
      <t>デンワ</t>
    </rPh>
    <rPh sb="2" eb="4">
      <t>バンゴウ</t>
    </rPh>
    <phoneticPr fontId="1"/>
  </si>
  <si>
    <t>共通</t>
    <rPh sb="0" eb="2">
      <t>キョウツウ</t>
    </rPh>
    <phoneticPr fontId="1"/>
  </si>
  <si>
    <t>施設等の種別</t>
    <rPh sb="0" eb="2">
      <t>シセツ</t>
    </rPh>
    <rPh sb="2" eb="3">
      <t>トウ</t>
    </rPh>
    <rPh sb="4" eb="6">
      <t>シュベツ</t>
    </rPh>
    <phoneticPr fontId="1"/>
  </si>
  <si>
    <t>代表者の氏名</t>
    <rPh sb="0" eb="3">
      <t>ダイヒョウシャ</t>
    </rPh>
    <rPh sb="4" eb="6">
      <t>シメイ</t>
    </rPh>
    <phoneticPr fontId="1"/>
  </si>
  <si>
    <t>申請金額</t>
    <rPh sb="0" eb="4">
      <t>シンセイキンガク</t>
    </rPh>
    <phoneticPr fontId="1"/>
  </si>
  <si>
    <t>法人名
(法人の場合)</t>
    <rPh sb="0" eb="3">
      <t>ホウジンメイ</t>
    </rPh>
    <rPh sb="5" eb="7">
      <t>ホウジン</t>
    </rPh>
    <rPh sb="8" eb="10">
      <t>バアイ</t>
    </rPh>
    <phoneticPr fontId="1"/>
  </si>
  <si>
    <t>様式第１号</t>
    <rPh sb="0" eb="2">
      <t>ヨウシキ</t>
    </rPh>
    <rPh sb="2" eb="3">
      <t>ダイ</t>
    </rPh>
    <rPh sb="4" eb="5">
      <t>ゴウ</t>
    </rPh>
    <phoneticPr fontId="1"/>
  </si>
  <si>
    <t>※添付書類を確認のうえ、チェックマークを付けてください。</t>
    <rPh sb="1" eb="5">
      <t>テンプショルイ</t>
    </rPh>
    <rPh sb="6" eb="8">
      <t>カクニン</t>
    </rPh>
    <rPh sb="20" eb="21">
      <t>ツ</t>
    </rPh>
    <phoneticPr fontId="1"/>
  </si>
  <si>
    <t>この補助金に係る収入及び支出等に係る証拠書類を５年間保存する。</t>
    <rPh sb="2" eb="5">
      <t>ホジョキン</t>
    </rPh>
    <rPh sb="6" eb="7">
      <t>カカ</t>
    </rPh>
    <rPh sb="8" eb="10">
      <t>シュウニュウ</t>
    </rPh>
    <rPh sb="10" eb="11">
      <t>オヨ</t>
    </rPh>
    <rPh sb="12" eb="15">
      <t>シシュツトウ</t>
    </rPh>
    <rPh sb="16" eb="17">
      <t>カカ</t>
    </rPh>
    <rPh sb="18" eb="22">
      <t>ショウコショルイ</t>
    </rPh>
    <rPh sb="24" eb="25">
      <t>ネン</t>
    </rPh>
    <rPh sb="25" eb="26">
      <t>カン</t>
    </rPh>
    <rPh sb="26" eb="28">
      <t>ホゾン</t>
    </rPh>
    <phoneticPr fontId="1"/>
  </si>
  <si>
    <t>　※誓約事項の全ての項目にチェックマークがついた場合にのみ補助金を交付します。</t>
    <rPh sb="2" eb="6">
      <t>セイヤクジコウ</t>
    </rPh>
    <rPh sb="7" eb="8">
      <t>スベ</t>
    </rPh>
    <rPh sb="10" eb="12">
      <t>コウモク</t>
    </rPh>
    <rPh sb="24" eb="26">
      <t>バアイ</t>
    </rPh>
    <rPh sb="29" eb="32">
      <t>ホジョキン</t>
    </rPh>
    <rPh sb="33" eb="35">
      <t>コウフ</t>
    </rPh>
    <phoneticPr fontId="1"/>
  </si>
  <si>
    <t>（振込口座は申請者本人の口座（法人の場合は当該法人又は施設の口座）に限る。）</t>
    <rPh sb="25" eb="26">
      <t>マタ</t>
    </rPh>
    <rPh sb="27" eb="29">
      <t>シセツ</t>
    </rPh>
    <phoneticPr fontId="1"/>
  </si>
  <si>
    <r>
      <t xml:space="preserve">口座番号
</t>
    </r>
    <r>
      <rPr>
        <sz val="8"/>
        <color theme="1"/>
        <rFont val="ＭＳ 明朝"/>
        <family val="1"/>
        <charset val="128"/>
      </rPr>
      <t>（右詰めで記入）</t>
    </r>
    <rPh sb="0" eb="2">
      <t>コウザ</t>
    </rPh>
    <rPh sb="2" eb="4">
      <t>バンゴウ</t>
    </rPh>
    <rPh sb="6" eb="8">
      <t>ミギヅ</t>
    </rPh>
    <rPh sb="10" eb="12">
      <t>キニュウ</t>
    </rPh>
    <phoneticPr fontId="1"/>
  </si>
  <si>
    <t>本件責任者氏名</t>
    <rPh sb="0" eb="2">
      <t>ホンケン</t>
    </rPh>
    <rPh sb="2" eb="5">
      <t>セキニンシャ</t>
    </rPh>
    <rPh sb="5" eb="7">
      <t>シメイ</t>
    </rPh>
    <phoneticPr fontId="1"/>
  </si>
  <si>
    <t>本件担当者氏名</t>
    <rPh sb="0" eb="2">
      <t>ホンケン</t>
    </rPh>
    <rPh sb="2" eb="5">
      <t>タントウシャ</t>
    </rPh>
    <rPh sb="5" eb="7">
      <t>シメイ</t>
    </rPh>
    <phoneticPr fontId="1"/>
  </si>
  <si>
    <t>２　誓約事項</t>
    <rPh sb="2" eb="6">
      <t>セイヤクジコウ</t>
    </rPh>
    <phoneticPr fontId="1"/>
  </si>
  <si>
    <t>３　振込口座</t>
    <rPh sb="2" eb="4">
      <t>フリコミ</t>
    </rPh>
    <rPh sb="4" eb="6">
      <t>コウザ</t>
    </rPh>
    <phoneticPr fontId="1"/>
  </si>
  <si>
    <t>　群馬県知事　様</t>
    <rPh sb="1" eb="3">
      <t>グンマ</t>
    </rPh>
    <rPh sb="3" eb="6">
      <t>ケンチジ</t>
    </rPh>
    <rPh sb="4" eb="6">
      <t>チジ</t>
    </rPh>
    <rPh sb="7" eb="8">
      <t>サマ</t>
    </rPh>
    <phoneticPr fontId="1"/>
  </si>
  <si>
    <t>施設等の名称</t>
    <rPh sb="0" eb="2">
      <t>シセツ</t>
    </rPh>
    <rPh sb="2" eb="3">
      <t>トウ</t>
    </rPh>
    <rPh sb="4" eb="6">
      <t>メイショウ</t>
    </rPh>
    <phoneticPr fontId="1"/>
  </si>
  <si>
    <t>添付書類（必須）</t>
    <rPh sb="0" eb="2">
      <t>テンプ</t>
    </rPh>
    <rPh sb="2" eb="4">
      <t>ショルイ</t>
    </rPh>
    <rPh sb="5" eb="7">
      <t>ヒッス</t>
    </rPh>
    <phoneticPr fontId="1"/>
  </si>
  <si>
    <t>振込口座の通帳等の写し（口座番号、口座名義等が確認できるもの）</t>
    <phoneticPr fontId="1"/>
  </si>
  <si>
    <t>この補助金は、事業における燃料費、電気料金、利用者に対する食事・おやつの提供に係る食材費に充てる。</t>
    <rPh sb="2" eb="5">
      <t>ホジョキン</t>
    </rPh>
    <rPh sb="7" eb="9">
      <t>ジギョウ</t>
    </rPh>
    <rPh sb="13" eb="16">
      <t>ネンリョウヒ</t>
    </rPh>
    <rPh sb="17" eb="21">
      <t>デンキリョウキン</t>
    </rPh>
    <rPh sb="22" eb="25">
      <t>リヨウシャ</t>
    </rPh>
    <rPh sb="26" eb="27">
      <t>タイ</t>
    </rPh>
    <rPh sb="29" eb="31">
      <t>ショクジ</t>
    </rPh>
    <rPh sb="36" eb="38">
      <t>テイキョウ</t>
    </rPh>
    <rPh sb="39" eb="40">
      <t>カカ</t>
    </rPh>
    <rPh sb="41" eb="43">
      <t>ショクザイ</t>
    </rPh>
    <rPh sb="43" eb="44">
      <t>ヒ</t>
    </rPh>
    <rPh sb="45" eb="46">
      <t>ア</t>
    </rPh>
    <phoneticPr fontId="1"/>
  </si>
  <si>
    <t>サービス種別</t>
    <rPh sb="4" eb="6">
      <t>シュベツ</t>
    </rPh>
    <phoneticPr fontId="1"/>
  </si>
  <si>
    <t>事業所名</t>
    <rPh sb="0" eb="3">
      <t>ジギョウショ</t>
    </rPh>
    <rPh sb="3" eb="4">
      <t>メイ</t>
    </rPh>
    <phoneticPr fontId="1"/>
  </si>
  <si>
    <t>４月</t>
    <rPh sb="1" eb="2">
      <t>ガツ</t>
    </rPh>
    <phoneticPr fontId="1"/>
  </si>
  <si>
    <t>５月</t>
    <rPh sb="1" eb="2">
      <t>ガツ</t>
    </rPh>
    <phoneticPr fontId="1"/>
  </si>
  <si>
    <t>この補助金と対象経費を重複して、他の補助金等の交付(今年度分の補助金等として今後交付される予定のものを含む）を受けていない。</t>
    <rPh sb="26" eb="29">
      <t>コンネンド</t>
    </rPh>
    <rPh sb="29" eb="30">
      <t>ブン</t>
    </rPh>
    <rPh sb="31" eb="34">
      <t>ホジョキン</t>
    </rPh>
    <rPh sb="34" eb="35">
      <t>トウ</t>
    </rPh>
    <rPh sb="38" eb="40">
      <t>コンゴ</t>
    </rPh>
    <rPh sb="40" eb="42">
      <t>コウフ</t>
    </rPh>
    <rPh sb="45" eb="47">
      <t>ヨテイ</t>
    </rPh>
    <rPh sb="51" eb="52">
      <t>フク</t>
    </rPh>
    <phoneticPr fontId="1"/>
  </si>
  <si>
    <t>　関係書類を添えて申請します。</t>
    <phoneticPr fontId="1"/>
  </si>
  <si>
    <t>　別紙「積算様式」のとおり</t>
    <rPh sb="1" eb="3">
      <t>ベッシ</t>
    </rPh>
    <rPh sb="4" eb="6">
      <t>セキサン</t>
    </rPh>
    <rPh sb="6" eb="8">
      <t>ヨウシキ</t>
    </rPh>
    <phoneticPr fontId="1"/>
  </si>
  <si>
    <t>ア　事業実施の有無</t>
    <rPh sb="2" eb="4">
      <t>ジギョウ</t>
    </rPh>
    <rPh sb="4" eb="6">
      <t>ジッシ</t>
    </rPh>
    <rPh sb="7" eb="9">
      <t>ウム</t>
    </rPh>
    <phoneticPr fontId="1"/>
  </si>
  <si>
    <t>イ　定員</t>
    <rPh sb="2" eb="4">
      <t>テイイン</t>
    </rPh>
    <phoneticPr fontId="1"/>
  </si>
  <si>
    <t>６月</t>
    <phoneticPr fontId="1"/>
  </si>
  <si>
    <t>７月</t>
    <phoneticPr fontId="1"/>
  </si>
  <si>
    <t>８月</t>
    <phoneticPr fontId="1"/>
  </si>
  <si>
    <t>９月</t>
    <phoneticPr fontId="1"/>
  </si>
  <si>
    <t>１０月</t>
    <phoneticPr fontId="1"/>
  </si>
  <si>
    <t>１１月</t>
    <phoneticPr fontId="1"/>
  </si>
  <si>
    <t>１２月</t>
    <phoneticPr fontId="1"/>
  </si>
  <si>
    <t>１月</t>
    <phoneticPr fontId="1"/>
  </si>
  <si>
    <t>２月</t>
    <phoneticPr fontId="1"/>
  </si>
  <si>
    <t>３月</t>
    <phoneticPr fontId="1"/>
  </si>
  <si>
    <t>令和４年度群馬県障害児通所支援事業所等物価高騰対策補助金
交付申請書</t>
    <rPh sb="5" eb="7">
      <t>グンマ</t>
    </rPh>
    <rPh sb="8" eb="11">
      <t>ショウガイジ</t>
    </rPh>
    <rPh sb="11" eb="13">
      <t>ツウショ</t>
    </rPh>
    <rPh sb="13" eb="15">
      <t>シエン</t>
    </rPh>
    <rPh sb="15" eb="18">
      <t>ジギョウショ</t>
    </rPh>
    <rPh sb="18" eb="19">
      <t>トウ</t>
    </rPh>
    <rPh sb="25" eb="28">
      <t>ホジョキン</t>
    </rPh>
    <rPh sb="29" eb="31">
      <t>コウフ</t>
    </rPh>
    <rPh sb="31" eb="34">
      <t>シンセイショ</t>
    </rPh>
    <phoneticPr fontId="1"/>
  </si>
  <si>
    <t>食材費</t>
    <rPh sb="0" eb="3">
      <t>ショクザイヒ</t>
    </rPh>
    <phoneticPr fontId="1"/>
  </si>
  <si>
    <t>電気料金</t>
    <rPh sb="0" eb="2">
      <t>デンキ</t>
    </rPh>
    <rPh sb="2" eb="4">
      <t>リョウキン</t>
    </rPh>
    <phoneticPr fontId="1"/>
  </si>
  <si>
    <t>燃料費</t>
    <rPh sb="0" eb="3">
      <t>ネンリョウヒ</t>
    </rPh>
    <phoneticPr fontId="1"/>
  </si>
  <si>
    <t>事業所番号</t>
    <rPh sb="0" eb="3">
      <t>ジギョウショ</t>
    </rPh>
    <rPh sb="3" eb="5">
      <t>バンゴウ</t>
    </rPh>
    <phoneticPr fontId="1"/>
  </si>
  <si>
    <t>小計</t>
    <rPh sb="0" eb="2">
      <t>ショウケイ</t>
    </rPh>
    <phoneticPr fontId="1"/>
  </si>
  <si>
    <t>事業所
合計</t>
    <rPh sb="0" eb="3">
      <t>ジギョウショ</t>
    </rPh>
    <rPh sb="4" eb="6">
      <t>ゴウケイ</t>
    </rPh>
    <phoneticPr fontId="1"/>
  </si>
  <si>
    <t>ー</t>
    <phoneticPr fontId="1"/>
  </si>
  <si>
    <t>法人合計額</t>
    <rPh sb="0" eb="2">
      <t>ホウジン</t>
    </rPh>
    <rPh sb="2" eb="5">
      <t>ゴウケイガク</t>
    </rPh>
    <phoneticPr fontId="1"/>
  </si>
  <si>
    <t>（積算様式）　</t>
    <rPh sb="1" eb="3">
      <t>セキサン</t>
    </rPh>
    <rPh sb="3" eb="5">
      <t>ヨウシキ</t>
    </rPh>
    <phoneticPr fontId="1"/>
  </si>
  <si>
    <t>　　下記のとおり令和４年度群馬県障害児通所支援事業所等物価高騰対策補助金の交付を受けたいので、</t>
    <rPh sb="2" eb="4">
      <t>カキ</t>
    </rPh>
    <rPh sb="13" eb="15">
      <t>グンマ</t>
    </rPh>
    <rPh sb="26" eb="27">
      <t>トウ</t>
    </rPh>
    <rPh sb="37" eb="39">
      <t>コウフ</t>
    </rPh>
    <phoneticPr fontId="1"/>
  </si>
  <si>
    <t>令和４年度中に食材費、電気料金、燃料費の高騰を理由とした利用者負担額の引き上げを行っていない。</t>
    <rPh sb="0" eb="2">
      <t>レイワ</t>
    </rPh>
    <rPh sb="3" eb="5">
      <t>ネンド</t>
    </rPh>
    <rPh sb="35" eb="36">
      <t>ヒ</t>
    </rPh>
    <rPh sb="37" eb="38">
      <t>ア</t>
    </rPh>
    <phoneticPr fontId="1"/>
  </si>
  <si>
    <t>端数整理後の額</t>
    <rPh sb="0" eb="2">
      <t>ハスウ</t>
    </rPh>
    <rPh sb="2" eb="4">
      <t>セイリ</t>
    </rPh>
    <rPh sb="4" eb="5">
      <t>ゴ</t>
    </rPh>
    <rPh sb="6" eb="7">
      <t>ガク</t>
    </rPh>
    <phoneticPr fontId="1"/>
  </si>
  <si>
    <t>基準額</t>
    <rPh sb="0" eb="3">
      <t>キジュンガク</t>
    </rPh>
    <phoneticPr fontId="1"/>
  </si>
  <si>
    <t>ウ　交付額</t>
    <rPh sb="2" eb="5">
      <t>コウフガク</t>
    </rPh>
    <phoneticPr fontId="1"/>
  </si>
  <si>
    <t>各事業所の障害児通所給付費・入所給付費等請求書の写し(令和4年4月分から申請日の属する月の前月分まで）</t>
    <rPh sb="0" eb="1">
      <t>カク</t>
    </rPh>
    <rPh sb="1" eb="4">
      <t>ジギョウショ</t>
    </rPh>
    <rPh sb="24" eb="25">
      <t>ウツ</t>
    </rPh>
    <rPh sb="36" eb="39">
      <t>シンセイビ</t>
    </rPh>
    <rPh sb="40" eb="41">
      <t>ゾク</t>
    </rPh>
    <rPh sb="43" eb="44">
      <t>ツキ</t>
    </rPh>
    <rPh sb="45" eb="47">
      <t>ゼンゲツ</t>
    </rPh>
    <rPh sb="47" eb="48">
      <t>ブン</t>
    </rPh>
    <phoneticPr fontId="1"/>
  </si>
  <si>
    <t>各事業所の申請日現在の運営規程</t>
    <rPh sb="0" eb="1">
      <t>カク</t>
    </rPh>
    <rPh sb="1" eb="4">
      <t>ジギョウショ</t>
    </rPh>
    <rPh sb="5" eb="8">
      <t>シンセイビ</t>
    </rPh>
    <rPh sb="8" eb="10">
      <t>ゲンザイ</t>
    </rPh>
    <rPh sb="11" eb="15">
      <t>ウンエイキテイ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</si>
</sst>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General;\-General;0;@"/>
  </numFmts>
  <fonts count="11" x14ac:knownFonts="1">
    <font>
      <sz val="11"/>
      <color theme="1"/>
      <name val="游ゴシック"/>
      <family val="2"/>
      <charset val="128"/>
      <scheme val="minor"/>
    </font>
    <font>
      <sz val="6"/>
      <name val="游ゴシック"/>
      <family val="2"/>
      <charset val="128"/>
      <scheme val="minor"/>
    </font>
    <font>
      <sz val="8"/>
      <color theme="1"/>
      <name val="ＭＳ 明朝"/>
      <family val="1"/>
      <charset val="128"/>
    </font>
    <font>
      <sz val="9"/>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theme="1"/>
      <name val="游ゴシック"/>
      <family val="2"/>
      <charset val="128"/>
      <scheme val="minor"/>
    </font>
    <font>
      <sz val="11"/>
      <color theme="1"/>
      <name val="ＭＳ 明朝"/>
      <family val="1"/>
      <charset val="128"/>
    </font>
    <font>
      <b/>
      <sz val="9"/>
      <color theme="1"/>
      <name val="ＭＳ 明朝"/>
      <family val="1"/>
      <charset val="128"/>
    </font>
    <font>
      <sz val="14"/>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n">
        <color indexed="64"/>
      </bottom>
      <diagonal/>
    </border>
    <border>
      <left style="thick">
        <color indexed="64"/>
      </left>
      <right style="thin">
        <color indexed="64"/>
      </right>
      <top style="thick">
        <color indexed="64"/>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ck">
        <color indexed="64"/>
      </top>
      <bottom/>
      <diagonal/>
    </border>
    <border>
      <left style="thin">
        <color indexed="64"/>
      </left>
      <right style="thin">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bottom/>
      <diagonal/>
    </border>
    <border>
      <left/>
      <right style="thick">
        <color indexed="64"/>
      </right>
      <top style="thin">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ck">
        <color indexed="64"/>
      </top>
      <bottom style="thick">
        <color indexed="64"/>
      </bottom>
      <diagonal/>
    </border>
    <border>
      <left/>
      <right style="thick">
        <color indexed="64"/>
      </right>
      <top/>
      <bottom style="thin">
        <color indexed="64"/>
      </bottom>
      <diagonal/>
    </border>
    <border diagonalDown="1">
      <left style="thick">
        <color indexed="64"/>
      </left>
      <right/>
      <top/>
      <bottom style="thick">
        <color indexed="64"/>
      </bottom>
      <diagonal style="thin">
        <color indexed="64"/>
      </diagonal>
    </border>
    <border diagonalDown="1">
      <left/>
      <right/>
      <top/>
      <bottom style="thick">
        <color indexed="64"/>
      </bottom>
      <diagonal style="thin">
        <color indexed="64"/>
      </diagonal>
    </border>
    <border diagonalDown="1">
      <left/>
      <right style="thin">
        <color indexed="64"/>
      </right>
      <top/>
      <bottom style="thick">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27">
    <xf numFmtId="0" fontId="0" fillId="0" borderId="0" xfId="0">
      <alignment vertical="center"/>
    </xf>
    <xf numFmtId="177" fontId="3" fillId="2" borderId="7" xfId="0" applyNumberFormat="1" applyFont="1" applyFill="1" applyBorder="1" applyAlignment="1" applyProtection="1">
      <alignment horizontal="center" vertical="center"/>
      <protection locked="0"/>
    </xf>
    <xf numFmtId="177" fontId="3" fillId="2" borderId="1" xfId="0" applyNumberFormat="1" applyFont="1" applyFill="1" applyBorder="1" applyAlignment="1" applyProtection="1">
      <alignment horizontal="center" vertical="center"/>
      <protection locked="0"/>
    </xf>
    <xf numFmtId="177" fontId="3" fillId="2" borderId="2" xfId="0" applyNumberFormat="1" applyFont="1" applyFill="1" applyBorder="1" applyAlignment="1" applyProtection="1">
      <alignment horizontal="center" vertical="center"/>
      <protection locked="0"/>
    </xf>
    <xf numFmtId="177" fontId="3" fillId="2" borderId="8" xfId="0" applyNumberFormat="1" applyFont="1" applyFill="1" applyBorder="1" applyAlignment="1" applyProtection="1">
      <alignment horizontal="center" vertical="center" wrapText="1"/>
      <protection locked="0"/>
    </xf>
    <xf numFmtId="0" fontId="0" fillId="0" borderId="1" xfId="0" applyBorder="1">
      <alignment vertical="center"/>
    </xf>
    <xf numFmtId="0" fontId="0" fillId="0" borderId="0" xfId="0" applyAlignment="1">
      <alignment vertical="center"/>
    </xf>
    <xf numFmtId="0" fontId="0" fillId="0" borderId="31"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38" fontId="0" fillId="0" borderId="1" xfId="1" applyFont="1" applyBorder="1">
      <alignment vertical="center"/>
    </xf>
    <xf numFmtId="0" fontId="0" fillId="0" borderId="1" xfId="0" applyFill="1" applyBorder="1" applyAlignment="1">
      <alignment horizontal="center" vertical="center"/>
    </xf>
    <xf numFmtId="0" fontId="10" fillId="0" borderId="0" xfId="0" applyFont="1">
      <alignment vertical="center"/>
    </xf>
    <xf numFmtId="0" fontId="0" fillId="0" borderId="1" xfId="0" applyBorder="1" applyAlignment="1">
      <alignment horizontal="left" vertical="center"/>
    </xf>
    <xf numFmtId="38" fontId="0" fillId="0" borderId="1" xfId="1" applyFont="1" applyFill="1" applyBorder="1">
      <alignment vertical="center"/>
    </xf>
    <xf numFmtId="0" fontId="0" fillId="0" borderId="1" xfId="0" applyBorder="1" applyAlignment="1">
      <alignment horizontal="center" vertical="center"/>
    </xf>
    <xf numFmtId="0" fontId="6" fillId="0" borderId="0" xfId="0" applyFont="1" applyProtection="1">
      <alignment vertical="center"/>
    </xf>
    <xf numFmtId="0" fontId="3" fillId="0" borderId="0" xfId="0" applyFont="1" applyProtection="1">
      <alignment vertical="center"/>
    </xf>
    <xf numFmtId="0" fontId="3" fillId="0" borderId="0" xfId="0" applyFont="1" applyAlignment="1" applyProtection="1">
      <alignment horizontal="center" vertical="center"/>
    </xf>
    <xf numFmtId="0" fontId="5" fillId="0" borderId="0" xfId="0" applyFont="1" applyAlignment="1" applyProtection="1">
      <alignment vertical="center"/>
    </xf>
    <xf numFmtId="0" fontId="6" fillId="0" borderId="0" xfId="0" applyFont="1" applyAlignment="1" applyProtection="1">
      <alignment horizontal="center" vertical="center"/>
    </xf>
    <xf numFmtId="0" fontId="3" fillId="0" borderId="0" xfId="0" applyFont="1" applyFill="1" applyAlignment="1" applyProtection="1">
      <alignment horizontal="left" vertical="center"/>
    </xf>
    <xf numFmtId="0" fontId="3" fillId="0" borderId="0" xfId="0" applyFont="1" applyFill="1" applyBorder="1" applyProtection="1">
      <alignment vertical="center"/>
    </xf>
    <xf numFmtId="0" fontId="3" fillId="0" borderId="0" xfId="0" applyFont="1" applyFill="1" applyBorder="1" applyAlignment="1" applyProtection="1">
      <alignment horizontal="center" vertical="center"/>
    </xf>
    <xf numFmtId="0" fontId="3" fillId="0" borderId="0" xfId="0" applyFont="1" applyFill="1" applyProtection="1">
      <alignment vertical="center"/>
    </xf>
    <xf numFmtId="0" fontId="3" fillId="0" borderId="0" xfId="0" applyFont="1" applyFill="1" applyAlignment="1" applyProtection="1">
      <alignment horizontal="center" vertical="center"/>
    </xf>
    <xf numFmtId="38" fontId="3" fillId="0" borderId="0" xfId="1" applyFont="1" applyProtection="1">
      <alignment vertical="center"/>
    </xf>
    <xf numFmtId="0" fontId="4" fillId="0" borderId="3" xfId="0" applyFont="1" applyBorder="1" applyAlignment="1" applyProtection="1">
      <alignment horizontal="right" vertical="center"/>
    </xf>
    <xf numFmtId="0" fontId="4" fillId="0" borderId="4" xfId="0" applyFont="1" applyFill="1" applyBorder="1" applyAlignment="1" applyProtection="1">
      <alignment horizontal="center" vertical="center"/>
    </xf>
    <xf numFmtId="0" fontId="3" fillId="0" borderId="0" xfId="0" applyFont="1" applyBorder="1" applyAlignment="1" applyProtection="1">
      <alignment vertical="center"/>
    </xf>
    <xf numFmtId="0" fontId="3" fillId="2" borderId="1"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Border="1" applyAlignment="1" applyProtection="1">
      <alignment horizontal="left" vertical="center"/>
    </xf>
    <xf numFmtId="0" fontId="3" fillId="0" borderId="1" xfId="0" applyFont="1" applyBorder="1" applyAlignment="1" applyProtection="1">
      <alignment horizontal="center" vertical="center" wrapText="1"/>
    </xf>
    <xf numFmtId="0" fontId="3" fillId="0" borderId="0" xfId="0" applyFont="1" applyBorder="1" applyProtection="1">
      <alignment vertical="center"/>
    </xf>
    <xf numFmtId="0" fontId="3" fillId="0" borderId="1" xfId="0" applyFont="1" applyBorder="1" applyAlignment="1" applyProtection="1">
      <alignment horizontal="center" vertical="center"/>
    </xf>
    <xf numFmtId="0" fontId="3" fillId="0" borderId="23" xfId="0" applyFont="1" applyBorder="1" applyAlignment="1" applyProtection="1">
      <alignment horizontal="center" vertical="center" wrapText="1"/>
    </xf>
    <xf numFmtId="0" fontId="3" fillId="0" borderId="20" xfId="0" applyFont="1" applyBorder="1" applyProtection="1">
      <alignment vertical="center"/>
    </xf>
    <xf numFmtId="0" fontId="3" fillId="0" borderId="20" xfId="0" applyFont="1" applyBorder="1" applyAlignment="1" applyProtection="1">
      <alignment vertical="center" wrapText="1"/>
    </xf>
    <xf numFmtId="0" fontId="3" fillId="2" borderId="30" xfId="0" applyFont="1" applyFill="1" applyBorder="1" applyProtection="1">
      <alignment vertical="center"/>
    </xf>
    <xf numFmtId="0" fontId="3" fillId="2" borderId="3" xfId="0" applyFont="1" applyFill="1" applyBorder="1" applyProtection="1">
      <alignment vertical="center"/>
    </xf>
    <xf numFmtId="0" fontId="3" fillId="2" borderId="4" xfId="0" applyFont="1" applyFill="1" applyBorder="1" applyAlignment="1" applyProtection="1">
      <alignment horizontal="center" vertical="center"/>
    </xf>
    <xf numFmtId="0" fontId="0" fillId="2" borderId="1" xfId="0" applyFill="1" applyBorder="1" applyAlignment="1" applyProtection="1">
      <alignment horizontal="center" vertical="center"/>
      <protection locked="0"/>
    </xf>
    <xf numFmtId="0" fontId="0" fillId="2" borderId="1" xfId="0" applyFill="1" applyBorder="1" applyProtection="1">
      <alignment vertical="center"/>
      <protection locked="0"/>
    </xf>
    <xf numFmtId="0" fontId="0" fillId="0" borderId="1" xfId="0" applyBorder="1" applyProtection="1">
      <alignment vertical="center"/>
      <protection locked="0"/>
    </xf>
    <xf numFmtId="0" fontId="9" fillId="0" borderId="35"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36" xfId="0" applyFont="1" applyBorder="1" applyAlignment="1" applyProtection="1">
      <alignment horizontal="center" vertical="center"/>
    </xf>
    <xf numFmtId="0" fontId="6" fillId="0" borderId="0" xfId="0" applyFont="1" applyFill="1" applyBorder="1" applyAlignment="1" applyProtection="1">
      <alignment horizontal="center" vertical="center"/>
    </xf>
    <xf numFmtId="0" fontId="3" fillId="2" borderId="3" xfId="0" applyFont="1" applyFill="1" applyBorder="1" applyAlignment="1" applyProtection="1">
      <alignment horizontal="left" vertical="center" wrapText="1" indent="1"/>
      <protection locked="0"/>
    </xf>
    <xf numFmtId="0" fontId="6" fillId="0" borderId="0" xfId="0" applyFont="1" applyFill="1" applyBorder="1" applyAlignment="1" applyProtection="1">
      <alignment horizontal="center" vertical="center" wrapText="1"/>
    </xf>
    <xf numFmtId="0" fontId="3" fillId="2" borderId="37" xfId="0" applyFont="1" applyFill="1" applyBorder="1" applyAlignment="1" applyProtection="1">
      <alignment horizontal="left" vertical="center" shrinkToFit="1"/>
    </xf>
    <xf numFmtId="0" fontId="3" fillId="2" borderId="3" xfId="0" applyFont="1" applyFill="1" applyBorder="1" applyAlignment="1" applyProtection="1">
      <alignment horizontal="left" vertical="center" shrinkToFit="1"/>
    </xf>
    <xf numFmtId="0" fontId="3" fillId="2" borderId="4" xfId="0" applyFont="1" applyFill="1" applyBorder="1" applyAlignment="1" applyProtection="1">
      <alignment horizontal="left" vertical="center" shrinkToFit="1"/>
    </xf>
    <xf numFmtId="0" fontId="3" fillId="2" borderId="15"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8" fillId="0" borderId="0" xfId="0" applyFont="1" applyAlignment="1" applyProtection="1">
      <alignment horizontal="center" vertical="center"/>
    </xf>
    <xf numFmtId="0" fontId="3" fillId="2" borderId="10"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0" borderId="2"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4" xfId="0" applyFont="1" applyBorder="1" applyAlignment="1" applyProtection="1">
      <alignment horizontal="center" vertical="center"/>
    </xf>
    <xf numFmtId="0" fontId="3" fillId="0" borderId="2" xfId="0" applyFont="1" applyBorder="1" applyAlignment="1" applyProtection="1">
      <alignment horizontal="center" vertical="center"/>
    </xf>
    <xf numFmtId="0" fontId="5" fillId="0" borderId="0" xfId="0" applyFont="1" applyAlignment="1" applyProtection="1">
      <alignment horizontal="center" vertical="center" wrapText="1"/>
    </xf>
    <xf numFmtId="0" fontId="3" fillId="0" borderId="20" xfId="0" applyFont="1" applyBorder="1" applyAlignment="1" applyProtection="1">
      <alignment horizontal="left" vertical="center" wrapText="1"/>
    </xf>
    <xf numFmtId="0" fontId="3" fillId="0" borderId="1" xfId="0" applyFont="1" applyBorder="1" applyAlignment="1" applyProtection="1">
      <alignment horizontal="center" vertical="center"/>
    </xf>
    <xf numFmtId="0" fontId="3" fillId="2" borderId="18"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3" fillId="0" borderId="6"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0" borderId="27"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2" borderId="17"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6" fillId="0" borderId="0" xfId="0" applyFont="1" applyAlignment="1" applyProtection="1">
      <alignment horizontal="left" vertical="center"/>
    </xf>
    <xf numFmtId="0" fontId="3" fillId="0" borderId="24" xfId="0" applyFont="1" applyBorder="1" applyAlignment="1" applyProtection="1">
      <alignment horizontal="left" vertical="center" wrapText="1"/>
    </xf>
    <xf numFmtId="0" fontId="3" fillId="0" borderId="24" xfId="0" applyFont="1" applyBorder="1" applyAlignment="1" applyProtection="1">
      <alignment horizontal="left" vertical="center"/>
    </xf>
    <xf numFmtId="0" fontId="3" fillId="0" borderId="9" xfId="0" applyFont="1" applyBorder="1" applyAlignment="1" applyProtection="1">
      <alignment horizontal="left" vertical="center"/>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2" borderId="0" xfId="0" applyFont="1" applyFill="1" applyBorder="1" applyAlignment="1" applyProtection="1">
      <alignment horizontal="left" vertical="center"/>
      <protection locked="0"/>
    </xf>
    <xf numFmtId="0" fontId="6" fillId="2" borderId="0" xfId="0" applyFont="1" applyFill="1" applyAlignment="1" applyProtection="1">
      <alignment horizontal="left" vertical="center"/>
      <protection locked="0"/>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176" fontId="4" fillId="3" borderId="3" xfId="0" applyNumberFormat="1" applyFont="1" applyFill="1" applyBorder="1" applyAlignment="1" applyProtection="1">
      <alignment horizontal="right" vertical="center"/>
    </xf>
    <xf numFmtId="0" fontId="3" fillId="2" borderId="5" xfId="0" applyFont="1" applyFill="1" applyBorder="1" applyAlignment="1" applyProtection="1">
      <alignment horizontal="left" vertical="center" wrapText="1" indent="1"/>
      <protection locked="0"/>
    </xf>
    <xf numFmtId="0" fontId="3" fillId="2" borderId="3" xfId="0" applyFont="1" applyFill="1" applyBorder="1" applyAlignment="1" applyProtection="1">
      <alignment horizontal="left" vertical="center" wrapText="1"/>
      <protection locked="0"/>
    </xf>
    <xf numFmtId="38" fontId="0" fillId="0" borderId="1" xfId="1" applyFont="1" applyBorder="1" applyAlignment="1">
      <alignment horizontal="center" vertical="center"/>
    </xf>
    <xf numFmtId="0" fontId="0" fillId="2" borderId="31" xfId="0" applyFill="1" applyBorder="1" applyAlignment="1" applyProtection="1">
      <alignment horizontal="left" vertical="center"/>
      <protection locked="0"/>
    </xf>
    <xf numFmtId="0" fontId="0" fillId="2" borderId="32"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31"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31" xfId="0" applyFill="1" applyBorder="1" applyAlignment="1" applyProtection="1">
      <alignment horizontal="center" vertical="center" wrapText="1"/>
      <protection locked="0"/>
    </xf>
    <xf numFmtId="0" fontId="0" fillId="2" borderId="32"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0" borderId="2" xfId="0" applyBorder="1" applyAlignment="1">
      <alignment horizontal="left" vertical="center"/>
    </xf>
    <xf numFmtId="0" fontId="0" fillId="0" borderId="4"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6" xfId="0" applyBorder="1" applyAlignment="1">
      <alignment horizontal="left"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3" xfId="0" applyBorder="1" applyAlignment="1">
      <alignment horizontal="center" vertical="center"/>
    </xf>
    <xf numFmtId="0" fontId="0" fillId="0" borderId="33" xfId="0" applyBorder="1" applyAlignment="1">
      <alignment horizontal="center" vertical="center"/>
    </xf>
    <xf numFmtId="0" fontId="0" fillId="0" borderId="9" xfId="0" applyBorder="1" applyAlignment="1">
      <alignment horizontal="center" vertical="center"/>
    </xf>
    <xf numFmtId="0" fontId="0" fillId="0" borderId="34" xfId="0" applyBorder="1" applyAlignment="1">
      <alignment horizontal="center" vertical="center"/>
    </xf>
    <xf numFmtId="0" fontId="0" fillId="0" borderId="1"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425450</xdr:colOff>
          <xdr:row>26</xdr:row>
          <xdr:rowOff>57150</xdr:rowOff>
        </xdr:from>
        <xdr:to>
          <xdr:col>0</xdr:col>
          <xdr:colOff>730250</xdr:colOff>
          <xdr:row>27</xdr:row>
          <xdr:rowOff>25400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425450</xdr:colOff>
          <xdr:row>26</xdr:row>
          <xdr:rowOff>349250</xdr:rowOff>
        </xdr:from>
        <xdr:to>
          <xdr:col>0</xdr:col>
          <xdr:colOff>730250</xdr:colOff>
          <xdr:row>28</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28</xdr:row>
          <xdr:rowOff>311150</xdr:rowOff>
        </xdr:from>
        <xdr:to>
          <xdr:col>0</xdr:col>
          <xdr:colOff>704850</xdr:colOff>
          <xdr:row>30</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40</xdr:row>
          <xdr:rowOff>114300</xdr:rowOff>
        </xdr:from>
        <xdr:to>
          <xdr:col>1</xdr:col>
          <xdr:colOff>374650</xdr:colOff>
          <xdr:row>42</xdr:row>
          <xdr:rowOff>31750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28</xdr:row>
          <xdr:rowOff>19050</xdr:rowOff>
        </xdr:from>
        <xdr:to>
          <xdr:col>0</xdr:col>
          <xdr:colOff>723900</xdr:colOff>
          <xdr:row>28</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41</xdr:row>
          <xdr:rowOff>146050</xdr:rowOff>
        </xdr:from>
        <xdr:to>
          <xdr:col>1</xdr:col>
          <xdr:colOff>387350</xdr:colOff>
          <xdr:row>43</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42</xdr:row>
          <xdr:rowOff>146050</xdr:rowOff>
        </xdr:from>
        <xdr:to>
          <xdr:col>1</xdr:col>
          <xdr:colOff>400050</xdr:colOff>
          <xdr:row>44</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45"/>
  <sheetViews>
    <sheetView showZeros="0" tabSelected="1" view="pageBreakPreview" topLeftCell="A3" zoomScaleNormal="100" zoomScaleSheetLayoutView="100" workbookViewId="0">
      <selection activeCell="H8" sqref="H8"/>
    </sheetView>
  </sheetViews>
  <sheetFormatPr defaultColWidth="7.1640625" defaultRowHeight="20" customHeight="1" x14ac:dyDescent="0.55000000000000004"/>
  <cols>
    <col min="1" max="1" width="14.1640625" style="18" customWidth="1"/>
    <col min="2" max="2" width="6.5" style="18" customWidth="1"/>
    <col min="3" max="3" width="9" style="18" customWidth="1"/>
    <col min="4" max="9" width="8.6640625" style="18" customWidth="1"/>
    <col min="10" max="10" width="8.6640625" style="19" customWidth="1"/>
    <col min="11" max="11" width="3.9140625" style="18" customWidth="1"/>
    <col min="12" max="12" width="7.1640625" style="18"/>
    <col min="13" max="13" width="7.1640625" style="18" hidden="1" customWidth="1"/>
    <col min="14" max="16" width="7.1640625" style="18"/>
    <col min="17" max="17" width="8.4140625" style="18" bestFit="1" customWidth="1"/>
    <col min="18" max="16384" width="7.1640625" style="18"/>
  </cols>
  <sheetData>
    <row r="1" spans="1:11" ht="16.25" customHeight="1" x14ac:dyDescent="0.55000000000000004">
      <c r="A1" s="17" t="s">
        <v>23</v>
      </c>
    </row>
    <row r="2" spans="1:11" ht="34.25" customHeight="1" x14ac:dyDescent="0.55000000000000004">
      <c r="A2" s="71" t="s">
        <v>57</v>
      </c>
      <c r="B2" s="71"/>
      <c r="C2" s="71"/>
      <c r="D2" s="71"/>
      <c r="E2" s="71"/>
      <c r="F2" s="71"/>
      <c r="G2" s="71"/>
      <c r="H2" s="71"/>
      <c r="I2" s="71"/>
      <c r="J2" s="71"/>
      <c r="K2" s="20"/>
    </row>
    <row r="3" spans="1:11" ht="11" customHeight="1" x14ac:dyDescent="0.55000000000000004"/>
    <row r="4" spans="1:11" ht="16.25" customHeight="1" x14ac:dyDescent="0.55000000000000004">
      <c r="A4" s="17" t="s">
        <v>33</v>
      </c>
      <c r="B4" s="17"/>
      <c r="C4" s="17"/>
      <c r="D4" s="17"/>
      <c r="E4" s="17"/>
      <c r="F4" s="17"/>
      <c r="G4" s="17"/>
      <c r="H4" s="17"/>
      <c r="I4" s="17"/>
      <c r="J4" s="21"/>
      <c r="K4" s="17"/>
    </row>
    <row r="5" spans="1:11" ht="16.25" customHeight="1" x14ac:dyDescent="0.55000000000000004">
      <c r="A5" s="90" t="s">
        <v>67</v>
      </c>
      <c r="B5" s="90"/>
      <c r="C5" s="90"/>
      <c r="D5" s="90"/>
      <c r="E5" s="90"/>
      <c r="F5" s="90"/>
      <c r="G5" s="90"/>
      <c r="H5" s="90"/>
      <c r="I5" s="90"/>
      <c r="J5" s="90"/>
      <c r="K5" s="90"/>
    </row>
    <row r="6" spans="1:11" ht="16.25" customHeight="1" x14ac:dyDescent="0.55000000000000004">
      <c r="A6" s="90" t="s">
        <v>43</v>
      </c>
      <c r="B6" s="90"/>
      <c r="C6" s="90"/>
      <c r="D6" s="90"/>
      <c r="E6" s="90"/>
      <c r="F6" s="90"/>
      <c r="G6" s="90"/>
      <c r="H6" s="90"/>
      <c r="I6" s="90"/>
      <c r="J6" s="90"/>
      <c r="K6" s="90"/>
    </row>
    <row r="7" spans="1:11" ht="16.25" customHeight="1" x14ac:dyDescent="0.55000000000000004">
      <c r="A7" s="90" t="s">
        <v>14</v>
      </c>
      <c r="B7" s="90"/>
      <c r="C7" s="90"/>
      <c r="D7" s="90"/>
      <c r="E7" s="90"/>
      <c r="F7" s="90"/>
      <c r="G7" s="90"/>
      <c r="H7" s="90"/>
      <c r="I7" s="90"/>
      <c r="J7" s="90"/>
      <c r="K7" s="90"/>
    </row>
    <row r="8" spans="1:11" ht="11" customHeight="1" x14ac:dyDescent="0.55000000000000004"/>
    <row r="9" spans="1:11" ht="16.25" customHeight="1" x14ac:dyDescent="0.55000000000000004">
      <c r="A9" s="97" t="s">
        <v>12</v>
      </c>
      <c r="B9" s="97"/>
      <c r="C9" s="97"/>
    </row>
    <row r="10" spans="1:11" s="25" customFormat="1" ht="15.9" customHeight="1" x14ac:dyDescent="0.55000000000000004">
      <c r="A10" s="22"/>
      <c r="B10" s="22"/>
      <c r="C10" s="22"/>
      <c r="D10" s="23"/>
      <c r="E10" s="23"/>
      <c r="F10" s="96" t="s">
        <v>15</v>
      </c>
      <c r="G10" s="96"/>
      <c r="H10" s="96"/>
      <c r="I10" s="24"/>
    </row>
    <row r="11" spans="1:11" s="25" customFormat="1" ht="26.25" customHeight="1" x14ac:dyDescent="0.55000000000000004">
      <c r="A11" s="22"/>
      <c r="B11" s="22"/>
      <c r="C11" s="22"/>
      <c r="D11" s="49" t="s">
        <v>16</v>
      </c>
      <c r="E11" s="49"/>
      <c r="F11" s="101"/>
      <c r="G11" s="101"/>
      <c r="H11" s="101"/>
      <c r="I11" s="101"/>
      <c r="J11" s="101"/>
    </row>
    <row r="12" spans="1:11" s="25" customFormat="1" ht="24" customHeight="1" x14ac:dyDescent="0.55000000000000004">
      <c r="A12" s="22"/>
      <c r="B12" s="22"/>
      <c r="C12" s="22"/>
      <c r="D12" s="49" t="s">
        <v>19</v>
      </c>
      <c r="E12" s="49"/>
      <c r="F12" s="102"/>
      <c r="G12" s="102"/>
      <c r="H12" s="102"/>
      <c r="I12" s="102"/>
      <c r="J12" s="102"/>
    </row>
    <row r="13" spans="1:11" s="25" customFormat="1" ht="24" customHeight="1" x14ac:dyDescent="0.55000000000000004">
      <c r="A13" s="22"/>
      <c r="B13" s="22"/>
      <c r="C13" s="22"/>
      <c r="D13" s="51" t="s">
        <v>22</v>
      </c>
      <c r="E13" s="49"/>
      <c r="F13" s="102"/>
      <c r="G13" s="102"/>
      <c r="H13" s="102"/>
      <c r="I13" s="102"/>
      <c r="J13" s="102"/>
    </row>
    <row r="14" spans="1:11" s="25" customFormat="1" ht="24" customHeight="1" x14ac:dyDescent="0.55000000000000004">
      <c r="A14" s="22"/>
      <c r="B14" s="22"/>
      <c r="C14" s="22"/>
      <c r="D14" s="51" t="s">
        <v>34</v>
      </c>
      <c r="E14" s="49"/>
      <c r="F14" s="50"/>
      <c r="G14" s="50"/>
      <c r="H14" s="50"/>
      <c r="I14" s="50"/>
      <c r="J14" s="50"/>
    </row>
    <row r="15" spans="1:11" s="25" customFormat="1" ht="24" customHeight="1" x14ac:dyDescent="0.55000000000000004">
      <c r="A15" s="22"/>
      <c r="B15" s="22"/>
      <c r="C15" s="22"/>
      <c r="D15" s="51" t="s">
        <v>20</v>
      </c>
      <c r="E15" s="49"/>
      <c r="F15" s="102"/>
      <c r="G15" s="102"/>
      <c r="H15" s="102"/>
      <c r="I15" s="102"/>
      <c r="J15" s="102"/>
    </row>
    <row r="16" spans="1:11" s="25" customFormat="1" ht="24" customHeight="1" x14ac:dyDescent="0.55000000000000004">
      <c r="A16" s="22"/>
      <c r="B16" s="22"/>
      <c r="C16" s="22"/>
      <c r="D16" s="49" t="s">
        <v>29</v>
      </c>
      <c r="E16" s="49"/>
      <c r="F16" s="50"/>
      <c r="G16" s="50"/>
      <c r="H16" s="50"/>
      <c r="I16" s="50"/>
      <c r="J16" s="50"/>
    </row>
    <row r="17" spans="1:17" s="25" customFormat="1" ht="24" customHeight="1" x14ac:dyDescent="0.55000000000000004">
      <c r="A17" s="22"/>
      <c r="B17" s="22"/>
      <c r="C17" s="22"/>
      <c r="D17" s="49" t="s">
        <v>30</v>
      </c>
      <c r="E17" s="49"/>
      <c r="F17" s="102"/>
      <c r="G17" s="102"/>
      <c r="H17" s="102"/>
      <c r="I17" s="102"/>
      <c r="J17" s="102"/>
    </row>
    <row r="18" spans="1:17" s="25" customFormat="1" ht="24" customHeight="1" x14ac:dyDescent="0.55000000000000004">
      <c r="A18" s="22"/>
      <c r="B18" s="22"/>
      <c r="C18" s="22"/>
      <c r="D18" s="51" t="s">
        <v>17</v>
      </c>
      <c r="E18" s="49"/>
      <c r="F18" s="102"/>
      <c r="G18" s="102"/>
      <c r="H18" s="102"/>
      <c r="I18" s="102"/>
      <c r="J18" s="102"/>
    </row>
    <row r="19" spans="1:17" s="25" customFormat="1" ht="11" customHeight="1" x14ac:dyDescent="0.55000000000000004">
      <c r="A19" s="22"/>
      <c r="B19" s="22"/>
      <c r="C19" s="22"/>
      <c r="J19" s="26"/>
    </row>
    <row r="20" spans="1:17" ht="16.25" customHeight="1" x14ac:dyDescent="0.55000000000000004">
      <c r="A20" s="58" t="s">
        <v>13</v>
      </c>
      <c r="B20" s="58"/>
      <c r="C20" s="58"/>
      <c r="D20" s="58"/>
      <c r="E20" s="58"/>
      <c r="F20" s="58"/>
      <c r="G20" s="58"/>
      <c r="H20" s="58"/>
      <c r="I20" s="58"/>
      <c r="J20" s="58"/>
    </row>
    <row r="21" spans="1:17" ht="11" customHeight="1" x14ac:dyDescent="0.55000000000000004">
      <c r="Q21" s="27"/>
    </row>
    <row r="22" spans="1:17" ht="20" customHeight="1" x14ac:dyDescent="0.55000000000000004">
      <c r="B22" s="98" t="s">
        <v>21</v>
      </c>
      <c r="C22" s="99"/>
      <c r="D22" s="28" t="s">
        <v>0</v>
      </c>
      <c r="E22" s="100">
        <f>'第1号別紙積算様式（申請）'!V54</f>
        <v>0</v>
      </c>
      <c r="F22" s="100"/>
      <c r="G22" s="100"/>
      <c r="H22" s="29" t="s">
        <v>1</v>
      </c>
      <c r="I22" s="19"/>
      <c r="J22" s="18"/>
    </row>
    <row r="23" spans="1:17" ht="11" customHeight="1" x14ac:dyDescent="0.55000000000000004"/>
    <row r="24" spans="1:17" ht="20" customHeight="1" x14ac:dyDescent="0.55000000000000004">
      <c r="A24" s="18" t="s">
        <v>2</v>
      </c>
    </row>
    <row r="25" spans="1:17" ht="20" customHeight="1" x14ac:dyDescent="0.55000000000000004">
      <c r="A25" s="30" t="s">
        <v>44</v>
      </c>
    </row>
    <row r="26" spans="1:17" ht="17" customHeight="1" x14ac:dyDescent="0.55000000000000004">
      <c r="A26" s="30" t="s">
        <v>31</v>
      </c>
    </row>
    <row r="27" spans="1:17" ht="22.5" customHeight="1" x14ac:dyDescent="0.55000000000000004">
      <c r="A27" s="31"/>
      <c r="B27" s="63" t="s">
        <v>37</v>
      </c>
      <c r="C27" s="64"/>
      <c r="D27" s="64"/>
      <c r="E27" s="64"/>
      <c r="F27" s="64"/>
      <c r="G27" s="64"/>
      <c r="H27" s="64"/>
      <c r="I27" s="64"/>
      <c r="J27" s="65"/>
    </row>
    <row r="28" spans="1:17" ht="19.5" customHeight="1" x14ac:dyDescent="0.55000000000000004">
      <c r="A28" s="31"/>
      <c r="B28" s="63" t="s">
        <v>68</v>
      </c>
      <c r="C28" s="64"/>
      <c r="D28" s="64"/>
      <c r="E28" s="64"/>
      <c r="F28" s="64"/>
      <c r="G28" s="64"/>
      <c r="H28" s="64"/>
      <c r="I28" s="64"/>
      <c r="J28" s="65"/>
    </row>
    <row r="29" spans="1:17" ht="26.5" customHeight="1" x14ac:dyDescent="0.55000000000000004">
      <c r="A29" s="31"/>
      <c r="B29" s="63" t="s">
        <v>42</v>
      </c>
      <c r="C29" s="64"/>
      <c r="D29" s="64"/>
      <c r="E29" s="64"/>
      <c r="F29" s="64"/>
      <c r="G29" s="64"/>
      <c r="H29" s="64"/>
      <c r="I29" s="64"/>
      <c r="J29" s="65"/>
    </row>
    <row r="30" spans="1:17" ht="17.25" customHeight="1" x14ac:dyDescent="0.55000000000000004">
      <c r="A30" s="31"/>
      <c r="B30" s="66" t="s">
        <v>25</v>
      </c>
      <c r="C30" s="67"/>
      <c r="D30" s="67"/>
      <c r="E30" s="67"/>
      <c r="F30" s="67"/>
      <c r="G30" s="67"/>
      <c r="H30" s="67"/>
      <c r="I30" s="67"/>
      <c r="J30" s="68"/>
    </row>
    <row r="31" spans="1:17" ht="17.25" customHeight="1" x14ac:dyDescent="0.55000000000000004">
      <c r="A31" s="32" t="s">
        <v>26</v>
      </c>
      <c r="B31" s="33"/>
      <c r="C31" s="33"/>
      <c r="D31" s="33"/>
      <c r="E31" s="33"/>
      <c r="F31" s="33"/>
      <c r="G31" s="33"/>
      <c r="H31" s="33"/>
      <c r="I31" s="33"/>
      <c r="J31" s="33"/>
    </row>
    <row r="32" spans="1:17" ht="12" customHeight="1" x14ac:dyDescent="0.55000000000000004">
      <c r="A32" s="30"/>
    </row>
    <row r="33" spans="1:11" ht="20" customHeight="1" thickBot="1" x14ac:dyDescent="0.6">
      <c r="A33" s="18" t="s">
        <v>32</v>
      </c>
    </row>
    <row r="34" spans="1:11" ht="23.4" customHeight="1" thickTop="1" thickBot="1" x14ac:dyDescent="0.6">
      <c r="A34" s="34" t="s">
        <v>8</v>
      </c>
      <c r="B34" s="59"/>
      <c r="C34" s="60"/>
      <c r="D34" s="61"/>
      <c r="E34" s="62"/>
      <c r="F34" s="69" t="s">
        <v>6</v>
      </c>
      <c r="G34" s="70"/>
      <c r="H34" s="55"/>
      <c r="I34" s="56"/>
      <c r="J34" s="57"/>
      <c r="K34" s="35"/>
    </row>
    <row r="35" spans="1:11" ht="23.4" customHeight="1" thickTop="1" thickBot="1" x14ac:dyDescent="0.6">
      <c r="A35" s="36" t="s">
        <v>3</v>
      </c>
      <c r="B35" s="77" t="s">
        <v>4</v>
      </c>
      <c r="C35" s="78"/>
      <c r="D35" s="79"/>
      <c r="E35" s="80"/>
      <c r="F35" s="81"/>
      <c r="G35" s="82"/>
      <c r="H35" s="82"/>
      <c r="I35" s="82"/>
      <c r="J35" s="83"/>
      <c r="K35" s="35"/>
    </row>
    <row r="36" spans="1:11" ht="23.4" customHeight="1" thickTop="1" x14ac:dyDescent="0.55000000000000004">
      <c r="A36" s="37" t="s">
        <v>18</v>
      </c>
      <c r="B36" s="73" t="s">
        <v>5</v>
      </c>
      <c r="C36" s="70"/>
      <c r="D36" s="84" t="s">
        <v>7</v>
      </c>
      <c r="E36" s="85"/>
      <c r="F36" s="85"/>
      <c r="G36" s="85"/>
      <c r="H36" s="85"/>
      <c r="I36" s="85"/>
      <c r="J36" s="86"/>
      <c r="K36" s="38"/>
    </row>
    <row r="37" spans="1:11" ht="23.4" customHeight="1" x14ac:dyDescent="0.55000000000000004">
      <c r="A37" s="91" t="s">
        <v>27</v>
      </c>
      <c r="B37" s="94" t="s">
        <v>28</v>
      </c>
      <c r="C37" s="95"/>
      <c r="D37" s="1"/>
      <c r="E37" s="2"/>
      <c r="F37" s="2"/>
      <c r="G37" s="2"/>
      <c r="H37" s="2"/>
      <c r="I37" s="3"/>
      <c r="J37" s="4"/>
      <c r="K37" s="39"/>
    </row>
    <row r="38" spans="1:11" ht="23.4" customHeight="1" x14ac:dyDescent="0.55000000000000004">
      <c r="A38" s="92"/>
      <c r="B38" s="73" t="s">
        <v>10</v>
      </c>
      <c r="C38" s="70"/>
      <c r="D38" s="87"/>
      <c r="E38" s="88"/>
      <c r="F38" s="88"/>
      <c r="G38" s="88"/>
      <c r="H38" s="88"/>
      <c r="I38" s="88"/>
      <c r="J38" s="89"/>
      <c r="K38" s="72"/>
    </row>
    <row r="39" spans="1:11" ht="23.4" customHeight="1" thickBot="1" x14ac:dyDescent="0.6">
      <c r="A39" s="93"/>
      <c r="B39" s="73" t="s">
        <v>9</v>
      </c>
      <c r="C39" s="70"/>
      <c r="D39" s="74"/>
      <c r="E39" s="75"/>
      <c r="F39" s="75"/>
      <c r="G39" s="75"/>
      <c r="H39" s="75"/>
      <c r="I39" s="75"/>
      <c r="J39" s="76"/>
      <c r="K39" s="72"/>
    </row>
    <row r="40" spans="1:11" ht="17.399999999999999" customHeight="1" thickTop="1" x14ac:dyDescent="0.55000000000000004">
      <c r="A40" s="18" t="s">
        <v>11</v>
      </c>
    </row>
    <row r="41" spans="1:11" ht="13.5" customHeight="1" thickBot="1" x14ac:dyDescent="0.6"/>
    <row r="42" spans="1:11" ht="15.65" customHeight="1" thickBot="1" x14ac:dyDescent="0.6">
      <c r="A42" s="46" t="s">
        <v>35</v>
      </c>
      <c r="B42" s="40"/>
      <c r="C42" s="41" t="s">
        <v>36</v>
      </c>
      <c r="D42" s="41"/>
      <c r="E42" s="41"/>
      <c r="F42" s="41"/>
      <c r="G42" s="41"/>
      <c r="H42" s="41"/>
      <c r="I42" s="41"/>
      <c r="J42" s="42"/>
      <c r="K42" s="35"/>
    </row>
    <row r="43" spans="1:11" ht="15.65" customHeight="1" thickBot="1" x14ac:dyDescent="0.6">
      <c r="A43" s="47"/>
      <c r="B43" s="40"/>
      <c r="C43" s="52" t="s">
        <v>72</v>
      </c>
      <c r="D43" s="53"/>
      <c r="E43" s="53"/>
      <c r="F43" s="53"/>
      <c r="G43" s="53"/>
      <c r="H43" s="53"/>
      <c r="I43" s="53"/>
      <c r="J43" s="54"/>
      <c r="K43" s="35"/>
    </row>
    <row r="44" spans="1:11" ht="15.65" customHeight="1" thickBot="1" x14ac:dyDescent="0.6">
      <c r="A44" s="48"/>
      <c r="B44" s="40"/>
      <c r="C44" s="52" t="s">
        <v>73</v>
      </c>
      <c r="D44" s="53"/>
      <c r="E44" s="53"/>
      <c r="F44" s="53"/>
      <c r="G44" s="53"/>
      <c r="H44" s="53"/>
      <c r="I44" s="53"/>
      <c r="J44" s="54"/>
      <c r="K44" s="35"/>
    </row>
    <row r="45" spans="1:11" ht="20" customHeight="1" x14ac:dyDescent="0.55000000000000004">
      <c r="A45" s="18" t="s">
        <v>24</v>
      </c>
      <c r="K45" s="35"/>
    </row>
  </sheetData>
  <sheetProtection sheet="1" objects="1" scenarios="1"/>
  <mergeCells count="47">
    <mergeCell ref="A9:C9"/>
    <mergeCell ref="A6:K6"/>
    <mergeCell ref="B22:C22"/>
    <mergeCell ref="E22:G22"/>
    <mergeCell ref="D11:E11"/>
    <mergeCell ref="F11:J11"/>
    <mergeCell ref="D12:E12"/>
    <mergeCell ref="D17:E17"/>
    <mergeCell ref="F17:J17"/>
    <mergeCell ref="F12:J12"/>
    <mergeCell ref="F18:J18"/>
    <mergeCell ref="F15:J15"/>
    <mergeCell ref="D14:E14"/>
    <mergeCell ref="D13:E13"/>
    <mergeCell ref="F13:J13"/>
    <mergeCell ref="F14:J14"/>
    <mergeCell ref="A2:J2"/>
    <mergeCell ref="K38:K39"/>
    <mergeCell ref="B39:C39"/>
    <mergeCell ref="D39:J39"/>
    <mergeCell ref="B35:C35"/>
    <mergeCell ref="D35:E35"/>
    <mergeCell ref="F35:J35"/>
    <mergeCell ref="B36:C36"/>
    <mergeCell ref="D36:J36"/>
    <mergeCell ref="D38:J38"/>
    <mergeCell ref="A5:K5"/>
    <mergeCell ref="A7:K7"/>
    <mergeCell ref="A37:A39"/>
    <mergeCell ref="B37:C37"/>
    <mergeCell ref="B38:C38"/>
    <mergeCell ref="F10:H10"/>
    <mergeCell ref="A42:A44"/>
    <mergeCell ref="D16:E16"/>
    <mergeCell ref="F16:J16"/>
    <mergeCell ref="D18:E18"/>
    <mergeCell ref="D15:E15"/>
    <mergeCell ref="C43:J43"/>
    <mergeCell ref="C44:J44"/>
    <mergeCell ref="H34:J34"/>
    <mergeCell ref="A20:J20"/>
    <mergeCell ref="B34:E34"/>
    <mergeCell ref="B27:J27"/>
    <mergeCell ref="B29:J29"/>
    <mergeCell ref="B30:J30"/>
    <mergeCell ref="B28:J28"/>
    <mergeCell ref="F34:G34"/>
  </mergeCells>
  <phoneticPr fontId="1"/>
  <dataValidations count="1">
    <dataValidation type="list" allowBlank="1" showInputMessage="1" showErrorMessage="1" sqref="F12:J12" xr:uid="{00000000-0002-0000-0000-000000000000}">
      <formula1>"児童発達支援,放課後等デイサービス"</formula1>
    </dataValidation>
  </dataValidations>
  <printOptions horizontalCentered="1"/>
  <pageMargins left="0.59055118110236227" right="0.59055118110236227" top="0.59055118110236227" bottom="0.3937007874015748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0</xdr:col>
                    <xdr:colOff>425450</xdr:colOff>
                    <xdr:row>26</xdr:row>
                    <xdr:rowOff>57150</xdr:rowOff>
                  </from>
                  <to>
                    <xdr:col>0</xdr:col>
                    <xdr:colOff>730250</xdr:colOff>
                    <xdr:row>27</xdr:row>
                    <xdr:rowOff>25400</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0</xdr:col>
                    <xdr:colOff>425450</xdr:colOff>
                    <xdr:row>26</xdr:row>
                    <xdr:rowOff>349250</xdr:rowOff>
                  </from>
                  <to>
                    <xdr:col>0</xdr:col>
                    <xdr:colOff>730250</xdr:colOff>
                    <xdr:row>28</xdr:row>
                    <xdr:rowOff>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0</xdr:col>
                    <xdr:colOff>400050</xdr:colOff>
                    <xdr:row>28</xdr:row>
                    <xdr:rowOff>311150</xdr:rowOff>
                  </from>
                  <to>
                    <xdr:col>0</xdr:col>
                    <xdr:colOff>704850</xdr:colOff>
                    <xdr:row>30</xdr:row>
                    <xdr:rowOff>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1</xdr:col>
                    <xdr:colOff>114300</xdr:colOff>
                    <xdr:row>40</xdr:row>
                    <xdr:rowOff>114300</xdr:rowOff>
                  </from>
                  <to>
                    <xdr:col>1</xdr:col>
                    <xdr:colOff>374650</xdr:colOff>
                    <xdr:row>42</xdr:row>
                    <xdr:rowOff>31750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0</xdr:col>
                    <xdr:colOff>419100</xdr:colOff>
                    <xdr:row>28</xdr:row>
                    <xdr:rowOff>19050</xdr:rowOff>
                  </from>
                  <to>
                    <xdr:col>0</xdr:col>
                    <xdr:colOff>723900</xdr:colOff>
                    <xdr:row>28</xdr:row>
                    <xdr:rowOff>266700</xdr:rowOff>
                  </to>
                </anchor>
              </controlPr>
            </control>
          </mc:Choice>
        </mc:AlternateContent>
        <mc:AlternateContent xmlns:mc="http://schemas.openxmlformats.org/markup-compatibility/2006">
          <mc:Choice Requires="x14">
            <control shapeId="1049" r:id="rId9" name="Check Box 25">
              <controlPr defaultSize="0" autoFill="0" autoLine="0" autoPict="0">
                <anchor moveWithCells="1">
                  <from>
                    <xdr:col>1</xdr:col>
                    <xdr:colOff>127000</xdr:colOff>
                    <xdr:row>41</xdr:row>
                    <xdr:rowOff>146050</xdr:rowOff>
                  </from>
                  <to>
                    <xdr:col>1</xdr:col>
                    <xdr:colOff>387350</xdr:colOff>
                    <xdr:row>43</xdr:row>
                    <xdr:rowOff>38100</xdr:rowOff>
                  </to>
                </anchor>
              </controlPr>
            </control>
          </mc:Choice>
        </mc:AlternateContent>
        <mc:AlternateContent xmlns:mc="http://schemas.openxmlformats.org/markup-compatibility/2006">
          <mc:Choice Requires="x14">
            <control shapeId="1050" r:id="rId10" name="Check Box 26">
              <controlPr defaultSize="0" autoFill="0" autoLine="0" autoPict="0">
                <anchor moveWithCells="1">
                  <from>
                    <xdr:col>1</xdr:col>
                    <xdr:colOff>139700</xdr:colOff>
                    <xdr:row>42</xdr:row>
                    <xdr:rowOff>146050</xdr:rowOff>
                  </from>
                  <to>
                    <xdr:col>1</xdr:col>
                    <xdr:colOff>400050</xdr:colOff>
                    <xdr:row>44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0E556-772D-42F2-ABAD-77080905E7FF}">
  <sheetPr>
    <pageSetUpPr fitToPage="1"/>
  </sheetPr>
  <dimension ref="B1:V70"/>
  <sheetViews>
    <sheetView topLeftCell="B1" zoomScale="85" zoomScaleNormal="85" workbookViewId="0">
      <selection activeCell="D14" sqref="D14:D18"/>
    </sheetView>
  </sheetViews>
  <sheetFormatPr defaultRowHeight="18" x14ac:dyDescent="0.55000000000000004"/>
  <cols>
    <col min="2" max="3" width="23.33203125" customWidth="1"/>
    <col min="4" max="4" width="18.83203125" customWidth="1"/>
    <col min="5" max="5" width="11.33203125" customWidth="1"/>
    <col min="6" max="6" width="12.25" customWidth="1"/>
    <col min="7" max="7" width="9.58203125" customWidth="1"/>
    <col min="16" max="16" width="9.25" customWidth="1"/>
    <col min="21" max="21" width="11.5" customWidth="1"/>
    <col min="22" max="22" width="16.1640625" customWidth="1"/>
  </cols>
  <sheetData>
    <row r="1" spans="2:22" ht="26" customHeight="1" x14ac:dyDescent="0.55000000000000004">
      <c r="B1" s="13" t="s">
        <v>66</v>
      </c>
    </row>
    <row r="2" spans="2:22" x14ac:dyDescent="0.55000000000000004">
      <c r="B2" s="121" t="s">
        <v>38</v>
      </c>
      <c r="C2" s="119" t="s">
        <v>61</v>
      </c>
      <c r="D2" s="121" t="s">
        <v>39</v>
      </c>
      <c r="E2" s="122"/>
      <c r="F2" s="123"/>
      <c r="G2" s="7"/>
      <c r="H2" s="119" t="s">
        <v>40</v>
      </c>
      <c r="I2" s="119" t="s">
        <v>41</v>
      </c>
      <c r="J2" s="119" t="s">
        <v>47</v>
      </c>
      <c r="K2" s="119" t="s">
        <v>48</v>
      </c>
      <c r="L2" s="119" t="s">
        <v>49</v>
      </c>
      <c r="M2" s="119" t="s">
        <v>50</v>
      </c>
      <c r="N2" s="119" t="s">
        <v>51</v>
      </c>
      <c r="O2" s="119" t="s">
        <v>52</v>
      </c>
      <c r="P2" s="119" t="s">
        <v>53</v>
      </c>
      <c r="Q2" s="119" t="s">
        <v>54</v>
      </c>
      <c r="R2" s="119" t="s">
        <v>55</v>
      </c>
      <c r="S2" s="119" t="s">
        <v>56</v>
      </c>
      <c r="T2" s="121" t="s">
        <v>62</v>
      </c>
      <c r="U2" s="126" t="s">
        <v>63</v>
      </c>
      <c r="V2" s="121" t="s">
        <v>69</v>
      </c>
    </row>
    <row r="3" spans="2:22" x14ac:dyDescent="0.55000000000000004">
      <c r="B3" s="121"/>
      <c r="C3" s="120"/>
      <c r="D3" s="121"/>
      <c r="E3" s="124"/>
      <c r="F3" s="125"/>
      <c r="G3" s="8" t="s">
        <v>70</v>
      </c>
      <c r="H3" s="120"/>
      <c r="I3" s="120"/>
      <c r="J3" s="120"/>
      <c r="K3" s="120"/>
      <c r="L3" s="120"/>
      <c r="M3" s="120"/>
      <c r="N3" s="120"/>
      <c r="O3" s="120"/>
      <c r="P3" s="120"/>
      <c r="Q3" s="120"/>
      <c r="R3" s="120"/>
      <c r="S3" s="120"/>
      <c r="T3" s="121"/>
      <c r="U3" s="121"/>
      <c r="V3" s="121"/>
    </row>
    <row r="4" spans="2:22" x14ac:dyDescent="0.55000000000000004">
      <c r="B4" s="104"/>
      <c r="C4" s="107"/>
      <c r="D4" s="110"/>
      <c r="E4" s="113" t="s">
        <v>45</v>
      </c>
      <c r="F4" s="114"/>
      <c r="G4" s="5"/>
      <c r="H4" s="43"/>
      <c r="I4" s="43"/>
      <c r="J4" s="43"/>
      <c r="K4" s="43"/>
      <c r="L4" s="43"/>
      <c r="M4" s="43"/>
      <c r="N4" s="43"/>
      <c r="O4" s="43"/>
      <c r="P4" s="43"/>
      <c r="Q4" s="43"/>
      <c r="R4" s="43"/>
      <c r="S4" s="43"/>
      <c r="T4" s="5">
        <f>COUNTIF(H4:S4,"○")</f>
        <v>0</v>
      </c>
      <c r="U4" s="9" t="s">
        <v>64</v>
      </c>
      <c r="V4" s="9" t="s">
        <v>64</v>
      </c>
    </row>
    <row r="5" spans="2:22" x14ac:dyDescent="0.55000000000000004">
      <c r="B5" s="105"/>
      <c r="C5" s="108"/>
      <c r="D5" s="111"/>
      <c r="E5" s="113" t="s">
        <v>46</v>
      </c>
      <c r="F5" s="114"/>
      <c r="G5" s="5"/>
      <c r="H5" s="44"/>
      <c r="I5" s="44"/>
      <c r="J5" s="44"/>
      <c r="K5" s="44"/>
      <c r="L5" s="44"/>
      <c r="M5" s="44"/>
      <c r="N5" s="44"/>
      <c r="O5" s="44"/>
      <c r="P5" s="44"/>
      <c r="Q5" s="44"/>
      <c r="R5" s="44"/>
      <c r="S5" s="44"/>
      <c r="T5" s="5">
        <f>SUM(H5:S5)</f>
        <v>0</v>
      </c>
      <c r="U5" s="9" t="s">
        <v>64</v>
      </c>
      <c r="V5" s="9" t="s">
        <v>64</v>
      </c>
    </row>
    <row r="6" spans="2:22" x14ac:dyDescent="0.55000000000000004">
      <c r="B6" s="105"/>
      <c r="C6" s="108"/>
      <c r="D6" s="111"/>
      <c r="E6" s="115" t="s">
        <v>71</v>
      </c>
      <c r="F6" s="14" t="s">
        <v>58</v>
      </c>
      <c r="G6" s="45" t="str">
        <f>IF(B4="","",IF(B4="児童発達支援",300,57))</f>
        <v/>
      </c>
      <c r="H6" s="15" t="str">
        <f>IF($B4="","",IF(H4="○",$G6*H5,""))</f>
        <v/>
      </c>
      <c r="I6" s="15" t="str">
        <f t="shared" ref="I6:S6" si="0">IF($B4="","",IF(I4="○",$G6*I5,""))</f>
        <v/>
      </c>
      <c r="J6" s="15" t="str">
        <f t="shared" si="0"/>
        <v/>
      </c>
      <c r="K6" s="15" t="str">
        <f t="shared" si="0"/>
        <v/>
      </c>
      <c r="L6" s="15" t="str">
        <f t="shared" si="0"/>
        <v/>
      </c>
      <c r="M6" s="15" t="str">
        <f t="shared" si="0"/>
        <v/>
      </c>
      <c r="N6" s="15" t="str">
        <f t="shared" si="0"/>
        <v/>
      </c>
      <c r="O6" s="15" t="str">
        <f t="shared" si="0"/>
        <v/>
      </c>
      <c r="P6" s="15" t="str">
        <f t="shared" si="0"/>
        <v/>
      </c>
      <c r="Q6" s="15" t="str">
        <f t="shared" si="0"/>
        <v/>
      </c>
      <c r="R6" s="15" t="str">
        <f t="shared" si="0"/>
        <v/>
      </c>
      <c r="S6" s="15" t="str">
        <f t="shared" si="0"/>
        <v/>
      </c>
      <c r="T6" s="11">
        <f>SUM(H6:S6)</f>
        <v>0</v>
      </c>
      <c r="U6" s="103">
        <f>SUM(T6,T7,T8)</f>
        <v>0</v>
      </c>
      <c r="V6" s="103">
        <f>ROUNDDOWN(U6,-3)</f>
        <v>0</v>
      </c>
    </row>
    <row r="7" spans="2:22" x14ac:dyDescent="0.55000000000000004">
      <c r="B7" s="105"/>
      <c r="C7" s="108"/>
      <c r="D7" s="111"/>
      <c r="E7" s="116"/>
      <c r="F7" s="14" t="s">
        <v>59</v>
      </c>
      <c r="G7" s="45" t="str">
        <f>IF(B4="","",IF(B4="児童発達支援",199,39))</f>
        <v/>
      </c>
      <c r="H7" s="15" t="str">
        <f t="shared" ref="H7:S7" si="1">IF($B4="","",IF(H4="○",$G7*H5,""))</f>
        <v/>
      </c>
      <c r="I7" s="15" t="str">
        <f t="shared" si="1"/>
        <v/>
      </c>
      <c r="J7" s="15" t="str">
        <f t="shared" si="1"/>
        <v/>
      </c>
      <c r="K7" s="15" t="str">
        <f t="shared" si="1"/>
        <v/>
      </c>
      <c r="L7" s="15" t="str">
        <f t="shared" si="1"/>
        <v/>
      </c>
      <c r="M7" s="15" t="str">
        <f t="shared" si="1"/>
        <v/>
      </c>
      <c r="N7" s="15" t="str">
        <f t="shared" si="1"/>
        <v/>
      </c>
      <c r="O7" s="15" t="str">
        <f t="shared" si="1"/>
        <v/>
      </c>
      <c r="P7" s="15" t="str">
        <f t="shared" si="1"/>
        <v/>
      </c>
      <c r="Q7" s="15" t="str">
        <f t="shared" si="1"/>
        <v/>
      </c>
      <c r="R7" s="15" t="str">
        <f t="shared" si="1"/>
        <v/>
      </c>
      <c r="S7" s="15" t="str">
        <f t="shared" si="1"/>
        <v/>
      </c>
      <c r="T7" s="11">
        <f t="shared" ref="T7:T8" si="2">SUM(H7:S7)</f>
        <v>0</v>
      </c>
      <c r="U7" s="103"/>
      <c r="V7" s="103"/>
    </row>
    <row r="8" spans="2:22" x14ac:dyDescent="0.55000000000000004">
      <c r="B8" s="106"/>
      <c r="C8" s="109"/>
      <c r="D8" s="112"/>
      <c r="E8" s="117"/>
      <c r="F8" s="14" t="s">
        <v>60</v>
      </c>
      <c r="G8" s="45" t="str">
        <f>IF(B4="","",1179)</f>
        <v/>
      </c>
      <c r="H8" s="15" t="str">
        <f>IF(H4="○",$G8,"")</f>
        <v/>
      </c>
      <c r="I8" s="15" t="str">
        <f t="shared" ref="I8:S8" si="3">IF(I4="○",$G8,"")</f>
        <v/>
      </c>
      <c r="J8" s="15" t="str">
        <f t="shared" si="3"/>
        <v/>
      </c>
      <c r="K8" s="15" t="str">
        <f t="shared" si="3"/>
        <v/>
      </c>
      <c r="L8" s="15" t="str">
        <f t="shared" si="3"/>
        <v/>
      </c>
      <c r="M8" s="15" t="str">
        <f t="shared" si="3"/>
        <v/>
      </c>
      <c r="N8" s="15" t="str">
        <f t="shared" si="3"/>
        <v/>
      </c>
      <c r="O8" s="15" t="str">
        <f t="shared" si="3"/>
        <v/>
      </c>
      <c r="P8" s="15" t="str">
        <f t="shared" si="3"/>
        <v/>
      </c>
      <c r="Q8" s="15" t="str">
        <f t="shared" si="3"/>
        <v/>
      </c>
      <c r="R8" s="15" t="str">
        <f t="shared" si="3"/>
        <v/>
      </c>
      <c r="S8" s="15" t="str">
        <f t="shared" si="3"/>
        <v/>
      </c>
      <c r="T8" s="11">
        <f t="shared" si="2"/>
        <v>0</v>
      </c>
      <c r="U8" s="103"/>
      <c r="V8" s="103"/>
    </row>
    <row r="9" spans="2:22" x14ac:dyDescent="0.55000000000000004">
      <c r="B9" s="104"/>
      <c r="C9" s="107"/>
      <c r="D9" s="110"/>
      <c r="E9" s="113" t="s">
        <v>45</v>
      </c>
      <c r="F9" s="114"/>
      <c r="G9" s="5"/>
      <c r="H9" s="43"/>
      <c r="I9" s="43"/>
      <c r="J9" s="43"/>
      <c r="K9" s="43"/>
      <c r="L9" s="43"/>
      <c r="M9" s="43"/>
      <c r="N9" s="43"/>
      <c r="O9" s="43"/>
      <c r="P9" s="43"/>
      <c r="Q9" s="43"/>
      <c r="R9" s="43"/>
      <c r="S9" s="43"/>
      <c r="T9" s="5">
        <f>COUNTIF(H9:S9,"○")</f>
        <v>0</v>
      </c>
      <c r="U9" s="9" t="s">
        <v>64</v>
      </c>
      <c r="V9" s="9" t="s">
        <v>64</v>
      </c>
    </row>
    <row r="10" spans="2:22" x14ac:dyDescent="0.55000000000000004">
      <c r="B10" s="105"/>
      <c r="C10" s="108"/>
      <c r="D10" s="111"/>
      <c r="E10" s="113" t="s">
        <v>46</v>
      </c>
      <c r="F10" s="114"/>
      <c r="G10" s="5"/>
      <c r="H10" s="44"/>
      <c r="I10" s="44"/>
      <c r="J10" s="44"/>
      <c r="K10" s="44"/>
      <c r="L10" s="44"/>
      <c r="M10" s="44"/>
      <c r="N10" s="44"/>
      <c r="O10" s="44"/>
      <c r="P10" s="44"/>
      <c r="Q10" s="44"/>
      <c r="R10" s="44"/>
      <c r="S10" s="44"/>
      <c r="T10" s="5">
        <f>SUM(H10:S10)</f>
        <v>0</v>
      </c>
      <c r="U10" s="9" t="s">
        <v>64</v>
      </c>
      <c r="V10" s="9" t="s">
        <v>64</v>
      </c>
    </row>
    <row r="11" spans="2:22" x14ac:dyDescent="0.55000000000000004">
      <c r="B11" s="105"/>
      <c r="C11" s="108"/>
      <c r="D11" s="111"/>
      <c r="E11" s="115" t="s">
        <v>71</v>
      </c>
      <c r="F11" s="14" t="s">
        <v>58</v>
      </c>
      <c r="G11" s="45" t="str">
        <f>IF(B9="","",IF(B9="児童発達支援",300,57))</f>
        <v/>
      </c>
      <c r="H11" s="15" t="str">
        <f t="shared" ref="H11:S11" si="4">IF($B9="","",IF(H9="○",$G11*H10,""))</f>
        <v/>
      </c>
      <c r="I11" s="15" t="str">
        <f t="shared" si="4"/>
        <v/>
      </c>
      <c r="J11" s="15" t="str">
        <f t="shared" si="4"/>
        <v/>
      </c>
      <c r="K11" s="15" t="str">
        <f t="shared" si="4"/>
        <v/>
      </c>
      <c r="L11" s="15" t="str">
        <f t="shared" si="4"/>
        <v/>
      </c>
      <c r="M11" s="15" t="str">
        <f t="shared" si="4"/>
        <v/>
      </c>
      <c r="N11" s="15" t="str">
        <f t="shared" si="4"/>
        <v/>
      </c>
      <c r="O11" s="15" t="str">
        <f t="shared" si="4"/>
        <v/>
      </c>
      <c r="P11" s="15" t="str">
        <f t="shared" si="4"/>
        <v/>
      </c>
      <c r="Q11" s="15" t="str">
        <f t="shared" si="4"/>
        <v/>
      </c>
      <c r="R11" s="15" t="str">
        <f t="shared" si="4"/>
        <v/>
      </c>
      <c r="S11" s="15" t="str">
        <f t="shared" si="4"/>
        <v/>
      </c>
      <c r="T11" s="11">
        <f>SUM(H11:S11)</f>
        <v>0</v>
      </c>
      <c r="U11" s="103">
        <f t="shared" ref="U11" si="5">SUM(T11,T12,T13)</f>
        <v>0</v>
      </c>
      <c r="V11" s="103">
        <f t="shared" ref="V11" si="6">ROUNDDOWN(U11,-3)</f>
        <v>0</v>
      </c>
    </row>
    <row r="12" spans="2:22" x14ac:dyDescent="0.55000000000000004">
      <c r="B12" s="105"/>
      <c r="C12" s="108"/>
      <c r="D12" s="111"/>
      <c r="E12" s="116"/>
      <c r="F12" s="14" t="s">
        <v>59</v>
      </c>
      <c r="G12" s="45" t="str">
        <f>IF(B9="","",IF(B9="児童発達支援",199,39))</f>
        <v/>
      </c>
      <c r="H12" s="15" t="str">
        <f t="shared" ref="H12:S12" si="7">IF($B9="","",IF(H9="○",$G12*H10,""))</f>
        <v/>
      </c>
      <c r="I12" s="15" t="str">
        <f t="shared" si="7"/>
        <v/>
      </c>
      <c r="J12" s="15" t="str">
        <f t="shared" si="7"/>
        <v/>
      </c>
      <c r="K12" s="15" t="str">
        <f t="shared" si="7"/>
        <v/>
      </c>
      <c r="L12" s="15" t="str">
        <f t="shared" si="7"/>
        <v/>
      </c>
      <c r="M12" s="15" t="str">
        <f t="shared" si="7"/>
        <v/>
      </c>
      <c r="N12" s="15" t="str">
        <f t="shared" si="7"/>
        <v/>
      </c>
      <c r="O12" s="15" t="str">
        <f t="shared" si="7"/>
        <v/>
      </c>
      <c r="P12" s="15" t="str">
        <f t="shared" si="7"/>
        <v/>
      </c>
      <c r="Q12" s="15" t="str">
        <f t="shared" si="7"/>
        <v/>
      </c>
      <c r="R12" s="15" t="str">
        <f t="shared" si="7"/>
        <v/>
      </c>
      <c r="S12" s="15" t="str">
        <f t="shared" si="7"/>
        <v/>
      </c>
      <c r="T12" s="11">
        <f t="shared" ref="T12:T13" si="8">SUM(H12:S12)</f>
        <v>0</v>
      </c>
      <c r="U12" s="103"/>
      <c r="V12" s="103"/>
    </row>
    <row r="13" spans="2:22" x14ac:dyDescent="0.55000000000000004">
      <c r="B13" s="106"/>
      <c r="C13" s="109"/>
      <c r="D13" s="112"/>
      <c r="E13" s="117"/>
      <c r="F13" s="14" t="s">
        <v>60</v>
      </c>
      <c r="G13" s="45" t="str">
        <f>IF(B9="","",1179)</f>
        <v/>
      </c>
      <c r="H13" s="15" t="str">
        <f>IF(H9="○",$G13,"")</f>
        <v/>
      </c>
      <c r="I13" s="15" t="str">
        <f t="shared" ref="I13:S13" si="9">IF(I9="○",$G13,"")</f>
        <v/>
      </c>
      <c r="J13" s="15" t="str">
        <f t="shared" si="9"/>
        <v/>
      </c>
      <c r="K13" s="15" t="str">
        <f t="shared" si="9"/>
        <v/>
      </c>
      <c r="L13" s="15" t="str">
        <f t="shared" si="9"/>
        <v/>
      </c>
      <c r="M13" s="15" t="str">
        <f t="shared" si="9"/>
        <v/>
      </c>
      <c r="N13" s="15" t="str">
        <f t="shared" si="9"/>
        <v/>
      </c>
      <c r="O13" s="15" t="str">
        <f t="shared" si="9"/>
        <v/>
      </c>
      <c r="P13" s="15" t="str">
        <f t="shared" si="9"/>
        <v/>
      </c>
      <c r="Q13" s="15" t="str">
        <f t="shared" si="9"/>
        <v/>
      </c>
      <c r="R13" s="15" t="str">
        <f t="shared" si="9"/>
        <v/>
      </c>
      <c r="S13" s="15" t="str">
        <f t="shared" si="9"/>
        <v/>
      </c>
      <c r="T13" s="11">
        <f t="shared" si="8"/>
        <v>0</v>
      </c>
      <c r="U13" s="103"/>
      <c r="V13" s="103"/>
    </row>
    <row r="14" spans="2:22" x14ac:dyDescent="0.55000000000000004">
      <c r="B14" s="104"/>
      <c r="C14" s="107"/>
      <c r="D14" s="110"/>
      <c r="E14" s="113" t="s">
        <v>45</v>
      </c>
      <c r="F14" s="114"/>
      <c r="G14" s="5"/>
      <c r="H14" s="43"/>
      <c r="I14" s="43"/>
      <c r="J14" s="43"/>
      <c r="K14" s="43"/>
      <c r="L14" s="43"/>
      <c r="M14" s="43"/>
      <c r="N14" s="43"/>
      <c r="O14" s="43"/>
      <c r="P14" s="43"/>
      <c r="Q14" s="43"/>
      <c r="R14" s="43"/>
      <c r="S14" s="43"/>
      <c r="T14" s="5">
        <f>COUNTIF(H14:S14,"○")</f>
        <v>0</v>
      </c>
      <c r="U14" s="9" t="s">
        <v>64</v>
      </c>
      <c r="V14" s="9" t="s">
        <v>64</v>
      </c>
    </row>
    <row r="15" spans="2:22" ht="18.5" customHeight="1" x14ac:dyDescent="0.55000000000000004">
      <c r="B15" s="105"/>
      <c r="C15" s="108"/>
      <c r="D15" s="111"/>
      <c r="E15" s="113" t="s">
        <v>46</v>
      </c>
      <c r="F15" s="114"/>
      <c r="G15" s="5"/>
      <c r="H15" s="44"/>
      <c r="I15" s="44"/>
      <c r="J15" s="44"/>
      <c r="K15" s="44"/>
      <c r="L15" s="44"/>
      <c r="M15" s="44"/>
      <c r="N15" s="44"/>
      <c r="O15" s="44"/>
      <c r="P15" s="44"/>
      <c r="Q15" s="44"/>
      <c r="R15" s="44"/>
      <c r="S15" s="44"/>
      <c r="T15" s="5">
        <f>SUM(H15:S15)</f>
        <v>0</v>
      </c>
      <c r="U15" s="9" t="s">
        <v>64</v>
      </c>
      <c r="V15" s="9" t="s">
        <v>64</v>
      </c>
    </row>
    <row r="16" spans="2:22" x14ac:dyDescent="0.55000000000000004">
      <c r="B16" s="105"/>
      <c r="C16" s="108"/>
      <c r="D16" s="111"/>
      <c r="E16" s="115" t="s">
        <v>71</v>
      </c>
      <c r="F16" s="14" t="s">
        <v>58</v>
      </c>
      <c r="G16" s="45" t="str">
        <f>IF(B14="","",IF(B14="児童発達支援",300,57))</f>
        <v/>
      </c>
      <c r="H16" s="15" t="str">
        <f>IF($B14="","",IF(H14="○",$G16*H15,""))</f>
        <v/>
      </c>
      <c r="I16" s="15" t="str">
        <f t="shared" ref="I16:S16" si="10">IF($B14="","",IF(I14="○",$G16*I15,""))</f>
        <v/>
      </c>
      <c r="J16" s="15" t="str">
        <f t="shared" si="10"/>
        <v/>
      </c>
      <c r="K16" s="15" t="str">
        <f t="shared" si="10"/>
        <v/>
      </c>
      <c r="L16" s="15" t="str">
        <f t="shared" si="10"/>
        <v/>
      </c>
      <c r="M16" s="15" t="str">
        <f t="shared" si="10"/>
        <v/>
      </c>
      <c r="N16" s="15" t="str">
        <f t="shared" si="10"/>
        <v/>
      </c>
      <c r="O16" s="15" t="str">
        <f t="shared" si="10"/>
        <v/>
      </c>
      <c r="P16" s="15" t="str">
        <f t="shared" si="10"/>
        <v/>
      </c>
      <c r="Q16" s="15" t="str">
        <f t="shared" si="10"/>
        <v/>
      </c>
      <c r="R16" s="15" t="str">
        <f t="shared" si="10"/>
        <v/>
      </c>
      <c r="S16" s="15" t="str">
        <f t="shared" si="10"/>
        <v/>
      </c>
      <c r="T16" s="11">
        <f>SUM(H16:S16)</f>
        <v>0</v>
      </c>
      <c r="U16" s="103">
        <f t="shared" ref="U16" si="11">SUM(T16,T17,T18)</f>
        <v>0</v>
      </c>
      <c r="V16" s="103">
        <f t="shared" ref="V16" si="12">ROUNDDOWN(U16,-3)</f>
        <v>0</v>
      </c>
    </row>
    <row r="17" spans="2:22" x14ac:dyDescent="0.55000000000000004">
      <c r="B17" s="105"/>
      <c r="C17" s="108"/>
      <c r="D17" s="111"/>
      <c r="E17" s="116"/>
      <c r="F17" s="14" t="s">
        <v>59</v>
      </c>
      <c r="G17" s="45" t="str">
        <f>IF(B14="","",IF(B14="児童発達支援",199,39))</f>
        <v/>
      </c>
      <c r="H17" s="15" t="str">
        <f t="shared" ref="H17:S17" si="13">IF($B14="","",IF(H14="○",$G17*H15,""))</f>
        <v/>
      </c>
      <c r="I17" s="15" t="str">
        <f t="shared" si="13"/>
        <v/>
      </c>
      <c r="J17" s="15" t="str">
        <f t="shared" si="13"/>
        <v/>
      </c>
      <c r="K17" s="15" t="str">
        <f t="shared" si="13"/>
        <v/>
      </c>
      <c r="L17" s="15" t="str">
        <f t="shared" si="13"/>
        <v/>
      </c>
      <c r="M17" s="15" t="str">
        <f t="shared" si="13"/>
        <v/>
      </c>
      <c r="N17" s="15" t="str">
        <f t="shared" si="13"/>
        <v/>
      </c>
      <c r="O17" s="15" t="str">
        <f t="shared" si="13"/>
        <v/>
      </c>
      <c r="P17" s="15" t="str">
        <f t="shared" si="13"/>
        <v/>
      </c>
      <c r="Q17" s="15" t="str">
        <f t="shared" si="13"/>
        <v/>
      </c>
      <c r="R17" s="15" t="str">
        <f t="shared" si="13"/>
        <v/>
      </c>
      <c r="S17" s="15" t="str">
        <f t="shared" si="13"/>
        <v/>
      </c>
      <c r="T17" s="11">
        <f t="shared" ref="T17:T18" si="14">SUM(H17:S17)</f>
        <v>0</v>
      </c>
      <c r="U17" s="103"/>
      <c r="V17" s="103"/>
    </row>
    <row r="18" spans="2:22" x14ac:dyDescent="0.55000000000000004">
      <c r="B18" s="106"/>
      <c r="C18" s="109"/>
      <c r="D18" s="112"/>
      <c r="E18" s="117"/>
      <c r="F18" s="14" t="s">
        <v>60</v>
      </c>
      <c r="G18" s="45" t="str">
        <f>IF(B14="","",1179)</f>
        <v/>
      </c>
      <c r="H18" s="15" t="str">
        <f>IF(H14="○",$G18,"")</f>
        <v/>
      </c>
      <c r="I18" s="15" t="str">
        <f t="shared" ref="I18:S18" si="15">IF(I14="○",$G18,"")</f>
        <v/>
      </c>
      <c r="J18" s="15" t="str">
        <f t="shared" si="15"/>
        <v/>
      </c>
      <c r="K18" s="15" t="str">
        <f t="shared" si="15"/>
        <v/>
      </c>
      <c r="L18" s="15" t="str">
        <f t="shared" si="15"/>
        <v/>
      </c>
      <c r="M18" s="15" t="str">
        <f t="shared" si="15"/>
        <v/>
      </c>
      <c r="N18" s="15" t="str">
        <f t="shared" si="15"/>
        <v/>
      </c>
      <c r="O18" s="15" t="str">
        <f t="shared" si="15"/>
        <v/>
      </c>
      <c r="P18" s="15" t="str">
        <f t="shared" si="15"/>
        <v/>
      </c>
      <c r="Q18" s="15" t="str">
        <f t="shared" si="15"/>
        <v/>
      </c>
      <c r="R18" s="15" t="str">
        <f t="shared" si="15"/>
        <v/>
      </c>
      <c r="S18" s="15" t="str">
        <f t="shared" si="15"/>
        <v/>
      </c>
      <c r="T18" s="11">
        <f t="shared" si="14"/>
        <v>0</v>
      </c>
      <c r="U18" s="103"/>
      <c r="V18" s="103"/>
    </row>
    <row r="19" spans="2:22" x14ac:dyDescent="0.55000000000000004">
      <c r="B19" s="104"/>
      <c r="C19" s="107"/>
      <c r="D19" s="110"/>
      <c r="E19" s="113" t="s">
        <v>45</v>
      </c>
      <c r="F19" s="114"/>
      <c r="G19" s="5"/>
      <c r="H19" s="43"/>
      <c r="I19" s="43"/>
      <c r="J19" s="43"/>
      <c r="K19" s="43"/>
      <c r="L19" s="43"/>
      <c r="M19" s="43"/>
      <c r="N19" s="43"/>
      <c r="O19" s="43"/>
      <c r="P19" s="43"/>
      <c r="Q19" s="43"/>
      <c r="R19" s="43"/>
      <c r="S19" s="43"/>
      <c r="T19" s="5">
        <f>COUNTIF(H19:S19,"○")</f>
        <v>0</v>
      </c>
      <c r="U19" s="9" t="s">
        <v>64</v>
      </c>
      <c r="V19" s="9" t="s">
        <v>64</v>
      </c>
    </row>
    <row r="20" spans="2:22" ht="18.5" customHeight="1" x14ac:dyDescent="0.55000000000000004">
      <c r="B20" s="105"/>
      <c r="C20" s="108"/>
      <c r="D20" s="111"/>
      <c r="E20" s="113" t="s">
        <v>46</v>
      </c>
      <c r="F20" s="114"/>
      <c r="G20" s="5"/>
      <c r="H20" s="44"/>
      <c r="I20" s="44"/>
      <c r="J20" s="44"/>
      <c r="K20" s="44"/>
      <c r="L20" s="44"/>
      <c r="M20" s="44"/>
      <c r="N20" s="44"/>
      <c r="O20" s="44"/>
      <c r="P20" s="44"/>
      <c r="Q20" s="44"/>
      <c r="R20" s="44"/>
      <c r="S20" s="44"/>
      <c r="T20" s="5">
        <f>SUM(H20:S20)</f>
        <v>0</v>
      </c>
      <c r="U20" s="9" t="s">
        <v>64</v>
      </c>
      <c r="V20" s="9" t="s">
        <v>64</v>
      </c>
    </row>
    <row r="21" spans="2:22" x14ac:dyDescent="0.55000000000000004">
      <c r="B21" s="105"/>
      <c r="C21" s="108"/>
      <c r="D21" s="111"/>
      <c r="E21" s="115" t="s">
        <v>71</v>
      </c>
      <c r="F21" s="14" t="s">
        <v>58</v>
      </c>
      <c r="G21" s="45" t="str">
        <f>IF(B19="","",IF(B19="児童発達支援",300,57))</f>
        <v/>
      </c>
      <c r="H21" s="15" t="str">
        <f>IF($B19="","",IF(H19="○",$G21*H20,""))</f>
        <v/>
      </c>
      <c r="I21" s="15" t="str">
        <f t="shared" ref="I21:S21" si="16">IF($B19="","",IF(I19="○",$G21*I20,""))</f>
        <v/>
      </c>
      <c r="J21" s="15" t="str">
        <f t="shared" si="16"/>
        <v/>
      </c>
      <c r="K21" s="15" t="str">
        <f t="shared" si="16"/>
        <v/>
      </c>
      <c r="L21" s="15" t="str">
        <f t="shared" si="16"/>
        <v/>
      </c>
      <c r="M21" s="15" t="str">
        <f t="shared" si="16"/>
        <v/>
      </c>
      <c r="N21" s="15" t="str">
        <f t="shared" si="16"/>
        <v/>
      </c>
      <c r="O21" s="15" t="str">
        <f t="shared" si="16"/>
        <v/>
      </c>
      <c r="P21" s="15" t="str">
        <f t="shared" si="16"/>
        <v/>
      </c>
      <c r="Q21" s="15" t="str">
        <f t="shared" si="16"/>
        <v/>
      </c>
      <c r="R21" s="15" t="str">
        <f t="shared" si="16"/>
        <v/>
      </c>
      <c r="S21" s="15" t="str">
        <f t="shared" si="16"/>
        <v/>
      </c>
      <c r="T21" s="11">
        <f>SUM(H21:S21)</f>
        <v>0</v>
      </c>
      <c r="U21" s="103">
        <f t="shared" ref="U21" si="17">SUM(T21,T22,T23)</f>
        <v>0</v>
      </c>
      <c r="V21" s="103">
        <f t="shared" ref="V21" si="18">ROUNDDOWN(U21,-3)</f>
        <v>0</v>
      </c>
    </row>
    <row r="22" spans="2:22" x14ac:dyDescent="0.55000000000000004">
      <c r="B22" s="105"/>
      <c r="C22" s="108"/>
      <c r="D22" s="111"/>
      <c r="E22" s="116"/>
      <c r="F22" s="14" t="s">
        <v>59</v>
      </c>
      <c r="G22" s="45" t="str">
        <f>IF(B19="","",IF(B19="児童発達支援",199,39))</f>
        <v/>
      </c>
      <c r="H22" s="15" t="str">
        <f t="shared" ref="H22:S22" si="19">IF($B19="","",IF(H19="○",$G22*H20,""))</f>
        <v/>
      </c>
      <c r="I22" s="15" t="str">
        <f t="shared" si="19"/>
        <v/>
      </c>
      <c r="J22" s="15" t="str">
        <f t="shared" si="19"/>
        <v/>
      </c>
      <c r="K22" s="15" t="str">
        <f t="shared" si="19"/>
        <v/>
      </c>
      <c r="L22" s="15" t="str">
        <f t="shared" si="19"/>
        <v/>
      </c>
      <c r="M22" s="15" t="str">
        <f t="shared" si="19"/>
        <v/>
      </c>
      <c r="N22" s="15" t="str">
        <f t="shared" si="19"/>
        <v/>
      </c>
      <c r="O22" s="15" t="str">
        <f t="shared" si="19"/>
        <v/>
      </c>
      <c r="P22" s="15" t="str">
        <f t="shared" si="19"/>
        <v/>
      </c>
      <c r="Q22" s="15" t="str">
        <f t="shared" si="19"/>
        <v/>
      </c>
      <c r="R22" s="15" t="str">
        <f t="shared" si="19"/>
        <v/>
      </c>
      <c r="S22" s="15" t="str">
        <f t="shared" si="19"/>
        <v/>
      </c>
      <c r="T22" s="11">
        <f t="shared" ref="T22:T23" si="20">SUM(H22:S22)</f>
        <v>0</v>
      </c>
      <c r="U22" s="103"/>
      <c r="V22" s="103"/>
    </row>
    <row r="23" spans="2:22" x14ac:dyDescent="0.55000000000000004">
      <c r="B23" s="106"/>
      <c r="C23" s="109"/>
      <c r="D23" s="112"/>
      <c r="E23" s="117"/>
      <c r="F23" s="14" t="s">
        <v>60</v>
      </c>
      <c r="G23" s="45" t="str">
        <f>IF(B19="","",1179)</f>
        <v/>
      </c>
      <c r="H23" s="15" t="str">
        <f>IF(H19="○",$G23,"")</f>
        <v/>
      </c>
      <c r="I23" s="15" t="str">
        <f t="shared" ref="I23:S23" si="21">IF(I19="○",$G23,"")</f>
        <v/>
      </c>
      <c r="J23" s="15" t="str">
        <f t="shared" si="21"/>
        <v/>
      </c>
      <c r="K23" s="15" t="str">
        <f t="shared" si="21"/>
        <v/>
      </c>
      <c r="L23" s="15" t="str">
        <f t="shared" si="21"/>
        <v/>
      </c>
      <c r="M23" s="15" t="str">
        <f t="shared" si="21"/>
        <v/>
      </c>
      <c r="N23" s="15" t="str">
        <f t="shared" si="21"/>
        <v/>
      </c>
      <c r="O23" s="15" t="str">
        <f t="shared" si="21"/>
        <v/>
      </c>
      <c r="P23" s="15" t="str">
        <f t="shared" si="21"/>
        <v/>
      </c>
      <c r="Q23" s="15" t="str">
        <f t="shared" si="21"/>
        <v/>
      </c>
      <c r="R23" s="15" t="str">
        <f t="shared" si="21"/>
        <v/>
      </c>
      <c r="S23" s="15" t="str">
        <f t="shared" si="21"/>
        <v/>
      </c>
      <c r="T23" s="11">
        <f t="shared" si="20"/>
        <v>0</v>
      </c>
      <c r="U23" s="103"/>
      <c r="V23" s="103"/>
    </row>
    <row r="24" spans="2:22" x14ac:dyDescent="0.55000000000000004">
      <c r="B24" s="104"/>
      <c r="C24" s="107"/>
      <c r="D24" s="110"/>
      <c r="E24" s="113" t="s">
        <v>45</v>
      </c>
      <c r="F24" s="114"/>
      <c r="G24" s="5"/>
      <c r="H24" s="43"/>
      <c r="I24" s="43"/>
      <c r="J24" s="43"/>
      <c r="K24" s="43"/>
      <c r="L24" s="43"/>
      <c r="M24" s="43"/>
      <c r="N24" s="43"/>
      <c r="O24" s="43"/>
      <c r="P24" s="43"/>
      <c r="Q24" s="43"/>
      <c r="R24" s="43"/>
      <c r="S24" s="43"/>
      <c r="T24" s="5">
        <f>COUNTIF(H24:S24,"○")</f>
        <v>0</v>
      </c>
      <c r="U24" s="9" t="s">
        <v>64</v>
      </c>
      <c r="V24" s="9" t="s">
        <v>64</v>
      </c>
    </row>
    <row r="25" spans="2:22" ht="18.5" customHeight="1" x14ac:dyDescent="0.55000000000000004">
      <c r="B25" s="105"/>
      <c r="C25" s="108"/>
      <c r="D25" s="111"/>
      <c r="E25" s="113" t="s">
        <v>46</v>
      </c>
      <c r="F25" s="114"/>
      <c r="G25" s="5"/>
      <c r="H25" s="44"/>
      <c r="I25" s="44"/>
      <c r="J25" s="44"/>
      <c r="K25" s="44"/>
      <c r="L25" s="44"/>
      <c r="M25" s="44"/>
      <c r="N25" s="44"/>
      <c r="O25" s="44"/>
      <c r="P25" s="44"/>
      <c r="Q25" s="44"/>
      <c r="R25" s="44"/>
      <c r="S25" s="44"/>
      <c r="T25" s="5">
        <f>SUM(H25:S25)</f>
        <v>0</v>
      </c>
      <c r="U25" s="9" t="s">
        <v>64</v>
      </c>
      <c r="V25" s="9" t="s">
        <v>64</v>
      </c>
    </row>
    <row r="26" spans="2:22" x14ac:dyDescent="0.55000000000000004">
      <c r="B26" s="105"/>
      <c r="C26" s="108"/>
      <c r="D26" s="111"/>
      <c r="E26" s="115" t="s">
        <v>71</v>
      </c>
      <c r="F26" s="14" t="s">
        <v>58</v>
      </c>
      <c r="G26" s="45" t="str">
        <f>IF(B24="","",IF(B24="児童発達支援",300,57))</f>
        <v/>
      </c>
      <c r="H26" s="15" t="str">
        <f>IF($B24="","",IF(H24="○",$G26*H25,""))</f>
        <v/>
      </c>
      <c r="I26" s="15" t="str">
        <f t="shared" ref="I26:S26" si="22">IF($B24="","",IF(I24="○",$G26*I25,""))</f>
        <v/>
      </c>
      <c r="J26" s="15" t="str">
        <f t="shared" si="22"/>
        <v/>
      </c>
      <c r="K26" s="15" t="str">
        <f t="shared" si="22"/>
        <v/>
      </c>
      <c r="L26" s="15" t="str">
        <f t="shared" si="22"/>
        <v/>
      </c>
      <c r="M26" s="15" t="str">
        <f t="shared" si="22"/>
        <v/>
      </c>
      <c r="N26" s="15" t="str">
        <f t="shared" si="22"/>
        <v/>
      </c>
      <c r="O26" s="15" t="str">
        <f t="shared" si="22"/>
        <v/>
      </c>
      <c r="P26" s="15" t="str">
        <f t="shared" si="22"/>
        <v/>
      </c>
      <c r="Q26" s="15" t="str">
        <f t="shared" si="22"/>
        <v/>
      </c>
      <c r="R26" s="15" t="str">
        <f t="shared" si="22"/>
        <v/>
      </c>
      <c r="S26" s="15" t="str">
        <f t="shared" si="22"/>
        <v/>
      </c>
      <c r="T26" s="11">
        <f>SUM(H26:S26)</f>
        <v>0</v>
      </c>
      <c r="U26" s="103">
        <f t="shared" ref="U26" si="23">SUM(T26,T27,T28)</f>
        <v>0</v>
      </c>
      <c r="V26" s="103">
        <f t="shared" ref="V26" si="24">ROUNDDOWN(U26,-3)</f>
        <v>0</v>
      </c>
    </row>
    <row r="27" spans="2:22" x14ac:dyDescent="0.55000000000000004">
      <c r="B27" s="105"/>
      <c r="C27" s="108"/>
      <c r="D27" s="111"/>
      <c r="E27" s="116"/>
      <c r="F27" s="14" t="s">
        <v>59</v>
      </c>
      <c r="G27" s="45" t="str">
        <f>IF(B24="","",IF(B24="児童発達支援",199,39))</f>
        <v/>
      </c>
      <c r="H27" s="15" t="str">
        <f t="shared" ref="H27:S27" si="25">IF($B24="","",IF(H24="○",$G27*H25,""))</f>
        <v/>
      </c>
      <c r="I27" s="15" t="str">
        <f t="shared" si="25"/>
        <v/>
      </c>
      <c r="J27" s="15" t="str">
        <f t="shared" si="25"/>
        <v/>
      </c>
      <c r="K27" s="15" t="str">
        <f t="shared" si="25"/>
        <v/>
      </c>
      <c r="L27" s="15" t="str">
        <f t="shared" si="25"/>
        <v/>
      </c>
      <c r="M27" s="15" t="str">
        <f t="shared" si="25"/>
        <v/>
      </c>
      <c r="N27" s="15" t="str">
        <f t="shared" si="25"/>
        <v/>
      </c>
      <c r="O27" s="15" t="str">
        <f t="shared" si="25"/>
        <v/>
      </c>
      <c r="P27" s="15" t="str">
        <f t="shared" si="25"/>
        <v/>
      </c>
      <c r="Q27" s="15" t="str">
        <f t="shared" si="25"/>
        <v/>
      </c>
      <c r="R27" s="15" t="str">
        <f t="shared" si="25"/>
        <v/>
      </c>
      <c r="S27" s="15" t="str">
        <f t="shared" si="25"/>
        <v/>
      </c>
      <c r="T27" s="11">
        <f t="shared" ref="T27:T28" si="26">SUM(H27:S27)</f>
        <v>0</v>
      </c>
      <c r="U27" s="103"/>
      <c r="V27" s="103"/>
    </row>
    <row r="28" spans="2:22" x14ac:dyDescent="0.55000000000000004">
      <c r="B28" s="106"/>
      <c r="C28" s="109"/>
      <c r="D28" s="112"/>
      <c r="E28" s="117"/>
      <c r="F28" s="14" t="s">
        <v>60</v>
      </c>
      <c r="G28" s="45" t="str">
        <f>IF(B24="","",1179)</f>
        <v/>
      </c>
      <c r="H28" s="15" t="str">
        <f>IF(H24="○",$G28,"")</f>
        <v/>
      </c>
      <c r="I28" s="15" t="str">
        <f t="shared" ref="I28:S28" si="27">IF(I24="○",$G28,"")</f>
        <v/>
      </c>
      <c r="J28" s="15" t="str">
        <f t="shared" si="27"/>
        <v/>
      </c>
      <c r="K28" s="15" t="str">
        <f t="shared" si="27"/>
        <v/>
      </c>
      <c r="L28" s="15" t="str">
        <f t="shared" si="27"/>
        <v/>
      </c>
      <c r="M28" s="15" t="str">
        <f t="shared" si="27"/>
        <v/>
      </c>
      <c r="N28" s="15" t="str">
        <f t="shared" si="27"/>
        <v/>
      </c>
      <c r="O28" s="15" t="str">
        <f t="shared" si="27"/>
        <v/>
      </c>
      <c r="P28" s="15" t="str">
        <f t="shared" si="27"/>
        <v/>
      </c>
      <c r="Q28" s="15" t="str">
        <f t="shared" si="27"/>
        <v/>
      </c>
      <c r="R28" s="15" t="str">
        <f t="shared" si="27"/>
        <v/>
      </c>
      <c r="S28" s="15" t="str">
        <f t="shared" si="27"/>
        <v/>
      </c>
      <c r="T28" s="11">
        <f t="shared" si="26"/>
        <v>0</v>
      </c>
      <c r="U28" s="103"/>
      <c r="V28" s="103"/>
    </row>
    <row r="29" spans="2:22" x14ac:dyDescent="0.55000000000000004">
      <c r="B29" s="104"/>
      <c r="C29" s="107"/>
      <c r="D29" s="110"/>
      <c r="E29" s="113" t="s">
        <v>45</v>
      </c>
      <c r="F29" s="114"/>
      <c r="G29" s="5"/>
      <c r="H29" s="43"/>
      <c r="I29" s="43"/>
      <c r="J29" s="43"/>
      <c r="K29" s="43"/>
      <c r="L29" s="43"/>
      <c r="M29" s="43"/>
      <c r="N29" s="43"/>
      <c r="O29" s="43"/>
      <c r="P29" s="43"/>
      <c r="Q29" s="43"/>
      <c r="R29" s="43"/>
      <c r="S29" s="43"/>
      <c r="T29" s="5">
        <f>COUNTIF(H29:S29,"○")</f>
        <v>0</v>
      </c>
      <c r="U29" s="9" t="s">
        <v>64</v>
      </c>
      <c r="V29" s="9" t="s">
        <v>64</v>
      </c>
    </row>
    <row r="30" spans="2:22" ht="18.5" customHeight="1" x14ac:dyDescent="0.55000000000000004">
      <c r="B30" s="105"/>
      <c r="C30" s="108"/>
      <c r="D30" s="111"/>
      <c r="E30" s="113" t="s">
        <v>46</v>
      </c>
      <c r="F30" s="114"/>
      <c r="G30" s="5"/>
      <c r="H30" s="44"/>
      <c r="I30" s="44"/>
      <c r="J30" s="44"/>
      <c r="K30" s="44"/>
      <c r="L30" s="44"/>
      <c r="M30" s="44"/>
      <c r="N30" s="44"/>
      <c r="O30" s="44"/>
      <c r="P30" s="44"/>
      <c r="Q30" s="44"/>
      <c r="R30" s="44"/>
      <c r="S30" s="44"/>
      <c r="T30" s="5">
        <f>SUM(H30:S30)</f>
        <v>0</v>
      </c>
      <c r="U30" s="9" t="s">
        <v>64</v>
      </c>
      <c r="V30" s="9" t="s">
        <v>64</v>
      </c>
    </row>
    <row r="31" spans="2:22" x14ac:dyDescent="0.55000000000000004">
      <c r="B31" s="105"/>
      <c r="C31" s="108"/>
      <c r="D31" s="111"/>
      <c r="E31" s="115" t="s">
        <v>71</v>
      </c>
      <c r="F31" s="14" t="s">
        <v>58</v>
      </c>
      <c r="G31" s="45" t="str">
        <f>IF(B29="","",IF(B29="児童発達支援",300,57))</f>
        <v/>
      </c>
      <c r="H31" s="15" t="str">
        <f>IF($B29="","",IF(H29="○",$G31*H30,""))</f>
        <v/>
      </c>
      <c r="I31" s="15" t="str">
        <f t="shared" ref="I31:S31" si="28">IF($B29="","",IF(I29="○",$G31*I30,""))</f>
        <v/>
      </c>
      <c r="J31" s="15" t="str">
        <f t="shared" si="28"/>
        <v/>
      </c>
      <c r="K31" s="15" t="str">
        <f t="shared" si="28"/>
        <v/>
      </c>
      <c r="L31" s="15" t="str">
        <f t="shared" si="28"/>
        <v/>
      </c>
      <c r="M31" s="15" t="str">
        <f t="shared" si="28"/>
        <v/>
      </c>
      <c r="N31" s="15" t="str">
        <f t="shared" si="28"/>
        <v/>
      </c>
      <c r="O31" s="15" t="str">
        <f t="shared" si="28"/>
        <v/>
      </c>
      <c r="P31" s="15" t="str">
        <f t="shared" si="28"/>
        <v/>
      </c>
      <c r="Q31" s="15" t="str">
        <f t="shared" si="28"/>
        <v/>
      </c>
      <c r="R31" s="15" t="str">
        <f t="shared" si="28"/>
        <v/>
      </c>
      <c r="S31" s="15" t="str">
        <f t="shared" si="28"/>
        <v/>
      </c>
      <c r="T31" s="11">
        <f>SUM(H31:S31)</f>
        <v>0</v>
      </c>
      <c r="U31" s="103">
        <f t="shared" ref="U31" si="29">SUM(T31,T32,T33)</f>
        <v>0</v>
      </c>
      <c r="V31" s="103">
        <f t="shared" ref="V31" si="30">ROUNDDOWN(U31,-3)</f>
        <v>0</v>
      </c>
    </row>
    <row r="32" spans="2:22" x14ac:dyDescent="0.55000000000000004">
      <c r="B32" s="105"/>
      <c r="C32" s="108"/>
      <c r="D32" s="111"/>
      <c r="E32" s="116"/>
      <c r="F32" s="14" t="s">
        <v>59</v>
      </c>
      <c r="G32" s="45" t="str">
        <f>IF(B29="","",IF(B29="児童発達支援",199,39))</f>
        <v/>
      </c>
      <c r="H32" s="15" t="str">
        <f t="shared" ref="H32:S32" si="31">IF($B29="","",IF(H29="○",$G32*H30,""))</f>
        <v/>
      </c>
      <c r="I32" s="15" t="str">
        <f t="shared" si="31"/>
        <v/>
      </c>
      <c r="J32" s="15" t="str">
        <f t="shared" si="31"/>
        <v/>
      </c>
      <c r="K32" s="15" t="str">
        <f t="shared" si="31"/>
        <v/>
      </c>
      <c r="L32" s="15" t="str">
        <f t="shared" si="31"/>
        <v/>
      </c>
      <c r="M32" s="15" t="str">
        <f t="shared" si="31"/>
        <v/>
      </c>
      <c r="N32" s="15" t="str">
        <f t="shared" si="31"/>
        <v/>
      </c>
      <c r="O32" s="15" t="str">
        <f t="shared" si="31"/>
        <v/>
      </c>
      <c r="P32" s="15" t="str">
        <f t="shared" si="31"/>
        <v/>
      </c>
      <c r="Q32" s="15" t="str">
        <f t="shared" si="31"/>
        <v/>
      </c>
      <c r="R32" s="15" t="str">
        <f t="shared" si="31"/>
        <v/>
      </c>
      <c r="S32" s="15" t="str">
        <f t="shared" si="31"/>
        <v/>
      </c>
      <c r="T32" s="11">
        <f t="shared" ref="T32:T33" si="32">SUM(H32:S32)</f>
        <v>0</v>
      </c>
      <c r="U32" s="103"/>
      <c r="V32" s="103"/>
    </row>
    <row r="33" spans="2:22" x14ac:dyDescent="0.55000000000000004">
      <c r="B33" s="106"/>
      <c r="C33" s="109"/>
      <c r="D33" s="112"/>
      <c r="E33" s="117"/>
      <c r="F33" s="14" t="s">
        <v>60</v>
      </c>
      <c r="G33" s="45" t="str">
        <f>IF(B29="","",1179)</f>
        <v/>
      </c>
      <c r="H33" s="15" t="str">
        <f>IF(H29="○",$G33,"")</f>
        <v/>
      </c>
      <c r="I33" s="15" t="str">
        <f t="shared" ref="I33:S33" si="33">IF(I29="○",$G33,"")</f>
        <v/>
      </c>
      <c r="J33" s="15" t="str">
        <f t="shared" si="33"/>
        <v/>
      </c>
      <c r="K33" s="15" t="str">
        <f t="shared" si="33"/>
        <v/>
      </c>
      <c r="L33" s="15" t="str">
        <f t="shared" si="33"/>
        <v/>
      </c>
      <c r="M33" s="15" t="str">
        <f t="shared" si="33"/>
        <v/>
      </c>
      <c r="N33" s="15" t="str">
        <f t="shared" si="33"/>
        <v/>
      </c>
      <c r="O33" s="15" t="str">
        <f t="shared" si="33"/>
        <v/>
      </c>
      <c r="P33" s="15" t="str">
        <f t="shared" si="33"/>
        <v/>
      </c>
      <c r="Q33" s="15" t="str">
        <f t="shared" si="33"/>
        <v/>
      </c>
      <c r="R33" s="15" t="str">
        <f t="shared" si="33"/>
        <v/>
      </c>
      <c r="S33" s="15" t="str">
        <f t="shared" si="33"/>
        <v/>
      </c>
      <c r="T33" s="11">
        <f t="shared" si="32"/>
        <v>0</v>
      </c>
      <c r="U33" s="103"/>
      <c r="V33" s="103"/>
    </row>
    <row r="34" spans="2:22" x14ac:dyDescent="0.55000000000000004">
      <c r="B34" s="104"/>
      <c r="C34" s="107"/>
      <c r="D34" s="110"/>
      <c r="E34" s="113" t="s">
        <v>45</v>
      </c>
      <c r="F34" s="114"/>
      <c r="G34" s="5"/>
      <c r="H34" s="43"/>
      <c r="I34" s="43"/>
      <c r="J34" s="43"/>
      <c r="K34" s="43"/>
      <c r="L34" s="43"/>
      <c r="M34" s="43"/>
      <c r="N34" s="43"/>
      <c r="O34" s="43"/>
      <c r="P34" s="43"/>
      <c r="Q34" s="43"/>
      <c r="R34" s="43"/>
      <c r="S34" s="43"/>
      <c r="T34" s="5">
        <f>COUNTIF(H34:S34,"○")</f>
        <v>0</v>
      </c>
      <c r="U34" s="9" t="s">
        <v>64</v>
      </c>
      <c r="V34" s="9" t="s">
        <v>64</v>
      </c>
    </row>
    <row r="35" spans="2:22" ht="18.5" customHeight="1" x14ac:dyDescent="0.55000000000000004">
      <c r="B35" s="105"/>
      <c r="C35" s="108"/>
      <c r="D35" s="111"/>
      <c r="E35" s="113" t="s">
        <v>46</v>
      </c>
      <c r="F35" s="114"/>
      <c r="G35" s="5"/>
      <c r="H35" s="44"/>
      <c r="I35" s="44"/>
      <c r="J35" s="44"/>
      <c r="K35" s="44"/>
      <c r="L35" s="44"/>
      <c r="M35" s="44"/>
      <c r="N35" s="44"/>
      <c r="O35" s="44"/>
      <c r="P35" s="44"/>
      <c r="Q35" s="44"/>
      <c r="R35" s="44"/>
      <c r="S35" s="44"/>
      <c r="T35" s="5">
        <f>SUM(H35:S35)</f>
        <v>0</v>
      </c>
      <c r="U35" s="9" t="s">
        <v>64</v>
      </c>
      <c r="V35" s="9" t="s">
        <v>64</v>
      </c>
    </row>
    <row r="36" spans="2:22" x14ac:dyDescent="0.55000000000000004">
      <c r="B36" s="105"/>
      <c r="C36" s="108"/>
      <c r="D36" s="111"/>
      <c r="E36" s="115" t="s">
        <v>71</v>
      </c>
      <c r="F36" s="14" t="s">
        <v>58</v>
      </c>
      <c r="G36" s="45" t="str">
        <f>IF(B34="","",IF(B34="児童発達支援",300,57))</f>
        <v/>
      </c>
      <c r="H36" s="15" t="str">
        <f>IF($B34="","",IF(H34="○",$G36*H35,""))</f>
        <v/>
      </c>
      <c r="I36" s="15" t="str">
        <f t="shared" ref="I36:S36" si="34">IF($B34="","",IF(I34="○",$G36*I35,""))</f>
        <v/>
      </c>
      <c r="J36" s="15" t="str">
        <f t="shared" si="34"/>
        <v/>
      </c>
      <c r="K36" s="15" t="str">
        <f t="shared" si="34"/>
        <v/>
      </c>
      <c r="L36" s="15" t="str">
        <f t="shared" si="34"/>
        <v/>
      </c>
      <c r="M36" s="15" t="str">
        <f t="shared" si="34"/>
        <v/>
      </c>
      <c r="N36" s="15" t="str">
        <f t="shared" si="34"/>
        <v/>
      </c>
      <c r="O36" s="15" t="str">
        <f t="shared" si="34"/>
        <v/>
      </c>
      <c r="P36" s="15" t="str">
        <f t="shared" si="34"/>
        <v/>
      </c>
      <c r="Q36" s="15" t="str">
        <f t="shared" si="34"/>
        <v/>
      </c>
      <c r="R36" s="15" t="str">
        <f t="shared" si="34"/>
        <v/>
      </c>
      <c r="S36" s="15" t="str">
        <f t="shared" si="34"/>
        <v/>
      </c>
      <c r="T36" s="11">
        <f>SUM(H36:S36)</f>
        <v>0</v>
      </c>
      <c r="U36" s="103">
        <f t="shared" ref="U36" si="35">SUM(T36,T37,T38)</f>
        <v>0</v>
      </c>
      <c r="V36" s="103">
        <f t="shared" ref="V36" si="36">ROUNDDOWN(U36,-3)</f>
        <v>0</v>
      </c>
    </row>
    <row r="37" spans="2:22" x14ac:dyDescent="0.55000000000000004">
      <c r="B37" s="105"/>
      <c r="C37" s="108"/>
      <c r="D37" s="111"/>
      <c r="E37" s="116"/>
      <c r="F37" s="14" t="s">
        <v>59</v>
      </c>
      <c r="G37" s="45" t="str">
        <f>IF(B34="","",IF(B34="児童発達支援",199,39))</f>
        <v/>
      </c>
      <c r="H37" s="15" t="str">
        <f t="shared" ref="H37:S37" si="37">IF($B34="","",IF(H34="○",$G37*H35,""))</f>
        <v/>
      </c>
      <c r="I37" s="15" t="str">
        <f t="shared" si="37"/>
        <v/>
      </c>
      <c r="J37" s="15" t="str">
        <f t="shared" si="37"/>
        <v/>
      </c>
      <c r="K37" s="15" t="str">
        <f t="shared" si="37"/>
        <v/>
      </c>
      <c r="L37" s="15" t="str">
        <f t="shared" si="37"/>
        <v/>
      </c>
      <c r="M37" s="15" t="str">
        <f t="shared" si="37"/>
        <v/>
      </c>
      <c r="N37" s="15" t="str">
        <f t="shared" si="37"/>
        <v/>
      </c>
      <c r="O37" s="15" t="str">
        <f t="shared" si="37"/>
        <v/>
      </c>
      <c r="P37" s="15" t="str">
        <f t="shared" si="37"/>
        <v/>
      </c>
      <c r="Q37" s="15" t="str">
        <f t="shared" si="37"/>
        <v/>
      </c>
      <c r="R37" s="15" t="str">
        <f t="shared" si="37"/>
        <v/>
      </c>
      <c r="S37" s="15" t="str">
        <f t="shared" si="37"/>
        <v/>
      </c>
      <c r="T37" s="11">
        <f t="shared" ref="T37:T38" si="38">SUM(H37:S37)</f>
        <v>0</v>
      </c>
      <c r="U37" s="103"/>
      <c r="V37" s="103"/>
    </row>
    <row r="38" spans="2:22" x14ac:dyDescent="0.55000000000000004">
      <c r="B38" s="106"/>
      <c r="C38" s="109"/>
      <c r="D38" s="112"/>
      <c r="E38" s="117"/>
      <c r="F38" s="14" t="s">
        <v>60</v>
      </c>
      <c r="G38" s="45" t="str">
        <f>IF(B34="","",1179)</f>
        <v/>
      </c>
      <c r="H38" s="15" t="str">
        <f>IF(H34="○",$G38,"")</f>
        <v/>
      </c>
      <c r="I38" s="15" t="str">
        <f t="shared" ref="I38:S38" si="39">IF(I34="○",$G38,"")</f>
        <v/>
      </c>
      <c r="J38" s="15" t="str">
        <f t="shared" si="39"/>
        <v/>
      </c>
      <c r="K38" s="15" t="str">
        <f t="shared" si="39"/>
        <v/>
      </c>
      <c r="L38" s="15" t="str">
        <f t="shared" si="39"/>
        <v/>
      </c>
      <c r="M38" s="15" t="str">
        <f t="shared" si="39"/>
        <v/>
      </c>
      <c r="N38" s="15" t="str">
        <f t="shared" si="39"/>
        <v/>
      </c>
      <c r="O38" s="15" t="str">
        <f t="shared" si="39"/>
        <v/>
      </c>
      <c r="P38" s="15" t="str">
        <f t="shared" si="39"/>
        <v/>
      </c>
      <c r="Q38" s="15" t="str">
        <f t="shared" si="39"/>
        <v/>
      </c>
      <c r="R38" s="15" t="str">
        <f t="shared" si="39"/>
        <v/>
      </c>
      <c r="S38" s="15" t="str">
        <f t="shared" si="39"/>
        <v/>
      </c>
      <c r="T38" s="11">
        <f t="shared" si="38"/>
        <v>0</v>
      </c>
      <c r="U38" s="103"/>
      <c r="V38" s="103"/>
    </row>
    <row r="39" spans="2:22" x14ac:dyDescent="0.55000000000000004">
      <c r="B39" s="104"/>
      <c r="C39" s="107"/>
      <c r="D39" s="110"/>
      <c r="E39" s="113" t="s">
        <v>45</v>
      </c>
      <c r="F39" s="114"/>
      <c r="G39" s="5"/>
      <c r="H39" s="43"/>
      <c r="I39" s="43"/>
      <c r="J39" s="43"/>
      <c r="K39" s="43"/>
      <c r="L39" s="43"/>
      <c r="M39" s="43"/>
      <c r="N39" s="43"/>
      <c r="O39" s="43"/>
      <c r="P39" s="43"/>
      <c r="Q39" s="43"/>
      <c r="R39" s="43"/>
      <c r="S39" s="43"/>
      <c r="T39" s="5">
        <f>COUNTIF(H39:S39,"○")</f>
        <v>0</v>
      </c>
      <c r="U39" s="16" t="s">
        <v>64</v>
      </c>
      <c r="V39" s="16" t="s">
        <v>64</v>
      </c>
    </row>
    <row r="40" spans="2:22" ht="18.5" customHeight="1" x14ac:dyDescent="0.55000000000000004">
      <c r="B40" s="105"/>
      <c r="C40" s="108"/>
      <c r="D40" s="111"/>
      <c r="E40" s="113" t="s">
        <v>46</v>
      </c>
      <c r="F40" s="114"/>
      <c r="G40" s="5"/>
      <c r="H40" s="44"/>
      <c r="I40" s="44"/>
      <c r="J40" s="44"/>
      <c r="K40" s="44"/>
      <c r="L40" s="44"/>
      <c r="M40" s="44"/>
      <c r="N40" s="44"/>
      <c r="O40" s="44"/>
      <c r="P40" s="44"/>
      <c r="Q40" s="44"/>
      <c r="R40" s="44"/>
      <c r="S40" s="44"/>
      <c r="T40" s="5">
        <f>SUM(H40:S40)</f>
        <v>0</v>
      </c>
      <c r="U40" s="16" t="s">
        <v>64</v>
      </c>
      <c r="V40" s="16" t="s">
        <v>64</v>
      </c>
    </row>
    <row r="41" spans="2:22" x14ac:dyDescent="0.55000000000000004">
      <c r="B41" s="105"/>
      <c r="C41" s="108"/>
      <c r="D41" s="111"/>
      <c r="E41" s="115" t="s">
        <v>71</v>
      </c>
      <c r="F41" s="14" t="s">
        <v>58</v>
      </c>
      <c r="G41" s="45" t="str">
        <f>IF(B39="","",IF(B39="児童発達支援",300,57))</f>
        <v/>
      </c>
      <c r="H41" s="15" t="str">
        <f>IF($B39="","",IF(H39="○",$G41*H40,""))</f>
        <v/>
      </c>
      <c r="I41" s="15" t="str">
        <f t="shared" ref="I41:S41" si="40">IF($B39="","",IF(I39="○",$G41*I40,""))</f>
        <v/>
      </c>
      <c r="J41" s="15" t="str">
        <f t="shared" si="40"/>
        <v/>
      </c>
      <c r="K41" s="15" t="str">
        <f t="shared" si="40"/>
        <v/>
      </c>
      <c r="L41" s="15" t="str">
        <f t="shared" si="40"/>
        <v/>
      </c>
      <c r="M41" s="15" t="str">
        <f t="shared" si="40"/>
        <v/>
      </c>
      <c r="N41" s="15" t="str">
        <f t="shared" si="40"/>
        <v/>
      </c>
      <c r="O41" s="15" t="str">
        <f t="shared" si="40"/>
        <v/>
      </c>
      <c r="P41" s="15" t="str">
        <f t="shared" si="40"/>
        <v/>
      </c>
      <c r="Q41" s="15" t="str">
        <f t="shared" si="40"/>
        <v/>
      </c>
      <c r="R41" s="15" t="str">
        <f t="shared" si="40"/>
        <v/>
      </c>
      <c r="S41" s="15" t="str">
        <f t="shared" si="40"/>
        <v/>
      </c>
      <c r="T41" s="11">
        <f>SUM(H41:S41)</f>
        <v>0</v>
      </c>
      <c r="U41" s="103">
        <f t="shared" ref="U41" si="41">SUM(T41,T42,T43)</f>
        <v>0</v>
      </c>
      <c r="V41" s="103">
        <f t="shared" ref="V41" si="42">ROUNDDOWN(U41,-3)</f>
        <v>0</v>
      </c>
    </row>
    <row r="42" spans="2:22" x14ac:dyDescent="0.55000000000000004">
      <c r="B42" s="105"/>
      <c r="C42" s="108"/>
      <c r="D42" s="111"/>
      <c r="E42" s="116"/>
      <c r="F42" s="14" t="s">
        <v>59</v>
      </c>
      <c r="G42" s="45" t="str">
        <f>IF(B39="","",IF(B39="児童発達支援",199,39))</f>
        <v/>
      </c>
      <c r="H42" s="15" t="str">
        <f t="shared" ref="H42:S42" si="43">IF($B39="","",IF(H39="○",$G42*H40,""))</f>
        <v/>
      </c>
      <c r="I42" s="15" t="str">
        <f t="shared" si="43"/>
        <v/>
      </c>
      <c r="J42" s="15" t="str">
        <f t="shared" si="43"/>
        <v/>
      </c>
      <c r="K42" s="15" t="str">
        <f t="shared" si="43"/>
        <v/>
      </c>
      <c r="L42" s="15" t="str">
        <f t="shared" si="43"/>
        <v/>
      </c>
      <c r="M42" s="15" t="str">
        <f t="shared" si="43"/>
        <v/>
      </c>
      <c r="N42" s="15" t="str">
        <f t="shared" si="43"/>
        <v/>
      </c>
      <c r="O42" s="15" t="str">
        <f t="shared" si="43"/>
        <v/>
      </c>
      <c r="P42" s="15" t="str">
        <f t="shared" si="43"/>
        <v/>
      </c>
      <c r="Q42" s="15" t="str">
        <f t="shared" si="43"/>
        <v/>
      </c>
      <c r="R42" s="15" t="str">
        <f t="shared" si="43"/>
        <v/>
      </c>
      <c r="S42" s="15" t="str">
        <f t="shared" si="43"/>
        <v/>
      </c>
      <c r="T42" s="11">
        <f t="shared" ref="T42:T43" si="44">SUM(H42:S42)</f>
        <v>0</v>
      </c>
      <c r="U42" s="103"/>
      <c r="V42" s="103"/>
    </row>
    <row r="43" spans="2:22" x14ac:dyDescent="0.55000000000000004">
      <c r="B43" s="106"/>
      <c r="C43" s="109"/>
      <c r="D43" s="112"/>
      <c r="E43" s="117"/>
      <c r="F43" s="14" t="s">
        <v>60</v>
      </c>
      <c r="G43" s="45" t="str">
        <f>IF(B39="","",1179)</f>
        <v/>
      </c>
      <c r="H43" s="15" t="str">
        <f>IF(H39="○",$G43,"")</f>
        <v/>
      </c>
      <c r="I43" s="15" t="str">
        <f t="shared" ref="I43:S43" si="45">IF(I39="○",$G43,"")</f>
        <v/>
      </c>
      <c r="J43" s="15" t="str">
        <f t="shared" si="45"/>
        <v/>
      </c>
      <c r="K43" s="15" t="str">
        <f t="shared" si="45"/>
        <v/>
      </c>
      <c r="L43" s="15" t="str">
        <f t="shared" si="45"/>
        <v/>
      </c>
      <c r="M43" s="15" t="str">
        <f t="shared" si="45"/>
        <v/>
      </c>
      <c r="N43" s="15" t="str">
        <f t="shared" si="45"/>
        <v/>
      </c>
      <c r="O43" s="15" t="str">
        <f t="shared" si="45"/>
        <v/>
      </c>
      <c r="P43" s="15" t="str">
        <f t="shared" si="45"/>
        <v/>
      </c>
      <c r="Q43" s="15" t="str">
        <f t="shared" si="45"/>
        <v/>
      </c>
      <c r="R43" s="15" t="str">
        <f t="shared" si="45"/>
        <v/>
      </c>
      <c r="S43" s="15" t="str">
        <f t="shared" si="45"/>
        <v/>
      </c>
      <c r="T43" s="11">
        <f t="shared" si="44"/>
        <v>0</v>
      </c>
      <c r="U43" s="103"/>
      <c r="V43" s="103"/>
    </row>
    <row r="44" spans="2:22" x14ac:dyDescent="0.55000000000000004">
      <c r="B44" s="104"/>
      <c r="C44" s="107"/>
      <c r="D44" s="110"/>
      <c r="E44" s="113" t="s">
        <v>45</v>
      </c>
      <c r="F44" s="114"/>
      <c r="G44" s="5"/>
      <c r="H44" s="43"/>
      <c r="I44" s="43"/>
      <c r="J44" s="43"/>
      <c r="K44" s="43"/>
      <c r="L44" s="43"/>
      <c r="M44" s="43"/>
      <c r="N44" s="43"/>
      <c r="O44" s="43"/>
      <c r="P44" s="43"/>
      <c r="Q44" s="43"/>
      <c r="R44" s="43"/>
      <c r="S44" s="43"/>
      <c r="T44" s="5">
        <f>COUNTIF(H44:S44,"○")</f>
        <v>0</v>
      </c>
      <c r="U44" s="16" t="s">
        <v>64</v>
      </c>
      <c r="V44" s="16" t="s">
        <v>64</v>
      </c>
    </row>
    <row r="45" spans="2:22" ht="18.5" customHeight="1" x14ac:dyDescent="0.55000000000000004">
      <c r="B45" s="105"/>
      <c r="C45" s="108"/>
      <c r="D45" s="111"/>
      <c r="E45" s="113" t="s">
        <v>46</v>
      </c>
      <c r="F45" s="114"/>
      <c r="G45" s="5"/>
      <c r="H45" s="44"/>
      <c r="I45" s="44"/>
      <c r="J45" s="44"/>
      <c r="K45" s="44"/>
      <c r="L45" s="44"/>
      <c r="M45" s="44"/>
      <c r="N45" s="44"/>
      <c r="O45" s="44"/>
      <c r="P45" s="44"/>
      <c r="Q45" s="44"/>
      <c r="R45" s="44"/>
      <c r="S45" s="44"/>
      <c r="T45" s="5">
        <f>SUM(H45:S45)</f>
        <v>0</v>
      </c>
      <c r="U45" s="16" t="s">
        <v>64</v>
      </c>
      <c r="V45" s="16" t="s">
        <v>64</v>
      </c>
    </row>
    <row r="46" spans="2:22" x14ac:dyDescent="0.55000000000000004">
      <c r="B46" s="105"/>
      <c r="C46" s="108"/>
      <c r="D46" s="111"/>
      <c r="E46" s="115" t="s">
        <v>71</v>
      </c>
      <c r="F46" s="14" t="s">
        <v>58</v>
      </c>
      <c r="G46" s="45" t="str">
        <f>IF(B44="","",IF(B44="児童発達支援",300,57))</f>
        <v/>
      </c>
      <c r="H46" s="15" t="str">
        <f>IF($B44="","",IF(H44="○",$G46*H45,""))</f>
        <v/>
      </c>
      <c r="I46" s="15" t="str">
        <f t="shared" ref="I46:S46" si="46">IF($B44="","",IF(I44="○",$G46*I45,""))</f>
        <v/>
      </c>
      <c r="J46" s="15" t="str">
        <f t="shared" si="46"/>
        <v/>
      </c>
      <c r="K46" s="15" t="str">
        <f t="shared" si="46"/>
        <v/>
      </c>
      <c r="L46" s="15" t="str">
        <f t="shared" si="46"/>
        <v/>
      </c>
      <c r="M46" s="15" t="str">
        <f t="shared" si="46"/>
        <v/>
      </c>
      <c r="N46" s="15" t="str">
        <f t="shared" si="46"/>
        <v/>
      </c>
      <c r="O46" s="15" t="str">
        <f t="shared" si="46"/>
        <v/>
      </c>
      <c r="P46" s="15" t="str">
        <f t="shared" si="46"/>
        <v/>
      </c>
      <c r="Q46" s="15" t="str">
        <f t="shared" si="46"/>
        <v/>
      </c>
      <c r="R46" s="15" t="str">
        <f t="shared" si="46"/>
        <v/>
      </c>
      <c r="S46" s="15" t="str">
        <f t="shared" si="46"/>
        <v/>
      </c>
      <c r="T46" s="11">
        <f>SUM(H46:S46)</f>
        <v>0</v>
      </c>
      <c r="U46" s="103">
        <f t="shared" ref="U46" si="47">SUM(T46,T47,T48)</f>
        <v>0</v>
      </c>
      <c r="V46" s="103">
        <f t="shared" ref="V46" si="48">ROUNDDOWN(U46,-3)</f>
        <v>0</v>
      </c>
    </row>
    <row r="47" spans="2:22" x14ac:dyDescent="0.55000000000000004">
      <c r="B47" s="105"/>
      <c r="C47" s="108"/>
      <c r="D47" s="111"/>
      <c r="E47" s="116"/>
      <c r="F47" s="14" t="s">
        <v>59</v>
      </c>
      <c r="G47" s="45" t="str">
        <f>IF(B44="","",IF(B44="児童発達支援",199,39))</f>
        <v/>
      </c>
      <c r="H47" s="15" t="str">
        <f t="shared" ref="H47:S47" si="49">IF($B44="","",IF(H44="○",$G47*H45,""))</f>
        <v/>
      </c>
      <c r="I47" s="15" t="str">
        <f t="shared" si="49"/>
        <v/>
      </c>
      <c r="J47" s="15" t="str">
        <f t="shared" si="49"/>
        <v/>
      </c>
      <c r="K47" s="15" t="str">
        <f t="shared" si="49"/>
        <v/>
      </c>
      <c r="L47" s="15" t="str">
        <f t="shared" si="49"/>
        <v/>
      </c>
      <c r="M47" s="15" t="str">
        <f t="shared" si="49"/>
        <v/>
      </c>
      <c r="N47" s="15" t="str">
        <f t="shared" si="49"/>
        <v/>
      </c>
      <c r="O47" s="15" t="str">
        <f t="shared" si="49"/>
        <v/>
      </c>
      <c r="P47" s="15" t="str">
        <f t="shared" si="49"/>
        <v/>
      </c>
      <c r="Q47" s="15" t="str">
        <f t="shared" si="49"/>
        <v/>
      </c>
      <c r="R47" s="15" t="str">
        <f t="shared" si="49"/>
        <v/>
      </c>
      <c r="S47" s="15" t="str">
        <f t="shared" si="49"/>
        <v/>
      </c>
      <c r="T47" s="11">
        <f t="shared" ref="T47:T48" si="50">SUM(H47:S47)</f>
        <v>0</v>
      </c>
      <c r="U47" s="103"/>
      <c r="V47" s="103"/>
    </row>
    <row r="48" spans="2:22" x14ac:dyDescent="0.55000000000000004">
      <c r="B48" s="106"/>
      <c r="C48" s="109"/>
      <c r="D48" s="112"/>
      <c r="E48" s="117"/>
      <c r="F48" s="14" t="s">
        <v>60</v>
      </c>
      <c r="G48" s="45" t="str">
        <f>IF(B44="","",1179)</f>
        <v/>
      </c>
      <c r="H48" s="15" t="str">
        <f>IF(H44="○",$G48,"")</f>
        <v/>
      </c>
      <c r="I48" s="15" t="str">
        <f t="shared" ref="I48:S48" si="51">IF(I44="○",$G48,"")</f>
        <v/>
      </c>
      <c r="J48" s="15" t="str">
        <f t="shared" si="51"/>
        <v/>
      </c>
      <c r="K48" s="15" t="str">
        <f t="shared" si="51"/>
        <v/>
      </c>
      <c r="L48" s="15" t="str">
        <f t="shared" si="51"/>
        <v/>
      </c>
      <c r="M48" s="15" t="str">
        <f t="shared" si="51"/>
        <v/>
      </c>
      <c r="N48" s="15" t="str">
        <f t="shared" si="51"/>
        <v/>
      </c>
      <c r="O48" s="15" t="str">
        <f t="shared" si="51"/>
        <v/>
      </c>
      <c r="P48" s="15" t="str">
        <f t="shared" si="51"/>
        <v/>
      </c>
      <c r="Q48" s="15" t="str">
        <f t="shared" si="51"/>
        <v/>
      </c>
      <c r="R48" s="15" t="str">
        <f t="shared" si="51"/>
        <v/>
      </c>
      <c r="S48" s="15" t="str">
        <f t="shared" si="51"/>
        <v/>
      </c>
      <c r="T48" s="11">
        <f t="shared" si="50"/>
        <v>0</v>
      </c>
      <c r="U48" s="103"/>
      <c r="V48" s="103"/>
    </row>
    <row r="49" spans="2:22" x14ac:dyDescent="0.55000000000000004">
      <c r="B49" s="104"/>
      <c r="C49" s="107"/>
      <c r="D49" s="110"/>
      <c r="E49" s="113" t="s">
        <v>45</v>
      </c>
      <c r="F49" s="114"/>
      <c r="G49" s="5"/>
      <c r="H49" s="43"/>
      <c r="I49" s="43"/>
      <c r="J49" s="43"/>
      <c r="K49" s="43"/>
      <c r="L49" s="43"/>
      <c r="M49" s="43"/>
      <c r="N49" s="43"/>
      <c r="O49" s="43"/>
      <c r="P49" s="43"/>
      <c r="Q49" s="43"/>
      <c r="R49" s="43"/>
      <c r="S49" s="43"/>
      <c r="T49" s="5">
        <f>COUNTIF(H49:S49,"○")</f>
        <v>0</v>
      </c>
      <c r="U49" s="9" t="s">
        <v>64</v>
      </c>
      <c r="V49" s="9" t="s">
        <v>64</v>
      </c>
    </row>
    <row r="50" spans="2:22" x14ac:dyDescent="0.55000000000000004">
      <c r="B50" s="105"/>
      <c r="C50" s="108"/>
      <c r="D50" s="111"/>
      <c r="E50" s="113" t="s">
        <v>46</v>
      </c>
      <c r="F50" s="114"/>
      <c r="G50" s="5"/>
      <c r="H50" s="44"/>
      <c r="I50" s="44"/>
      <c r="J50" s="44"/>
      <c r="K50" s="44"/>
      <c r="L50" s="44"/>
      <c r="M50" s="44"/>
      <c r="N50" s="44"/>
      <c r="O50" s="44"/>
      <c r="P50" s="44"/>
      <c r="Q50" s="44"/>
      <c r="R50" s="44"/>
      <c r="S50" s="44"/>
      <c r="T50" s="5">
        <f>SUM(H50:S50)</f>
        <v>0</v>
      </c>
      <c r="U50" s="9" t="s">
        <v>64</v>
      </c>
      <c r="V50" s="9" t="s">
        <v>64</v>
      </c>
    </row>
    <row r="51" spans="2:22" x14ac:dyDescent="0.55000000000000004">
      <c r="B51" s="105"/>
      <c r="C51" s="108"/>
      <c r="D51" s="111"/>
      <c r="E51" s="115" t="s">
        <v>71</v>
      </c>
      <c r="F51" s="14" t="s">
        <v>58</v>
      </c>
      <c r="G51" s="45" t="str">
        <f>IF(B49="","",IF(B49="児童発達支援",300,57))</f>
        <v/>
      </c>
      <c r="H51" s="15" t="str">
        <f>IF($B49="","",IF(H49="○",$G51*H50,""))</f>
        <v/>
      </c>
      <c r="I51" s="15" t="str">
        <f t="shared" ref="I51:S51" si="52">IF($B49="","",IF(I49="○",$G51*I50,""))</f>
        <v/>
      </c>
      <c r="J51" s="15" t="str">
        <f t="shared" si="52"/>
        <v/>
      </c>
      <c r="K51" s="15" t="str">
        <f t="shared" si="52"/>
        <v/>
      </c>
      <c r="L51" s="15" t="str">
        <f t="shared" si="52"/>
        <v/>
      </c>
      <c r="M51" s="15" t="str">
        <f t="shared" si="52"/>
        <v/>
      </c>
      <c r="N51" s="15" t="str">
        <f t="shared" si="52"/>
        <v/>
      </c>
      <c r="O51" s="15" t="str">
        <f t="shared" si="52"/>
        <v/>
      </c>
      <c r="P51" s="15" t="str">
        <f t="shared" si="52"/>
        <v/>
      </c>
      <c r="Q51" s="15" t="str">
        <f t="shared" si="52"/>
        <v/>
      </c>
      <c r="R51" s="15" t="str">
        <f t="shared" si="52"/>
        <v/>
      </c>
      <c r="S51" s="15" t="str">
        <f t="shared" si="52"/>
        <v/>
      </c>
      <c r="T51" s="11">
        <f>SUM(H51:S51)</f>
        <v>0</v>
      </c>
      <c r="U51" s="103">
        <f t="shared" ref="U51" si="53">SUM(T51,T52,T53)</f>
        <v>0</v>
      </c>
      <c r="V51" s="103">
        <f t="shared" ref="V51" si="54">ROUNDDOWN(U51,-3)</f>
        <v>0</v>
      </c>
    </row>
    <row r="52" spans="2:22" x14ac:dyDescent="0.55000000000000004">
      <c r="B52" s="105"/>
      <c r="C52" s="108"/>
      <c r="D52" s="111"/>
      <c r="E52" s="116"/>
      <c r="F52" s="14" t="s">
        <v>59</v>
      </c>
      <c r="G52" s="45" t="str">
        <f>IF(B49="","",IF(B49="児童発達支援",199,39))</f>
        <v/>
      </c>
      <c r="H52" s="15" t="str">
        <f t="shared" ref="H52:S52" si="55">IF($B49="","",IF(H49="○",$G52*H50,""))</f>
        <v/>
      </c>
      <c r="I52" s="15" t="str">
        <f t="shared" si="55"/>
        <v/>
      </c>
      <c r="J52" s="15" t="str">
        <f t="shared" si="55"/>
        <v/>
      </c>
      <c r="K52" s="15" t="str">
        <f t="shared" si="55"/>
        <v/>
      </c>
      <c r="L52" s="15" t="str">
        <f t="shared" si="55"/>
        <v/>
      </c>
      <c r="M52" s="15" t="str">
        <f t="shared" si="55"/>
        <v/>
      </c>
      <c r="N52" s="15" t="str">
        <f t="shared" si="55"/>
        <v/>
      </c>
      <c r="O52" s="15" t="str">
        <f t="shared" si="55"/>
        <v/>
      </c>
      <c r="P52" s="15" t="str">
        <f t="shared" si="55"/>
        <v/>
      </c>
      <c r="Q52" s="15" t="str">
        <f t="shared" si="55"/>
        <v/>
      </c>
      <c r="R52" s="15" t="str">
        <f t="shared" si="55"/>
        <v/>
      </c>
      <c r="S52" s="15" t="str">
        <f t="shared" si="55"/>
        <v/>
      </c>
      <c r="T52" s="11">
        <f t="shared" ref="T52:T53" si="56">SUM(H52:S52)</f>
        <v>0</v>
      </c>
      <c r="U52" s="103"/>
      <c r="V52" s="103"/>
    </row>
    <row r="53" spans="2:22" x14ac:dyDescent="0.55000000000000004">
      <c r="B53" s="106"/>
      <c r="C53" s="109"/>
      <c r="D53" s="112"/>
      <c r="E53" s="117"/>
      <c r="F53" s="14" t="s">
        <v>60</v>
      </c>
      <c r="G53" s="45" t="str">
        <f>IF(B49="","",1179)</f>
        <v/>
      </c>
      <c r="H53" s="15" t="str">
        <f>IF(H49="○",$G53,"")</f>
        <v/>
      </c>
      <c r="I53" s="15" t="str">
        <f t="shared" ref="I53:S53" si="57">IF(I49="○",$G53,"")</f>
        <v/>
      </c>
      <c r="J53" s="15" t="str">
        <f t="shared" si="57"/>
        <v/>
      </c>
      <c r="K53" s="15" t="str">
        <f t="shared" si="57"/>
        <v/>
      </c>
      <c r="L53" s="15" t="str">
        <f t="shared" si="57"/>
        <v/>
      </c>
      <c r="M53" s="15" t="str">
        <f t="shared" si="57"/>
        <v/>
      </c>
      <c r="N53" s="15" t="str">
        <f t="shared" si="57"/>
        <v/>
      </c>
      <c r="O53" s="15" t="str">
        <f t="shared" si="57"/>
        <v/>
      </c>
      <c r="P53" s="15" t="str">
        <f t="shared" si="57"/>
        <v/>
      </c>
      <c r="Q53" s="15" t="str">
        <f t="shared" si="57"/>
        <v/>
      </c>
      <c r="R53" s="15" t="str">
        <f t="shared" si="57"/>
        <v/>
      </c>
      <c r="S53" s="15" t="str">
        <f t="shared" si="57"/>
        <v/>
      </c>
      <c r="T53" s="11">
        <f t="shared" si="56"/>
        <v>0</v>
      </c>
      <c r="U53" s="103"/>
      <c r="V53" s="103"/>
    </row>
    <row r="54" spans="2:22" ht="32" customHeight="1" x14ac:dyDescent="0.55000000000000004">
      <c r="B54" s="6"/>
      <c r="C54" s="6"/>
      <c r="D54" s="6"/>
      <c r="U54" s="12" t="s">
        <v>65</v>
      </c>
      <c r="V54" s="11">
        <f>SUM(V4:V53)</f>
        <v>0</v>
      </c>
    </row>
    <row r="55" spans="2:22" x14ac:dyDescent="0.55000000000000004">
      <c r="B55" s="118"/>
      <c r="C55" s="10"/>
      <c r="D55" s="118"/>
    </row>
    <row r="56" spans="2:22" x14ac:dyDescent="0.55000000000000004">
      <c r="B56" s="118"/>
      <c r="C56" s="10"/>
      <c r="D56" s="118"/>
    </row>
    <row r="57" spans="2:22" x14ac:dyDescent="0.55000000000000004">
      <c r="B57" s="118"/>
      <c r="C57" s="10"/>
      <c r="D57" s="118"/>
    </row>
    <row r="58" spans="2:22" x14ac:dyDescent="0.55000000000000004">
      <c r="B58" s="118"/>
      <c r="C58" s="10"/>
      <c r="D58" s="118"/>
    </row>
    <row r="59" spans="2:22" x14ac:dyDescent="0.55000000000000004">
      <c r="B59" s="118"/>
      <c r="C59" s="10"/>
      <c r="D59" s="118"/>
    </row>
    <row r="60" spans="2:22" x14ac:dyDescent="0.55000000000000004">
      <c r="B60" s="118"/>
      <c r="C60" s="10"/>
      <c r="D60" s="118"/>
    </row>
    <row r="61" spans="2:22" x14ac:dyDescent="0.55000000000000004">
      <c r="B61" s="118"/>
      <c r="C61" s="10"/>
      <c r="D61" s="118"/>
    </row>
    <row r="62" spans="2:22" x14ac:dyDescent="0.55000000000000004">
      <c r="B62" s="118"/>
      <c r="C62" s="10"/>
      <c r="D62" s="118"/>
    </row>
    <row r="63" spans="2:22" x14ac:dyDescent="0.55000000000000004">
      <c r="B63" s="118"/>
      <c r="C63" s="10"/>
      <c r="D63" s="118"/>
    </row>
    <row r="64" spans="2:22" x14ac:dyDescent="0.55000000000000004">
      <c r="B64" s="118"/>
      <c r="C64" s="10"/>
      <c r="D64" s="118"/>
    </row>
    <row r="65" spans="2:4" x14ac:dyDescent="0.55000000000000004">
      <c r="B65" s="118"/>
      <c r="C65" s="10"/>
      <c r="D65" s="118"/>
    </row>
    <row r="66" spans="2:4" x14ac:dyDescent="0.55000000000000004">
      <c r="B66" s="118"/>
      <c r="C66" s="10"/>
      <c r="D66" s="118"/>
    </row>
    <row r="67" spans="2:4" x14ac:dyDescent="0.55000000000000004">
      <c r="B67" s="118"/>
      <c r="C67" s="10"/>
      <c r="D67" s="118"/>
    </row>
    <row r="68" spans="2:4" x14ac:dyDescent="0.55000000000000004">
      <c r="B68" s="118"/>
      <c r="C68" s="10"/>
      <c r="D68" s="118"/>
    </row>
    <row r="69" spans="2:4" x14ac:dyDescent="0.55000000000000004">
      <c r="B69" s="118"/>
      <c r="C69" s="10"/>
      <c r="D69" s="118"/>
    </row>
    <row r="70" spans="2:4" x14ac:dyDescent="0.55000000000000004">
      <c r="B70" s="118"/>
      <c r="C70" s="10"/>
      <c r="D70" s="118"/>
    </row>
  </sheetData>
  <sheetProtection sheet="1" objects="1" scenarios="1"/>
  <mergeCells count="115">
    <mergeCell ref="C4:C8"/>
    <mergeCell ref="D4:D8"/>
    <mergeCell ref="E4:F4"/>
    <mergeCell ref="E5:F5"/>
    <mergeCell ref="E6:E8"/>
    <mergeCell ref="U6:U8"/>
    <mergeCell ref="V6:V8"/>
    <mergeCell ref="P2:P3"/>
    <mergeCell ref="Q2:Q3"/>
    <mergeCell ref="R2:R3"/>
    <mergeCell ref="S2:S3"/>
    <mergeCell ref="T2:T3"/>
    <mergeCell ref="U2:U3"/>
    <mergeCell ref="J2:J3"/>
    <mergeCell ref="K2:K3"/>
    <mergeCell ref="L2:L3"/>
    <mergeCell ref="M2:M3"/>
    <mergeCell ref="N2:N3"/>
    <mergeCell ref="O2:O3"/>
    <mergeCell ref="I2:I3"/>
    <mergeCell ref="B2:B3"/>
    <mergeCell ref="C2:C3"/>
    <mergeCell ref="U11:U13"/>
    <mergeCell ref="V11:V13"/>
    <mergeCell ref="B14:B18"/>
    <mergeCell ref="C14:C18"/>
    <mergeCell ref="D14:D18"/>
    <mergeCell ref="E14:F14"/>
    <mergeCell ref="E15:F15"/>
    <mergeCell ref="E16:E18"/>
    <mergeCell ref="U16:U18"/>
    <mergeCell ref="V16:V18"/>
    <mergeCell ref="B9:B13"/>
    <mergeCell ref="C9:C13"/>
    <mergeCell ref="D9:D13"/>
    <mergeCell ref="E9:F9"/>
    <mergeCell ref="E10:F10"/>
    <mergeCell ref="E11:E13"/>
    <mergeCell ref="D2:D3"/>
    <mergeCell ref="E2:F3"/>
    <mergeCell ref="H2:H3"/>
    <mergeCell ref="V2:V3"/>
    <mergeCell ref="B4:B8"/>
    <mergeCell ref="U21:U23"/>
    <mergeCell ref="V21:V23"/>
    <mergeCell ref="B24:B28"/>
    <mergeCell ref="C24:C28"/>
    <mergeCell ref="D24:D28"/>
    <mergeCell ref="E24:F24"/>
    <mergeCell ref="E25:F25"/>
    <mergeCell ref="E26:E28"/>
    <mergeCell ref="U26:U28"/>
    <mergeCell ref="V26:V28"/>
    <mergeCell ref="B19:B23"/>
    <mergeCell ref="C19:C23"/>
    <mergeCell ref="D19:D23"/>
    <mergeCell ref="E19:F19"/>
    <mergeCell ref="E20:F20"/>
    <mergeCell ref="E21:E23"/>
    <mergeCell ref="U31:U33"/>
    <mergeCell ref="V31:V33"/>
    <mergeCell ref="B34:B38"/>
    <mergeCell ref="C34:C38"/>
    <mergeCell ref="D34:D38"/>
    <mergeCell ref="E34:F34"/>
    <mergeCell ref="E35:F35"/>
    <mergeCell ref="E36:E38"/>
    <mergeCell ref="U36:U38"/>
    <mergeCell ref="V36:V38"/>
    <mergeCell ref="B29:B33"/>
    <mergeCell ref="C29:C33"/>
    <mergeCell ref="D29:D33"/>
    <mergeCell ref="E29:F29"/>
    <mergeCell ref="E30:F30"/>
    <mergeCell ref="E31:E33"/>
    <mergeCell ref="U51:U53"/>
    <mergeCell ref="V51:V53"/>
    <mergeCell ref="B55:B56"/>
    <mergeCell ref="D55:D56"/>
    <mergeCell ref="B57:B58"/>
    <mergeCell ref="D57:D58"/>
    <mergeCell ref="B49:B53"/>
    <mergeCell ref="C49:C53"/>
    <mergeCell ref="D49:D53"/>
    <mergeCell ref="E49:F49"/>
    <mergeCell ref="E50:F50"/>
    <mergeCell ref="E51:E53"/>
    <mergeCell ref="B65:B66"/>
    <mergeCell ref="D65:D66"/>
    <mergeCell ref="B67:B68"/>
    <mergeCell ref="D67:D68"/>
    <mergeCell ref="B69:B70"/>
    <mergeCell ref="D69:D70"/>
    <mergeCell ref="B59:B60"/>
    <mergeCell ref="D59:D60"/>
    <mergeCell ref="B61:B62"/>
    <mergeCell ref="D61:D62"/>
    <mergeCell ref="B63:B64"/>
    <mergeCell ref="D63:D64"/>
    <mergeCell ref="U41:U43"/>
    <mergeCell ref="V41:V43"/>
    <mergeCell ref="B44:B48"/>
    <mergeCell ref="C44:C48"/>
    <mergeCell ref="D44:D48"/>
    <mergeCell ref="E44:F44"/>
    <mergeCell ref="E45:F45"/>
    <mergeCell ref="E46:E48"/>
    <mergeCell ref="U46:U48"/>
    <mergeCell ref="V46:V48"/>
    <mergeCell ref="B39:B43"/>
    <mergeCell ref="C39:C43"/>
    <mergeCell ref="D39:D43"/>
    <mergeCell ref="E39:F39"/>
    <mergeCell ref="E40:F40"/>
    <mergeCell ref="E41:E43"/>
  </mergeCells>
  <phoneticPr fontId="1"/>
  <dataValidations count="2">
    <dataValidation type="list" allowBlank="1" showInputMessage="1" showErrorMessage="1" sqref="H4:S4 H9:S9 H14:S14 H49:S49 H24:S24 H29:S29 H34:S34 H19:S19 H39:S39 H44:S44" xr:uid="{A7CF30B8-3AED-4209-8DEB-218AE7FE7CAD}">
      <formula1>"○"</formula1>
    </dataValidation>
    <dataValidation type="list" allowBlank="1" showInputMessage="1" showErrorMessage="1" sqref="B4:B53" xr:uid="{B60808C7-1279-4226-A4A3-546A30A47D5B}">
      <formula1>"児童発達支援,放課後等デイサービス"</formula1>
    </dataValidation>
  </dataValidation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第１号様式</vt:lpstr>
      <vt:lpstr>第1号別紙積算様式（申請）</vt:lpstr>
      <vt:lpstr>'第1号別紙積算様式（申請）'!Print_Area</vt:lpstr>
      <vt:lpstr>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2022-12-12T10:16:09Z</dcterms:created>
  <dcterms:modified xsi:type="dcterms:W3CDTF">2022-12-12T10:25:03Z</dcterms:modified>
</cp:coreProperties>
</file>