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6 確認済みファイル（HP掲載用）\01 前橋市●□▲\"/>
    </mc:Choice>
  </mc:AlternateContent>
  <xr:revisionPtr revIDLastSave="0" documentId="8_{F2C42BFD-1460-46CD-9FCB-F4ADA9EBF99A}" xr6:coauthVersionLast="36" xr6:coauthVersionMax="36" xr10:uidLastSave="{00000000-0000-0000-0000-000000000000}"/>
  <workbookProtection workbookAlgorithmName="SHA-512" workbookHashValue="uJuW9u1ZiJbMSZMQsWr6HadF8udQGR+nRb0O/QoOqXSpCLPOdpmrbmhbNIj15AlcGBiOOp35Cdw54wsSPo4rXg==" workbookSaltValue="HBa+FdtPgoaUnTY9eDK7Vg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<sst xmlns="http://schemas.openxmlformats.org/spreadsheetml/2006/main" count="231" uniqueCount="119">
  <si>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</si>
  <si>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</si>
  <si>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</si>
  <si>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</si>
  <si>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</si>
  <si>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</si>
  <si>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</si>
  <si>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</si>
  <si>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</si>
  <si>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</si>
  <si>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</si>
  <si>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</si>
  <si>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</si>
  <si>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</si>
  <si>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</si>
  <si>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</si>
  <si>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</si>
  <si>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</si>
  <si>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</si>
  <si>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</si>
  <si>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</si>
  <si>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</si>
  <si>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</si>
  <si>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</si>
  <si>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</si>
  <si>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</si>
  <si>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</si>
  <si>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</si>
  <si>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</si>
  <si>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</si>
  <si>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</si>
  <si>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</si>
  <si>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</si>
  <si>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</si>
  <si>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</si>
  <si>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</si>
  <si>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</si>
  <si>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</si>
  <si>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</si>
  <si>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</si>
  <si>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</si>
  <si>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</si>
  <si>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</si>
  <si>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</si>
  <si>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</si>
  <si>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</si>
  <si>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</si>
  <si>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</si>
  <si>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</si>
  <si>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</si>
  <si>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</si>
  <si>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</si>
  <si>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</si>
  <si>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</si>
  <si>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</si>
  <si>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</si>
  <si>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</si>
  <si>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</si>
  <si>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</si>
  <si>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</si>
  <si>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</si>
  <si>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</si>
  <si>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</si>
  <si>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</si>
  <si>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</si>
  <si>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</si>
  <si>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</si>
  <si>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</si>
  <si>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</si>
  <si>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</si>
  <si>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</si>
  <si>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</si>
  <si>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</si>
  <si>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</si>
  <si>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</si>
  <si>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</si>
  <si>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</si>
  <si>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</si>
  <si>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</si>
  <si>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</si>
  <si>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</si>
  <si>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</si>
  <si>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</si>
  <si>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</si>
  <si>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</si>
  <si>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</si>
  <si>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</si>
  <si>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</si>
  <si>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</si>
  <si>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</si>
  <si>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</si>
  <si>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</si>
  <si>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</si>
  <si>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</si>
  <si>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</si>
  <si>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</si>
  <si>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前橋市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</si>
  <si>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</si>
  <si>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</si>
  <si>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</si>
  <si>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</si>
  <si>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</si>
  <si>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</si>
  <si>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</si>
  <si>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</si>
  <si>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</si>
  <si>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</si>
  <si>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</si>
  <si>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</si>
  <si>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</si>
  <si>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</si>
  <si>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</si>
  <si>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</si>
  <si>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</si>
  <si>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</si>
  <si>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</si>
  <si>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①有形固定資産減価償却率は、年々上昇しており、類似団体平均を上回っている。管渠老朽化率と管渠改善率の状況も踏まえ、財政計画やストックマネジメント計画に基づき、施設の改築・更新に努める。
②管渠老朽化率は、年々上昇しており、類似団体平均を上回っている。ストックマネジメント計画に基づき調査を行い、老朽化の進んだ管渠の改築・更新に努める。
③管渠改善率は、すべての管を更新するのに50年かかるペースである2％に達しておらず、類似団体平均を下回っている。法定耐用年数を経過した管渠延長が年々上昇している中、財政計画やストックマネジメント計画に基づき調査を実施し、老朽化の進んだ管渠を優先的に改築・更新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ネンネン</t>
    </rPh>
    <rPh sb="16" eb="18">
      <t>ジョウショウ</t>
    </rPh>
    <rPh sb="23" eb="25">
      <t>ルイジ</t>
    </rPh>
    <rPh sb="25" eb="27">
      <t>ダンタイ</t>
    </rPh>
    <rPh sb="27" eb="29">
      <t>ヘイキン</t>
    </rPh>
    <rPh sb="30" eb="32">
      <t>ウワマワ</t>
    </rPh>
    <rPh sb="37" eb="39">
      <t>カンキョ</t>
    </rPh>
    <rPh sb="39" eb="42">
      <t>ロウキュウカ</t>
    </rPh>
    <rPh sb="42" eb="43">
      <t>リツ</t>
    </rPh>
    <rPh sb="44" eb="46">
      <t>カンキョ</t>
    </rPh>
    <rPh sb="46" eb="48">
      <t>カイゼン</t>
    </rPh>
    <rPh sb="48" eb="49">
      <t>リツ</t>
    </rPh>
    <rPh sb="50" eb="52">
      <t>ジョウキョウ</t>
    </rPh>
    <rPh sb="53" eb="54">
      <t>フ</t>
    </rPh>
    <rPh sb="57" eb="59">
      <t>ザイセイ</t>
    </rPh>
    <rPh sb="59" eb="61">
      <t>ケイカク</t>
    </rPh>
    <rPh sb="72" eb="74">
      <t>ケイカク</t>
    </rPh>
    <rPh sb="75" eb="76">
      <t>モト</t>
    </rPh>
    <rPh sb="79" eb="81">
      <t>シセツ</t>
    </rPh>
    <rPh sb="82" eb="84">
      <t>カイチク</t>
    </rPh>
    <rPh sb="85" eb="87">
      <t>コウシン</t>
    </rPh>
    <rPh sb="88" eb="89">
      <t>ツト</t>
    </rPh>
    <rPh sb="94" eb="96">
      <t>カンキョ</t>
    </rPh>
    <rPh sb="96" eb="99">
      <t>ロウキュウカ</t>
    </rPh>
    <rPh sb="99" eb="100">
      <t>リツ</t>
    </rPh>
    <rPh sb="102" eb="104">
      <t>ネンネン</t>
    </rPh>
    <rPh sb="104" eb="106">
      <t>ジョウショウ</t>
    </rPh>
    <rPh sb="111" eb="113">
      <t>ルイジ</t>
    </rPh>
    <rPh sb="113" eb="115">
      <t>ダンタイ</t>
    </rPh>
    <rPh sb="115" eb="117">
      <t>ヘイキン</t>
    </rPh>
    <rPh sb="118" eb="120">
      <t>ウワマワ</t>
    </rPh>
    <rPh sb="135" eb="137">
      <t>ケイカク</t>
    </rPh>
    <rPh sb="138" eb="139">
      <t>モト</t>
    </rPh>
    <rPh sb="141" eb="143">
      <t>チョウサ</t>
    </rPh>
    <rPh sb="144" eb="145">
      <t>オコナ</t>
    </rPh>
    <rPh sb="147" eb="150">
      <t>ロウキュウカ</t>
    </rPh>
    <rPh sb="151" eb="152">
      <t>スス</t>
    </rPh>
    <rPh sb="154" eb="156">
      <t>カンキョ</t>
    </rPh>
    <rPh sb="157" eb="159">
      <t>カイチク</t>
    </rPh>
    <rPh sb="160" eb="162">
      <t>コウシン</t>
    </rPh>
    <rPh sb="163" eb="164">
      <t>ツト</t>
    </rPh>
    <rPh sb="169" eb="171">
      <t>カンキョ</t>
    </rPh>
    <rPh sb="171" eb="173">
      <t>カイゼン</t>
    </rPh>
    <rPh sb="173" eb="174">
      <t>リツ</t>
    </rPh>
    <rPh sb="180" eb="181">
      <t>カン</t>
    </rPh>
    <rPh sb="182" eb="184">
      <t>コウシン</t>
    </rPh>
    <rPh sb="190" eb="191">
      <t>ネン</t>
    </rPh>
    <rPh sb="203" eb="204">
      <t>タッ</t>
    </rPh>
    <rPh sb="210" eb="212">
      <t>ルイジ</t>
    </rPh>
    <rPh sb="212" eb="214">
      <t>ダンタイ</t>
    </rPh>
    <rPh sb="214" eb="216">
      <t>ヘイキン</t>
    </rPh>
    <rPh sb="217" eb="219">
      <t>シタマワ</t>
    </rPh>
    <rPh sb="224" eb="226">
      <t>ホウテイ</t>
    </rPh>
    <rPh sb="226" eb="228">
      <t>タイヨウ</t>
    </rPh>
    <rPh sb="228" eb="230">
      <t>ネンスウ</t>
    </rPh>
    <rPh sb="231" eb="233">
      <t>ケイカ</t>
    </rPh>
    <rPh sb="235" eb="237">
      <t>カンキョ</t>
    </rPh>
    <rPh sb="237" eb="239">
      <t>エンチョウ</t>
    </rPh>
    <rPh sb="240" eb="242">
      <t>ネンネン</t>
    </rPh>
    <rPh sb="242" eb="244">
      <t>ジョウショウ</t>
    </rPh>
    <rPh sb="248" eb="249">
      <t>ナカ</t>
    </rPh>
    <rPh sb="250" eb="252">
      <t>ザイセイ</t>
    </rPh>
    <rPh sb="252" eb="254">
      <t>ケイカク</t>
    </rPh>
    <rPh sb="265" eb="267">
      <t>ケイカク</t>
    </rPh>
    <rPh sb="268" eb="269">
      <t>モト</t>
    </rPh>
    <rPh sb="271" eb="273">
      <t>チョウサ</t>
    </rPh>
    <rPh sb="274" eb="276">
      <t>ジッシ</t>
    </rPh>
    <rPh sb="278" eb="281">
      <t>ロウキュウカ</t>
    </rPh>
    <rPh sb="282" eb="283">
      <t>スス</t>
    </rPh>
    <rPh sb="285" eb="287">
      <t>カンキョ</t>
    </rPh>
    <rPh sb="288" eb="291">
      <t>ユウセンテキ</t>
    </rPh>
    <rPh sb="292" eb="294">
      <t>カイチク</t>
    </rPh>
    <rPh sb="295" eb="297">
      <t>コウシン</t>
    </rPh>
    <phoneticPr fontId="4"/>
  </si>
  <si>
    <t xml:space="preserve">①経常収支比率は、100％を上回っているが、類似団体平均を下回るため、引き続き収益の確保、費用の縮減に努め、さらなる改善を図る。
②累積欠損金比率は、H29から0％を維持しており、引き続き収益の確保、費用の縮減に努める。
③流動比率は、100％を下回っていることから改善が必要である。引き続き収益の確保、費用の縮減に努めるとともに、事業規模に見合った借入を行い支払能力の改善に努める。
④企業債残高対事業規模比率は、類似団体平均を上回っている。事業規模に見合った借入を行っており、直ちに借入を減らす必要はないものの、引き続き収益の確保、事業規模に見合った借入に努める。
⑤経費回収率は、H29から100％を下回っており、さらに収益の確保、費用の縮減に努める必要がある。
⑥汚水処理原価は、類似団体平均を下回っているが、増加傾向にあることから、費用の縮減に努める。
⑦施設利用率は、H29から100％超の利用率となり、類似団体平均を上回っている。施設の老朽化が進んでいるため、計画的な施設の更新が必要である。
⑧水洗化率はH30から微減しており、類似団体平均を上回っているが、100％は下回っている。引き続き整備、啓発を進め水洗化率の向上に努める。
</t>
    <rPh sb="1" eb="3">
      <t>ケイジョウ</t>
    </rPh>
    <rPh sb="3" eb="5">
      <t>シュウシ</t>
    </rPh>
    <rPh sb="5" eb="7">
      <t>ヒリツ</t>
    </rPh>
    <rPh sb="14" eb="16">
      <t>ウワマワ</t>
    </rPh>
    <rPh sb="22" eb="24">
      <t>ルイジ</t>
    </rPh>
    <rPh sb="24" eb="26">
      <t>ダンタイ</t>
    </rPh>
    <rPh sb="26" eb="28">
      <t>ヘイキン</t>
    </rPh>
    <rPh sb="29" eb="31">
      <t>シタマワ</t>
    </rPh>
    <rPh sb="35" eb="36">
      <t>ヒ</t>
    </rPh>
    <rPh sb="37" eb="38">
      <t>ツヅ</t>
    </rPh>
    <rPh sb="39" eb="41">
      <t>シュウエキ</t>
    </rPh>
    <rPh sb="42" eb="44">
      <t>カクホ</t>
    </rPh>
    <rPh sb="45" eb="47">
      <t>ヒヨウ</t>
    </rPh>
    <rPh sb="48" eb="50">
      <t>シュクゲン</t>
    </rPh>
    <rPh sb="51" eb="52">
      <t>ツト</t>
    </rPh>
    <rPh sb="58" eb="60">
      <t>カイゼン</t>
    </rPh>
    <rPh sb="61" eb="62">
      <t>ハカ</t>
    </rPh>
    <rPh sb="66" eb="68">
      <t>ルイセキ</t>
    </rPh>
    <rPh sb="68" eb="70">
      <t>ケッソン</t>
    </rPh>
    <rPh sb="70" eb="71">
      <t>キン</t>
    </rPh>
    <rPh sb="71" eb="73">
      <t>ヒリツ</t>
    </rPh>
    <rPh sb="83" eb="85">
      <t>イジ</t>
    </rPh>
    <rPh sb="90" eb="91">
      <t>ヒ</t>
    </rPh>
    <rPh sb="92" eb="93">
      <t>ツヅ</t>
    </rPh>
    <rPh sb="94" eb="96">
      <t>シュウエキ</t>
    </rPh>
    <rPh sb="97" eb="99">
      <t>カクホ</t>
    </rPh>
    <rPh sb="100" eb="102">
      <t>ヒヨウ</t>
    </rPh>
    <rPh sb="103" eb="105">
      <t>シュクゲン</t>
    </rPh>
    <rPh sb="106" eb="107">
      <t>ツト</t>
    </rPh>
    <rPh sb="112" eb="114">
      <t>リュウドウ</t>
    </rPh>
    <rPh sb="114" eb="116">
      <t>ヒリツ</t>
    </rPh>
    <rPh sb="123" eb="125">
      <t>シタマワ</t>
    </rPh>
    <rPh sb="133" eb="135">
      <t>カイゼン</t>
    </rPh>
    <rPh sb="136" eb="138">
      <t>ヒツヨウ</t>
    </rPh>
    <rPh sb="142" eb="143">
      <t>ヒ</t>
    </rPh>
    <rPh sb="144" eb="145">
      <t>ツヅ</t>
    </rPh>
    <rPh sb="146" eb="148">
      <t>シュウエキ</t>
    </rPh>
    <rPh sb="149" eb="151">
      <t>カクホ</t>
    </rPh>
    <rPh sb="152" eb="154">
      <t>ヒヨウ</t>
    </rPh>
    <rPh sb="155" eb="157">
      <t>シュクゲン</t>
    </rPh>
    <rPh sb="158" eb="159">
      <t>ツト</t>
    </rPh>
    <rPh sb="166" eb="168">
      <t>ジギョウ</t>
    </rPh>
    <rPh sb="168" eb="170">
      <t>キボ</t>
    </rPh>
    <rPh sb="171" eb="173">
      <t>ミア</t>
    </rPh>
    <rPh sb="175" eb="177">
      <t>カリイレ</t>
    </rPh>
    <rPh sb="178" eb="179">
      <t>オコナ</t>
    </rPh>
    <rPh sb="180" eb="182">
      <t>シハラ</t>
    </rPh>
    <rPh sb="182" eb="184">
      <t>ノウリョク</t>
    </rPh>
    <rPh sb="185" eb="187">
      <t>カイゼン</t>
    </rPh>
    <rPh sb="188" eb="189">
      <t>ツト</t>
    </rPh>
    <rPh sb="194" eb="196">
      <t>キギョウ</t>
    </rPh>
    <rPh sb="196" eb="197">
      <t>サイ</t>
    </rPh>
    <rPh sb="197" eb="199">
      <t>ザンダカ</t>
    </rPh>
    <rPh sb="199" eb="200">
      <t>タイ</t>
    </rPh>
    <rPh sb="200" eb="202">
      <t>ジギョウ</t>
    </rPh>
    <rPh sb="202" eb="204">
      <t>キボ</t>
    </rPh>
    <rPh sb="204" eb="206">
      <t>ヒリツ</t>
    </rPh>
    <rPh sb="208" eb="210">
      <t>ルイジ</t>
    </rPh>
    <rPh sb="210" eb="212">
      <t>ダンタイ</t>
    </rPh>
    <rPh sb="212" eb="214">
      <t>ヘイキン</t>
    </rPh>
    <rPh sb="215" eb="217">
      <t>ウワマワ</t>
    </rPh>
    <rPh sb="222" eb="224">
      <t>ジギョウ</t>
    </rPh>
    <rPh sb="224" eb="226">
      <t>キボ</t>
    </rPh>
    <rPh sb="227" eb="229">
      <t>ミア</t>
    </rPh>
    <rPh sb="231" eb="233">
      <t>カリイレ</t>
    </rPh>
    <rPh sb="234" eb="235">
      <t>オコナ</t>
    </rPh>
    <rPh sb="240" eb="241">
      <t>タダ</t>
    </rPh>
    <rPh sb="243" eb="245">
      <t>カリイレ</t>
    </rPh>
    <rPh sb="246" eb="247">
      <t>ヘ</t>
    </rPh>
    <rPh sb="249" eb="251">
      <t>ヒツヨウ</t>
    </rPh>
    <rPh sb="258" eb="259">
      <t>ヒ</t>
    </rPh>
    <rPh sb="260" eb="261">
      <t>ツヅ</t>
    </rPh>
    <rPh sb="262" eb="264">
      <t>シュウエキ</t>
    </rPh>
    <rPh sb="265" eb="267">
      <t>カクホ</t>
    </rPh>
    <rPh sb="268" eb="270">
      <t>ジギョウ</t>
    </rPh>
    <rPh sb="270" eb="272">
      <t>キボ</t>
    </rPh>
    <rPh sb="273" eb="275">
      <t>ミア</t>
    </rPh>
    <rPh sb="277" eb="279">
      <t>カリイレ</t>
    </rPh>
    <rPh sb="280" eb="281">
      <t>ツト</t>
    </rPh>
    <rPh sb="286" eb="288">
      <t>ケイヒ</t>
    </rPh>
    <rPh sb="288" eb="290">
      <t>カイシュウ</t>
    </rPh>
    <rPh sb="290" eb="291">
      <t>リツ</t>
    </rPh>
    <rPh sb="303" eb="305">
      <t>シタマワ</t>
    </rPh>
    <rPh sb="313" eb="315">
      <t>シュウエキ</t>
    </rPh>
    <rPh sb="316" eb="318">
      <t>カクホ</t>
    </rPh>
    <rPh sb="319" eb="321">
      <t>ヒヨウ</t>
    </rPh>
    <rPh sb="322" eb="324">
      <t>シュクゲン</t>
    </rPh>
    <rPh sb="325" eb="326">
      <t>ツト</t>
    </rPh>
    <rPh sb="328" eb="330">
      <t>ヒツヨウ</t>
    </rPh>
    <rPh sb="336" eb="338">
      <t>オスイ</t>
    </rPh>
    <rPh sb="338" eb="340">
      <t>ショリ</t>
    </rPh>
    <rPh sb="340" eb="342">
      <t>ゲンカ</t>
    </rPh>
    <rPh sb="344" eb="346">
      <t>ルイジ</t>
    </rPh>
    <rPh sb="346" eb="348">
      <t>ダンタイ</t>
    </rPh>
    <rPh sb="348" eb="350">
      <t>ヘイキン</t>
    </rPh>
    <rPh sb="351" eb="353">
      <t>シタマワ</t>
    </rPh>
    <rPh sb="359" eb="361">
      <t>ゾウカ</t>
    </rPh>
    <rPh sb="361" eb="363">
      <t>ケイコウ</t>
    </rPh>
    <rPh sb="371" eb="373">
      <t>ヒヨウ</t>
    </rPh>
    <rPh sb="374" eb="376">
      <t>シュクゲン</t>
    </rPh>
    <rPh sb="377" eb="378">
      <t>ツト</t>
    </rPh>
    <rPh sb="383" eb="385">
      <t>シセツ</t>
    </rPh>
    <rPh sb="385" eb="387">
      <t>リヨウ</t>
    </rPh>
    <rPh sb="387" eb="388">
      <t>リツ</t>
    </rPh>
    <rPh sb="399" eb="400">
      <t>コ</t>
    </rPh>
    <rPh sb="401" eb="404">
      <t>リヨウリツ</t>
    </rPh>
    <rPh sb="408" eb="410">
      <t>ルイジ</t>
    </rPh>
    <rPh sb="410" eb="412">
      <t>ダンタイ</t>
    </rPh>
    <rPh sb="412" eb="414">
      <t>ヘイキン</t>
    </rPh>
    <rPh sb="415" eb="417">
      <t>ウワマワ</t>
    </rPh>
    <rPh sb="422" eb="424">
      <t>シセツ</t>
    </rPh>
    <rPh sb="425" eb="428">
      <t>ロウキュウカ</t>
    </rPh>
    <rPh sb="429" eb="430">
      <t>スス</t>
    </rPh>
    <rPh sb="437" eb="440">
      <t>ケイカクテキ</t>
    </rPh>
    <rPh sb="441" eb="443">
      <t>シセツ</t>
    </rPh>
    <rPh sb="444" eb="446">
      <t>コウシン</t>
    </rPh>
    <rPh sb="447" eb="449">
      <t>ヒツヨウ</t>
    </rPh>
    <rPh sb="455" eb="458">
      <t>スイセンカ</t>
    </rPh>
    <rPh sb="458" eb="459">
      <t>リツ</t>
    </rPh>
    <rPh sb="465" eb="467">
      <t>ビゲン</t>
    </rPh>
    <rPh sb="472" eb="474">
      <t>ルイジ</t>
    </rPh>
    <rPh sb="474" eb="476">
      <t>ダンタイ</t>
    </rPh>
    <rPh sb="476" eb="478">
      <t>ヘイキン</t>
    </rPh>
    <rPh sb="479" eb="481">
      <t>ウワマワ</t>
    </rPh>
    <rPh sb="492" eb="494">
      <t>シタマワ</t>
    </rPh>
    <rPh sb="499" eb="500">
      <t>ヒ</t>
    </rPh>
    <rPh sb="501" eb="502">
      <t>ツヅ</t>
    </rPh>
    <rPh sb="503" eb="505">
      <t>セイビ</t>
    </rPh>
    <rPh sb="506" eb="508">
      <t>ケイハツ</t>
    </rPh>
    <rPh sb="509" eb="510">
      <t>スス</t>
    </rPh>
    <rPh sb="511" eb="514">
      <t>スイセンカ</t>
    </rPh>
    <rPh sb="514" eb="515">
      <t>リツ</t>
    </rPh>
    <rPh sb="516" eb="518">
      <t>コウジョウ</t>
    </rPh>
    <rPh sb="519" eb="520">
      <t>ツト</t>
    </rPh>
    <phoneticPr fontId="4"/>
  </si>
  <si>
    <t>・経営の健全性については、経費回収率および流動比率が100％を下回っていることから、支払能力を高めるための経営改善に努める必要がある。
・経営の効率性については、類似団体との比較では効率的な経営がなされている。引き続き、収益の確保、費用の縮減に努め、さらに経営の健全性・効率性を高める。
・老朽化の状況については、管渠の改築・更新を進めているが、法定耐用年数を経過した管渠延長が年々上昇しているなか、管渠改善率はすべての管を更新するのに50年かかるペースである2％にはほど遠い。ストックマネジメント計画に基づき、引き続き調査を実施し、少しでも老朽化の改善につながるよう、老朽化の進んだ管渠を優先的に改築・更新していく。</t>
    <rPh sb="1" eb="3">
      <t>ケイエイ</t>
    </rPh>
    <rPh sb="4" eb="7">
      <t>ケンゼンセイ</t>
    </rPh>
    <rPh sb="13" eb="15">
      <t>ケイヒ</t>
    </rPh>
    <rPh sb="15" eb="17">
      <t>カイシュウ</t>
    </rPh>
    <rPh sb="17" eb="18">
      <t>リツ</t>
    </rPh>
    <rPh sb="21" eb="23">
      <t>リュウドウ</t>
    </rPh>
    <rPh sb="23" eb="25">
      <t>ヒリツ</t>
    </rPh>
    <rPh sb="31" eb="33">
      <t>シタマワ</t>
    </rPh>
    <rPh sb="42" eb="44">
      <t>シハラ</t>
    </rPh>
    <rPh sb="44" eb="46">
      <t>ノウリョク</t>
    </rPh>
    <rPh sb="47" eb="48">
      <t>タカ</t>
    </rPh>
    <rPh sb="53" eb="55">
      <t>ケイエイ</t>
    </rPh>
    <rPh sb="55" eb="57">
      <t>カイゼン</t>
    </rPh>
    <rPh sb="58" eb="59">
      <t>ツト</t>
    </rPh>
    <rPh sb="61" eb="63">
      <t>ヒツヨウ</t>
    </rPh>
    <rPh sb="69" eb="71">
      <t>ケイエイ</t>
    </rPh>
    <rPh sb="72" eb="75">
      <t>コウリツセイ</t>
    </rPh>
    <rPh sb="81" eb="83">
      <t>ルイジ</t>
    </rPh>
    <rPh sb="83" eb="85">
      <t>ダンタイ</t>
    </rPh>
    <rPh sb="87" eb="89">
      <t>ヒカク</t>
    </rPh>
    <rPh sb="91" eb="94">
      <t>コウリツテキ</t>
    </rPh>
    <rPh sb="95" eb="97">
      <t>ケイエイ</t>
    </rPh>
    <rPh sb="105" eb="106">
      <t>ヒ</t>
    </rPh>
    <rPh sb="107" eb="108">
      <t>ツヅ</t>
    </rPh>
    <rPh sb="110" eb="112">
      <t>シュウエキ</t>
    </rPh>
    <rPh sb="113" eb="115">
      <t>カクホ</t>
    </rPh>
    <rPh sb="116" eb="118">
      <t>ヒヨウ</t>
    </rPh>
    <rPh sb="119" eb="121">
      <t>シュクゲン</t>
    </rPh>
    <rPh sb="122" eb="123">
      <t>ツト</t>
    </rPh>
    <rPh sb="128" eb="130">
      <t>ケイエイ</t>
    </rPh>
    <rPh sb="131" eb="134">
      <t>ケンゼンセイ</t>
    </rPh>
    <rPh sb="135" eb="138">
      <t>コウリツセイ</t>
    </rPh>
    <rPh sb="139" eb="140">
      <t>タカ</t>
    </rPh>
    <rPh sb="145" eb="148">
      <t>ロウキュウカ</t>
    </rPh>
    <rPh sb="149" eb="151">
      <t>ジョウキョウ</t>
    </rPh>
    <rPh sb="157" eb="159">
      <t>カンキョ</t>
    </rPh>
    <rPh sb="160" eb="162">
      <t>カイチク</t>
    </rPh>
    <rPh sb="163" eb="165">
      <t>コウシン</t>
    </rPh>
    <rPh sb="166" eb="167">
      <t>スス</t>
    </rPh>
    <rPh sb="173" eb="175">
      <t>ホウテイ</t>
    </rPh>
    <rPh sb="175" eb="177">
      <t>タイヨウ</t>
    </rPh>
    <rPh sb="177" eb="179">
      <t>ネンスウ</t>
    </rPh>
    <rPh sb="180" eb="182">
      <t>ケイカ</t>
    </rPh>
    <rPh sb="184" eb="186">
      <t>カンキョ</t>
    </rPh>
    <rPh sb="186" eb="188">
      <t>エンチョウ</t>
    </rPh>
    <rPh sb="189" eb="191">
      <t>ネンネン</t>
    </rPh>
    <rPh sb="191" eb="193">
      <t>ジョウショウ</t>
    </rPh>
    <rPh sb="200" eb="202">
      <t>カンキョ</t>
    </rPh>
    <rPh sb="202" eb="204">
      <t>カイゼン</t>
    </rPh>
    <rPh sb="204" eb="205">
      <t>リツ</t>
    </rPh>
    <rPh sb="210" eb="211">
      <t>カン</t>
    </rPh>
    <rPh sb="212" eb="214">
      <t>コウシン</t>
    </rPh>
    <rPh sb="220" eb="221">
      <t>ネン</t>
    </rPh>
    <rPh sb="249" eb="251">
      <t>ケイカク</t>
    </rPh>
    <rPh sb="252" eb="253">
      <t>モト</t>
    </rPh>
    <rPh sb="256" eb="257">
      <t>ヒ</t>
    </rPh>
    <rPh sb="258" eb="259">
      <t>ツヅ</t>
    </rPh>
    <rPh sb="260" eb="262">
      <t>チョウサ</t>
    </rPh>
    <rPh sb="263" eb="265">
      <t>ジッシ</t>
    </rPh>
    <rPh sb="267" eb="268">
      <t>スコ</t>
    </rPh>
    <rPh sb="271" eb="274">
      <t>ロウキュウカ</t>
    </rPh>
    <rPh sb="275" eb="277">
      <t>カイゼン</t>
    </rPh>
    <rPh sb="285" eb="288">
      <t>ロウキュウカ</t>
    </rPh>
    <rPh sb="289" eb="290">
      <t>スス</t>
    </rPh>
    <rPh sb="292" eb="294">
      <t>カンキョ</t>
    </rPh>
    <rPh sb="295" eb="298">
      <t>ユウセンテキ</t>
    </rPh>
    <rPh sb="299" eb="301">
      <t>カイチク</t>
    </rPh>
    <rPh sb="302" eb="304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</si>
</sst>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0.12</c:v>
                </c:pt>
                <c:pt idx="2">
                  <c:v>0.12</c:v>
                </c:pt>
                <c:pt idx="3">
                  <c:v>0.1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7-43F6-A4D4-DB3E7AA10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0.25</c:v>
                </c:pt>
                <c:pt idx="2">
                  <c:v>0.21</c:v>
                </c:pt>
                <c:pt idx="3">
                  <c:v>0.33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7-43F6-A4D4-DB3E7AA10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103.11</c:v>
                </c:pt>
                <c:pt idx="1">
                  <c:v>101.85</c:v>
                </c:pt>
                <c:pt idx="2">
                  <c:v>110.45</c:v>
                </c:pt>
                <c:pt idx="3">
                  <c:v>109.24</c:v>
                </c:pt>
                <c:pt idx="4">
                  <c:v>111.09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F-42D9-8E96-5C0252692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66.34</c:v>
                </c:pt>
                <c:pt idx="1">
                  <c:v>67.069999999999993</c:v>
                </c:pt>
                <c:pt idx="2">
                  <c:v>66.78</c:v>
                </c:pt>
                <c:pt idx="3">
                  <c:v>67</c:v>
                </c:pt>
                <c:pt idx="4">
                  <c:v>66.650000000000006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F-42D9-8E96-5C0252692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96.67</c:v>
                </c:pt>
                <c:pt idx="1">
                  <c:v>96.68</c:v>
                </c:pt>
                <c:pt idx="2">
                  <c:v>96.48</c:v>
                </c:pt>
                <c:pt idx="3">
                  <c:v>96.47</c:v>
                </c:pt>
                <c:pt idx="4">
                  <c:v>96.48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9-4662-A36C-BE0CE36B5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93.86</c:v>
                </c:pt>
                <c:pt idx="1">
                  <c:v>93.96</c:v>
                </c:pt>
                <c:pt idx="2">
                  <c:v>94.06</c:v>
                </c:pt>
                <c:pt idx="3">
                  <c:v>94.41</c:v>
                </c:pt>
                <c:pt idx="4">
                  <c:v>94.43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9-4662-A36C-BE0CE36B5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108.54</c:v>
                </c:pt>
                <c:pt idx="1">
                  <c:v>106.77</c:v>
                </c:pt>
                <c:pt idx="2">
                  <c:v>106.61</c:v>
                </c:pt>
                <c:pt idx="3">
                  <c:v>105.62</c:v>
                </c:pt>
                <c:pt idx="4">
                  <c:v>104.7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C-4962-BCBD-BAC37A37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110.22</c:v>
                </c:pt>
                <c:pt idx="1">
                  <c:v>110.01</c:v>
                </c:pt>
                <c:pt idx="2">
                  <c:v>111.12</c:v>
                </c:pt>
                <c:pt idx="3">
                  <c:v>109.58</c:v>
                </c:pt>
                <c:pt idx="4">
                  <c:v>109.32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C-4962-BCBD-BAC37A37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40.090000000000003</c:v>
                </c:pt>
                <c:pt idx="1">
                  <c:v>41.29</c:v>
                </c:pt>
                <c:pt idx="2">
                  <c:v>42.43</c:v>
                </c:pt>
                <c:pt idx="3">
                  <c:v>43.62</c:v>
                </c:pt>
                <c:pt idx="4">
                  <c:v>44.89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F-407C-A84E-9B4AC2DD7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31.19</c:v>
                </c:pt>
                <c:pt idx="1">
                  <c:v>33.090000000000003</c:v>
                </c:pt>
                <c:pt idx="2">
                  <c:v>34.33</c:v>
                </c:pt>
                <c:pt idx="3">
                  <c:v>34.15</c:v>
                </c:pt>
                <c:pt idx="4">
                  <c:v>35.53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F-407C-A84E-9B4AC2DD7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3.55</c:v>
                </c:pt>
                <c:pt idx="1">
                  <c:v>3.91</c:v>
                </c:pt>
                <c:pt idx="2">
                  <c:v>3.91</c:v>
                </c:pt>
                <c:pt idx="3">
                  <c:v>5.9</c:v>
                </c:pt>
                <c:pt idx="4">
                  <c:v>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E-4A44-AB62-777962CF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4.3099999999999996</c:v>
                </c:pt>
                <c:pt idx="1">
                  <c:v>5.04</c:v>
                </c:pt>
                <c:pt idx="2">
                  <c:v>5.1100000000000003</c:v>
                </c:pt>
                <c:pt idx="3">
                  <c:v>5.18</c:v>
                </c:pt>
                <c:pt idx="4">
                  <c:v>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E-4A44-AB62-777962CF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2-40C8-8DF6-DA61A5D3D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3.21</c:v>
                </c:pt>
                <c:pt idx="1">
                  <c:v>2.36</c:v>
                </c:pt>
                <c:pt idx="2">
                  <c:v>2.0699999999999998</c:v>
                </c:pt>
                <c:pt idx="3">
                  <c:v>5.97</c:v>
                </c:pt>
                <c:pt idx="4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2-40C8-8DF6-DA61A5D3D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83.36</c:v>
                </c:pt>
                <c:pt idx="1">
                  <c:v>88.35</c:v>
                </c:pt>
                <c:pt idx="2">
                  <c:v>85.92</c:v>
                </c:pt>
                <c:pt idx="3">
                  <c:v>82.37</c:v>
                </c:pt>
                <c:pt idx="4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1-4BD3-85A9-EA0E758F5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58.04</c:v>
                </c:pt>
                <c:pt idx="1">
                  <c:v>62.12</c:v>
                </c:pt>
                <c:pt idx="2">
                  <c:v>61.57</c:v>
                </c:pt>
                <c:pt idx="3">
                  <c:v>60.82</c:v>
                </c:pt>
                <c:pt idx="4">
                  <c:v>63.48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1-4BD3-85A9-EA0E758F5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1207.77</c:v>
                </c:pt>
                <c:pt idx="1">
                  <c:v>1150.76</c:v>
                </c:pt>
                <c:pt idx="2">
                  <c:v>1125.49</c:v>
                </c:pt>
                <c:pt idx="3">
                  <c:v>1080.1199999999999</c:v>
                </c:pt>
                <c:pt idx="4">
                  <c:v>1051.27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B-4088-8C23-508BFB359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917.29</c:v>
                </c:pt>
                <c:pt idx="1">
                  <c:v>875.53</c:v>
                </c:pt>
                <c:pt idx="2">
                  <c:v>867.39</c:v>
                </c:pt>
                <c:pt idx="3">
                  <c:v>920.83</c:v>
                </c:pt>
                <c:pt idx="4">
                  <c:v>874.02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B-4088-8C23-508BFB359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84.9</c:v>
                </c:pt>
                <c:pt idx="1">
                  <c:v>83.79</c:v>
                </c:pt>
                <c:pt idx="2">
                  <c:v>84.09</c:v>
                </c:pt>
                <c:pt idx="3">
                  <c:v>83.31</c:v>
                </c:pt>
                <c:pt idx="4">
                  <c:v>82.38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E-4351-A607-FED428CC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99.67</c:v>
                </c:pt>
                <c:pt idx="1">
                  <c:v>99.83</c:v>
                </c:pt>
                <c:pt idx="2">
                  <c:v>100.91</c:v>
                </c:pt>
                <c:pt idx="3">
                  <c:v>99.82</c:v>
                </c:pt>
                <c:pt idx="4">
                  <c:v>100.32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E-4351-A607-FED428CC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131.25</c:v>
                </c:pt>
                <c:pt idx="1">
                  <c:v>133.01</c:v>
                </c:pt>
                <c:pt idx="2">
                  <c:v>132.72</c:v>
                </c:pt>
                <c:pt idx="3">
                  <c:v>132.41</c:v>
                </c:pt>
                <c:pt idx="4">
                  <c:v>134.25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C-4141-AAA1-886638B7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159.6</c:v>
                </c:pt>
                <c:pt idx="1">
                  <c:v>158.94</c:v>
                </c:pt>
                <c:pt idx="2">
                  <c:v>158.04</c:v>
                </c:pt>
                <c:pt idx="3">
                  <c:v>156.77000000000001</c:v>
                </c:pt>
                <c:pt idx="4">
                  <c:v>157.63999999999999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C-4141-AAA1-886638B7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群馬県　前橋市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Ad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6">
        <f>データ!S6</f>
        <v>333263</v>
      </c>
      <c r="AM8" s="46"/>
      <c r="AN8" s="46"/>
      <c r="AO8" s="46"/>
      <c r="AP8" s="46"/>
      <c r="AQ8" s="46"/>
      <c r="AR8" s="46"/>
      <c r="AS8" s="46"/>
      <c r="AT8" s="45">
        <f>データ!T6</f>
        <v>311.58999999999997</v>
      </c>
      <c r="AU8" s="45"/>
      <c r="AV8" s="45"/>
      <c r="AW8" s="45"/>
      <c r="AX8" s="45"/>
      <c r="AY8" s="45"/>
      <c r="AZ8" s="45"/>
      <c r="BA8" s="45"/>
      <c r="BB8" s="45">
        <f>データ!U6</f>
        <v>1069.56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60.88</v>
      </c>
      <c r="J10" s="45"/>
      <c r="K10" s="45"/>
      <c r="L10" s="45"/>
      <c r="M10" s="45"/>
      <c r="N10" s="45"/>
      <c r="O10" s="45"/>
      <c r="P10" s="45">
        <f>データ!P6</f>
        <v>71.34</v>
      </c>
      <c r="Q10" s="45"/>
      <c r="R10" s="45"/>
      <c r="S10" s="45"/>
      <c r="T10" s="45"/>
      <c r="U10" s="45"/>
      <c r="V10" s="45"/>
      <c r="W10" s="45">
        <f>データ!Q6</f>
        <v>82.98</v>
      </c>
      <c r="X10" s="45"/>
      <c r="Y10" s="45"/>
      <c r="Z10" s="45"/>
      <c r="AA10" s="45"/>
      <c r="AB10" s="45"/>
      <c r="AC10" s="45"/>
      <c r="AD10" s="46">
        <f>データ!R6</f>
        <v>2156</v>
      </c>
      <c r="AE10" s="46"/>
      <c r="AF10" s="46"/>
      <c r="AG10" s="46"/>
      <c r="AH10" s="46"/>
      <c r="AI10" s="46"/>
      <c r="AJ10" s="46"/>
      <c r="AK10" s="2"/>
      <c r="AL10" s="46">
        <f>データ!V6</f>
        <v>236899</v>
      </c>
      <c r="AM10" s="46"/>
      <c r="AN10" s="46"/>
      <c r="AO10" s="46"/>
      <c r="AP10" s="46"/>
      <c r="AQ10" s="46"/>
      <c r="AR10" s="46"/>
      <c r="AS10" s="46"/>
      <c r="AT10" s="45">
        <f>データ!W6</f>
        <v>62.41</v>
      </c>
      <c r="AU10" s="45"/>
      <c r="AV10" s="45"/>
      <c r="AW10" s="45"/>
      <c r="AX10" s="45"/>
      <c r="AY10" s="45"/>
      <c r="AZ10" s="45"/>
      <c r="BA10" s="45"/>
      <c r="BB10" s="45">
        <f>データ!X6</f>
        <v>3795.85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【669.12】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qCuBZxHg/t/EZqmC89mNsYzG7I9Eo7Z2DZtncDqgm+sRwyVUi9FMMbnfklhV5gJIWHfivmr7xZaP98uuBkZ2tg==" saltValue="Jxfhtv/5z8r9v+Ux04cSi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102016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群馬県　前橋市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自治体職員</v>
      </c>
      <c r="N6" s="20" t="str">
        <f t="shared" si="3"/>
        <v>-</v>
      </c>
      <c r="O6" s="20">
        <f t="shared" si="3"/>
        <v>60.88</v>
      </c>
      <c r="P6" s="20">
        <f t="shared" si="3"/>
        <v>71.34</v>
      </c>
      <c r="Q6" s="20">
        <f t="shared" si="3"/>
        <v>82.98</v>
      </c>
      <c r="R6" s="20">
        <f t="shared" si="3"/>
        <v>2156</v>
      </c>
      <c r="S6" s="20">
        <f t="shared" si="3"/>
        <v>333263</v>
      </c>
      <c r="T6" s="20">
        <f t="shared" si="3"/>
        <v>311.58999999999997</v>
      </c>
      <c r="U6" s="20">
        <f t="shared" si="3"/>
        <v>1069.56</v>
      </c>
      <c r="V6" s="20">
        <f t="shared" si="3"/>
        <v>236899</v>
      </c>
      <c r="W6" s="20">
        <f t="shared" si="3"/>
        <v>62.41</v>
      </c>
      <c r="X6" s="20">
        <f t="shared" si="3"/>
        <v>3795.85</v>
      </c>
      <c r="Y6" s="21">
        <f>IF(Y7="",NA(),Y7)</f>
        <v>108.54</v>
      </c>
      <c r="Z6" s="21">
        <f t="shared" ref="Z6:AH6" si="4">IF(Z7="",NA(),Z7)</f>
        <v>106.77</v>
      </c>
      <c r="AA6" s="21">
        <f t="shared" si="4"/>
        <v>106.61</v>
      </c>
      <c r="AB6" s="21">
        <f t="shared" si="4"/>
        <v>105.62</v>
      </c>
      <c r="AC6" s="21">
        <f t="shared" si="4"/>
        <v>104.7</v>
      </c>
      <c r="AD6" s="21">
        <f t="shared" si="4"/>
        <v>110.22</v>
      </c>
      <c r="AE6" s="21">
        <f t="shared" si="4"/>
        <v>110.01</v>
      </c>
      <c r="AF6" s="21">
        <f t="shared" si="4"/>
        <v>111.12</v>
      </c>
      <c r="AG6" s="21">
        <f t="shared" si="4"/>
        <v>109.58</v>
      </c>
      <c r="AH6" s="21">
        <f t="shared" si="4"/>
        <v>109.32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3.21</v>
      </c>
      <c r="AP6" s="21">
        <f t="shared" si="5"/>
        <v>2.36</v>
      </c>
      <c r="AQ6" s="21">
        <f t="shared" si="5"/>
        <v>2.0699999999999998</v>
      </c>
      <c r="AR6" s="21">
        <f t="shared" si="5"/>
        <v>5.97</v>
      </c>
      <c r="AS6" s="21">
        <f t="shared" si="5"/>
        <v>1.54</v>
      </c>
      <c r="AT6" s="20" t="str">
        <f>IF(AT7="","",IF(AT7="-","【-】","【"&amp;SUBSTITUTE(TEXT(AT7,"#,##0.00"),"-","△")&amp;"】"))</f>
        <v>【3.09】</v>
      </c>
      <c r="AU6" s="21">
        <f>IF(AU7="",NA(),AU7)</f>
        <v>83.36</v>
      </c>
      <c r="AV6" s="21">
        <f t="shared" ref="AV6:BD6" si="6">IF(AV7="",NA(),AV7)</f>
        <v>88.35</v>
      </c>
      <c r="AW6" s="21">
        <f t="shared" si="6"/>
        <v>85.92</v>
      </c>
      <c r="AX6" s="21">
        <f t="shared" si="6"/>
        <v>82.37</v>
      </c>
      <c r="AY6" s="21">
        <f t="shared" si="6"/>
        <v>83.7</v>
      </c>
      <c r="AZ6" s="21">
        <f t="shared" si="6"/>
        <v>58.04</v>
      </c>
      <c r="BA6" s="21">
        <f t="shared" si="6"/>
        <v>62.12</v>
      </c>
      <c r="BB6" s="21">
        <f t="shared" si="6"/>
        <v>61.57</v>
      </c>
      <c r="BC6" s="21">
        <f t="shared" si="6"/>
        <v>60.82</v>
      </c>
      <c r="BD6" s="21">
        <f t="shared" si="6"/>
        <v>63.48</v>
      </c>
      <c r="BE6" s="20" t="str">
        <f>IF(BE7="","",IF(BE7="-","【-】","【"&amp;SUBSTITUTE(TEXT(BE7,"#,##0.00"),"-","△")&amp;"】"))</f>
        <v>【71.39】</v>
      </c>
      <c r="BF6" s="21">
        <f>IF(BF7="",NA(),BF7)</f>
        <v>1207.77</v>
      </c>
      <c r="BG6" s="21">
        <f t="shared" ref="BG6:BO6" si="7">IF(BG7="",NA(),BG7)</f>
        <v>1150.76</v>
      </c>
      <c r="BH6" s="21">
        <f t="shared" si="7"/>
        <v>1125.49</v>
      </c>
      <c r="BI6" s="21">
        <f t="shared" si="7"/>
        <v>1080.1199999999999</v>
      </c>
      <c r="BJ6" s="21">
        <f t="shared" si="7"/>
        <v>1051.27</v>
      </c>
      <c r="BK6" s="21">
        <f t="shared" si="7"/>
        <v>917.29</v>
      </c>
      <c r="BL6" s="21">
        <f t="shared" si="7"/>
        <v>875.53</v>
      </c>
      <c r="BM6" s="21">
        <f t="shared" si="7"/>
        <v>867.39</v>
      </c>
      <c r="BN6" s="21">
        <f t="shared" si="7"/>
        <v>920.83</v>
      </c>
      <c r="BO6" s="21">
        <f t="shared" si="7"/>
        <v>874.02</v>
      </c>
      <c r="BP6" s="20" t="str">
        <f>IF(BP7="","",IF(BP7="-","【-】","【"&amp;SUBSTITUTE(TEXT(BP7,"#,##0.00"),"-","△")&amp;"】"))</f>
        <v>【669.12】</v>
      </c>
      <c r="BQ6" s="21">
        <f>IF(BQ7="",NA(),BQ7)</f>
        <v>84.9</v>
      </c>
      <c r="BR6" s="21">
        <f t="shared" ref="BR6:BZ6" si="8">IF(BR7="",NA(),BR7)</f>
        <v>83.79</v>
      </c>
      <c r="BS6" s="21">
        <f t="shared" si="8"/>
        <v>84.09</v>
      </c>
      <c r="BT6" s="21">
        <f t="shared" si="8"/>
        <v>83.31</v>
      </c>
      <c r="BU6" s="21">
        <f t="shared" si="8"/>
        <v>82.38</v>
      </c>
      <c r="BV6" s="21">
        <f t="shared" si="8"/>
        <v>99.67</v>
      </c>
      <c r="BW6" s="21">
        <f t="shared" si="8"/>
        <v>99.83</v>
      </c>
      <c r="BX6" s="21">
        <f t="shared" si="8"/>
        <v>100.91</v>
      </c>
      <c r="BY6" s="21">
        <f t="shared" si="8"/>
        <v>99.82</v>
      </c>
      <c r="BZ6" s="21">
        <f t="shared" si="8"/>
        <v>100.32</v>
      </c>
      <c r="CA6" s="20" t="str">
        <f>IF(CA7="","",IF(CA7="-","【-】","【"&amp;SUBSTITUTE(TEXT(CA7,"#,##0.00"),"-","△")&amp;"】"))</f>
        <v>【99.73】</v>
      </c>
      <c r="CB6" s="21">
        <f>IF(CB7="",NA(),CB7)</f>
        <v>131.25</v>
      </c>
      <c r="CC6" s="21">
        <f t="shared" ref="CC6:CK6" si="9">IF(CC7="",NA(),CC7)</f>
        <v>133.01</v>
      </c>
      <c r="CD6" s="21">
        <f t="shared" si="9"/>
        <v>132.72</v>
      </c>
      <c r="CE6" s="21">
        <f t="shared" si="9"/>
        <v>132.41</v>
      </c>
      <c r="CF6" s="21">
        <f t="shared" si="9"/>
        <v>134.25</v>
      </c>
      <c r="CG6" s="21">
        <f t="shared" si="9"/>
        <v>159.6</v>
      </c>
      <c r="CH6" s="21">
        <f t="shared" si="9"/>
        <v>158.94</v>
      </c>
      <c r="CI6" s="21">
        <f t="shared" si="9"/>
        <v>158.04</v>
      </c>
      <c r="CJ6" s="21">
        <f t="shared" si="9"/>
        <v>156.77000000000001</v>
      </c>
      <c r="CK6" s="21">
        <f t="shared" si="9"/>
        <v>157.63999999999999</v>
      </c>
      <c r="CL6" s="20" t="str">
        <f>IF(CL7="","",IF(CL7="-","【-】","【"&amp;SUBSTITUTE(TEXT(CL7,"#,##0.00"),"-","△")&amp;"】"))</f>
        <v>【134.98】</v>
      </c>
      <c r="CM6" s="21">
        <f>IF(CM7="",NA(),CM7)</f>
        <v>103.11</v>
      </c>
      <c r="CN6" s="21">
        <f t="shared" ref="CN6:CV6" si="10">IF(CN7="",NA(),CN7)</f>
        <v>101.85</v>
      </c>
      <c r="CO6" s="21">
        <f t="shared" si="10"/>
        <v>110.45</v>
      </c>
      <c r="CP6" s="21">
        <f t="shared" si="10"/>
        <v>109.24</v>
      </c>
      <c r="CQ6" s="21">
        <f t="shared" si="10"/>
        <v>111.09</v>
      </c>
      <c r="CR6" s="21">
        <f t="shared" si="10"/>
        <v>66.34</v>
      </c>
      <c r="CS6" s="21">
        <f t="shared" si="10"/>
        <v>67.069999999999993</v>
      </c>
      <c r="CT6" s="21">
        <f t="shared" si="10"/>
        <v>66.78</v>
      </c>
      <c r="CU6" s="21">
        <f t="shared" si="10"/>
        <v>67</v>
      </c>
      <c r="CV6" s="21">
        <f t="shared" si="10"/>
        <v>66.650000000000006</v>
      </c>
      <c r="CW6" s="20" t="str">
        <f>IF(CW7="","",IF(CW7="-","【-】","【"&amp;SUBSTITUTE(TEXT(CW7,"#,##0.00"),"-","△")&amp;"】"))</f>
        <v>【59.99】</v>
      </c>
      <c r="CX6" s="21">
        <f>IF(CX7="",NA(),CX7)</f>
        <v>96.67</v>
      </c>
      <c r="CY6" s="21">
        <f t="shared" ref="CY6:DG6" si="11">IF(CY7="",NA(),CY7)</f>
        <v>96.68</v>
      </c>
      <c r="CZ6" s="21">
        <f t="shared" si="11"/>
        <v>96.48</v>
      </c>
      <c r="DA6" s="21">
        <f t="shared" si="11"/>
        <v>96.47</v>
      </c>
      <c r="DB6" s="21">
        <f t="shared" si="11"/>
        <v>96.48</v>
      </c>
      <c r="DC6" s="21">
        <f t="shared" si="11"/>
        <v>93.86</v>
      </c>
      <c r="DD6" s="21">
        <f t="shared" si="11"/>
        <v>93.96</v>
      </c>
      <c r="DE6" s="21">
        <f t="shared" si="11"/>
        <v>94.06</v>
      </c>
      <c r="DF6" s="21">
        <f t="shared" si="11"/>
        <v>94.41</v>
      </c>
      <c r="DG6" s="21">
        <f t="shared" si="11"/>
        <v>94.43</v>
      </c>
      <c r="DH6" s="20" t="str">
        <f>IF(DH7="","",IF(DH7="-","【-】","【"&amp;SUBSTITUTE(TEXT(DH7,"#,##0.00"),"-","△")&amp;"】"))</f>
        <v>【95.72】</v>
      </c>
      <c r="DI6" s="21">
        <f>IF(DI7="",NA(),DI7)</f>
        <v>40.090000000000003</v>
      </c>
      <c r="DJ6" s="21">
        <f t="shared" ref="DJ6:DR6" si="12">IF(DJ7="",NA(),DJ7)</f>
        <v>41.29</v>
      </c>
      <c r="DK6" s="21">
        <f t="shared" si="12"/>
        <v>42.43</v>
      </c>
      <c r="DL6" s="21">
        <f t="shared" si="12"/>
        <v>43.62</v>
      </c>
      <c r="DM6" s="21">
        <f t="shared" si="12"/>
        <v>44.89</v>
      </c>
      <c r="DN6" s="21">
        <f t="shared" si="12"/>
        <v>31.19</v>
      </c>
      <c r="DO6" s="21">
        <f t="shared" si="12"/>
        <v>33.090000000000003</v>
      </c>
      <c r="DP6" s="21">
        <f t="shared" si="12"/>
        <v>34.33</v>
      </c>
      <c r="DQ6" s="21">
        <f t="shared" si="12"/>
        <v>34.15</v>
      </c>
      <c r="DR6" s="21">
        <f t="shared" si="12"/>
        <v>35.53</v>
      </c>
      <c r="DS6" s="20" t="str">
        <f>IF(DS7="","",IF(DS7="-","【-】","【"&amp;SUBSTITUTE(TEXT(DS7,"#,##0.00"),"-","△")&amp;"】"))</f>
        <v>【38.17】</v>
      </c>
      <c r="DT6" s="21">
        <f>IF(DT7="",NA(),DT7)</f>
        <v>3.55</v>
      </c>
      <c r="DU6" s="21">
        <f t="shared" ref="DU6:EC6" si="13">IF(DU7="",NA(),DU7)</f>
        <v>3.91</v>
      </c>
      <c r="DV6" s="21">
        <f t="shared" si="13"/>
        <v>3.91</v>
      </c>
      <c r="DW6" s="21">
        <f t="shared" si="13"/>
        <v>5.9</v>
      </c>
      <c r="DX6" s="21">
        <f t="shared" si="13"/>
        <v>6.54</v>
      </c>
      <c r="DY6" s="21">
        <f t="shared" si="13"/>
        <v>4.3099999999999996</v>
      </c>
      <c r="DZ6" s="21">
        <f t="shared" si="13"/>
        <v>5.04</v>
      </c>
      <c r="EA6" s="21">
        <f t="shared" si="13"/>
        <v>5.1100000000000003</v>
      </c>
      <c r="EB6" s="21">
        <f t="shared" si="13"/>
        <v>5.18</v>
      </c>
      <c r="EC6" s="21">
        <f t="shared" si="13"/>
        <v>6.01</v>
      </c>
      <c r="ED6" s="20" t="str">
        <f>IF(ED7="","",IF(ED7="-","【-】","【"&amp;SUBSTITUTE(TEXT(ED7,"#,##0.00"),"-","△")&amp;"】"))</f>
        <v>【6.54】</v>
      </c>
      <c r="EE6" s="21">
        <f>IF(EE7="",NA(),EE7)</f>
        <v>0.16</v>
      </c>
      <c r="EF6" s="21">
        <f t="shared" ref="EF6:EN6" si="14">IF(EF7="",NA(),EF7)</f>
        <v>0.12</v>
      </c>
      <c r="EG6" s="21">
        <f t="shared" si="14"/>
        <v>0.12</v>
      </c>
      <c r="EH6" s="21">
        <f t="shared" si="14"/>
        <v>0.1</v>
      </c>
      <c r="EI6" s="21">
        <f t="shared" si="14"/>
        <v>0.04</v>
      </c>
      <c r="EJ6" s="21">
        <f t="shared" si="14"/>
        <v>0.21</v>
      </c>
      <c r="EK6" s="21">
        <f t="shared" si="14"/>
        <v>0.25</v>
      </c>
      <c r="EL6" s="21">
        <f t="shared" si="14"/>
        <v>0.21</v>
      </c>
      <c r="EM6" s="21">
        <f t="shared" si="14"/>
        <v>0.33</v>
      </c>
      <c r="EN6" s="21">
        <f t="shared" si="14"/>
        <v>0.22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102016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60.88</v>
      </c>
      <c r="P7" s="24">
        <v>71.34</v>
      </c>
      <c r="Q7" s="24">
        <v>82.98</v>
      </c>
      <c r="R7" s="24">
        <v>2156</v>
      </c>
      <c r="S7" s="24">
        <v>333263</v>
      </c>
      <c r="T7" s="24">
        <v>311.58999999999997</v>
      </c>
      <c r="U7" s="24">
        <v>1069.56</v>
      </c>
      <c r="V7" s="24">
        <v>236899</v>
      </c>
      <c r="W7" s="24">
        <v>62.41</v>
      </c>
      <c r="X7" s="24">
        <v>3795.85</v>
      </c>
      <c r="Y7" s="24">
        <v>108.54</v>
      </c>
      <c r="Z7" s="24">
        <v>106.77</v>
      </c>
      <c r="AA7" s="24">
        <v>106.61</v>
      </c>
      <c r="AB7" s="24">
        <v>105.62</v>
      </c>
      <c r="AC7" s="24">
        <v>104.7</v>
      </c>
      <c r="AD7" s="24">
        <v>110.22</v>
      </c>
      <c r="AE7" s="24">
        <v>110.01</v>
      </c>
      <c r="AF7" s="24">
        <v>111.12</v>
      </c>
      <c r="AG7" s="24">
        <v>109.58</v>
      </c>
      <c r="AH7" s="24">
        <v>109.32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3.21</v>
      </c>
      <c r="AP7" s="24">
        <v>2.36</v>
      </c>
      <c r="AQ7" s="24">
        <v>2.0699999999999998</v>
      </c>
      <c r="AR7" s="24">
        <v>5.97</v>
      </c>
      <c r="AS7" s="24">
        <v>1.54</v>
      </c>
      <c r="AT7" s="24">
        <v>3.09</v>
      </c>
      <c r="AU7" s="24">
        <v>83.36</v>
      </c>
      <c r="AV7" s="24">
        <v>88.35</v>
      </c>
      <c r="AW7" s="24">
        <v>85.92</v>
      </c>
      <c r="AX7" s="24">
        <v>82.37</v>
      </c>
      <c r="AY7" s="24">
        <v>83.7</v>
      </c>
      <c r="AZ7" s="24">
        <v>58.04</v>
      </c>
      <c r="BA7" s="24">
        <v>62.12</v>
      </c>
      <c r="BB7" s="24">
        <v>61.57</v>
      </c>
      <c r="BC7" s="24">
        <v>60.82</v>
      </c>
      <c r="BD7" s="24">
        <v>63.48</v>
      </c>
      <c r="BE7" s="24">
        <v>71.39</v>
      </c>
      <c r="BF7" s="24">
        <v>1207.77</v>
      </c>
      <c r="BG7" s="24">
        <v>1150.76</v>
      </c>
      <c r="BH7" s="24">
        <v>1125.49</v>
      </c>
      <c r="BI7" s="24">
        <v>1080.1199999999999</v>
      </c>
      <c r="BJ7" s="24">
        <v>1051.27</v>
      </c>
      <c r="BK7" s="24">
        <v>917.29</v>
      </c>
      <c r="BL7" s="24">
        <v>875.53</v>
      </c>
      <c r="BM7" s="24">
        <v>867.39</v>
      </c>
      <c r="BN7" s="24">
        <v>920.83</v>
      </c>
      <c r="BO7" s="24">
        <v>874.02</v>
      </c>
      <c r="BP7" s="24">
        <v>669.12</v>
      </c>
      <c r="BQ7" s="24">
        <v>84.9</v>
      </c>
      <c r="BR7" s="24">
        <v>83.79</v>
      </c>
      <c r="BS7" s="24">
        <v>84.09</v>
      </c>
      <c r="BT7" s="24">
        <v>83.31</v>
      </c>
      <c r="BU7" s="24">
        <v>82.38</v>
      </c>
      <c r="BV7" s="24">
        <v>99.67</v>
      </c>
      <c r="BW7" s="24">
        <v>99.83</v>
      </c>
      <c r="BX7" s="24">
        <v>100.91</v>
      </c>
      <c r="BY7" s="24">
        <v>99.82</v>
      </c>
      <c r="BZ7" s="24">
        <v>100.32</v>
      </c>
      <c r="CA7" s="24">
        <v>99.73</v>
      </c>
      <c r="CB7" s="24">
        <v>131.25</v>
      </c>
      <c r="CC7" s="24">
        <v>133.01</v>
      </c>
      <c r="CD7" s="24">
        <v>132.72</v>
      </c>
      <c r="CE7" s="24">
        <v>132.41</v>
      </c>
      <c r="CF7" s="24">
        <v>134.25</v>
      </c>
      <c r="CG7" s="24">
        <v>159.6</v>
      </c>
      <c r="CH7" s="24">
        <v>158.94</v>
      </c>
      <c r="CI7" s="24">
        <v>158.04</v>
      </c>
      <c r="CJ7" s="24">
        <v>156.77000000000001</v>
      </c>
      <c r="CK7" s="24">
        <v>157.63999999999999</v>
      </c>
      <c r="CL7" s="24">
        <v>134.97999999999999</v>
      </c>
      <c r="CM7" s="24">
        <v>103.11</v>
      </c>
      <c r="CN7" s="24">
        <v>101.85</v>
      </c>
      <c r="CO7" s="24">
        <v>110.45</v>
      </c>
      <c r="CP7" s="24">
        <v>109.24</v>
      </c>
      <c r="CQ7" s="24">
        <v>111.09</v>
      </c>
      <c r="CR7" s="24">
        <v>66.34</v>
      </c>
      <c r="CS7" s="24">
        <v>67.069999999999993</v>
      </c>
      <c r="CT7" s="24">
        <v>66.78</v>
      </c>
      <c r="CU7" s="24">
        <v>67</v>
      </c>
      <c r="CV7" s="24">
        <v>66.650000000000006</v>
      </c>
      <c r="CW7" s="24">
        <v>59.99</v>
      </c>
      <c r="CX7" s="24">
        <v>96.67</v>
      </c>
      <c r="CY7" s="24">
        <v>96.68</v>
      </c>
      <c r="CZ7" s="24">
        <v>96.48</v>
      </c>
      <c r="DA7" s="24">
        <v>96.47</v>
      </c>
      <c r="DB7" s="24">
        <v>96.48</v>
      </c>
      <c r="DC7" s="24">
        <v>93.86</v>
      </c>
      <c r="DD7" s="24">
        <v>93.96</v>
      </c>
      <c r="DE7" s="24">
        <v>94.06</v>
      </c>
      <c r="DF7" s="24">
        <v>94.41</v>
      </c>
      <c r="DG7" s="24">
        <v>94.43</v>
      </c>
      <c r="DH7" s="24">
        <v>95.72</v>
      </c>
      <c r="DI7" s="24">
        <v>40.090000000000003</v>
      </c>
      <c r="DJ7" s="24">
        <v>41.29</v>
      </c>
      <c r="DK7" s="24">
        <v>42.43</v>
      </c>
      <c r="DL7" s="24">
        <v>43.62</v>
      </c>
      <c r="DM7" s="24">
        <v>44.89</v>
      </c>
      <c r="DN7" s="24">
        <v>31.19</v>
      </c>
      <c r="DO7" s="24">
        <v>33.090000000000003</v>
      </c>
      <c r="DP7" s="24">
        <v>34.33</v>
      </c>
      <c r="DQ7" s="24">
        <v>34.15</v>
      </c>
      <c r="DR7" s="24">
        <v>35.53</v>
      </c>
      <c r="DS7" s="24">
        <v>38.17</v>
      </c>
      <c r="DT7" s="24">
        <v>3.55</v>
      </c>
      <c r="DU7" s="24">
        <v>3.91</v>
      </c>
      <c r="DV7" s="24">
        <v>3.91</v>
      </c>
      <c r="DW7" s="24">
        <v>5.9</v>
      </c>
      <c r="DX7" s="24">
        <v>6.54</v>
      </c>
      <c r="DY7" s="24">
        <v>4.3099999999999996</v>
      </c>
      <c r="DZ7" s="24">
        <v>5.04</v>
      </c>
      <c r="EA7" s="24">
        <v>5.1100000000000003</v>
      </c>
      <c r="EB7" s="24">
        <v>5.18</v>
      </c>
      <c r="EC7" s="24">
        <v>6.01</v>
      </c>
      <c r="ED7" s="24">
        <v>6.54</v>
      </c>
      <c r="EE7" s="24">
        <v>0.16</v>
      </c>
      <c r="EF7" s="24">
        <v>0.12</v>
      </c>
      <c r="EG7" s="24">
        <v>0.12</v>
      </c>
      <c r="EH7" s="24">
        <v>0.1</v>
      </c>
      <c r="EI7" s="24">
        <v>0.04</v>
      </c>
      <c r="EJ7" s="24">
        <v>0.21</v>
      </c>
      <c r="EK7" s="24">
        <v>0.25</v>
      </c>
      <c r="EL7" s="24">
        <v>0.21</v>
      </c>
      <c r="EM7" s="24">
        <v>0.33</v>
      </c>
      <c r="EN7" s="24">
        <v>0.22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2023-02-14T05:22:37Z</cp:lastPrinted>
  <dcterms:created xsi:type="dcterms:W3CDTF">2022-12-01T01:14:58Z</dcterms:created>
  <dcterms:modified xsi:type="dcterms:W3CDTF">2023-02-14T05:23:14Z</dcterms:modified>
  <cp:category/>
</cp:coreProperties>
</file>