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07 館林市\"/>
    </mc:Choice>
  </mc:AlternateContent>
  <xr:revisionPtr revIDLastSave="0" documentId="13_ncr:1_{603D0D42-BB86-408E-A3D0-988A77FC273C}" xr6:coauthVersionLast="36" xr6:coauthVersionMax="45" xr10:uidLastSave="{00000000-0000-0000-0000-000000000000}"/>
  <workbookProtection workbookAlgorithmName="SHA-512" workbookHashValue="R90MbBk4mbXSQf9QcT3CmBNTwoEX8/KUn65FBg+t710AW60xmQbwvlLC0tmrVYLgdkBLcEd132HHlOl1yfCHtg==" workbookSaltValue="jAi+V2FtSQQSkb4paKcyzA==" workbookSpinCount="100000" lockStructure="1"/>
  <bookViews>
    <workbookView xWindow="-120" yWindow="-120" windowWidth="29040" windowHeight="16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H85" i="4"/>
  <c r="BB10" i="4"/>
  <c r="W10" i="4"/>
  <c r="BB8" i="4"/>
  <c r="AD8" i="4"/>
  <c r="W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<sst xmlns="http://schemas.openxmlformats.org/spreadsheetml/2006/main" count="297" uniqueCount="117">
  <si>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</si>
  <si>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</si>
  <si>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</si>
  <si>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</si>
  <si>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</si>
  <si>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</si>
  <si>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</si>
  <si>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</si>
  <si>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</si>
  <si>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</si>
  <si>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</si>
  <si>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</si>
  <si>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</si>
  <si>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</si>
  <si>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</si>
  <si>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</si>
  <si>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</si>
  <si>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</si>
  <si>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</si>
  <si>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</si>
  <si>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</si>
  <si>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</si>
  <si>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</si>
  <si>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</si>
  <si>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</si>
  <si>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</si>
  <si>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</si>
  <si>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</si>
  <si>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</si>
  <si>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</si>
  <si>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</si>
  <si>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</si>
  <si>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</si>
  <si>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</si>
  <si>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</si>
  <si>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</si>
  <si>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</si>
  <si>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</si>
  <si>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</si>
  <si>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</si>
  <si>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</si>
  <si>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</si>
  <si>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</si>
  <si>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</si>
  <si>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</si>
  <si>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</si>
  <si>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</si>
  <si>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</si>
  <si>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</si>
  <si>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</si>
  <si>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</si>
  <si>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</si>
  <si>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</si>
  <si>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</si>
  <si>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</si>
  <si>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</si>
  <si>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</si>
  <si>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</si>
  <si>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</si>
  <si>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</si>
  <si>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</si>
  <si>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</si>
  <si>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</si>
  <si>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</si>
  <si>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</si>
  <si>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</si>
  <si>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</si>
  <si>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</si>
  <si>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</si>
  <si>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</si>
  <si>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</si>
  <si>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</si>
  <si>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</si>
  <si>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</si>
  <si>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</si>
  <si>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</si>
  <si>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</si>
  <si>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</si>
  <si>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</si>
  <si>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</si>
  <si>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</si>
  <si>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</si>
  <si>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</si>
  <si>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</si>
  <si>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</si>
  <si>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</si>
  <si>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</si>
  <si>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</si>
  <si>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</si>
  <si>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</si>
  <si>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</si>
  <si>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</si>
  <si>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</si>
  <si>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</si>
  <si>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</si>
  <si>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</si>
  <si>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</si>
  <si>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</si>
  <si>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</si>
  <si>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</si>
  <si>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</si>
  <si>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</si>
  <si>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</si>
  <si>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</si>
  <si>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</si>
  <si>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</si>
  <si>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</si>
  <si>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</si>
  <si>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</si>
  <si>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</si>
  <si>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</si>
  <si>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</si>
  <si>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</si>
  <si>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</si>
  <si>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本市の公共下水道施設は昭和49年に供用開始をしており、老朽化に伴い更新のための費用が年々増加している。
　管渠においても、②管渠老朽化率が前年度よりも上昇しており、今後も増えていくことが想定されることから、管路施設の調査診断を実施している。今後、調査結果を基に、計画的な管路施設の更新を行っていく。</t>
    <rPh sb="70" eb="73">
      <t>ゼンネンド</t>
    </rPh>
    <rPh sb="76" eb="78">
      <t>ジョウショウ</t>
    </rPh>
    <rPh sb="83" eb="85">
      <t>コンゴ</t>
    </rPh>
    <phoneticPr fontId="4"/>
  </si>
  <si>
    <t>　本市の公共下水道事業は、令和２年度より地方公営企業法の財務規定等を適用している。
　使用料収入だけでは経営を維持することが困難であるため、一般会計からの繰入金（基準外）を頼りにしている状況である。
　下水道の整備もまだ完了していない地区があることから、計画的な整備を行い、水洗化率の向上、使用料収入の確保、維持管理費等の費用の削減を行う必要がある。
　さらに、老朽化に伴う更新費用の増大が見込まれることから、ストックマネジメント計画及び経営戦略を考慮し、計画的な更新を行っていく必要がある。</t>
    <rPh sb="13" eb="15">
      <t>レイワ</t>
    </rPh>
    <rPh sb="16" eb="18">
      <t>ネンド</t>
    </rPh>
    <phoneticPr fontId="4"/>
  </si>
  <si>
    <t>①経常収支比率は100%を超えているが、これは、一般会計からの繰入金によるものであるため、さらなる使用料収入の確保、維持管理費等の費用の削減が必要となる。
②累積欠損金比率は発生していない。
③流動比率は前年よりも改善したが、平均値を下回っており、さらなる現金預金の確保が必要となる。
④企業債残高対事業規模比率は前年度から減少しており、平均値を下回っていることから、引き続き事業規模に見合った借入に努める。
⑤経費回収率は100%となっているが、今後使用料収入が減少することが見込まれるため、接続促進による使用料収入の確保、維持管理費等の費用の削減が必要となる。
⑥汚水処理原価は平均値を下回っているが、経営改善のためにさらなる汚水処理費の削減が必要となる。
⑦施設利用率は平均値を上回っている。また、未整備地区が存在するため、整備が進むにつれて増加する見込みとなっている。
⑧水洗化率は100%に達しておらず、引き続き未接続世帯への接続促進に努める。
　以上の分析から、公共下水道事業の経営改善のためには、さらなる使用料収入の確保、維持管理費等の費用の削減が必要となる。</t>
    <rPh sb="102" eb="104">
      <t>ゼンネン</t>
    </rPh>
    <rPh sb="107" eb="109">
      <t>カイゼン</t>
    </rPh>
    <rPh sb="157" eb="160">
      <t>ゼンネンド</t>
    </rPh>
    <rPh sb="162" eb="164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</si>
</sst>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7-40B3-B43D-6A1EDF72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7-40B3-B43D-6A1EDF72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70.569999999999993</c:v>
                </c:pt>
                <c:pt idx="4">
                  <c:v>66.09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8-46CF-A1FF-BC5CD6F6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65.28</c:v>
                </c:pt>
                <c:pt idx="4">
                  <c:v>64.92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8-46CF-A1FF-BC5CD6F6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90.13</c:v>
                </c:pt>
                <c:pt idx="4">
                  <c:v>90.78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E-4645-9A31-083FD6A7E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92.72</c:v>
                </c:pt>
                <c:pt idx="4">
                  <c:v>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E-4645-9A31-083FD6A7E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109.34</c:v>
                </c:pt>
                <c:pt idx="4">
                  <c:v>106.87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68D-9061-B16FFE0B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107.85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3-468D-9061-B16FFE0B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4.33</c:v>
                </c:pt>
                <c:pt idx="4">
                  <c:v>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D-469C-88BB-0AE9EE4A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23.79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D-469C-88BB-0AE9EE4A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0.59</c:v>
                </c:pt>
                <c:pt idx="4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4-4262-A68C-5D7248E45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4-4262-A68C-5D7248E45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6-412D-9049-3593EB979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6-412D-9049-3593EB979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54.65</c:v>
                </c:pt>
                <c:pt idx="4">
                  <c:v>68.19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D-49F1-A1D1-835CEA91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67.930000000000007</c:v>
                </c:pt>
                <c:pt idx="4">
                  <c:v>68.53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D-49F1-A1D1-835CEA91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597.80999999999995</c:v>
                </c:pt>
                <c:pt idx="4">
                  <c:v>558.69000000000005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B-44B6-A232-C94E60987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857.88</c:v>
                </c:pt>
                <c:pt idx="4">
                  <c:v>825.1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B-44B6-A232-C94E60987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6-4EC7-A943-00A11ED4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6-4EC7-A943-00A11ED4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154.88</c:v>
                </c:pt>
                <c:pt idx="4">
                  <c:v>154.75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D-40E7-9FE4-C1798332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159.49</c:v>
                </c:pt>
                <c:pt idx="4">
                  <c:v>157.81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D-40E7-9FE4-C1798332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1" zoomScale="80" zoomScaleNormal="8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群馬県　館林市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74940</v>
      </c>
      <c r="AM8" s="46"/>
      <c r="AN8" s="46"/>
      <c r="AO8" s="46"/>
      <c r="AP8" s="46"/>
      <c r="AQ8" s="46"/>
      <c r="AR8" s="46"/>
      <c r="AS8" s="46"/>
      <c r="AT8" s="45">
        <f>データ!T6</f>
        <v>60.97</v>
      </c>
      <c r="AU8" s="45"/>
      <c r="AV8" s="45"/>
      <c r="AW8" s="45"/>
      <c r="AX8" s="45"/>
      <c r="AY8" s="45"/>
      <c r="AZ8" s="45"/>
      <c r="BA8" s="45"/>
      <c r="BB8" s="45">
        <f>データ!U6</f>
        <v>1229.1300000000001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67.73</v>
      </c>
      <c r="J10" s="45"/>
      <c r="K10" s="45"/>
      <c r="L10" s="45"/>
      <c r="M10" s="45"/>
      <c r="N10" s="45"/>
      <c r="O10" s="45"/>
      <c r="P10" s="45">
        <f>データ!P6</f>
        <v>48.76</v>
      </c>
      <c r="Q10" s="45"/>
      <c r="R10" s="45"/>
      <c r="S10" s="45"/>
      <c r="T10" s="45"/>
      <c r="U10" s="45"/>
      <c r="V10" s="45"/>
      <c r="W10" s="45">
        <f>データ!Q6</f>
        <v>63.34</v>
      </c>
      <c r="X10" s="45"/>
      <c r="Y10" s="45"/>
      <c r="Z10" s="45"/>
      <c r="AA10" s="45"/>
      <c r="AB10" s="45"/>
      <c r="AC10" s="45"/>
      <c r="AD10" s="46">
        <f>データ!R6</f>
        <v>2970</v>
      </c>
      <c r="AE10" s="46"/>
      <c r="AF10" s="46"/>
      <c r="AG10" s="46"/>
      <c r="AH10" s="46"/>
      <c r="AI10" s="46"/>
      <c r="AJ10" s="46"/>
      <c r="AK10" s="2"/>
      <c r="AL10" s="46">
        <f>データ!V6</f>
        <v>36399</v>
      </c>
      <c r="AM10" s="46"/>
      <c r="AN10" s="46"/>
      <c r="AO10" s="46"/>
      <c r="AP10" s="46"/>
      <c r="AQ10" s="46"/>
      <c r="AR10" s="46"/>
      <c r="AS10" s="46"/>
      <c r="AT10" s="45">
        <f>データ!W6</f>
        <v>8.7100000000000009</v>
      </c>
      <c r="AU10" s="45"/>
      <c r="AV10" s="45"/>
      <c r="AW10" s="45"/>
      <c r="AX10" s="45"/>
      <c r="AY10" s="45"/>
      <c r="AZ10" s="45"/>
      <c r="BA10" s="45"/>
      <c r="BB10" s="45">
        <f>データ!X6</f>
        <v>4178.99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u0IBTc9DHHx9LStsI6egMYA/KcXSN7FIeWlGHo23ZibKZkVmVdbcstHbAeY4OkCsk0Ezdxp20zTChCe8NRMuPg==" saltValue="fTqHvxeN2DpCKMtyGOgzU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102075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館林市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67.73</v>
      </c>
      <c r="P6" s="20">
        <f t="shared" si="3"/>
        <v>48.76</v>
      </c>
      <c r="Q6" s="20">
        <f t="shared" si="3"/>
        <v>63.34</v>
      </c>
      <c r="R6" s="20">
        <f t="shared" si="3"/>
        <v>2970</v>
      </c>
      <c r="S6" s="20">
        <f t="shared" si="3"/>
        <v>74940</v>
      </c>
      <c r="T6" s="20">
        <f t="shared" si="3"/>
        <v>60.97</v>
      </c>
      <c r="U6" s="20">
        <f t="shared" si="3"/>
        <v>1229.1300000000001</v>
      </c>
      <c r="V6" s="20">
        <f t="shared" si="3"/>
        <v>36399</v>
      </c>
      <c r="W6" s="20">
        <f t="shared" si="3"/>
        <v>8.7100000000000009</v>
      </c>
      <c r="X6" s="20">
        <f t="shared" si="3"/>
        <v>4178.99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109.34</v>
      </c>
      <c r="AC6" s="21">
        <f t="shared" si="4"/>
        <v>106.87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107.85</v>
      </c>
      <c r="AH6" s="21">
        <f t="shared" si="4"/>
        <v>108.04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4.72</v>
      </c>
      <c r="AS6" s="21">
        <f t="shared" si="5"/>
        <v>4.49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54.65</v>
      </c>
      <c r="AY6" s="21">
        <f t="shared" si="6"/>
        <v>68.19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67.930000000000007</v>
      </c>
      <c r="BD6" s="21">
        <f t="shared" si="6"/>
        <v>68.53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597.80999999999995</v>
      </c>
      <c r="BJ6" s="21">
        <f t="shared" si="7"/>
        <v>558.69000000000005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857.88</v>
      </c>
      <c r="BO6" s="21">
        <f t="shared" si="7"/>
        <v>825.1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94.97</v>
      </c>
      <c r="BZ6" s="21">
        <f t="shared" si="8"/>
        <v>97.07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154.88</v>
      </c>
      <c r="CF6" s="21">
        <f t="shared" si="9"/>
        <v>154.75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159.49</v>
      </c>
      <c r="CK6" s="21">
        <f t="shared" si="9"/>
        <v>157.81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70.569999999999993</v>
      </c>
      <c r="CQ6" s="21">
        <f t="shared" si="10"/>
        <v>66.09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65.28</v>
      </c>
      <c r="CV6" s="21">
        <f t="shared" si="10"/>
        <v>64.92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90.13</v>
      </c>
      <c r="DB6" s="21">
        <f t="shared" si="11"/>
        <v>90.78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92.72</v>
      </c>
      <c r="DG6" s="21">
        <f t="shared" si="11"/>
        <v>92.88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4.33</v>
      </c>
      <c r="DM6" s="21">
        <f t="shared" si="12"/>
        <v>8.44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23.79</v>
      </c>
      <c r="DR6" s="21">
        <f t="shared" si="12"/>
        <v>25.66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>
        <f t="shared" si="13"/>
        <v>0.59</v>
      </c>
      <c r="DX6" s="21">
        <f t="shared" si="13"/>
        <v>1.62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1.22</v>
      </c>
      <c r="EC6" s="21">
        <f t="shared" si="13"/>
        <v>1.61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0.17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102075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67.73</v>
      </c>
      <c r="P7" s="24">
        <v>48.76</v>
      </c>
      <c r="Q7" s="24">
        <v>63.34</v>
      </c>
      <c r="R7" s="24">
        <v>2970</v>
      </c>
      <c r="S7" s="24">
        <v>74940</v>
      </c>
      <c r="T7" s="24">
        <v>60.97</v>
      </c>
      <c r="U7" s="24">
        <v>1229.1300000000001</v>
      </c>
      <c r="V7" s="24">
        <v>36399</v>
      </c>
      <c r="W7" s="24">
        <v>8.7100000000000009</v>
      </c>
      <c r="X7" s="24">
        <v>4178.99</v>
      </c>
      <c r="Y7" s="24" t="s">
        <v>102</v>
      </c>
      <c r="Z7" s="24" t="s">
        <v>102</v>
      </c>
      <c r="AA7" s="24" t="s">
        <v>102</v>
      </c>
      <c r="AB7" s="24">
        <v>109.34</v>
      </c>
      <c r="AC7" s="24">
        <v>106.87</v>
      </c>
      <c r="AD7" s="24" t="s">
        <v>102</v>
      </c>
      <c r="AE7" s="24" t="s">
        <v>102</v>
      </c>
      <c r="AF7" s="24" t="s">
        <v>102</v>
      </c>
      <c r="AG7" s="24">
        <v>107.85</v>
      </c>
      <c r="AH7" s="24">
        <v>108.04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4.72</v>
      </c>
      <c r="AS7" s="24">
        <v>4.49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54.65</v>
      </c>
      <c r="AY7" s="24">
        <v>68.19</v>
      </c>
      <c r="AZ7" s="24" t="s">
        <v>102</v>
      </c>
      <c r="BA7" s="24" t="s">
        <v>102</v>
      </c>
      <c r="BB7" s="24" t="s">
        <v>102</v>
      </c>
      <c r="BC7" s="24">
        <v>67.930000000000007</v>
      </c>
      <c r="BD7" s="24">
        <v>68.53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597.80999999999995</v>
      </c>
      <c r="BJ7" s="24">
        <v>558.69000000000005</v>
      </c>
      <c r="BK7" s="24" t="s">
        <v>102</v>
      </c>
      <c r="BL7" s="24" t="s">
        <v>102</v>
      </c>
      <c r="BM7" s="24" t="s">
        <v>102</v>
      </c>
      <c r="BN7" s="24">
        <v>857.88</v>
      </c>
      <c r="BO7" s="24">
        <v>825.1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100</v>
      </c>
      <c r="BU7" s="24">
        <v>100</v>
      </c>
      <c r="BV7" s="24" t="s">
        <v>102</v>
      </c>
      <c r="BW7" s="24" t="s">
        <v>102</v>
      </c>
      <c r="BX7" s="24" t="s">
        <v>102</v>
      </c>
      <c r="BY7" s="24">
        <v>94.97</v>
      </c>
      <c r="BZ7" s="24">
        <v>97.07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154.88</v>
      </c>
      <c r="CF7" s="24">
        <v>154.75</v>
      </c>
      <c r="CG7" s="24" t="s">
        <v>102</v>
      </c>
      <c r="CH7" s="24" t="s">
        <v>102</v>
      </c>
      <c r="CI7" s="24" t="s">
        <v>102</v>
      </c>
      <c r="CJ7" s="24">
        <v>159.49</v>
      </c>
      <c r="CK7" s="24">
        <v>157.81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70.569999999999993</v>
      </c>
      <c r="CQ7" s="24">
        <v>66.09</v>
      </c>
      <c r="CR7" s="24" t="s">
        <v>102</v>
      </c>
      <c r="CS7" s="24" t="s">
        <v>102</v>
      </c>
      <c r="CT7" s="24" t="s">
        <v>102</v>
      </c>
      <c r="CU7" s="24">
        <v>65.28</v>
      </c>
      <c r="CV7" s="24">
        <v>64.92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90.13</v>
      </c>
      <c r="DB7" s="24">
        <v>90.78</v>
      </c>
      <c r="DC7" s="24" t="s">
        <v>102</v>
      </c>
      <c r="DD7" s="24" t="s">
        <v>102</v>
      </c>
      <c r="DE7" s="24" t="s">
        <v>102</v>
      </c>
      <c r="DF7" s="24">
        <v>92.72</v>
      </c>
      <c r="DG7" s="24">
        <v>92.88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4.33</v>
      </c>
      <c r="DM7" s="24">
        <v>8.44</v>
      </c>
      <c r="DN7" s="24" t="s">
        <v>102</v>
      </c>
      <c r="DO7" s="24" t="s">
        <v>102</v>
      </c>
      <c r="DP7" s="24" t="s">
        <v>102</v>
      </c>
      <c r="DQ7" s="24">
        <v>23.79</v>
      </c>
      <c r="DR7" s="24">
        <v>25.66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0.59</v>
      </c>
      <c r="DX7" s="24">
        <v>1.62</v>
      </c>
      <c r="DY7" s="24" t="s">
        <v>102</v>
      </c>
      <c r="DZ7" s="24" t="s">
        <v>102</v>
      </c>
      <c r="EA7" s="24" t="s">
        <v>102</v>
      </c>
      <c r="EB7" s="24">
        <v>1.22</v>
      </c>
      <c r="EC7" s="24">
        <v>1.61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0.09</v>
      </c>
      <c r="EN7" s="24">
        <v>0.17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2023-02-14T08:18:30Z</cp:lastPrinted>
  <dcterms:created xsi:type="dcterms:W3CDTF">2023-01-12T23:28:01Z</dcterms:created>
  <dcterms:modified xsi:type="dcterms:W3CDTF">2023-02-14T08:18:36Z</dcterms:modified>
  <cp:category/>
</cp:coreProperties>
</file>