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2 みどり市\"/>
    </mc:Choice>
  </mc:AlternateContent>
  <xr:revisionPtr revIDLastSave="0" documentId="13_ncr:1_{801011FF-89AC-46A0-9C54-B7DDBC5EC599}" xr6:coauthVersionLast="36" xr6:coauthVersionMax="36" xr10:uidLastSave="{00000000-0000-0000-0000-000000000000}"/>
  <workbookProtection workbookAlgorithmName="SHA-512" workbookHashValue="V/WAgr9P7DtW21nE3HFgzkQ0GU9hxibX9SwQ/MG8ek53lR00fYENaxd7tjaOYRQYO77bolCjkaO/fz23CZPbzw==" workbookSaltValue="Zb6J9oLivYr+kcSt814lsQ==" workbookSpinCount="100000" lockStructure="1"/>
  <bookViews>
    <workbookView xWindow="0" yWindow="0" windowWidth="20490" windowHeight="646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G85" i="4"/>
  <c r="AD10" i="4"/>
  <c r="P10" i="4"/>
  <c r="AT8" i="4"/>
  <c r="AD8" i="4"/>
  <c r="I8" i="4"/>
  <c r="B8"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<sst xmlns="http://schemas.openxmlformats.org/spreadsheetml/2006/main" count="299" uniqueCount="118">
  <si>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</si>
  <si>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</si>
  <si>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</si>
  <si>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</si>
  <si>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</si>
  <si>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</si>
  <si>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</si>
  <si>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</si>
  <si>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</si>
  <si>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</si>
  <si>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</si>
  <si>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</si>
  <si>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</si>
  <si>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</si>
  <si>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</si>
  <si>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</si>
  <si>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</si>
  <si>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</si>
  <si>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</si>
  <si>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</si>
  <si>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</si>
  <si>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</si>
  <si>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</si>
  <si>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</si>
  <si>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</si>
  <si>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</si>
  <si>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</si>
  <si>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</si>
  <si>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</si>
  <si>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</si>
  <si>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</si>
  <si>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</si>
  <si>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</si>
  <si>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</si>
  <si>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</si>
  <si>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</si>
  <si>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</si>
  <si>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</si>
  <si>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</si>
  <si>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</si>
  <si>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</si>
  <si>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</si>
  <si>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</si>
  <si>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</si>
  <si>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</si>
  <si>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</si>
  <si>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</si>
  <si>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</si>
  <si>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</si>
  <si>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</si>
  <si>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</si>
  <si>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</si>
  <si>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</si>
  <si>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</si>
  <si>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</si>
  <si>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</si>
  <si>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</si>
  <si>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</si>
  <si>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</si>
  <si>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</si>
  <si>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</si>
  <si>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</si>
  <si>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</si>
  <si>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</si>
  <si>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</si>
  <si>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</si>
  <si>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</si>
  <si>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</si>
  <si>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</si>
  <si>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</si>
  <si>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</si>
  <si>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</si>
  <si>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</si>
  <si>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</si>
  <si>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</si>
  <si>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</si>
  <si>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</si>
  <si>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</si>
  <si>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</si>
  <si>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</si>
  <si>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</si>
  <si>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</si>
  <si>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</si>
  <si>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</si>
  <si>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</si>
  <si>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</si>
  <si>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</si>
  <si>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</si>
  <si>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</si>
  <si>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</si>
  <si>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</si>
  <si>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</si>
  <si>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</si>
  <si>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</si>
  <si>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</si>
  <si>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</si>
  <si>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</si>
  <si>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</si>
  <si>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</si>
  <si>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</si>
  <si>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</si>
  <si>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</si>
  <si>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</si>
  <si>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</si>
  <si>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</si>
  <si>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</si>
  <si>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</si>
  <si>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</si>
  <si>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</si>
  <si>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</si>
  <si>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</si>
  <si>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</si>
  <si>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</si>
  <si>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</si>
  <si>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</si>
  <si>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①現在も未普及地域の整備を行っているため、新たな資産の増加により低率となっているが、今後の老朽資産の増加を踏まえ、計画的な更新を行う必要がある。
②現在のところ耐用年数を超えた管渠はないが、将来に備え、早期にストックマネジメント計画を策定し、計画的に更新を実施していく必要がある。
③耐用年数に満たない管渠であっても、経年劣化による不明水の流入等も懸念されることから、必要に応じてTVカメラ調査等を実施し、適切に維持管理を行っていく必要がある。</t>
    <rPh sb="1" eb="3">
      <t>ゲンザイ</t>
    </rPh>
    <rPh sb="4" eb="5">
      <t>ミ</t>
    </rPh>
    <rPh sb="5" eb="7">
      <t>フキュウ</t>
    </rPh>
    <rPh sb="7" eb="9">
      <t>チイキ</t>
    </rPh>
    <rPh sb="10" eb="12">
      <t>セイビ</t>
    </rPh>
    <rPh sb="13" eb="14">
      <t>オコナ</t>
    </rPh>
    <rPh sb="21" eb="22">
      <t>アラ</t>
    </rPh>
    <rPh sb="24" eb="26">
      <t>シサン</t>
    </rPh>
    <rPh sb="27" eb="29">
      <t>ゾウカ</t>
    </rPh>
    <rPh sb="32" eb="34">
      <t>テイリツ</t>
    </rPh>
    <rPh sb="42" eb="44">
      <t>コンゴ</t>
    </rPh>
    <rPh sb="45" eb="47">
      <t>ロウキュウ</t>
    </rPh>
    <rPh sb="47" eb="49">
      <t>シサン</t>
    </rPh>
    <rPh sb="50" eb="52">
      <t>ゾウカ</t>
    </rPh>
    <rPh sb="53" eb="54">
      <t>フ</t>
    </rPh>
    <rPh sb="57" eb="59">
      <t>ケイカク</t>
    </rPh>
    <rPh sb="59" eb="60">
      <t>テキ</t>
    </rPh>
    <rPh sb="61" eb="63">
      <t>コウシン</t>
    </rPh>
    <rPh sb="64" eb="65">
      <t>オコナ</t>
    </rPh>
    <rPh sb="66" eb="68">
      <t>ヒツヨウ</t>
    </rPh>
    <rPh sb="74" eb="76">
      <t>ゲンザイ</t>
    </rPh>
    <rPh sb="80" eb="82">
      <t>タイヨウ</t>
    </rPh>
    <rPh sb="82" eb="84">
      <t>ネンスウ</t>
    </rPh>
    <rPh sb="85" eb="86">
      <t>コ</t>
    </rPh>
    <rPh sb="88" eb="90">
      <t>カンキョ</t>
    </rPh>
    <rPh sb="95" eb="97">
      <t>ショウライ</t>
    </rPh>
    <rPh sb="98" eb="99">
      <t>ソナ</t>
    </rPh>
    <rPh sb="101" eb="103">
      <t>ソウキ</t>
    </rPh>
    <rPh sb="114" eb="116">
      <t>ケイカク</t>
    </rPh>
    <rPh sb="117" eb="119">
      <t>サクテイ</t>
    </rPh>
    <rPh sb="121" eb="123">
      <t>ケイカク</t>
    </rPh>
    <rPh sb="123" eb="124">
      <t>テキ</t>
    </rPh>
    <rPh sb="125" eb="127">
      <t>コウシン</t>
    </rPh>
    <rPh sb="128" eb="130">
      <t>ジッシ</t>
    </rPh>
    <rPh sb="134" eb="136">
      <t>ヒツヨウ</t>
    </rPh>
    <rPh sb="142" eb="144">
      <t>タイヨウ</t>
    </rPh>
    <rPh sb="144" eb="146">
      <t>ネンスウ</t>
    </rPh>
    <rPh sb="147" eb="148">
      <t>ミ</t>
    </rPh>
    <rPh sb="151" eb="153">
      <t>カンキョ</t>
    </rPh>
    <rPh sb="159" eb="161">
      <t>ケイネン</t>
    </rPh>
    <rPh sb="161" eb="163">
      <t>レッカ</t>
    </rPh>
    <rPh sb="166" eb="168">
      <t>フメイ</t>
    </rPh>
    <rPh sb="168" eb="169">
      <t>スイ</t>
    </rPh>
    <rPh sb="170" eb="172">
      <t>リュウニュウ</t>
    </rPh>
    <rPh sb="172" eb="173">
      <t>トウ</t>
    </rPh>
    <rPh sb="174" eb="176">
      <t>ケネン</t>
    </rPh>
    <rPh sb="184" eb="186">
      <t>ヒツヨウ</t>
    </rPh>
    <rPh sb="187" eb="188">
      <t>オウ</t>
    </rPh>
    <rPh sb="195" eb="197">
      <t>チョウサ</t>
    </rPh>
    <rPh sb="197" eb="198">
      <t>トウ</t>
    </rPh>
    <rPh sb="199" eb="201">
      <t>ジッシ</t>
    </rPh>
    <rPh sb="203" eb="205">
      <t>テキセツ</t>
    </rPh>
    <rPh sb="206" eb="208">
      <t>イジ</t>
    </rPh>
    <rPh sb="208" eb="210">
      <t>カンリ</t>
    </rPh>
    <rPh sb="211" eb="212">
      <t>オコナ</t>
    </rPh>
    <rPh sb="216" eb="218">
      <t>ヒツヨウ</t>
    </rPh>
    <phoneticPr fontId="4"/>
  </si>
  <si>
    <t>本市の下水道事業は、令和２年度に地方公営企業法を一部適用して企業会計へ移行し、独立採算を原則とする経営が求められるが、一般会計繰入金により収支を均衡させている状況にある。将来の人口減少による使用料収入の減少や、老朽化する施設への更新投資が見込まれる中、未普及地域においても経済効果や投資効果を考慮しながら、効率的な汚水処理方法の検討及び整備区域の見直しを図る必要がある。また、使用料収入を増加させるため、引き続き水洗化率の向上を図るとともに、下水道使用料の改定も視野に入れた、計画的かつ効率的な経営改善に努める必要がある。</t>
    <rPh sb="0" eb="2">
      <t>ホンシ</t>
    </rPh>
    <rPh sb="3" eb="6">
      <t>ゲスイドウ</t>
    </rPh>
    <rPh sb="6" eb="8">
      <t>ジギョウ</t>
    </rPh>
    <rPh sb="59" eb="61">
      <t>イッパン</t>
    </rPh>
    <rPh sb="61" eb="63">
      <t>カイケイ</t>
    </rPh>
    <rPh sb="63" eb="65">
      <t>クリイ</t>
    </rPh>
    <rPh sb="65" eb="66">
      <t>キン</t>
    </rPh>
    <rPh sb="69" eb="71">
      <t>シュウシ</t>
    </rPh>
    <rPh sb="72" eb="74">
      <t>キンコウ</t>
    </rPh>
    <rPh sb="79" eb="81">
      <t>ジョウキョウ</t>
    </rPh>
    <rPh sb="85" eb="87">
      <t>ショウライ</t>
    </rPh>
    <rPh sb="88" eb="90">
      <t>ジンコウ</t>
    </rPh>
    <rPh sb="90" eb="92">
      <t>ゲンショウ</t>
    </rPh>
    <rPh sb="95" eb="98">
      <t>シヨウリョウ</t>
    </rPh>
    <rPh sb="98" eb="100">
      <t>シュウニュウ</t>
    </rPh>
    <rPh sb="101" eb="103">
      <t>ゲンショウ</t>
    </rPh>
    <rPh sb="105" eb="108">
      <t>ロウキュウカ</t>
    </rPh>
    <rPh sb="110" eb="112">
      <t>シセツ</t>
    </rPh>
    <rPh sb="114" eb="116">
      <t>コウシン</t>
    </rPh>
    <rPh sb="116" eb="118">
      <t>トウシ</t>
    </rPh>
    <rPh sb="119" eb="121">
      <t>ミコ</t>
    </rPh>
    <rPh sb="124" eb="125">
      <t>ナカ</t>
    </rPh>
    <rPh sb="126" eb="127">
      <t>ミ</t>
    </rPh>
    <rPh sb="127" eb="129">
      <t>フキュウ</t>
    </rPh>
    <rPh sb="129" eb="131">
      <t>チイキ</t>
    </rPh>
    <rPh sb="136" eb="138">
      <t>ケイザイ</t>
    </rPh>
    <rPh sb="138" eb="140">
      <t>コウカ</t>
    </rPh>
    <rPh sb="141" eb="143">
      <t>トウシ</t>
    </rPh>
    <rPh sb="143" eb="145">
      <t>コウカ</t>
    </rPh>
    <rPh sb="146" eb="148">
      <t>コウリョ</t>
    </rPh>
    <rPh sb="179" eb="181">
      <t>ヒツヨウ</t>
    </rPh>
    <rPh sb="202" eb="203">
      <t>ヒ</t>
    </rPh>
    <rPh sb="204" eb="205">
      <t>ツヅ</t>
    </rPh>
    <rPh sb="214" eb="215">
      <t>ハカ</t>
    </rPh>
    <rPh sb="221" eb="224">
      <t>ゲスイドウ</t>
    </rPh>
    <rPh sb="224" eb="227">
      <t>シヨウリョウ</t>
    </rPh>
    <rPh sb="228" eb="230">
      <t>カイテイ</t>
    </rPh>
    <rPh sb="231" eb="233">
      <t>シヤ</t>
    </rPh>
    <rPh sb="234" eb="235">
      <t>イ</t>
    </rPh>
    <rPh sb="238" eb="240">
      <t>ケイカク</t>
    </rPh>
    <rPh sb="240" eb="241">
      <t>テキ</t>
    </rPh>
    <rPh sb="243" eb="245">
      <t>コウリツ</t>
    </rPh>
    <rPh sb="245" eb="246">
      <t>テキ</t>
    </rPh>
    <rPh sb="247" eb="249">
      <t>ケイエイ</t>
    </rPh>
    <rPh sb="249" eb="251">
      <t>カイゼン</t>
    </rPh>
    <rPh sb="252" eb="253">
      <t>ツト</t>
    </rPh>
    <rPh sb="255" eb="257">
      <t>ヒツヨウ</t>
    </rPh>
    <phoneticPr fontId="4"/>
  </si>
  <si>
    <t>①経常収支比率は、100％を越え黒字となっているが、使用料収入だけでは賄えず一般会計繰入金（基準外）を前提としているため、更なる使用料収入の確保と経費削減を図る必要がある。
②営業収益に対する累積欠損金は発生していない。
③1年以内に返済期限が到来する債務（企業債等）を流動負債に計上しているが、使用料収入では賄えず一般会計繰入金に依存しているため、水洗化率を向上させ、使用料収入の増加を図る必要がある。
④本市は現在も未普及地域の整備を行っているため、類似団体よりも低い数値を示している。今後も数年は、企業債残高が増加傾向にあるため、使用料収入の増加に努める必要がある。
⑤汚水処理費に対し、使用料収入だけでは賄えず、一般会計繰入金（基準外）を財源にしていることが全国平均を下回っている要因と考えられる。水洗化率を向上させ、使用料収入の増額を図る必要がある。
⑥汚水処理原価について、この数年約150円で推移しているが、今後も汚水処理費用の節減と水洗化率の向上により、使用料収入の増加を図る必要がある。
⑦本市の公共下水道は、県流域下水道（桐生処理区）に接続しているため処理場の自主管理はない。
⑧水洗化率について、平均値を下回っているため、更なる水洗化の推進により、使用料収入の増加に努める必要がある。</t>
    <rPh sb="1" eb="3">
      <t>ケイジョウ</t>
    </rPh>
    <rPh sb="3" eb="5">
      <t>シュウシ</t>
    </rPh>
    <rPh sb="5" eb="7">
      <t>ヒリツ</t>
    </rPh>
    <rPh sb="14" eb="15">
      <t>コ</t>
    </rPh>
    <rPh sb="16" eb="18">
      <t>クロジ</t>
    </rPh>
    <rPh sb="26" eb="29">
      <t>シヨウリョウ</t>
    </rPh>
    <rPh sb="29" eb="31">
      <t>シュウニュウ</t>
    </rPh>
    <rPh sb="35" eb="36">
      <t>マカナ</t>
    </rPh>
    <rPh sb="46" eb="48">
      <t>キジュン</t>
    </rPh>
    <rPh sb="48" eb="49">
      <t>ガイ</t>
    </rPh>
    <rPh sb="51" eb="53">
      <t>ゼンテイ</t>
    </rPh>
    <rPh sb="61" eb="62">
      <t>サラ</t>
    </rPh>
    <rPh sb="64" eb="67">
      <t>シヨウリョウ</t>
    </rPh>
    <rPh sb="67" eb="69">
      <t>シュウニュウ</t>
    </rPh>
    <rPh sb="70" eb="72">
      <t>カクホ</t>
    </rPh>
    <rPh sb="73" eb="75">
      <t>ケイヒ</t>
    </rPh>
    <rPh sb="75" eb="77">
      <t>サクゲン</t>
    </rPh>
    <rPh sb="78" eb="79">
      <t>ハカ</t>
    </rPh>
    <rPh sb="80" eb="82">
      <t>ヒツヨウ</t>
    </rPh>
    <rPh sb="88" eb="90">
      <t>エイギョウ</t>
    </rPh>
    <rPh sb="90" eb="92">
      <t>シュウエキ</t>
    </rPh>
    <rPh sb="93" eb="94">
      <t>タイ</t>
    </rPh>
    <rPh sb="96" eb="98">
      <t>ルイセキ</t>
    </rPh>
    <rPh sb="98" eb="100">
      <t>ケッソン</t>
    </rPh>
    <rPh sb="100" eb="101">
      <t>キン</t>
    </rPh>
    <rPh sb="102" eb="104">
      <t>ハッセイ</t>
    </rPh>
    <rPh sb="113" eb="114">
      <t>ネン</t>
    </rPh>
    <rPh sb="114" eb="116">
      <t>イナイ</t>
    </rPh>
    <rPh sb="117" eb="119">
      <t>ヘンサイ</t>
    </rPh>
    <rPh sb="119" eb="121">
      <t>キゲン</t>
    </rPh>
    <rPh sb="122" eb="124">
      <t>トウライ</t>
    </rPh>
    <rPh sb="126" eb="128">
      <t>サイム</t>
    </rPh>
    <rPh sb="129" eb="132">
      <t>キギョウサイ</t>
    </rPh>
    <rPh sb="132" eb="133">
      <t>トウ</t>
    </rPh>
    <rPh sb="135" eb="137">
      <t>リュウドウ</t>
    </rPh>
    <rPh sb="137" eb="139">
      <t>フサイ</t>
    </rPh>
    <rPh sb="140" eb="142">
      <t>ケイジョウ</t>
    </rPh>
    <rPh sb="148" eb="151">
      <t>シヨウリョウ</t>
    </rPh>
    <rPh sb="151" eb="153">
      <t>シュウニュウ</t>
    </rPh>
    <rPh sb="155" eb="156">
      <t>マカナ</t>
    </rPh>
    <rPh sb="158" eb="160">
      <t>イッパン</t>
    </rPh>
    <rPh sb="160" eb="162">
      <t>カイケイ</t>
    </rPh>
    <rPh sb="162" eb="164">
      <t>クリイ</t>
    </rPh>
    <rPh sb="164" eb="165">
      <t>キン</t>
    </rPh>
    <rPh sb="166" eb="168">
      <t>イゾン</t>
    </rPh>
    <rPh sb="175" eb="178">
      <t>スイセンカ</t>
    </rPh>
    <rPh sb="178" eb="179">
      <t>リツ</t>
    </rPh>
    <rPh sb="180" eb="182">
      <t>コウジョウ</t>
    </rPh>
    <rPh sb="185" eb="188">
      <t>シヨウリョウ</t>
    </rPh>
    <rPh sb="188" eb="190">
      <t>シュウニュウ</t>
    </rPh>
    <rPh sb="191" eb="193">
      <t>ゾウカ</t>
    </rPh>
    <rPh sb="194" eb="195">
      <t>ハカ</t>
    </rPh>
    <rPh sb="196" eb="198">
      <t>ヒツヨウ</t>
    </rPh>
    <rPh sb="204" eb="206">
      <t>ホンシ</t>
    </rPh>
    <rPh sb="207" eb="209">
      <t>ゲンザイ</t>
    </rPh>
    <rPh sb="210" eb="211">
      <t>ミ</t>
    </rPh>
    <rPh sb="211" eb="213">
      <t>フキュウ</t>
    </rPh>
    <rPh sb="213" eb="215">
      <t>チイキ</t>
    </rPh>
    <rPh sb="216" eb="218">
      <t>セイビ</t>
    </rPh>
    <rPh sb="219" eb="220">
      <t>オコナ</t>
    </rPh>
    <rPh sb="227" eb="229">
      <t>ルイジ</t>
    </rPh>
    <rPh sb="229" eb="231">
      <t>ダンタイ</t>
    </rPh>
    <rPh sb="234" eb="235">
      <t>ヒク</t>
    </rPh>
    <rPh sb="236" eb="238">
      <t>スウチ</t>
    </rPh>
    <rPh sb="239" eb="240">
      <t>シメ</t>
    </rPh>
    <rPh sb="245" eb="247">
      <t>コンゴ</t>
    </rPh>
    <rPh sb="248" eb="250">
      <t>スウネン</t>
    </rPh>
    <rPh sb="252" eb="255">
      <t>キギョウサイ</t>
    </rPh>
    <rPh sb="255" eb="257">
      <t>ザンダカ</t>
    </rPh>
    <rPh sb="258" eb="260">
      <t>ゾウカ</t>
    </rPh>
    <rPh sb="260" eb="262">
      <t>ケイコウ</t>
    </rPh>
    <rPh sb="268" eb="271">
      <t>シヨウリョウ</t>
    </rPh>
    <rPh sb="271" eb="273">
      <t>シュウニュウ</t>
    </rPh>
    <rPh sb="274" eb="276">
      <t>ゾウカ</t>
    </rPh>
    <rPh sb="277" eb="278">
      <t>ツト</t>
    </rPh>
    <rPh sb="280" eb="282">
      <t>ヒツヨウ</t>
    </rPh>
    <rPh sb="288" eb="290">
      <t>オスイ</t>
    </rPh>
    <rPh sb="290" eb="292">
      <t>ショリ</t>
    </rPh>
    <rPh sb="292" eb="293">
      <t>ヒ</t>
    </rPh>
    <rPh sb="294" eb="295">
      <t>タイ</t>
    </rPh>
    <rPh sb="323" eb="325">
      <t>ザイゲン</t>
    </rPh>
    <rPh sb="333" eb="335">
      <t>ゼンコク</t>
    </rPh>
    <rPh sb="335" eb="337">
      <t>ヘイキン</t>
    </rPh>
    <rPh sb="338" eb="340">
      <t>シタマワ</t>
    </rPh>
    <rPh sb="344" eb="346">
      <t>ヨウイン</t>
    </rPh>
    <rPh sb="347" eb="348">
      <t>カンガ</t>
    </rPh>
    <rPh sb="353" eb="356">
      <t>スイセンカ</t>
    </rPh>
    <rPh sb="356" eb="357">
      <t>リツ</t>
    </rPh>
    <rPh sb="358" eb="360">
      <t>コウジョウ</t>
    </rPh>
    <rPh sb="363" eb="366">
      <t>シヨウリョウ</t>
    </rPh>
    <rPh sb="366" eb="368">
      <t>シュウニュウ</t>
    </rPh>
    <rPh sb="369" eb="371">
      <t>ゾウガク</t>
    </rPh>
    <rPh sb="372" eb="373">
      <t>ハカ</t>
    </rPh>
    <rPh sb="374" eb="376">
      <t>ヒツヨウ</t>
    </rPh>
    <rPh sb="395" eb="397">
      <t>スウネン</t>
    </rPh>
    <rPh sb="397" eb="398">
      <t>ヤク</t>
    </rPh>
    <rPh sb="401" eb="402">
      <t>エン</t>
    </rPh>
    <rPh sb="403" eb="405">
      <t>スイイ</t>
    </rPh>
    <rPh sb="411" eb="413">
      <t>コンゴ</t>
    </rPh>
    <rPh sb="414" eb="416">
      <t>オスイ</t>
    </rPh>
    <rPh sb="416" eb="418">
      <t>ショリ</t>
    </rPh>
    <rPh sb="418" eb="420">
      <t>ヒヨウ</t>
    </rPh>
    <rPh sb="421" eb="423">
      <t>セツゲン</t>
    </rPh>
    <rPh sb="424" eb="427">
      <t>スイセンカ</t>
    </rPh>
    <rPh sb="427" eb="428">
      <t>リツ</t>
    </rPh>
    <rPh sb="429" eb="431">
      <t>コウジョウ</t>
    </rPh>
    <rPh sb="435" eb="438">
      <t>シヨウリョウ</t>
    </rPh>
    <rPh sb="438" eb="440">
      <t>シュウニュウ</t>
    </rPh>
    <rPh sb="441" eb="443">
      <t>ゾウカ</t>
    </rPh>
    <rPh sb="444" eb="445">
      <t>ハカ</t>
    </rPh>
    <rPh sb="446" eb="448">
      <t>ヒツヨウ</t>
    </rPh>
    <rPh sb="454" eb="456">
      <t>ホンシ</t>
    </rPh>
    <rPh sb="457" eb="459">
      <t>コウキョウ</t>
    </rPh>
    <rPh sb="459" eb="462">
      <t>ゲスイドウ</t>
    </rPh>
    <rPh sb="464" eb="465">
      <t>ケン</t>
    </rPh>
    <rPh sb="465" eb="467">
      <t>リュウイキ</t>
    </rPh>
    <rPh sb="467" eb="470">
      <t>ゲスイドウ</t>
    </rPh>
    <rPh sb="471" eb="473">
      <t>キリュウ</t>
    </rPh>
    <rPh sb="473" eb="475">
      <t>ショリ</t>
    </rPh>
    <rPh sb="475" eb="476">
      <t>ク</t>
    </rPh>
    <rPh sb="478" eb="480">
      <t>セツゾク</t>
    </rPh>
    <rPh sb="486" eb="489">
      <t>ショリジョウ</t>
    </rPh>
    <rPh sb="490" eb="492">
      <t>ジシュ</t>
    </rPh>
    <rPh sb="492" eb="494">
      <t>カンリ</t>
    </rPh>
    <rPh sb="522" eb="523">
      <t>サラ</t>
    </rPh>
    <rPh sb="525" eb="528">
      <t>スイセンカ</t>
    </rPh>
    <rPh sb="529" eb="531">
      <t>スイシン</t>
    </rPh>
    <rPh sb="535" eb="538">
      <t>シヨウリョウ</t>
    </rPh>
    <rPh sb="538" eb="540">
      <t>シュウニュウ</t>
    </rPh>
    <rPh sb="541" eb="543">
      <t>ゾウカ</t>
    </rPh>
    <rPh sb="544" eb="545">
      <t>ツト</t>
    </rPh>
    <rPh sb="547" eb="5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</si>
</sst>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0.09</c:v>
                </c:pt>
              </c:numCache>
            </c:numRef>
          </c:val>
          <c:extLst>
            <c:ext xmlns:c16="http://schemas.microsoft.com/office/drawing/2014/chart" uri="{C3380CC4-5D6E-409C-BE32-E72D297353CC}">
              <c16:uniqueId val="{00000000-5295-4C05-8632-C68FF772AF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5295-4C05-8632-C68FF772AF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A6-4A01-9A4B-82BEBB5411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51A6-4A01-9A4B-82BEBB5411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72.19</c:v>
                </c:pt>
                <c:pt idx="4">
                  <c:v>72.569999999999993</c:v>
                </c:pt>
              </c:numCache>
            </c:numRef>
          </c:val>
          <c:extLst>
            <c:ext xmlns:c16="http://schemas.microsoft.com/office/drawing/2014/chart" uri="{C3380CC4-5D6E-409C-BE32-E72D297353CC}">
              <c16:uniqueId val="{00000000-BF92-4A7F-B447-6117458F76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BF92-4A7F-B447-6117458F76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107.05</c:v>
                </c:pt>
                <c:pt idx="4">
                  <c:v>107.57</c:v>
                </c:pt>
              </c:numCache>
            </c:numRef>
          </c:val>
          <c:extLst>
            <c:ext xmlns:c16="http://schemas.microsoft.com/office/drawing/2014/chart" uri="{C3380CC4-5D6E-409C-BE32-E72D297353CC}">
              <c16:uniqueId val="{00000000-2225-467A-9AEE-AFA1485EC2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2225-467A-9AEE-AFA1485EC2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26.57</c:v>
                </c:pt>
                <c:pt idx="4">
                  <c:v>27.86</c:v>
                </c:pt>
              </c:numCache>
            </c:numRef>
          </c:val>
          <c:extLst>
            <c:ext xmlns:c16="http://schemas.microsoft.com/office/drawing/2014/chart" uri="{C3380CC4-5D6E-409C-BE32-E72D297353CC}">
              <c16:uniqueId val="{00000000-9E80-4983-B0BE-42D6795798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9E80-4983-B0BE-42D6795798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A0-4D43-B892-2D6BBCDB1E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D2A0-4D43-B892-2D6BBCDB1E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D8A-4977-A528-655B0B35E6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DD8A-4977-A528-655B0B35E6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26.78</c:v>
                </c:pt>
                <c:pt idx="4">
                  <c:v>47.82</c:v>
                </c:pt>
              </c:numCache>
            </c:numRef>
          </c:val>
          <c:extLst>
            <c:ext xmlns:c16="http://schemas.microsoft.com/office/drawing/2014/chart" uri="{C3380CC4-5D6E-409C-BE32-E72D297353CC}">
              <c16:uniqueId val="{00000000-1E13-4A33-ADFB-2B62D7CDC2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1E13-4A33-ADFB-2B62D7CDC2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387.96</c:v>
                </c:pt>
                <c:pt idx="4">
                  <c:v>359.98</c:v>
                </c:pt>
              </c:numCache>
            </c:numRef>
          </c:val>
          <c:extLst>
            <c:ext xmlns:c16="http://schemas.microsoft.com/office/drawing/2014/chart" uri="{C3380CC4-5D6E-409C-BE32-E72D297353CC}">
              <c16:uniqueId val="{00000000-8256-40A8-B8A4-C2B1C09DEA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8256-40A8-B8A4-C2B1C09DEA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82.62</c:v>
                </c:pt>
                <c:pt idx="4">
                  <c:v>82.68</c:v>
                </c:pt>
              </c:numCache>
            </c:numRef>
          </c:val>
          <c:extLst>
            <c:ext xmlns:c16="http://schemas.microsoft.com/office/drawing/2014/chart" uri="{C3380CC4-5D6E-409C-BE32-E72D297353CC}">
              <c16:uniqueId val="{00000000-7F61-4A3D-B9B5-37382CB3D5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7F61-4A3D-B9B5-37382CB3D5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CC1-4BF8-A7FB-3E30F2A2A2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DCC1-4BF8-A7FB-3E30F2A2A2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みどり市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49768</v>
      </c>
      <c r="AM8" s="45"/>
      <c r="AN8" s="45"/>
      <c r="AO8" s="45"/>
      <c r="AP8" s="45"/>
      <c r="AQ8" s="45"/>
      <c r="AR8" s="45"/>
      <c r="AS8" s="45"/>
      <c r="AT8" s="46">
        <f>データ!T6</f>
        <v>208.42</v>
      </c>
      <c r="AU8" s="46"/>
      <c r="AV8" s="46"/>
      <c r="AW8" s="46"/>
      <c r="AX8" s="46"/>
      <c r="AY8" s="46"/>
      <c r="AZ8" s="46"/>
      <c r="BA8" s="46"/>
      <c r="BB8" s="46">
        <f>データ!U6</f>
        <v>238.79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56.13</v>
      </c>
      <c r="J10" s="46"/>
      <c r="K10" s="46"/>
      <c r="L10" s="46"/>
      <c r="M10" s="46"/>
      <c r="N10" s="46"/>
      <c r="O10" s="46"/>
      <c r="P10" s="46">
        <f>データ!P6</f>
        <v>28.97</v>
      </c>
      <c r="Q10" s="46"/>
      <c r="R10" s="46"/>
      <c r="S10" s="46"/>
      <c r="T10" s="46"/>
      <c r="U10" s="46"/>
      <c r="V10" s="46"/>
      <c r="W10" s="46">
        <f>データ!Q6</f>
        <v>80.48</v>
      </c>
      <c r="X10" s="46"/>
      <c r="Y10" s="46"/>
      <c r="Z10" s="46"/>
      <c r="AA10" s="46"/>
      <c r="AB10" s="46"/>
      <c r="AC10" s="46"/>
      <c r="AD10" s="45">
        <f>データ!R6</f>
        <v>2310</v>
      </c>
      <c r="AE10" s="45"/>
      <c r="AF10" s="45"/>
      <c r="AG10" s="45"/>
      <c r="AH10" s="45"/>
      <c r="AI10" s="45"/>
      <c r="AJ10" s="45"/>
      <c r="AK10" s="2"/>
      <c r="AL10" s="45">
        <f>データ!V6</f>
        <v>14369</v>
      </c>
      <c r="AM10" s="45"/>
      <c r="AN10" s="45"/>
      <c r="AO10" s="45"/>
      <c r="AP10" s="45"/>
      <c r="AQ10" s="45"/>
      <c r="AR10" s="45"/>
      <c r="AS10" s="45"/>
      <c r="AT10" s="46">
        <f>データ!W6</f>
        <v>4.62</v>
      </c>
      <c r="AU10" s="46"/>
      <c r="AV10" s="46"/>
      <c r="AW10" s="46"/>
      <c r="AX10" s="46"/>
      <c r="AY10" s="46"/>
      <c r="AZ10" s="46"/>
      <c r="BA10" s="46"/>
      <c r="BB10" s="46">
        <f>データ!X6</f>
        <v>3110.17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BUeMIvMSuvQ6Ad+339sLtFVmDbPONc/LUsx8IUQuie5JaZIoxZZu7DoegjIprzfjLbUinsZnR12Mc6U6enItg==" saltValue="klGlXRNti/srrZwAcGBW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102121</v>
      </c>
      <c r="D6" s="19">
        <f t="shared" si="3"/>
        <v>46</v>
      </c>
      <c r="E6" s="19">
        <f t="shared" si="3"/>
        <v>17</v>
      </c>
      <c r="F6" s="19">
        <f t="shared" si="3"/>
        <v>1</v>
      </c>
      <c r="G6" s="19">
        <f t="shared" si="3"/>
        <v>0</v>
      </c>
      <c r="H6" s="19" t="str">
        <f t="shared" si="3"/>
        <v>群馬県　みどり市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56.13</v>
      </c>
      <c r="P6" s="20">
        <f t="shared" si="3"/>
        <v>28.97</v>
      </c>
      <c r="Q6" s="20">
        <f t="shared" si="3"/>
        <v>80.48</v>
      </c>
      <c r="R6" s="20">
        <f t="shared" si="3"/>
        <v>2310</v>
      </c>
      <c r="S6" s="20">
        <f t="shared" si="3"/>
        <v>49768</v>
      </c>
      <c r="T6" s="20">
        <f t="shared" si="3"/>
        <v>208.42</v>
      </c>
      <c r="U6" s="20">
        <f t="shared" si="3"/>
        <v>238.79</v>
      </c>
      <c r="V6" s="20">
        <f t="shared" si="3"/>
        <v>14369</v>
      </c>
      <c r="W6" s="20">
        <f t="shared" si="3"/>
        <v>4.62</v>
      </c>
      <c r="X6" s="20">
        <f t="shared" si="3"/>
        <v>3110.17</v>
      </c>
      <c r="Y6" s="21" t="str">
        <f>IF(Y7="",NA(),Y7)</f>
        <v>-</v>
      </c>
      <c r="Z6" s="21" t="str">
        <f t="shared" ref="Z6:AH6" si="4">IF(Z7="",NA(),Z7)</f>
        <v>-</v>
      </c>
      <c r="AA6" s="21" t="str">
        <f t="shared" si="4"/>
        <v>-</v>
      </c>
      <c r="AB6" s="21">
        <f t="shared" si="4"/>
        <v>107.05</v>
      </c>
      <c r="AC6" s="21">
        <f t="shared" si="4"/>
        <v>107.57</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26.78</v>
      </c>
      <c r="AY6" s="21">
        <f t="shared" si="6"/>
        <v>47.82</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387.96</v>
      </c>
      <c r="BJ6" s="21">
        <f t="shared" si="7"/>
        <v>359.98</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82.62</v>
      </c>
      <c r="BU6" s="21">
        <f t="shared" si="8"/>
        <v>82.68</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72.19</v>
      </c>
      <c r="DB6" s="21">
        <f t="shared" si="11"/>
        <v>72.569999999999993</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26.57</v>
      </c>
      <c r="DM6" s="21">
        <f t="shared" si="12"/>
        <v>27.86</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1">
        <f t="shared" si="14"/>
        <v>0.09</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102121</v>
      </c>
      <c r="D7" s="23">
        <v>46</v>
      </c>
      <c r="E7" s="23">
        <v>17</v>
      </c>
      <c r="F7" s="23">
        <v>1</v>
      </c>
      <c r="G7" s="23">
        <v>0</v>
      </c>
      <c r="H7" s="23" t="s">
        <v>96</v>
      </c>
      <c r="I7" s="23" t="s">
        <v>97</v>
      </c>
      <c r="J7" s="23" t="s">
        <v>98</v>
      </c>
      <c r="K7" s="23" t="s">
        <v>99</v>
      </c>
      <c r="L7" s="23" t="s">
        <v>100</v>
      </c>
      <c r="M7" s="23" t="s">
        <v>101</v>
      </c>
      <c r="N7" s="24" t="s">
        <v>102</v>
      </c>
      <c r="O7" s="24">
        <v>56.13</v>
      </c>
      <c r="P7" s="24">
        <v>28.97</v>
      </c>
      <c r="Q7" s="24">
        <v>80.48</v>
      </c>
      <c r="R7" s="24">
        <v>2310</v>
      </c>
      <c r="S7" s="24">
        <v>49768</v>
      </c>
      <c r="T7" s="24">
        <v>208.42</v>
      </c>
      <c r="U7" s="24">
        <v>238.79</v>
      </c>
      <c r="V7" s="24">
        <v>14369</v>
      </c>
      <c r="W7" s="24">
        <v>4.62</v>
      </c>
      <c r="X7" s="24">
        <v>3110.17</v>
      </c>
      <c r="Y7" s="24" t="s">
        <v>102</v>
      </c>
      <c r="Z7" s="24" t="s">
        <v>102</v>
      </c>
      <c r="AA7" s="24" t="s">
        <v>102</v>
      </c>
      <c r="AB7" s="24">
        <v>107.05</v>
      </c>
      <c r="AC7" s="24">
        <v>107.57</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26.78</v>
      </c>
      <c r="AY7" s="24">
        <v>47.82</v>
      </c>
      <c r="AZ7" s="24" t="s">
        <v>102</v>
      </c>
      <c r="BA7" s="24" t="s">
        <v>102</v>
      </c>
      <c r="BB7" s="24" t="s">
        <v>102</v>
      </c>
      <c r="BC7" s="24">
        <v>40.67</v>
      </c>
      <c r="BD7" s="24">
        <v>47.7</v>
      </c>
      <c r="BE7" s="24">
        <v>71.39</v>
      </c>
      <c r="BF7" s="24" t="s">
        <v>102</v>
      </c>
      <c r="BG7" s="24" t="s">
        <v>102</v>
      </c>
      <c r="BH7" s="24" t="s">
        <v>102</v>
      </c>
      <c r="BI7" s="24">
        <v>387.96</v>
      </c>
      <c r="BJ7" s="24">
        <v>359.98</v>
      </c>
      <c r="BK7" s="24" t="s">
        <v>102</v>
      </c>
      <c r="BL7" s="24" t="s">
        <v>102</v>
      </c>
      <c r="BM7" s="24" t="s">
        <v>102</v>
      </c>
      <c r="BN7" s="24">
        <v>1050.51</v>
      </c>
      <c r="BO7" s="24">
        <v>1102.01</v>
      </c>
      <c r="BP7" s="24">
        <v>669.11</v>
      </c>
      <c r="BQ7" s="24" t="s">
        <v>102</v>
      </c>
      <c r="BR7" s="24" t="s">
        <v>102</v>
      </c>
      <c r="BS7" s="24" t="s">
        <v>102</v>
      </c>
      <c r="BT7" s="24">
        <v>82.62</v>
      </c>
      <c r="BU7" s="24">
        <v>82.68</v>
      </c>
      <c r="BV7" s="24" t="s">
        <v>102</v>
      </c>
      <c r="BW7" s="24" t="s">
        <v>102</v>
      </c>
      <c r="BX7" s="24" t="s">
        <v>102</v>
      </c>
      <c r="BY7" s="24">
        <v>82.65</v>
      </c>
      <c r="BZ7" s="24">
        <v>82.55</v>
      </c>
      <c r="CA7" s="24">
        <v>99.73</v>
      </c>
      <c r="CB7" s="24" t="s">
        <v>102</v>
      </c>
      <c r="CC7" s="24" t="s">
        <v>102</v>
      </c>
      <c r="CD7" s="24" t="s">
        <v>102</v>
      </c>
      <c r="CE7" s="24">
        <v>150</v>
      </c>
      <c r="CF7" s="24">
        <v>150</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72.19</v>
      </c>
      <c r="DB7" s="24">
        <v>72.569999999999993</v>
      </c>
      <c r="DC7" s="24" t="s">
        <v>102</v>
      </c>
      <c r="DD7" s="24" t="s">
        <v>102</v>
      </c>
      <c r="DE7" s="24" t="s">
        <v>102</v>
      </c>
      <c r="DF7" s="24">
        <v>82.08</v>
      </c>
      <c r="DG7" s="24">
        <v>81.34</v>
      </c>
      <c r="DH7" s="24">
        <v>95.72</v>
      </c>
      <c r="DI7" s="24" t="s">
        <v>102</v>
      </c>
      <c r="DJ7" s="24" t="s">
        <v>102</v>
      </c>
      <c r="DK7" s="24" t="s">
        <v>102</v>
      </c>
      <c r="DL7" s="24">
        <v>26.57</v>
      </c>
      <c r="DM7" s="24">
        <v>27.86</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0.09</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2023-02-17T08:01:04Z</cp:lastPrinted>
  <dcterms:created xsi:type="dcterms:W3CDTF">2023-01-12T23:28:05Z</dcterms:created>
  <dcterms:modified xsi:type="dcterms:W3CDTF">2023-02-17T08:01:05Z</dcterms:modified>
  <cp:category/>
</cp:coreProperties>
</file>