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34 大泉町●□■▲\"/>
    </mc:Choice>
  </mc:AlternateContent>
  <xr:revisionPtr revIDLastSave="0" documentId="13_ncr:1_{05A7771C-9D8A-4042-92BC-2567A1393B2C}" xr6:coauthVersionLast="36" xr6:coauthVersionMax="36" xr10:uidLastSave="{00000000-0000-0000-0000-000000000000}"/>
  <workbookProtection workbookAlgorithmName="SHA-512" workbookHashValue="qVhZVcFIoKhvZGbUTu9HbwfzIur3uxLEPLzPEQ49oOgWcMkiC7yeTk2Z753r1eJpjJsuFfWQm1ZpwNsRvaxBCA==" workbookSaltValue="hMaJ4vV9LagdV2f6XRjwkA==" workbookSpinCount="100000" lockStructure="1"/>
  <bookViews>
    <workbookView xWindow="0" yWindow="0" windowWidth="19200" windowHeight="68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<sst xmlns="http://schemas.openxmlformats.org/spreadsheetml/2006/main" count="299" uniqueCount="115">
  <si>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</si>
  <si>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</si>
  <si>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</si>
  <si>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</si>
  <si>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</si>
  <si>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</si>
  <si>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</si>
  <si>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</si>
  <si>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</si>
  <si>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</si>
  <si>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</si>
  <si>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</si>
  <si>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</si>
  <si>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</si>
  <si>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</si>
  <si>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</si>
  <si>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</si>
  <si>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</si>
  <si>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</si>
  <si>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</si>
  <si>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</si>
  <si>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</si>
  <si>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</si>
  <si>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</si>
  <si>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</si>
  <si>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</si>
  <si>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</si>
  <si>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</si>
  <si>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</si>
  <si>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</si>
  <si>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</si>
  <si>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</si>
  <si>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</si>
  <si>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</si>
  <si>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</si>
  <si>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</si>
  <si>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</si>
  <si>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</si>
  <si>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</si>
  <si>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</si>
  <si>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</si>
  <si>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</si>
  <si>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</si>
  <si>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群馬県　大泉町</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</si>
  <si>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</si>
  <si>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</si>
  <si>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</si>
  <si>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</si>
  <si>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</si>
  <si>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</si>
  <si>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</si>
  <si>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</si>
  <si>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</si>
  <si>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</si>
  <si>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</si>
  <si>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</si>
  <si>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</si>
  <si>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</si>
  <si>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</si>
  <si>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</si>
  <si>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</si>
  <si>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</si>
  <si>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</si>
  <si>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</si>
  <si>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</si>
  <si>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</si>
  <si>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</si>
  <si>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</si>
  <si>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</si>
  <si>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</si>
  <si>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</si>
  <si>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</si>
  <si>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</si>
  <si>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</si>
  <si>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</si>
  <si>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</si>
  <si>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</si>
  <si>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</si>
  <si>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</si>
  <si>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</si>
  <si>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</si>
  <si>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</si>
  <si>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</si>
  <si>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</si>
  <si>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</si>
  <si>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</si>
  <si>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</si>
  <si>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</si>
  <si>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</si>
  <si>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</si>
  <si>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</si>
  <si>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</si>
  <si>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</si>
  <si>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</si>
  <si>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</si>
  <si>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</si>
  <si>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</si>
  <si>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</si>
  <si>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</si>
  <si>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</si>
  <si>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</si>
  <si>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</si>
  <si>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</si>
  <si>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</si>
  <si>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</si>
  <si>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</si>
  <si>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</si>
  <si>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</si>
  <si>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</si>
  <si>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</si>
  <si>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</si>
  <si>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</si>
  <si>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資産の老朽化度合を示す有形固定資産減価償却率は、類似団体と比較して低い数値となっている。理由としては、本町の公共下水道は整備開始から30年が経過したものの、法定耐用年数に近い資産が少ないことが挙げられる。
　しかし、今後は事業着手当初に敷設した管渠などの修繕や更新の増加が見込まれることから、更新費用の増加に備え財源確保に努めていく。
②管渠の老朽化度合を示す管渠老朽化率は、法定耐用年数を経過した管渠がないため0％となっている。
　しかしながら、事業着手当初に敷設した管渠は法定耐用年数50年のうち約30年が経過しており、受贈した管渠で敷設から40年近く経過しているものもあるため、管渠の点検・補修など予防保全を計画的に進めていく必要がある。
③当該年度に更新した管渠延長の割合を示す管渠改善率は、令和2年度に実施した管路調査に基づき老朽化が見られた管渠240ｍの管更生工事を実施したことにより、類似団体平均と全国平均を上回った。
　今後も財源確保に努め、計画的に更新工事を進めていく。</t>
    <rPh sb="1" eb="3">
      <t>シサン</t>
    </rPh>
    <rPh sb="4" eb="7">
      <t>ロウキュウカ</t>
    </rPh>
    <rPh sb="7" eb="9">
      <t>ドア</t>
    </rPh>
    <rPh sb="10" eb="11">
      <t>シメ</t>
    </rPh>
    <rPh sb="12" eb="14">
      <t>ユウケイ</t>
    </rPh>
    <rPh sb="14" eb="18">
      <t>コテイシサン</t>
    </rPh>
    <rPh sb="18" eb="20">
      <t>ゲンカ</t>
    </rPh>
    <rPh sb="20" eb="23">
      <t>ショウキャクリツ</t>
    </rPh>
    <rPh sb="25" eb="27">
      <t>ルイジ</t>
    </rPh>
    <rPh sb="27" eb="29">
      <t>ダンタイ</t>
    </rPh>
    <rPh sb="30" eb="32">
      <t>ヒカク</t>
    </rPh>
    <rPh sb="34" eb="35">
      <t>ヒク</t>
    </rPh>
    <rPh sb="36" eb="38">
      <t>スウチ</t>
    </rPh>
    <rPh sb="45" eb="47">
      <t>リユウ</t>
    </rPh>
    <rPh sb="52" eb="54">
      <t>ホンチョウ</t>
    </rPh>
    <rPh sb="55" eb="57">
      <t>コウキョウ</t>
    </rPh>
    <rPh sb="57" eb="60">
      <t>ゲスイドウ</t>
    </rPh>
    <rPh sb="61" eb="63">
      <t>セイビ</t>
    </rPh>
    <rPh sb="63" eb="65">
      <t>カイシ</t>
    </rPh>
    <rPh sb="69" eb="70">
      <t>ネン</t>
    </rPh>
    <rPh sb="71" eb="73">
      <t>ケイカ</t>
    </rPh>
    <rPh sb="79" eb="81">
      <t>ホウテイ</t>
    </rPh>
    <rPh sb="81" eb="83">
      <t>タイヨウ</t>
    </rPh>
    <rPh sb="83" eb="85">
      <t>ネンスウ</t>
    </rPh>
    <rPh sb="86" eb="87">
      <t>チカ</t>
    </rPh>
    <rPh sb="88" eb="90">
      <t>シサン</t>
    </rPh>
    <rPh sb="91" eb="92">
      <t>スク</t>
    </rPh>
    <rPh sb="97" eb="98">
      <t>ア</t>
    </rPh>
    <rPh sb="109" eb="111">
      <t>コンゴ</t>
    </rPh>
    <rPh sb="112" eb="114">
      <t>ジギョウ</t>
    </rPh>
    <rPh sb="114" eb="116">
      <t>チャクシュ</t>
    </rPh>
    <rPh sb="116" eb="118">
      <t>トウショ</t>
    </rPh>
    <rPh sb="119" eb="121">
      <t>フセツ</t>
    </rPh>
    <rPh sb="123" eb="125">
      <t>カンキョ</t>
    </rPh>
    <rPh sb="128" eb="130">
      <t>シュウゼン</t>
    </rPh>
    <rPh sb="131" eb="133">
      <t>コウシン</t>
    </rPh>
    <rPh sb="134" eb="136">
      <t>ゾウカ</t>
    </rPh>
    <rPh sb="137" eb="139">
      <t>ミコ</t>
    </rPh>
    <rPh sb="147" eb="149">
      <t>コウシン</t>
    </rPh>
    <rPh sb="149" eb="151">
      <t>ヒヨウ</t>
    </rPh>
    <rPh sb="152" eb="154">
      <t>ゾウカ</t>
    </rPh>
    <rPh sb="155" eb="156">
      <t>ソナ</t>
    </rPh>
    <rPh sb="157" eb="159">
      <t>ザイゲン</t>
    </rPh>
    <rPh sb="159" eb="161">
      <t>カクホ</t>
    </rPh>
    <rPh sb="162" eb="163">
      <t>ツト</t>
    </rPh>
    <rPh sb="171" eb="173">
      <t>カンキョ</t>
    </rPh>
    <rPh sb="174" eb="177">
      <t>ロウキュウカ</t>
    </rPh>
    <rPh sb="177" eb="179">
      <t>ドア</t>
    </rPh>
    <rPh sb="180" eb="181">
      <t>シメ</t>
    </rPh>
    <rPh sb="182" eb="184">
      <t>カンキョ</t>
    </rPh>
    <rPh sb="184" eb="187">
      <t>ロウキュウカ</t>
    </rPh>
    <rPh sb="187" eb="188">
      <t>リツ</t>
    </rPh>
    <rPh sb="190" eb="192">
      <t>ホウテイ</t>
    </rPh>
    <rPh sb="192" eb="194">
      <t>タイヨウ</t>
    </rPh>
    <rPh sb="194" eb="196">
      <t>ネンスウ</t>
    </rPh>
    <rPh sb="197" eb="199">
      <t>ケイカ</t>
    </rPh>
    <rPh sb="201" eb="203">
      <t>カンキョ</t>
    </rPh>
    <rPh sb="226" eb="228">
      <t>ジギョウ</t>
    </rPh>
    <rPh sb="228" eb="230">
      <t>チャクシュ</t>
    </rPh>
    <rPh sb="230" eb="232">
      <t>トウショ</t>
    </rPh>
    <rPh sb="233" eb="235">
      <t>フセツ</t>
    </rPh>
    <rPh sb="237" eb="239">
      <t>カンキョ</t>
    </rPh>
    <rPh sb="240" eb="242">
      <t>ホウテイ</t>
    </rPh>
    <rPh sb="242" eb="244">
      <t>タイヨウ</t>
    </rPh>
    <rPh sb="244" eb="246">
      <t>ネンスウ</t>
    </rPh>
    <rPh sb="248" eb="249">
      <t>ネン</t>
    </rPh>
    <rPh sb="252" eb="253">
      <t>ヤク</t>
    </rPh>
    <rPh sb="255" eb="256">
      <t>ネン</t>
    </rPh>
    <rPh sb="257" eb="259">
      <t>ケイカ</t>
    </rPh>
    <rPh sb="264" eb="266">
      <t>ジュゾウ</t>
    </rPh>
    <rPh sb="268" eb="270">
      <t>カンキョ</t>
    </rPh>
    <rPh sb="271" eb="273">
      <t>フセツ</t>
    </rPh>
    <rPh sb="277" eb="278">
      <t>ネン</t>
    </rPh>
    <rPh sb="278" eb="279">
      <t>チカ</t>
    </rPh>
    <rPh sb="280" eb="282">
      <t>ケイカ</t>
    </rPh>
    <rPh sb="294" eb="296">
      <t>カンキョ</t>
    </rPh>
    <rPh sb="297" eb="299">
      <t>テンケン</t>
    </rPh>
    <rPh sb="300" eb="302">
      <t>ホシュウ</t>
    </rPh>
    <rPh sb="304" eb="306">
      <t>ヨボウ</t>
    </rPh>
    <rPh sb="306" eb="308">
      <t>ホゼン</t>
    </rPh>
    <rPh sb="309" eb="312">
      <t>ケイカクテキ</t>
    </rPh>
    <rPh sb="313" eb="314">
      <t>スス</t>
    </rPh>
    <rPh sb="318" eb="320">
      <t>ヒツヨウ</t>
    </rPh>
    <rPh sb="327" eb="329">
      <t>トウガイ</t>
    </rPh>
    <rPh sb="329" eb="331">
      <t>ネンド</t>
    </rPh>
    <rPh sb="332" eb="334">
      <t>コウシン</t>
    </rPh>
    <rPh sb="336" eb="338">
      <t>カンキョ</t>
    </rPh>
    <rPh sb="338" eb="340">
      <t>エンチョウ</t>
    </rPh>
    <rPh sb="341" eb="343">
      <t>ワリアイ</t>
    </rPh>
    <rPh sb="344" eb="345">
      <t>シメ</t>
    </rPh>
    <rPh sb="346" eb="348">
      <t>カンキョ</t>
    </rPh>
    <rPh sb="348" eb="351">
      <t>カイゼンリツ</t>
    </rPh>
    <rPh sb="353" eb="355">
      <t>レイワ</t>
    </rPh>
    <rPh sb="356" eb="358">
      <t>ネンド</t>
    </rPh>
    <rPh sb="359" eb="361">
      <t>ジッシ</t>
    </rPh>
    <rPh sb="363" eb="365">
      <t>カンロ</t>
    </rPh>
    <rPh sb="365" eb="367">
      <t>チョウサ</t>
    </rPh>
    <rPh sb="368" eb="369">
      <t>モト</t>
    </rPh>
    <rPh sb="371" eb="374">
      <t>ロウキュウカ</t>
    </rPh>
    <rPh sb="375" eb="376">
      <t>ミ</t>
    </rPh>
    <rPh sb="379" eb="381">
      <t>カンキョ</t>
    </rPh>
    <rPh sb="386" eb="389">
      <t>カンコウセイ</t>
    </rPh>
    <rPh sb="389" eb="391">
      <t>コウジ</t>
    </rPh>
    <rPh sb="392" eb="394">
      <t>ジッシ</t>
    </rPh>
    <rPh sb="402" eb="404">
      <t>ルイジ</t>
    </rPh>
    <rPh sb="404" eb="406">
      <t>ダンタイ</t>
    </rPh>
    <rPh sb="406" eb="408">
      <t>ヘイキン</t>
    </rPh>
    <rPh sb="409" eb="411">
      <t>ゼンコク</t>
    </rPh>
    <rPh sb="411" eb="413">
      <t>ヘイキン</t>
    </rPh>
    <rPh sb="414" eb="416">
      <t>ウワマワ</t>
    </rPh>
    <rPh sb="421" eb="423">
      <t>コンゴ</t>
    </rPh>
    <rPh sb="424" eb="426">
      <t>ザイゲン</t>
    </rPh>
    <rPh sb="426" eb="428">
      <t>カクホ</t>
    </rPh>
    <rPh sb="429" eb="430">
      <t>ツト</t>
    </rPh>
    <rPh sb="432" eb="435">
      <t>ケイカクテキ</t>
    </rPh>
    <rPh sb="436" eb="438">
      <t>コウシン</t>
    </rPh>
    <rPh sb="438" eb="440">
      <t>コウジ</t>
    </rPh>
    <rPh sb="441" eb="442">
      <t>スス</t>
    </rPh>
    <phoneticPr fontId="1"/>
  </si>
  <si>
    <t>①経営の健全性を示す経常収支比率は、前年度比1.91ポイント増の112.71％となり令和3年度も黒字を確保した。
　しかし、一般会計からの繰入が総収益の4割を超え繰入金に依存した状態であるため、今後も収益性を考えた効率的な整備を進め、接続率向上と使用料の増収を目指す。
③短期的な支払能力を示す流動比率は、類似団体と比較して高い水準にあるものの100％を下回っており、支払能力を高めるための経営改善を図る必要がある。
④企業債残高対事業規模比率は、類似団体平均を大きく下回ったが、将来的には未普及対策から更新へのシフトにより比率増加が見込まれる。
⑤使用料水準の妥当性を示す経費回収率は、前年度比2.68ポイント減の97.32％となり100％を下回った。汚水処理費用の全てを使用料収入でまかなえず一般会計繰入金に依存している状況であるため、更なる経営改善に努め、使用料水準適正化についても引き続き検討していく必要がある。
⑥汚水処理に係るコストを示す汚水処理原価は、類似団体平均を下回ったものの前年度に比べ5.09円増加した。
　今後も効率的な整備や接続率向上の取組を進め有収水量の増加に努めるとともに、コスト削減を図っていく。
⑦本町の下水道は最終的に流域下水道（県の施設）に接続しており、下水の処理は流域下水道の処理場で行っているため、施設利用率はない。
⑧処理区域内において下水道を利用し汚水処理している人口の割合を示す水洗化率は、類似団体と比較して低い状態にある。大規模住宅開発地の接続や集中浄化槽地域の下水道切替などにより改善しつつあるが、接続率向上に繋がる効率的な整備を進め更なる改善を図っていく。</t>
    <rPh sb="1" eb="3">
      <t>ケイエイ</t>
    </rPh>
    <rPh sb="4" eb="7">
      <t>ケンゼンセイ</t>
    </rPh>
    <rPh sb="8" eb="9">
      <t>シメ</t>
    </rPh>
    <rPh sb="10" eb="12">
      <t>ケイジョウ</t>
    </rPh>
    <rPh sb="12" eb="14">
      <t>シュウシ</t>
    </rPh>
    <rPh sb="14" eb="16">
      <t>ヒリツ</t>
    </rPh>
    <rPh sb="18" eb="21">
      <t>ゼンネンド</t>
    </rPh>
    <rPh sb="21" eb="22">
      <t>ヒ</t>
    </rPh>
    <rPh sb="30" eb="31">
      <t>ゾウ</t>
    </rPh>
    <rPh sb="42" eb="44">
      <t>レイワ</t>
    </rPh>
    <rPh sb="45" eb="47">
      <t>ネンド</t>
    </rPh>
    <rPh sb="48" eb="50">
      <t>クロジ</t>
    </rPh>
    <rPh sb="51" eb="53">
      <t>カクホ</t>
    </rPh>
    <rPh sb="62" eb="64">
      <t>イッパン</t>
    </rPh>
    <rPh sb="64" eb="66">
      <t>カイケイ</t>
    </rPh>
    <rPh sb="69" eb="71">
      <t>クリイレ</t>
    </rPh>
    <rPh sb="72" eb="75">
      <t>ソウシュウエキ</t>
    </rPh>
    <rPh sb="77" eb="78">
      <t>ワリ</t>
    </rPh>
    <rPh sb="79" eb="80">
      <t>コ</t>
    </rPh>
    <rPh sb="81" eb="84">
      <t>クリイレキン</t>
    </rPh>
    <rPh sb="85" eb="87">
      <t>イゾン</t>
    </rPh>
    <rPh sb="89" eb="91">
      <t>ジョウタイ</t>
    </rPh>
    <rPh sb="97" eb="99">
      <t>コンゴ</t>
    </rPh>
    <rPh sb="100" eb="103">
      <t>シュウエキセイ</t>
    </rPh>
    <rPh sb="104" eb="105">
      <t>カンガ</t>
    </rPh>
    <rPh sb="107" eb="110">
      <t>コウリツテキ</t>
    </rPh>
    <rPh sb="111" eb="113">
      <t>セイビ</t>
    </rPh>
    <rPh sb="114" eb="115">
      <t>スス</t>
    </rPh>
    <rPh sb="117" eb="119">
      <t>セツゾク</t>
    </rPh>
    <rPh sb="119" eb="120">
      <t>リツ</t>
    </rPh>
    <rPh sb="120" eb="122">
      <t>コウジョウ</t>
    </rPh>
    <rPh sb="123" eb="126">
      <t>シヨウリョウ</t>
    </rPh>
    <rPh sb="127" eb="129">
      <t>ゾウシュウ</t>
    </rPh>
    <rPh sb="130" eb="132">
      <t>メザ</t>
    </rPh>
    <rPh sb="137" eb="140">
      <t>タンキテキ</t>
    </rPh>
    <rPh sb="141" eb="143">
      <t>シハライ</t>
    </rPh>
    <rPh sb="143" eb="145">
      <t>ノウリョク</t>
    </rPh>
    <rPh sb="146" eb="147">
      <t>シメ</t>
    </rPh>
    <rPh sb="148" eb="150">
      <t>リュウドウ</t>
    </rPh>
    <rPh sb="150" eb="152">
      <t>ヒリツ</t>
    </rPh>
    <rPh sb="154" eb="156">
      <t>ルイジ</t>
    </rPh>
    <rPh sb="156" eb="158">
      <t>ダンタイ</t>
    </rPh>
    <rPh sb="159" eb="161">
      <t>ヒカク</t>
    </rPh>
    <rPh sb="163" eb="164">
      <t>タカ</t>
    </rPh>
    <rPh sb="165" eb="167">
      <t>スイジュン</t>
    </rPh>
    <rPh sb="178" eb="180">
      <t>シタマワ</t>
    </rPh>
    <rPh sb="185" eb="187">
      <t>シハライ</t>
    </rPh>
    <rPh sb="187" eb="189">
      <t>ノウリョク</t>
    </rPh>
    <rPh sb="190" eb="191">
      <t>タカ</t>
    </rPh>
    <rPh sb="196" eb="198">
      <t>ケイエイ</t>
    </rPh>
    <rPh sb="198" eb="200">
      <t>カイゼン</t>
    </rPh>
    <rPh sb="201" eb="202">
      <t>ハカ</t>
    </rPh>
    <rPh sb="203" eb="205">
      <t>ヒツヨウ</t>
    </rPh>
    <rPh sb="212" eb="215">
      <t>キギョウサイ</t>
    </rPh>
    <rPh sb="215" eb="217">
      <t>ザンダカ</t>
    </rPh>
    <rPh sb="217" eb="218">
      <t>タイ</t>
    </rPh>
    <rPh sb="218" eb="220">
      <t>ジギョウ</t>
    </rPh>
    <rPh sb="220" eb="222">
      <t>キボ</t>
    </rPh>
    <rPh sb="222" eb="224">
      <t>ヒリツ</t>
    </rPh>
    <rPh sb="226" eb="228">
      <t>ルイジ</t>
    </rPh>
    <rPh sb="228" eb="230">
      <t>ダンタイ</t>
    </rPh>
    <rPh sb="230" eb="232">
      <t>ヘイキン</t>
    </rPh>
    <rPh sb="233" eb="234">
      <t>オオ</t>
    </rPh>
    <rPh sb="236" eb="238">
      <t>シタマワ</t>
    </rPh>
    <rPh sb="242" eb="245">
      <t>ショウライテキ</t>
    </rPh>
    <rPh sb="247" eb="248">
      <t>ミ</t>
    </rPh>
    <rPh sb="248" eb="250">
      <t>フキュウ</t>
    </rPh>
    <rPh sb="250" eb="252">
      <t>タイサク</t>
    </rPh>
    <rPh sb="254" eb="256">
      <t>コウシン</t>
    </rPh>
    <rPh sb="264" eb="266">
      <t>ヒリツ</t>
    </rPh>
    <rPh sb="266" eb="268">
      <t>ゾウカ</t>
    </rPh>
    <rPh sb="269" eb="271">
      <t>ミコ</t>
    </rPh>
    <rPh sb="278" eb="281">
      <t>シヨウリョウ</t>
    </rPh>
    <rPh sb="281" eb="283">
      <t>スイジュン</t>
    </rPh>
    <rPh sb="284" eb="287">
      <t>ダトウセイ</t>
    </rPh>
    <rPh sb="288" eb="289">
      <t>シメ</t>
    </rPh>
    <rPh sb="290" eb="292">
      <t>ケイヒ</t>
    </rPh>
    <rPh sb="292" eb="295">
      <t>カイシュウリツ</t>
    </rPh>
    <rPh sb="297" eb="301">
      <t>ゼンネンドヒ</t>
    </rPh>
    <rPh sb="309" eb="310">
      <t>ゲン</t>
    </rPh>
    <rPh sb="325" eb="327">
      <t>シタマワ</t>
    </rPh>
    <rPh sb="330" eb="332">
      <t>オスイ</t>
    </rPh>
    <rPh sb="332" eb="334">
      <t>ショリ</t>
    </rPh>
    <rPh sb="334" eb="336">
      <t>ヒヨウ</t>
    </rPh>
    <rPh sb="337" eb="338">
      <t>スベ</t>
    </rPh>
    <rPh sb="340" eb="343">
      <t>シヨウリョウ</t>
    </rPh>
    <rPh sb="343" eb="345">
      <t>シュウニュウ</t>
    </rPh>
    <rPh sb="351" eb="353">
      <t>イッパン</t>
    </rPh>
    <rPh sb="353" eb="355">
      <t>カイケイ</t>
    </rPh>
    <rPh sb="355" eb="358">
      <t>クリイレキン</t>
    </rPh>
    <rPh sb="359" eb="361">
      <t>イゾン</t>
    </rPh>
    <rPh sb="365" eb="367">
      <t>ジョウキョウ</t>
    </rPh>
    <rPh sb="373" eb="374">
      <t>サラ</t>
    </rPh>
    <rPh sb="376" eb="378">
      <t>ケイエイ</t>
    </rPh>
    <rPh sb="378" eb="380">
      <t>カイゼン</t>
    </rPh>
    <rPh sb="381" eb="382">
      <t>ツト</t>
    </rPh>
    <rPh sb="384" eb="387">
      <t>シヨウリョウ</t>
    </rPh>
    <rPh sb="387" eb="389">
      <t>スイジュン</t>
    </rPh>
    <rPh sb="389" eb="392">
      <t>テキセイカ</t>
    </rPh>
    <rPh sb="397" eb="398">
      <t>ヒ</t>
    </rPh>
    <rPh sb="399" eb="400">
      <t>ツヅ</t>
    </rPh>
    <rPh sb="401" eb="403">
      <t>ケントウ</t>
    </rPh>
    <rPh sb="407" eb="409">
      <t>ヒツヨウ</t>
    </rPh>
    <rPh sb="416" eb="418">
      <t>オスイ</t>
    </rPh>
    <rPh sb="418" eb="420">
      <t>ショリ</t>
    </rPh>
    <rPh sb="421" eb="422">
      <t>カカ</t>
    </rPh>
    <rPh sb="427" eb="428">
      <t>シメ</t>
    </rPh>
    <rPh sb="429" eb="431">
      <t>オスイ</t>
    </rPh>
    <rPh sb="431" eb="433">
      <t>ショリ</t>
    </rPh>
    <rPh sb="433" eb="435">
      <t>ゲンカ</t>
    </rPh>
    <rPh sb="437" eb="439">
      <t>ルイジ</t>
    </rPh>
    <rPh sb="439" eb="441">
      <t>ダンタイ</t>
    </rPh>
    <rPh sb="441" eb="443">
      <t>ヘイキン</t>
    </rPh>
    <rPh sb="444" eb="446">
      <t>シタマワ</t>
    </rPh>
    <rPh sb="451" eb="454">
      <t>ゼンネンド</t>
    </rPh>
    <rPh sb="455" eb="456">
      <t>ヒ</t>
    </rPh>
    <rPh sb="461" eb="462">
      <t>エン</t>
    </rPh>
    <rPh sb="462" eb="464">
      <t>ゾウカ</t>
    </rPh>
    <rPh sb="469" eb="471">
      <t>コンゴ</t>
    </rPh>
    <rPh sb="472" eb="475">
      <t>コウリツテキ</t>
    </rPh>
    <rPh sb="476" eb="478">
      <t>セイビ</t>
    </rPh>
    <rPh sb="479" eb="481">
      <t>セツゾク</t>
    </rPh>
    <rPh sb="481" eb="482">
      <t>リツ</t>
    </rPh>
    <rPh sb="482" eb="484">
      <t>コウジョウ</t>
    </rPh>
    <rPh sb="485" eb="487">
      <t>トリクミ</t>
    </rPh>
    <rPh sb="488" eb="489">
      <t>スス</t>
    </rPh>
    <rPh sb="490" eb="492">
      <t>ユウシュウ</t>
    </rPh>
    <rPh sb="492" eb="494">
      <t>スイリョウ</t>
    </rPh>
    <rPh sb="495" eb="497">
      <t>ゾウカ</t>
    </rPh>
    <rPh sb="498" eb="499">
      <t>ツト</t>
    </rPh>
    <rPh sb="509" eb="511">
      <t>サクゲン</t>
    </rPh>
    <rPh sb="512" eb="513">
      <t>ハカ</t>
    </rPh>
    <rPh sb="521" eb="523">
      <t>ホンチョウ</t>
    </rPh>
    <rPh sb="524" eb="527">
      <t>ゲスイドウ</t>
    </rPh>
    <rPh sb="528" eb="531">
      <t>サイシュウテキ</t>
    </rPh>
    <rPh sb="532" eb="534">
      <t>リュウイキ</t>
    </rPh>
    <rPh sb="534" eb="537">
      <t>ゲスイドウ</t>
    </rPh>
    <rPh sb="538" eb="539">
      <t>ケン</t>
    </rPh>
    <rPh sb="540" eb="542">
      <t>シセツ</t>
    </rPh>
    <rPh sb="544" eb="546">
      <t>セツゾク</t>
    </rPh>
    <rPh sb="551" eb="553">
      <t>ゲスイ</t>
    </rPh>
    <rPh sb="554" eb="556">
      <t>ショリ</t>
    </rPh>
    <rPh sb="557" eb="559">
      <t>リュウイキ</t>
    </rPh>
    <rPh sb="559" eb="562">
      <t>ゲスイドウ</t>
    </rPh>
    <rPh sb="563" eb="566">
      <t>ショリジョウ</t>
    </rPh>
    <rPh sb="567" eb="568">
      <t>オコナ</t>
    </rPh>
    <rPh sb="575" eb="577">
      <t>シセツ</t>
    </rPh>
    <rPh sb="577" eb="579">
      <t>リヨウ</t>
    </rPh>
    <rPh sb="579" eb="580">
      <t>リツ</t>
    </rPh>
    <rPh sb="587" eb="589">
      <t>ショリ</t>
    </rPh>
    <rPh sb="589" eb="592">
      <t>クイキナイ</t>
    </rPh>
    <rPh sb="596" eb="599">
      <t>ゲスイドウ</t>
    </rPh>
    <rPh sb="600" eb="602">
      <t>リヨウ</t>
    </rPh>
    <rPh sb="603" eb="605">
      <t>オスイ</t>
    </rPh>
    <rPh sb="605" eb="607">
      <t>ショリ</t>
    </rPh>
    <rPh sb="611" eb="613">
      <t>ジンコウ</t>
    </rPh>
    <rPh sb="614" eb="616">
      <t>ワリアイ</t>
    </rPh>
    <rPh sb="617" eb="618">
      <t>シメ</t>
    </rPh>
    <rPh sb="619" eb="622">
      <t>スイセンカ</t>
    </rPh>
    <rPh sb="622" eb="623">
      <t>リツ</t>
    </rPh>
    <rPh sb="625" eb="627">
      <t>ルイジ</t>
    </rPh>
    <rPh sb="627" eb="629">
      <t>ダンタイ</t>
    </rPh>
    <rPh sb="630" eb="632">
      <t>ヒカク</t>
    </rPh>
    <rPh sb="634" eb="635">
      <t>ヒク</t>
    </rPh>
    <rPh sb="636" eb="638">
      <t>ジョウタイ</t>
    </rPh>
    <rPh sb="642" eb="643">
      <t>ダイ</t>
    </rPh>
    <rPh sb="643" eb="645">
      <t>キボ</t>
    </rPh>
    <rPh sb="645" eb="647">
      <t>ジュウタク</t>
    </rPh>
    <rPh sb="647" eb="649">
      <t>カイハツ</t>
    </rPh>
    <rPh sb="649" eb="650">
      <t>チ</t>
    </rPh>
    <rPh sb="651" eb="653">
      <t>セツゾク</t>
    </rPh>
    <rPh sb="654" eb="656">
      <t>シュウチュウ</t>
    </rPh>
    <rPh sb="656" eb="658">
      <t>ジョウカ</t>
    </rPh>
    <rPh sb="658" eb="659">
      <t>ソウ</t>
    </rPh>
    <rPh sb="659" eb="661">
      <t>チイキ</t>
    </rPh>
    <rPh sb="662" eb="664">
      <t>ゲスイ</t>
    </rPh>
    <rPh sb="664" eb="665">
      <t>ドウ</t>
    </rPh>
    <rPh sb="665" eb="667">
      <t>キリカエ</t>
    </rPh>
    <rPh sb="672" eb="674">
      <t>カイゼン</t>
    </rPh>
    <rPh sb="681" eb="683">
      <t>セツゾク</t>
    </rPh>
    <rPh sb="683" eb="684">
      <t>リツ</t>
    </rPh>
    <rPh sb="684" eb="686">
      <t>コウジョウ</t>
    </rPh>
    <rPh sb="687" eb="688">
      <t>ツナ</t>
    </rPh>
    <rPh sb="690" eb="692">
      <t>コウリツ</t>
    </rPh>
    <rPh sb="692" eb="693">
      <t>テキ</t>
    </rPh>
    <rPh sb="694" eb="696">
      <t>セイビ</t>
    </rPh>
    <rPh sb="697" eb="698">
      <t>スス</t>
    </rPh>
    <rPh sb="699" eb="700">
      <t>サラ</t>
    </rPh>
    <rPh sb="702" eb="704">
      <t>カイゼン</t>
    </rPh>
    <rPh sb="705" eb="706">
      <t>ハカ</t>
    </rPh>
    <phoneticPr fontId="1"/>
  </si>
  <si>
    <t>　公営企業会計適用後2年目の令和3年度の経営状況を各指標から分析したところ、経営の効率性は類似団体と比較しても概ね高い水準であると言える。
　本町の公共下水道事業は未普及解消段階にあり、整備面積拡大とともに接続戸数・使用料収入とも順調に増加していたが、令和3年度は接続戸数が増加しているにもかかわらず令和2年度に比べて有収水量が減少し、使用料収入が減少した。今後も人口減少や節水機器の普及により使用料収入の伸び悩みが想定されるうえ、一般会計繰入金に依存するなど依然として厳しい経営状況にあることから、経営戦略の見直しを図るとともに効率的な面整備の拡大や接続促進により有収水量及び使用料収入の確保に努めていく。その上で、使用料徴収事務を委託している群馬東部水道企業団や近隣市町との連携強化を図り徴収率向上を目指していきたい。
　今後も、財務諸表を活用し財政マネジメント向上を図るとともに、ストックマネジメント策定に向けた検討を引き続き進めていく。将来的には策定したストックマネジメント計画に基づいて改築・更新費用に充てられる国庫交付金等を活用しながら、計画的かつ効率的な更新・維持管理を行っていく。
　</t>
    <rPh sb="1" eb="3">
      <t>コウエイ</t>
    </rPh>
    <rPh sb="3" eb="5">
      <t>キギョウ</t>
    </rPh>
    <rPh sb="5" eb="7">
      <t>カイケイ</t>
    </rPh>
    <rPh sb="7" eb="9">
      <t>テキヨウ</t>
    </rPh>
    <rPh sb="9" eb="10">
      <t>ゴ</t>
    </rPh>
    <rPh sb="11" eb="13">
      <t>ネンメ</t>
    </rPh>
    <rPh sb="14" eb="16">
      <t>レイワ</t>
    </rPh>
    <rPh sb="17" eb="19">
      <t>ネンド</t>
    </rPh>
    <rPh sb="20" eb="22">
      <t>ケイエイ</t>
    </rPh>
    <rPh sb="22" eb="24">
      <t>ジョウキョウ</t>
    </rPh>
    <rPh sb="25" eb="28">
      <t>カクシヒョウ</t>
    </rPh>
    <rPh sb="30" eb="32">
      <t>ブンセキ</t>
    </rPh>
    <rPh sb="38" eb="40">
      <t>ケイエイ</t>
    </rPh>
    <rPh sb="41" eb="44">
      <t>コウリツセイ</t>
    </rPh>
    <rPh sb="45" eb="47">
      <t>ルイジ</t>
    </rPh>
    <rPh sb="47" eb="49">
      <t>ダンタイ</t>
    </rPh>
    <rPh sb="50" eb="52">
      <t>ヒカク</t>
    </rPh>
    <rPh sb="55" eb="56">
      <t>オオム</t>
    </rPh>
    <rPh sb="57" eb="58">
      <t>タカ</t>
    </rPh>
    <rPh sb="59" eb="61">
      <t>スイジュン</t>
    </rPh>
    <rPh sb="65" eb="66">
      <t>イ</t>
    </rPh>
    <rPh sb="71" eb="73">
      <t>ホンチョウ</t>
    </rPh>
    <rPh sb="74" eb="76">
      <t>コウキョウ</t>
    </rPh>
    <rPh sb="76" eb="79">
      <t>ゲスイドウ</t>
    </rPh>
    <rPh sb="79" eb="81">
      <t>ジギョウ</t>
    </rPh>
    <rPh sb="82" eb="83">
      <t>ミ</t>
    </rPh>
    <rPh sb="83" eb="85">
      <t>フキュウ</t>
    </rPh>
    <rPh sb="85" eb="87">
      <t>カイショウ</t>
    </rPh>
    <rPh sb="87" eb="89">
      <t>ダンカイ</t>
    </rPh>
    <rPh sb="93" eb="95">
      <t>セイビ</t>
    </rPh>
    <rPh sb="95" eb="97">
      <t>メンセキ</t>
    </rPh>
    <rPh sb="97" eb="99">
      <t>カクダイ</t>
    </rPh>
    <rPh sb="103" eb="105">
      <t>セツゾク</t>
    </rPh>
    <rPh sb="105" eb="107">
      <t>コスウ</t>
    </rPh>
    <rPh sb="108" eb="111">
      <t>シヨウリョウ</t>
    </rPh>
    <rPh sb="111" eb="113">
      <t>シュウニュウ</t>
    </rPh>
    <rPh sb="115" eb="117">
      <t>ジュンチョウ</t>
    </rPh>
    <rPh sb="118" eb="120">
      <t>ゾウカ</t>
    </rPh>
    <rPh sb="126" eb="128">
      <t>レイワ</t>
    </rPh>
    <rPh sb="129" eb="131">
      <t>ネンド</t>
    </rPh>
    <rPh sb="132" eb="134">
      <t>セツゾク</t>
    </rPh>
    <rPh sb="134" eb="136">
      <t>コスウ</t>
    </rPh>
    <rPh sb="137" eb="139">
      <t>ゾウカ</t>
    </rPh>
    <rPh sb="150" eb="152">
      <t>レイワ</t>
    </rPh>
    <rPh sb="153" eb="155">
      <t>ネンド</t>
    </rPh>
    <rPh sb="156" eb="157">
      <t>クラ</t>
    </rPh>
    <rPh sb="159" eb="161">
      <t>ユウシュウ</t>
    </rPh>
    <rPh sb="161" eb="163">
      <t>スイリョウ</t>
    </rPh>
    <rPh sb="164" eb="166">
      <t>ゲンショウ</t>
    </rPh>
    <rPh sb="168" eb="171">
      <t>シヨウリョウ</t>
    </rPh>
    <rPh sb="171" eb="173">
      <t>シュウニュウ</t>
    </rPh>
    <rPh sb="174" eb="176">
      <t>ゲンショウ</t>
    </rPh>
    <rPh sb="179" eb="181">
      <t>コンゴ</t>
    </rPh>
    <rPh sb="182" eb="184">
      <t>ジンコウ</t>
    </rPh>
    <rPh sb="184" eb="186">
      <t>ゲンショウ</t>
    </rPh>
    <rPh sb="187" eb="189">
      <t>セッスイ</t>
    </rPh>
    <rPh sb="189" eb="191">
      <t>キキ</t>
    </rPh>
    <rPh sb="192" eb="194">
      <t>フキュウ</t>
    </rPh>
    <rPh sb="197" eb="200">
      <t>シヨウリョウ</t>
    </rPh>
    <rPh sb="200" eb="202">
      <t>シュウニュウ</t>
    </rPh>
    <rPh sb="203" eb="204">
      <t>ノ</t>
    </rPh>
    <rPh sb="205" eb="206">
      <t>ナヤ</t>
    </rPh>
    <rPh sb="208" eb="210">
      <t>ソウテイ</t>
    </rPh>
    <rPh sb="216" eb="218">
      <t>イッパン</t>
    </rPh>
    <rPh sb="218" eb="220">
      <t>カイケイ</t>
    </rPh>
    <rPh sb="220" eb="223">
      <t>クリイレキン</t>
    </rPh>
    <rPh sb="224" eb="226">
      <t>イゾン</t>
    </rPh>
    <rPh sb="230" eb="232">
      <t>イゼン</t>
    </rPh>
    <rPh sb="235" eb="236">
      <t>キビ</t>
    </rPh>
    <rPh sb="238" eb="240">
      <t>ケイエイ</t>
    </rPh>
    <rPh sb="240" eb="242">
      <t>ジョウキョウ</t>
    </rPh>
    <rPh sb="250" eb="252">
      <t>ケイエイ</t>
    </rPh>
    <rPh sb="252" eb="254">
      <t>センリャク</t>
    </rPh>
    <rPh sb="255" eb="257">
      <t>ミナオ</t>
    </rPh>
    <rPh sb="259" eb="260">
      <t>ハカ</t>
    </rPh>
    <rPh sb="265" eb="268">
      <t>コウリツテキ</t>
    </rPh>
    <rPh sb="269" eb="270">
      <t>メン</t>
    </rPh>
    <rPh sb="270" eb="272">
      <t>セイビ</t>
    </rPh>
    <rPh sb="273" eb="275">
      <t>カクダイ</t>
    </rPh>
    <rPh sb="276" eb="278">
      <t>セツゾク</t>
    </rPh>
    <rPh sb="278" eb="280">
      <t>ソクシン</t>
    </rPh>
    <rPh sb="283" eb="285">
      <t>ユウシュウ</t>
    </rPh>
    <rPh sb="285" eb="287">
      <t>スイリョウ</t>
    </rPh>
    <rPh sb="287" eb="288">
      <t>オヨ</t>
    </rPh>
    <rPh sb="289" eb="292">
      <t>シヨウリョウ</t>
    </rPh>
    <rPh sb="292" eb="294">
      <t>シュウニュウ</t>
    </rPh>
    <rPh sb="295" eb="297">
      <t>カクホ</t>
    </rPh>
    <rPh sb="298" eb="299">
      <t>ツト</t>
    </rPh>
    <rPh sb="306" eb="307">
      <t>ウエ</t>
    </rPh>
    <rPh sb="364" eb="366">
      <t>コンゴ</t>
    </rPh>
    <rPh sb="368" eb="370">
      <t>ザイム</t>
    </rPh>
    <rPh sb="370" eb="372">
      <t>ショヒョウ</t>
    </rPh>
    <rPh sb="373" eb="375">
      <t>カツヨウ</t>
    </rPh>
    <rPh sb="376" eb="378">
      <t>ザイセイ</t>
    </rPh>
    <rPh sb="384" eb="386">
      <t>コウジョウ</t>
    </rPh>
    <rPh sb="387" eb="388">
      <t>ハカ</t>
    </rPh>
    <rPh sb="404" eb="406">
      <t>サクテイ</t>
    </rPh>
    <rPh sb="407" eb="408">
      <t>ム</t>
    </rPh>
    <rPh sb="410" eb="412">
      <t>ケントウ</t>
    </rPh>
    <rPh sb="413" eb="414">
      <t>ヒ</t>
    </rPh>
    <rPh sb="415" eb="416">
      <t>ツヅ</t>
    </rPh>
    <rPh sb="417" eb="418">
      <t>スス</t>
    </rPh>
    <rPh sb="423" eb="425">
      <t>ショウライ</t>
    </rPh>
    <rPh sb="425" eb="426">
      <t>テキ</t>
    </rPh>
    <rPh sb="428" eb="430">
      <t>サクテイ</t>
    </rPh>
    <rPh sb="442" eb="444">
      <t>ケイカク</t>
    </rPh>
    <rPh sb="445" eb="446">
      <t>モト</t>
    </rPh>
    <rPh sb="449" eb="451">
      <t>カイチク</t>
    </rPh>
    <rPh sb="452" eb="454">
      <t>コウシン</t>
    </rPh>
    <rPh sb="454" eb="456">
      <t>ヒヨウ</t>
    </rPh>
    <rPh sb="457" eb="458">
      <t>ア</t>
    </rPh>
    <rPh sb="462" eb="464">
      <t>コッコ</t>
    </rPh>
    <rPh sb="464" eb="467">
      <t>コウフキン</t>
    </rPh>
    <rPh sb="467" eb="468">
      <t>トウ</t>
    </rPh>
    <rPh sb="469" eb="471">
      <t>カツヨウ</t>
    </rPh>
    <rPh sb="476" eb="479">
      <t>ケイカクテキ</t>
    </rPh>
    <rPh sb="481" eb="484">
      <t>コウリツテキ</t>
    </rPh>
    <rPh sb="485" eb="487">
      <t>コウシン</t>
    </rPh>
    <rPh sb="488" eb="490">
      <t>イジ</t>
    </rPh>
    <rPh sb="490" eb="492">
      <t>カンリ</t>
    </rPh>
    <rPh sb="493" eb="494">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</si>
</sst>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8.5"/>
      <color theme="1"/>
      <name val="ＭＳ ゴシック"/>
      <family val="3"/>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6"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0.27</c:v>
                </c:pt>
              </c:numCache>
            </c:numRef>
          </c:val>
          <c:extLst>
            <c:ext xmlns:c16="http://schemas.microsoft.com/office/drawing/2014/chart" uri="{C3380CC4-5D6E-409C-BE32-E72D297353CC}">
              <c16:uniqueId val="{00000000-2057-4588-BE70-284D8C4701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2057-4588-BE70-284D8C4701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B8-4114-B6A0-94082CBD1E8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49B8-4114-B6A0-94082CBD1E8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78.63</c:v>
                </c:pt>
                <c:pt idx="4">
                  <c:v>80.209999999999994</c:v>
                </c:pt>
              </c:numCache>
            </c:numRef>
          </c:val>
          <c:extLst>
            <c:ext xmlns:c16="http://schemas.microsoft.com/office/drawing/2014/chart" uri="{C3380CC4-5D6E-409C-BE32-E72D297353CC}">
              <c16:uniqueId val="{00000000-2A28-4D68-9CBE-A30792D860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2A28-4D68-9CBE-A30792D860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110.8</c:v>
                </c:pt>
                <c:pt idx="4">
                  <c:v>112.71</c:v>
                </c:pt>
              </c:numCache>
            </c:numRef>
          </c:val>
          <c:extLst>
            <c:ext xmlns:c16="http://schemas.microsoft.com/office/drawing/2014/chart" uri="{C3380CC4-5D6E-409C-BE32-E72D297353CC}">
              <c16:uniqueId val="{00000000-246F-49B0-BB37-44ABCA75D40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246F-49B0-BB37-44ABCA75D40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2.59</c:v>
                </c:pt>
                <c:pt idx="4">
                  <c:v>5.1100000000000003</c:v>
                </c:pt>
              </c:numCache>
            </c:numRef>
          </c:val>
          <c:extLst>
            <c:ext xmlns:c16="http://schemas.microsoft.com/office/drawing/2014/chart" uri="{C3380CC4-5D6E-409C-BE32-E72D297353CC}">
              <c16:uniqueId val="{00000000-6B44-4EBC-BF69-FA78CFCE4F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6B44-4EBC-BF69-FA78CFCE4FE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FC1-421B-99EA-CD368D3588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1FC1-421B-99EA-CD368D3588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658-4A70-A29F-92F65E7686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8658-4A70-A29F-92F65E7686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57.61</c:v>
                </c:pt>
                <c:pt idx="4">
                  <c:v>63.85</c:v>
                </c:pt>
              </c:numCache>
            </c:numRef>
          </c:val>
          <c:extLst>
            <c:ext xmlns:c16="http://schemas.microsoft.com/office/drawing/2014/chart" uri="{C3380CC4-5D6E-409C-BE32-E72D297353CC}">
              <c16:uniqueId val="{00000000-F389-47E3-BC66-5AFDB5942F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F389-47E3-BC66-5AFDB5942F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320.23</c:v>
                </c:pt>
                <c:pt idx="4">
                  <c:v>377.14</c:v>
                </c:pt>
              </c:numCache>
            </c:numRef>
          </c:val>
          <c:extLst>
            <c:ext xmlns:c16="http://schemas.microsoft.com/office/drawing/2014/chart" uri="{C3380CC4-5D6E-409C-BE32-E72D297353CC}">
              <c16:uniqueId val="{00000000-ACAB-45B2-9E39-BB0CCC2D90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ACAB-45B2-9E39-BB0CCC2D90F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97.32</c:v>
                </c:pt>
              </c:numCache>
            </c:numRef>
          </c:val>
          <c:extLst>
            <c:ext xmlns:c16="http://schemas.microsoft.com/office/drawing/2014/chart" uri="{C3380CC4-5D6E-409C-BE32-E72D297353CC}">
              <c16:uniqueId val="{00000000-407D-48C9-AE7E-83912D6210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407D-48C9-AE7E-83912D6210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178.06</c:v>
                </c:pt>
                <c:pt idx="4">
                  <c:v>183.15</c:v>
                </c:pt>
              </c:numCache>
            </c:numRef>
          </c:val>
          <c:extLst>
            <c:ext xmlns:c16="http://schemas.microsoft.com/office/drawing/2014/chart" uri="{C3380CC4-5D6E-409C-BE32-E72D297353CC}">
              <c16:uniqueId val="{00000000-E9DE-4BE7-94ED-C0C65F365B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E9DE-4BE7-94ED-C0C65F365B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【107.02】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【71.39】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【669.11】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【95.72】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【59.99】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【99.73】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【38.17】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【6.54】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4" zoomScaleNormal="74"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2</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群馬県　大泉町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8</v>
      </c>
      <c r="C7" s="57"/>
      <c r="D7" s="57"/>
      <c r="E7" s="57"/>
      <c r="F7" s="57"/>
      <c r="G7" s="57"/>
      <c r="H7" s="57"/>
      <c r="I7" s="57" t="s">
        <v>14</v>
      </c>
      <c r="J7" s="57"/>
      <c r="K7" s="57"/>
      <c r="L7" s="57"/>
      <c r="M7" s="57"/>
      <c r="N7" s="57"/>
      <c r="O7" s="57"/>
      <c r="P7" s="57" t="s">
        <v>7</v>
      </c>
      <c r="Q7" s="57"/>
      <c r="R7" s="57"/>
      <c r="S7" s="57"/>
      <c r="T7" s="57"/>
      <c r="U7" s="57"/>
      <c r="V7" s="57"/>
      <c r="W7" s="57" t="s">
        <v>16</v>
      </c>
      <c r="X7" s="57"/>
      <c r="Y7" s="57"/>
      <c r="Z7" s="57"/>
      <c r="AA7" s="57"/>
      <c r="AB7" s="57"/>
      <c r="AC7" s="57"/>
      <c r="AD7" s="57" t="s">
        <v>6</v>
      </c>
      <c r="AE7" s="57"/>
      <c r="AF7" s="57"/>
      <c r="AG7" s="57"/>
      <c r="AH7" s="57"/>
      <c r="AI7" s="57"/>
      <c r="AJ7" s="57"/>
      <c r="AK7" s="3"/>
      <c r="AL7" s="57" t="s">
        <v>17</v>
      </c>
      <c r="AM7" s="57"/>
      <c r="AN7" s="57"/>
      <c r="AO7" s="57"/>
      <c r="AP7" s="57"/>
      <c r="AQ7" s="57"/>
      <c r="AR7" s="57"/>
      <c r="AS7" s="57"/>
      <c r="AT7" s="57" t="s">
        <v>12</v>
      </c>
      <c r="AU7" s="57"/>
      <c r="AV7" s="57"/>
      <c r="AW7" s="57"/>
      <c r="AX7" s="57"/>
      <c r="AY7" s="57"/>
      <c r="AZ7" s="57"/>
      <c r="BA7" s="57"/>
      <c r="BB7" s="57" t="s">
        <v>18</v>
      </c>
      <c r="BC7" s="57"/>
      <c r="BD7" s="57"/>
      <c r="BE7" s="57"/>
      <c r="BF7" s="57"/>
      <c r="BG7" s="57"/>
      <c r="BH7" s="57"/>
      <c r="BI7" s="57"/>
      <c r="BJ7" s="3"/>
      <c r="BK7" s="3"/>
      <c r="BL7" s="68" t="s">
        <v>19</v>
      </c>
      <c r="BM7" s="69"/>
      <c r="BN7" s="69"/>
      <c r="BO7" s="69"/>
      <c r="BP7" s="69"/>
      <c r="BQ7" s="69"/>
      <c r="BR7" s="69"/>
      <c r="BS7" s="69"/>
      <c r="BT7" s="69"/>
      <c r="BU7" s="69"/>
      <c r="BV7" s="69"/>
      <c r="BW7" s="69"/>
      <c r="BX7" s="69"/>
      <c r="BY7" s="70"/>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1">
        <f>データ!S6</f>
        <v>41658</v>
      </c>
      <c r="AM8" s="51"/>
      <c r="AN8" s="51"/>
      <c r="AO8" s="51"/>
      <c r="AP8" s="51"/>
      <c r="AQ8" s="51"/>
      <c r="AR8" s="51"/>
      <c r="AS8" s="51"/>
      <c r="AT8" s="52">
        <f>データ!T6</f>
        <v>18.03</v>
      </c>
      <c r="AU8" s="52"/>
      <c r="AV8" s="52"/>
      <c r="AW8" s="52"/>
      <c r="AX8" s="52"/>
      <c r="AY8" s="52"/>
      <c r="AZ8" s="52"/>
      <c r="BA8" s="52"/>
      <c r="BB8" s="52">
        <f>データ!U6</f>
        <v>2310.48</v>
      </c>
      <c r="BC8" s="52"/>
      <c r="BD8" s="52"/>
      <c r="BE8" s="52"/>
      <c r="BF8" s="52"/>
      <c r="BG8" s="52"/>
      <c r="BH8" s="52"/>
      <c r="BI8" s="52"/>
      <c r="BJ8" s="3"/>
      <c r="BK8" s="3"/>
      <c r="BL8" s="62" t="s">
        <v>13</v>
      </c>
      <c r="BM8" s="63"/>
      <c r="BN8" s="64" t="s">
        <v>21</v>
      </c>
      <c r="BO8" s="64"/>
      <c r="BP8" s="64"/>
      <c r="BQ8" s="64"/>
      <c r="BR8" s="64"/>
      <c r="BS8" s="64"/>
      <c r="BT8" s="64"/>
      <c r="BU8" s="64"/>
      <c r="BV8" s="64"/>
      <c r="BW8" s="64"/>
      <c r="BX8" s="64"/>
      <c r="BY8" s="65"/>
    </row>
    <row r="9" spans="1:78" ht="18.75" customHeight="1" x14ac:dyDescent="0.2">
      <c r="A9" s="2"/>
      <c r="B9" s="57" t="s">
        <v>23</v>
      </c>
      <c r="C9" s="57"/>
      <c r="D9" s="57"/>
      <c r="E9" s="57"/>
      <c r="F9" s="57"/>
      <c r="G9" s="57"/>
      <c r="H9" s="57"/>
      <c r="I9" s="57" t="s">
        <v>24</v>
      </c>
      <c r="J9" s="57"/>
      <c r="K9" s="57"/>
      <c r="L9" s="57"/>
      <c r="M9" s="57"/>
      <c r="N9" s="57"/>
      <c r="O9" s="57"/>
      <c r="P9" s="57" t="s">
        <v>26</v>
      </c>
      <c r="Q9" s="57"/>
      <c r="R9" s="57"/>
      <c r="S9" s="57"/>
      <c r="T9" s="57"/>
      <c r="U9" s="57"/>
      <c r="V9" s="57"/>
      <c r="W9" s="57" t="s">
        <v>27</v>
      </c>
      <c r="X9" s="57"/>
      <c r="Y9" s="57"/>
      <c r="Z9" s="57"/>
      <c r="AA9" s="57"/>
      <c r="AB9" s="57"/>
      <c r="AC9" s="57"/>
      <c r="AD9" s="57" t="s">
        <v>22</v>
      </c>
      <c r="AE9" s="57"/>
      <c r="AF9" s="57"/>
      <c r="AG9" s="57"/>
      <c r="AH9" s="57"/>
      <c r="AI9" s="57"/>
      <c r="AJ9" s="57"/>
      <c r="AK9" s="3"/>
      <c r="AL9" s="57" t="s">
        <v>30</v>
      </c>
      <c r="AM9" s="57"/>
      <c r="AN9" s="57"/>
      <c r="AO9" s="57"/>
      <c r="AP9" s="57"/>
      <c r="AQ9" s="57"/>
      <c r="AR9" s="57"/>
      <c r="AS9" s="57"/>
      <c r="AT9" s="57" t="s">
        <v>31</v>
      </c>
      <c r="AU9" s="57"/>
      <c r="AV9" s="57"/>
      <c r="AW9" s="57"/>
      <c r="AX9" s="57"/>
      <c r="AY9" s="57"/>
      <c r="AZ9" s="57"/>
      <c r="BA9" s="57"/>
      <c r="BB9" s="57" t="s">
        <v>34</v>
      </c>
      <c r="BC9" s="57"/>
      <c r="BD9" s="57"/>
      <c r="BE9" s="57"/>
      <c r="BF9" s="57"/>
      <c r="BG9" s="57"/>
      <c r="BH9" s="57"/>
      <c r="BI9" s="57"/>
      <c r="BJ9" s="3"/>
      <c r="BK9" s="3"/>
      <c r="BL9" s="58" t="s">
        <v>35</v>
      </c>
      <c r="BM9" s="59"/>
      <c r="BN9" s="60" t="s">
        <v>37</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70.069999999999993</v>
      </c>
      <c r="J10" s="52"/>
      <c r="K10" s="52"/>
      <c r="L10" s="52"/>
      <c r="M10" s="52"/>
      <c r="N10" s="52"/>
      <c r="O10" s="52"/>
      <c r="P10" s="52">
        <f>データ!P6</f>
        <v>26.47</v>
      </c>
      <c r="Q10" s="52"/>
      <c r="R10" s="52"/>
      <c r="S10" s="52"/>
      <c r="T10" s="52"/>
      <c r="U10" s="52"/>
      <c r="V10" s="52"/>
      <c r="W10" s="52">
        <f>データ!Q6</f>
        <v>109.37</v>
      </c>
      <c r="X10" s="52"/>
      <c r="Y10" s="52"/>
      <c r="Z10" s="52"/>
      <c r="AA10" s="52"/>
      <c r="AB10" s="52"/>
      <c r="AC10" s="52"/>
      <c r="AD10" s="51">
        <f>データ!R6</f>
        <v>2376</v>
      </c>
      <c r="AE10" s="51"/>
      <c r="AF10" s="51"/>
      <c r="AG10" s="51"/>
      <c r="AH10" s="51"/>
      <c r="AI10" s="51"/>
      <c r="AJ10" s="51"/>
      <c r="AK10" s="2"/>
      <c r="AL10" s="51">
        <f>データ!V6</f>
        <v>11055</v>
      </c>
      <c r="AM10" s="51"/>
      <c r="AN10" s="51"/>
      <c r="AO10" s="51"/>
      <c r="AP10" s="51"/>
      <c r="AQ10" s="51"/>
      <c r="AR10" s="51"/>
      <c r="AS10" s="51"/>
      <c r="AT10" s="52">
        <f>データ!W6</f>
        <v>2.79</v>
      </c>
      <c r="AU10" s="52"/>
      <c r="AV10" s="52"/>
      <c r="AW10" s="52"/>
      <c r="AX10" s="52"/>
      <c r="AY10" s="52"/>
      <c r="AZ10" s="52"/>
      <c r="BA10" s="52"/>
      <c r="BB10" s="52">
        <f>データ!X6</f>
        <v>3962.37</v>
      </c>
      <c r="BC10" s="52"/>
      <c r="BD10" s="52"/>
      <c r="BE10" s="52"/>
      <c r="BF10" s="52"/>
      <c r="BG10" s="52"/>
      <c r="BH10" s="52"/>
      <c r="BI10" s="52"/>
      <c r="BJ10" s="2"/>
      <c r="BK10" s="2"/>
      <c r="BL10" s="53" t="s">
        <v>38</v>
      </c>
      <c r="BM10" s="54"/>
      <c r="BN10" s="55" t="s">
        <v>5</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x14ac:dyDescent="0.2">
      <c r="A14" s="2"/>
      <c r="B14" s="33" t="s">
        <v>29</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5"/>
      <c r="BK14" s="2"/>
      <c r="BL14" s="39" t="s">
        <v>40</v>
      </c>
      <c r="BM14" s="40"/>
      <c r="BN14" s="40"/>
      <c r="BO14" s="40"/>
      <c r="BP14" s="40"/>
      <c r="BQ14" s="40"/>
      <c r="BR14" s="40"/>
      <c r="BS14" s="40"/>
      <c r="BT14" s="40"/>
      <c r="BU14" s="40"/>
      <c r="BV14" s="40"/>
      <c r="BW14" s="40"/>
      <c r="BX14" s="40"/>
      <c r="BY14" s="40"/>
      <c r="BZ14" s="41"/>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5" t="s">
        <v>113</v>
      </c>
      <c r="BM16" s="46"/>
      <c r="BN16" s="46"/>
      <c r="BO16" s="46"/>
      <c r="BP16" s="46"/>
      <c r="BQ16" s="46"/>
      <c r="BR16" s="46"/>
      <c r="BS16" s="46"/>
      <c r="BT16" s="46"/>
      <c r="BU16" s="46"/>
      <c r="BV16" s="46"/>
      <c r="BW16" s="46"/>
      <c r="BX16" s="46"/>
      <c r="BY16" s="46"/>
      <c r="BZ16" s="4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5"/>
      <c r="BM17" s="46"/>
      <c r="BN17" s="46"/>
      <c r="BO17" s="46"/>
      <c r="BP17" s="46"/>
      <c r="BQ17" s="46"/>
      <c r="BR17" s="46"/>
      <c r="BS17" s="46"/>
      <c r="BT17" s="46"/>
      <c r="BU17" s="46"/>
      <c r="BV17" s="46"/>
      <c r="BW17" s="46"/>
      <c r="BX17" s="46"/>
      <c r="BY17" s="46"/>
      <c r="BZ17" s="4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5"/>
      <c r="BM18" s="46"/>
      <c r="BN18" s="46"/>
      <c r="BO18" s="46"/>
      <c r="BP18" s="46"/>
      <c r="BQ18" s="46"/>
      <c r="BR18" s="46"/>
      <c r="BS18" s="46"/>
      <c r="BT18" s="46"/>
      <c r="BU18" s="46"/>
      <c r="BV18" s="46"/>
      <c r="BW18" s="46"/>
      <c r="BX18" s="46"/>
      <c r="BY18" s="46"/>
      <c r="BZ18" s="4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5"/>
      <c r="BM19" s="46"/>
      <c r="BN19" s="46"/>
      <c r="BO19" s="46"/>
      <c r="BP19" s="46"/>
      <c r="BQ19" s="46"/>
      <c r="BR19" s="46"/>
      <c r="BS19" s="46"/>
      <c r="BT19" s="46"/>
      <c r="BU19" s="46"/>
      <c r="BV19" s="46"/>
      <c r="BW19" s="46"/>
      <c r="BX19" s="46"/>
      <c r="BY19" s="46"/>
      <c r="BZ19" s="4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5"/>
      <c r="BM20" s="46"/>
      <c r="BN20" s="46"/>
      <c r="BO20" s="46"/>
      <c r="BP20" s="46"/>
      <c r="BQ20" s="46"/>
      <c r="BR20" s="46"/>
      <c r="BS20" s="46"/>
      <c r="BT20" s="46"/>
      <c r="BU20" s="46"/>
      <c r="BV20" s="46"/>
      <c r="BW20" s="46"/>
      <c r="BX20" s="46"/>
      <c r="BY20" s="46"/>
      <c r="BZ20" s="4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5"/>
      <c r="BM21" s="46"/>
      <c r="BN21" s="46"/>
      <c r="BO21" s="46"/>
      <c r="BP21" s="46"/>
      <c r="BQ21" s="46"/>
      <c r="BR21" s="46"/>
      <c r="BS21" s="46"/>
      <c r="BT21" s="46"/>
      <c r="BU21" s="46"/>
      <c r="BV21" s="46"/>
      <c r="BW21" s="46"/>
      <c r="BX21" s="46"/>
      <c r="BY21" s="46"/>
      <c r="BZ21" s="4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5"/>
      <c r="BM22" s="46"/>
      <c r="BN22" s="46"/>
      <c r="BO22" s="46"/>
      <c r="BP22" s="46"/>
      <c r="BQ22" s="46"/>
      <c r="BR22" s="46"/>
      <c r="BS22" s="46"/>
      <c r="BT22" s="46"/>
      <c r="BU22" s="46"/>
      <c r="BV22" s="46"/>
      <c r="BW22" s="46"/>
      <c r="BX22" s="46"/>
      <c r="BY22" s="46"/>
      <c r="BZ22" s="4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5"/>
      <c r="BM23" s="46"/>
      <c r="BN23" s="46"/>
      <c r="BO23" s="46"/>
      <c r="BP23" s="46"/>
      <c r="BQ23" s="46"/>
      <c r="BR23" s="46"/>
      <c r="BS23" s="46"/>
      <c r="BT23" s="46"/>
      <c r="BU23" s="46"/>
      <c r="BV23" s="46"/>
      <c r="BW23" s="46"/>
      <c r="BX23" s="46"/>
      <c r="BY23" s="46"/>
      <c r="BZ23" s="4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5"/>
      <c r="BM24" s="46"/>
      <c r="BN24" s="46"/>
      <c r="BO24" s="46"/>
      <c r="BP24" s="46"/>
      <c r="BQ24" s="46"/>
      <c r="BR24" s="46"/>
      <c r="BS24" s="46"/>
      <c r="BT24" s="46"/>
      <c r="BU24" s="46"/>
      <c r="BV24" s="46"/>
      <c r="BW24" s="46"/>
      <c r="BX24" s="46"/>
      <c r="BY24" s="46"/>
      <c r="BZ24" s="4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5"/>
      <c r="BM25" s="46"/>
      <c r="BN25" s="46"/>
      <c r="BO25" s="46"/>
      <c r="BP25" s="46"/>
      <c r="BQ25" s="46"/>
      <c r="BR25" s="46"/>
      <c r="BS25" s="46"/>
      <c r="BT25" s="46"/>
      <c r="BU25" s="46"/>
      <c r="BV25" s="46"/>
      <c r="BW25" s="46"/>
      <c r="BX25" s="46"/>
      <c r="BY25" s="46"/>
      <c r="BZ25" s="4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5"/>
      <c r="BM26" s="46"/>
      <c r="BN26" s="46"/>
      <c r="BO26" s="46"/>
      <c r="BP26" s="46"/>
      <c r="BQ26" s="46"/>
      <c r="BR26" s="46"/>
      <c r="BS26" s="46"/>
      <c r="BT26" s="46"/>
      <c r="BU26" s="46"/>
      <c r="BV26" s="46"/>
      <c r="BW26" s="46"/>
      <c r="BX26" s="46"/>
      <c r="BY26" s="46"/>
      <c r="BZ26" s="4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5"/>
      <c r="BM27" s="46"/>
      <c r="BN27" s="46"/>
      <c r="BO27" s="46"/>
      <c r="BP27" s="46"/>
      <c r="BQ27" s="46"/>
      <c r="BR27" s="46"/>
      <c r="BS27" s="46"/>
      <c r="BT27" s="46"/>
      <c r="BU27" s="46"/>
      <c r="BV27" s="46"/>
      <c r="BW27" s="46"/>
      <c r="BX27" s="46"/>
      <c r="BY27" s="46"/>
      <c r="BZ27" s="4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5"/>
      <c r="BM28" s="46"/>
      <c r="BN28" s="46"/>
      <c r="BO28" s="46"/>
      <c r="BP28" s="46"/>
      <c r="BQ28" s="46"/>
      <c r="BR28" s="46"/>
      <c r="BS28" s="46"/>
      <c r="BT28" s="46"/>
      <c r="BU28" s="46"/>
      <c r="BV28" s="46"/>
      <c r="BW28" s="46"/>
      <c r="BX28" s="46"/>
      <c r="BY28" s="46"/>
      <c r="BZ28" s="4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5"/>
      <c r="BM29" s="46"/>
      <c r="BN29" s="46"/>
      <c r="BO29" s="46"/>
      <c r="BP29" s="46"/>
      <c r="BQ29" s="46"/>
      <c r="BR29" s="46"/>
      <c r="BS29" s="46"/>
      <c r="BT29" s="46"/>
      <c r="BU29" s="46"/>
      <c r="BV29" s="46"/>
      <c r="BW29" s="46"/>
      <c r="BX29" s="46"/>
      <c r="BY29" s="46"/>
      <c r="BZ29" s="4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5"/>
      <c r="BM30" s="46"/>
      <c r="BN30" s="46"/>
      <c r="BO30" s="46"/>
      <c r="BP30" s="46"/>
      <c r="BQ30" s="46"/>
      <c r="BR30" s="46"/>
      <c r="BS30" s="46"/>
      <c r="BT30" s="46"/>
      <c r="BU30" s="46"/>
      <c r="BV30" s="46"/>
      <c r="BW30" s="46"/>
      <c r="BX30" s="46"/>
      <c r="BY30" s="46"/>
      <c r="BZ30" s="4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5"/>
      <c r="BM31" s="46"/>
      <c r="BN31" s="46"/>
      <c r="BO31" s="46"/>
      <c r="BP31" s="46"/>
      <c r="BQ31" s="46"/>
      <c r="BR31" s="46"/>
      <c r="BS31" s="46"/>
      <c r="BT31" s="46"/>
      <c r="BU31" s="46"/>
      <c r="BV31" s="46"/>
      <c r="BW31" s="46"/>
      <c r="BX31" s="46"/>
      <c r="BY31" s="46"/>
      <c r="BZ31" s="4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5"/>
      <c r="BM32" s="46"/>
      <c r="BN32" s="46"/>
      <c r="BO32" s="46"/>
      <c r="BP32" s="46"/>
      <c r="BQ32" s="46"/>
      <c r="BR32" s="46"/>
      <c r="BS32" s="46"/>
      <c r="BT32" s="46"/>
      <c r="BU32" s="46"/>
      <c r="BV32" s="46"/>
      <c r="BW32" s="46"/>
      <c r="BX32" s="46"/>
      <c r="BY32" s="46"/>
      <c r="BZ32" s="4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5"/>
      <c r="BM33" s="46"/>
      <c r="BN33" s="46"/>
      <c r="BO33" s="46"/>
      <c r="BP33" s="46"/>
      <c r="BQ33" s="46"/>
      <c r="BR33" s="46"/>
      <c r="BS33" s="46"/>
      <c r="BT33" s="46"/>
      <c r="BU33" s="46"/>
      <c r="BV33" s="46"/>
      <c r="BW33" s="46"/>
      <c r="BX33" s="46"/>
      <c r="BY33" s="46"/>
      <c r="BZ33" s="4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5"/>
      <c r="BM34" s="46"/>
      <c r="BN34" s="46"/>
      <c r="BO34" s="46"/>
      <c r="BP34" s="46"/>
      <c r="BQ34" s="46"/>
      <c r="BR34" s="46"/>
      <c r="BS34" s="46"/>
      <c r="BT34" s="46"/>
      <c r="BU34" s="46"/>
      <c r="BV34" s="46"/>
      <c r="BW34" s="46"/>
      <c r="BX34" s="46"/>
      <c r="BY34" s="46"/>
      <c r="BZ34" s="4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5"/>
      <c r="BM35" s="46"/>
      <c r="BN35" s="46"/>
      <c r="BO35" s="46"/>
      <c r="BP35" s="46"/>
      <c r="BQ35" s="46"/>
      <c r="BR35" s="46"/>
      <c r="BS35" s="46"/>
      <c r="BT35" s="46"/>
      <c r="BU35" s="46"/>
      <c r="BV35" s="46"/>
      <c r="BW35" s="46"/>
      <c r="BX35" s="46"/>
      <c r="BY35" s="46"/>
      <c r="BZ35" s="4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5"/>
      <c r="BM36" s="46"/>
      <c r="BN36" s="46"/>
      <c r="BO36" s="46"/>
      <c r="BP36" s="46"/>
      <c r="BQ36" s="46"/>
      <c r="BR36" s="46"/>
      <c r="BS36" s="46"/>
      <c r="BT36" s="46"/>
      <c r="BU36" s="46"/>
      <c r="BV36" s="46"/>
      <c r="BW36" s="46"/>
      <c r="BX36" s="46"/>
      <c r="BY36" s="46"/>
      <c r="BZ36" s="4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5"/>
      <c r="BM37" s="46"/>
      <c r="BN37" s="46"/>
      <c r="BO37" s="46"/>
      <c r="BP37" s="46"/>
      <c r="BQ37" s="46"/>
      <c r="BR37" s="46"/>
      <c r="BS37" s="46"/>
      <c r="BT37" s="46"/>
      <c r="BU37" s="46"/>
      <c r="BV37" s="46"/>
      <c r="BW37" s="46"/>
      <c r="BX37" s="46"/>
      <c r="BY37" s="46"/>
      <c r="BZ37" s="4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5"/>
      <c r="BM38" s="46"/>
      <c r="BN38" s="46"/>
      <c r="BO38" s="46"/>
      <c r="BP38" s="46"/>
      <c r="BQ38" s="46"/>
      <c r="BR38" s="46"/>
      <c r="BS38" s="46"/>
      <c r="BT38" s="46"/>
      <c r="BU38" s="46"/>
      <c r="BV38" s="46"/>
      <c r="BW38" s="46"/>
      <c r="BX38" s="46"/>
      <c r="BY38" s="46"/>
      <c r="BZ38" s="4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5"/>
      <c r="BM39" s="46"/>
      <c r="BN39" s="46"/>
      <c r="BO39" s="46"/>
      <c r="BP39" s="46"/>
      <c r="BQ39" s="46"/>
      <c r="BR39" s="46"/>
      <c r="BS39" s="46"/>
      <c r="BT39" s="46"/>
      <c r="BU39" s="46"/>
      <c r="BV39" s="46"/>
      <c r="BW39" s="46"/>
      <c r="BX39" s="46"/>
      <c r="BY39" s="46"/>
      <c r="BZ39" s="4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5"/>
      <c r="BM40" s="46"/>
      <c r="BN40" s="46"/>
      <c r="BO40" s="46"/>
      <c r="BP40" s="46"/>
      <c r="BQ40" s="46"/>
      <c r="BR40" s="46"/>
      <c r="BS40" s="46"/>
      <c r="BT40" s="46"/>
      <c r="BU40" s="46"/>
      <c r="BV40" s="46"/>
      <c r="BW40" s="46"/>
      <c r="BX40" s="46"/>
      <c r="BY40" s="46"/>
      <c r="BZ40" s="4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5"/>
      <c r="BM41" s="46"/>
      <c r="BN41" s="46"/>
      <c r="BO41" s="46"/>
      <c r="BP41" s="46"/>
      <c r="BQ41" s="46"/>
      <c r="BR41" s="46"/>
      <c r="BS41" s="46"/>
      <c r="BT41" s="46"/>
      <c r="BU41" s="46"/>
      <c r="BV41" s="46"/>
      <c r="BW41" s="46"/>
      <c r="BX41" s="46"/>
      <c r="BY41" s="46"/>
      <c r="BZ41" s="4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5"/>
      <c r="BM42" s="46"/>
      <c r="BN42" s="46"/>
      <c r="BO42" s="46"/>
      <c r="BP42" s="46"/>
      <c r="BQ42" s="46"/>
      <c r="BR42" s="46"/>
      <c r="BS42" s="46"/>
      <c r="BT42" s="46"/>
      <c r="BU42" s="46"/>
      <c r="BV42" s="46"/>
      <c r="BW42" s="46"/>
      <c r="BX42" s="46"/>
      <c r="BY42" s="46"/>
      <c r="BZ42" s="4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5"/>
      <c r="BM43" s="46"/>
      <c r="BN43" s="46"/>
      <c r="BO43" s="46"/>
      <c r="BP43" s="46"/>
      <c r="BQ43" s="46"/>
      <c r="BR43" s="46"/>
      <c r="BS43" s="46"/>
      <c r="BT43" s="46"/>
      <c r="BU43" s="46"/>
      <c r="BV43" s="46"/>
      <c r="BW43" s="46"/>
      <c r="BX43" s="46"/>
      <c r="BY43" s="46"/>
      <c r="BZ43" s="4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8"/>
      <c r="BM44" s="49"/>
      <c r="BN44" s="49"/>
      <c r="BO44" s="49"/>
      <c r="BP44" s="49"/>
      <c r="BQ44" s="49"/>
      <c r="BR44" s="49"/>
      <c r="BS44" s="49"/>
      <c r="BT44" s="49"/>
      <c r="BU44" s="49"/>
      <c r="BV44" s="49"/>
      <c r="BW44" s="49"/>
      <c r="BX44" s="49"/>
      <c r="BY44" s="49"/>
      <c r="BZ44" s="5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9" t="s">
        <v>42</v>
      </c>
      <c r="BM45" s="40"/>
      <c r="BN45" s="40"/>
      <c r="BO45" s="40"/>
      <c r="BP45" s="40"/>
      <c r="BQ45" s="40"/>
      <c r="BR45" s="40"/>
      <c r="BS45" s="40"/>
      <c r="BT45" s="40"/>
      <c r="BU45" s="40"/>
      <c r="BV45" s="40"/>
      <c r="BW45" s="40"/>
      <c r="BX45" s="40"/>
      <c r="BY45" s="40"/>
      <c r="BZ45" s="4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2"/>
      <c r="BM46" s="43"/>
      <c r="BN46" s="43"/>
      <c r="BO46" s="43"/>
      <c r="BP46" s="43"/>
      <c r="BQ46" s="43"/>
      <c r="BR46" s="43"/>
      <c r="BS46" s="43"/>
      <c r="BT46" s="43"/>
      <c r="BU46" s="43"/>
      <c r="BV46" s="43"/>
      <c r="BW46" s="43"/>
      <c r="BX46" s="43"/>
      <c r="BY46" s="43"/>
      <c r="BZ46" s="4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45" t="s">
        <v>112</v>
      </c>
      <c r="BM47" s="46"/>
      <c r="BN47" s="46"/>
      <c r="BO47" s="46"/>
      <c r="BP47" s="46"/>
      <c r="BQ47" s="46"/>
      <c r="BR47" s="46"/>
      <c r="BS47" s="46"/>
      <c r="BT47" s="46"/>
      <c r="BU47" s="46"/>
      <c r="BV47" s="46"/>
      <c r="BW47" s="46"/>
      <c r="BX47" s="46"/>
      <c r="BY47" s="46"/>
      <c r="BZ47" s="4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45"/>
      <c r="BM48" s="46"/>
      <c r="BN48" s="46"/>
      <c r="BO48" s="46"/>
      <c r="BP48" s="46"/>
      <c r="BQ48" s="46"/>
      <c r="BR48" s="46"/>
      <c r="BS48" s="46"/>
      <c r="BT48" s="46"/>
      <c r="BU48" s="46"/>
      <c r="BV48" s="46"/>
      <c r="BW48" s="46"/>
      <c r="BX48" s="46"/>
      <c r="BY48" s="46"/>
      <c r="BZ48" s="4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45"/>
      <c r="BM49" s="46"/>
      <c r="BN49" s="46"/>
      <c r="BO49" s="46"/>
      <c r="BP49" s="46"/>
      <c r="BQ49" s="46"/>
      <c r="BR49" s="46"/>
      <c r="BS49" s="46"/>
      <c r="BT49" s="46"/>
      <c r="BU49" s="46"/>
      <c r="BV49" s="46"/>
      <c r="BW49" s="46"/>
      <c r="BX49" s="46"/>
      <c r="BY49" s="46"/>
      <c r="BZ49" s="4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45"/>
      <c r="BM50" s="46"/>
      <c r="BN50" s="46"/>
      <c r="BO50" s="46"/>
      <c r="BP50" s="46"/>
      <c r="BQ50" s="46"/>
      <c r="BR50" s="46"/>
      <c r="BS50" s="46"/>
      <c r="BT50" s="46"/>
      <c r="BU50" s="46"/>
      <c r="BV50" s="46"/>
      <c r="BW50" s="46"/>
      <c r="BX50" s="46"/>
      <c r="BY50" s="46"/>
      <c r="BZ50" s="4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45"/>
      <c r="BM51" s="46"/>
      <c r="BN51" s="46"/>
      <c r="BO51" s="46"/>
      <c r="BP51" s="46"/>
      <c r="BQ51" s="46"/>
      <c r="BR51" s="46"/>
      <c r="BS51" s="46"/>
      <c r="BT51" s="46"/>
      <c r="BU51" s="46"/>
      <c r="BV51" s="46"/>
      <c r="BW51" s="46"/>
      <c r="BX51" s="46"/>
      <c r="BY51" s="46"/>
      <c r="BZ51" s="4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45"/>
      <c r="BM52" s="46"/>
      <c r="BN52" s="46"/>
      <c r="BO52" s="46"/>
      <c r="BP52" s="46"/>
      <c r="BQ52" s="46"/>
      <c r="BR52" s="46"/>
      <c r="BS52" s="46"/>
      <c r="BT52" s="46"/>
      <c r="BU52" s="46"/>
      <c r="BV52" s="46"/>
      <c r="BW52" s="46"/>
      <c r="BX52" s="46"/>
      <c r="BY52" s="46"/>
      <c r="BZ52" s="4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45"/>
      <c r="BM53" s="46"/>
      <c r="BN53" s="46"/>
      <c r="BO53" s="46"/>
      <c r="BP53" s="46"/>
      <c r="BQ53" s="46"/>
      <c r="BR53" s="46"/>
      <c r="BS53" s="46"/>
      <c r="BT53" s="46"/>
      <c r="BU53" s="46"/>
      <c r="BV53" s="46"/>
      <c r="BW53" s="46"/>
      <c r="BX53" s="46"/>
      <c r="BY53" s="46"/>
      <c r="BZ53" s="4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45"/>
      <c r="BM54" s="46"/>
      <c r="BN54" s="46"/>
      <c r="BO54" s="46"/>
      <c r="BP54" s="46"/>
      <c r="BQ54" s="46"/>
      <c r="BR54" s="46"/>
      <c r="BS54" s="46"/>
      <c r="BT54" s="46"/>
      <c r="BU54" s="46"/>
      <c r="BV54" s="46"/>
      <c r="BW54" s="46"/>
      <c r="BX54" s="46"/>
      <c r="BY54" s="46"/>
      <c r="BZ54" s="4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45"/>
      <c r="BM55" s="46"/>
      <c r="BN55" s="46"/>
      <c r="BO55" s="46"/>
      <c r="BP55" s="46"/>
      <c r="BQ55" s="46"/>
      <c r="BR55" s="46"/>
      <c r="BS55" s="46"/>
      <c r="BT55" s="46"/>
      <c r="BU55" s="46"/>
      <c r="BV55" s="46"/>
      <c r="BW55" s="46"/>
      <c r="BX55" s="46"/>
      <c r="BY55" s="46"/>
      <c r="BZ55" s="4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45"/>
      <c r="BM56" s="46"/>
      <c r="BN56" s="46"/>
      <c r="BO56" s="46"/>
      <c r="BP56" s="46"/>
      <c r="BQ56" s="46"/>
      <c r="BR56" s="46"/>
      <c r="BS56" s="46"/>
      <c r="BT56" s="46"/>
      <c r="BU56" s="46"/>
      <c r="BV56" s="46"/>
      <c r="BW56" s="46"/>
      <c r="BX56" s="46"/>
      <c r="BY56" s="46"/>
      <c r="BZ56" s="4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45"/>
      <c r="BM57" s="46"/>
      <c r="BN57" s="46"/>
      <c r="BO57" s="46"/>
      <c r="BP57" s="46"/>
      <c r="BQ57" s="46"/>
      <c r="BR57" s="46"/>
      <c r="BS57" s="46"/>
      <c r="BT57" s="46"/>
      <c r="BU57" s="46"/>
      <c r="BV57" s="46"/>
      <c r="BW57" s="46"/>
      <c r="BX57" s="46"/>
      <c r="BY57" s="46"/>
      <c r="BZ57" s="4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45"/>
      <c r="BM58" s="46"/>
      <c r="BN58" s="46"/>
      <c r="BO58" s="46"/>
      <c r="BP58" s="46"/>
      <c r="BQ58" s="46"/>
      <c r="BR58" s="46"/>
      <c r="BS58" s="46"/>
      <c r="BT58" s="46"/>
      <c r="BU58" s="46"/>
      <c r="BV58" s="46"/>
      <c r="BW58" s="46"/>
      <c r="BX58" s="46"/>
      <c r="BY58" s="46"/>
      <c r="BZ58" s="4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45"/>
      <c r="BM59" s="46"/>
      <c r="BN59" s="46"/>
      <c r="BO59" s="46"/>
      <c r="BP59" s="46"/>
      <c r="BQ59" s="46"/>
      <c r="BR59" s="46"/>
      <c r="BS59" s="46"/>
      <c r="BT59" s="46"/>
      <c r="BU59" s="46"/>
      <c r="BV59" s="46"/>
      <c r="BW59" s="46"/>
      <c r="BX59" s="46"/>
      <c r="BY59" s="46"/>
      <c r="BZ59" s="47"/>
    </row>
    <row r="60" spans="1:78" ht="13.5" customHeight="1" x14ac:dyDescent="0.2">
      <c r="A60" s="2"/>
      <c r="B60" s="36" t="s">
        <v>11</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45"/>
      <c r="BM60" s="46"/>
      <c r="BN60" s="46"/>
      <c r="BO60" s="46"/>
      <c r="BP60" s="46"/>
      <c r="BQ60" s="46"/>
      <c r="BR60" s="46"/>
      <c r="BS60" s="46"/>
      <c r="BT60" s="46"/>
      <c r="BU60" s="46"/>
      <c r="BV60" s="46"/>
      <c r="BW60" s="46"/>
      <c r="BX60" s="46"/>
      <c r="BY60" s="46"/>
      <c r="BZ60" s="47"/>
    </row>
    <row r="61" spans="1:78" ht="13.5" customHeight="1"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45"/>
      <c r="BM61" s="46"/>
      <c r="BN61" s="46"/>
      <c r="BO61" s="46"/>
      <c r="BP61" s="46"/>
      <c r="BQ61" s="46"/>
      <c r="BR61" s="46"/>
      <c r="BS61" s="46"/>
      <c r="BT61" s="46"/>
      <c r="BU61" s="46"/>
      <c r="BV61" s="46"/>
      <c r="BW61" s="46"/>
      <c r="BX61" s="46"/>
      <c r="BY61" s="46"/>
      <c r="BZ61" s="4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45"/>
      <c r="BM62" s="46"/>
      <c r="BN62" s="46"/>
      <c r="BO62" s="46"/>
      <c r="BP62" s="46"/>
      <c r="BQ62" s="46"/>
      <c r="BR62" s="46"/>
      <c r="BS62" s="46"/>
      <c r="BT62" s="46"/>
      <c r="BU62" s="46"/>
      <c r="BV62" s="46"/>
      <c r="BW62" s="46"/>
      <c r="BX62" s="46"/>
      <c r="BY62" s="46"/>
      <c r="BZ62" s="4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48"/>
      <c r="BM63" s="49"/>
      <c r="BN63" s="49"/>
      <c r="BO63" s="49"/>
      <c r="BP63" s="49"/>
      <c r="BQ63" s="49"/>
      <c r="BR63" s="49"/>
      <c r="BS63" s="49"/>
      <c r="BT63" s="49"/>
      <c r="BU63" s="49"/>
      <c r="BV63" s="49"/>
      <c r="BW63" s="49"/>
      <c r="BX63" s="49"/>
      <c r="BY63" s="49"/>
      <c r="BZ63" s="5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9" t="s">
        <v>10</v>
      </c>
      <c r="BM64" s="40"/>
      <c r="BN64" s="40"/>
      <c r="BO64" s="40"/>
      <c r="BP64" s="40"/>
      <c r="BQ64" s="40"/>
      <c r="BR64" s="40"/>
      <c r="BS64" s="40"/>
      <c r="BT64" s="40"/>
      <c r="BU64" s="40"/>
      <c r="BV64" s="40"/>
      <c r="BW64" s="40"/>
      <c r="BX64" s="40"/>
      <c r="BY64" s="40"/>
      <c r="BZ64" s="4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2"/>
      <c r="BM65" s="43"/>
      <c r="BN65" s="43"/>
      <c r="BO65" s="43"/>
      <c r="BP65" s="43"/>
      <c r="BQ65" s="43"/>
      <c r="BR65" s="43"/>
      <c r="BS65" s="43"/>
      <c r="BT65" s="43"/>
      <c r="BU65" s="43"/>
      <c r="BV65" s="43"/>
      <c r="BW65" s="43"/>
      <c r="BX65" s="43"/>
      <c r="BY65" s="43"/>
      <c r="BZ65" s="4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80" t="s">
        <v>114</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80"/>
      <c r="BM80" s="81"/>
      <c r="BN80" s="81"/>
      <c r="BO80" s="81"/>
      <c r="BP80" s="81"/>
      <c r="BQ80" s="81"/>
      <c r="BR80" s="81"/>
      <c r="BS80" s="81"/>
      <c r="BT80" s="81"/>
      <c r="BU80" s="81"/>
      <c r="BV80" s="81"/>
      <c r="BW80" s="81"/>
      <c r="BX80" s="81"/>
      <c r="BY80" s="81"/>
      <c r="BZ80" s="82"/>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80"/>
      <c r="BM81" s="81"/>
      <c r="BN81" s="81"/>
      <c r="BO81" s="81"/>
      <c r="BP81" s="81"/>
      <c r="BQ81" s="81"/>
      <c r="BR81" s="81"/>
      <c r="BS81" s="81"/>
      <c r="BT81" s="81"/>
      <c r="BU81" s="81"/>
      <c r="BV81" s="81"/>
      <c r="BW81" s="81"/>
      <c r="BX81" s="81"/>
      <c r="BY81" s="81"/>
      <c r="BZ81" s="82"/>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83"/>
      <c r="BM82" s="84"/>
      <c r="BN82" s="84"/>
      <c r="BO82" s="84"/>
      <c r="BP82" s="84"/>
      <c r="BQ82" s="84"/>
      <c r="BR82" s="84"/>
      <c r="BS82" s="84"/>
      <c r="BT82" s="84"/>
      <c r="BU82" s="84"/>
      <c r="BV82" s="84"/>
      <c r="BW82" s="84"/>
      <c r="BX82" s="84"/>
      <c r="BY82" s="84"/>
      <c r="BZ82" s="85"/>
    </row>
    <row r="83" spans="1:78" x14ac:dyDescent="0.2">
      <c r="C83" s="29" t="s">
        <v>44</v>
      </c>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row>
    <row r="84" spans="1:78" hidden="1" x14ac:dyDescent="0.2">
      <c r="B84" s="6" t="s">
        <v>45</v>
      </c>
      <c r="C84" s="6"/>
      <c r="D84" s="6"/>
      <c r="E84" s="6" t="s">
        <v>47</v>
      </c>
      <c r="F84" s="6" t="s">
        <v>48</v>
      </c>
      <c r="G84" s="6" t="s">
        <v>49</v>
      </c>
      <c r="H84" s="6" t="s">
        <v>41</v>
      </c>
      <c r="I84" s="6" t="s">
        <v>9</v>
      </c>
      <c r="J84" s="6" t="s">
        <v>50</v>
      </c>
      <c r="K84" s="6" t="s">
        <v>51</v>
      </c>
      <c r="L84" s="6" t="s">
        <v>33</v>
      </c>
      <c r="M84" s="6" t="s">
        <v>36</v>
      </c>
      <c r="N84" s="6" t="s">
        <v>53</v>
      </c>
      <c r="O84" s="6" t="s">
        <v>55</v>
      </c>
    </row>
    <row r="85" spans="1:78" hidden="1" x14ac:dyDescent="0.2">
      <c r="B85" s="6"/>
      <c r="C85" s="6"/>
      <c r="D85" s="6"/>
      <c r="E85" s="6" t="str">
        <f>データ!AI6</f>
        <v>【107.02】</v>
      </c>
      <c r="F85" s="6" t="str">
        <f>データ!AT6</f>
        <v>【3.09】</v>
      </c>
      <c r="G85" s="6" t="str">
        <f>データ!BE6</f>
        <v>【71.39】</v>
      </c>
      <c r="H85" s="6" t="str">
        <f>データ!BP6</f>
        <v>【669.11】</v>
      </c>
      <c r="I85" s="6" t="str">
        <f>データ!CA6</f>
        <v>【99.73】</v>
      </c>
      <c r="J85" s="6" t="str">
        <f>データ!CL6</f>
        <v>【134.98】</v>
      </c>
      <c r="K85" s="6" t="str">
        <f>データ!CW6</f>
        <v>【59.99】</v>
      </c>
      <c r="L85" s="6" t="str">
        <f>データ!DH6</f>
        <v>【95.72】</v>
      </c>
      <c r="M85" s="6" t="str">
        <f>データ!DS6</f>
        <v>【38.17】</v>
      </c>
      <c r="N85" s="6" t="str">
        <f>データ!ED6</f>
        <v>【6.54】</v>
      </c>
      <c r="O85" s="6" t="str">
        <f>データ!EO6</f>
        <v>【0.24】</v>
      </c>
    </row>
  </sheetData>
  <sheetProtection algorithmName="SHA-512" hashValue="/TE0kePReDjP1cjYzwBhsmOLk6AQUxvS7/nbiXUnMNXQTw54WkftRxX47vWBYW3EX3rx5El40xBfBsaao1n84Q==" saltValue="csAYPZAFEkv2n4sZY6ps3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32</v>
      </c>
      <c r="C3" s="16" t="s">
        <v>59</v>
      </c>
      <c r="D3" s="16" t="s">
        <v>60</v>
      </c>
      <c r="E3" s="16" t="s">
        <v>4</v>
      </c>
      <c r="F3" s="16" t="s">
        <v>3</v>
      </c>
      <c r="G3" s="16" t="s">
        <v>25</v>
      </c>
      <c r="H3" s="72" t="s">
        <v>61</v>
      </c>
      <c r="I3" s="73"/>
      <c r="J3" s="73"/>
      <c r="K3" s="73"/>
      <c r="L3" s="73"/>
      <c r="M3" s="73"/>
      <c r="N3" s="73"/>
      <c r="O3" s="73"/>
      <c r="P3" s="73"/>
      <c r="Q3" s="73"/>
      <c r="R3" s="73"/>
      <c r="S3" s="73"/>
      <c r="T3" s="73"/>
      <c r="U3" s="73"/>
      <c r="V3" s="73"/>
      <c r="W3" s="73"/>
      <c r="X3" s="74"/>
      <c r="Y3" s="78" t="s">
        <v>54</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11</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62</v>
      </c>
      <c r="B4" s="17"/>
      <c r="C4" s="17"/>
      <c r="D4" s="17"/>
      <c r="E4" s="17"/>
      <c r="F4" s="17"/>
      <c r="G4" s="17"/>
      <c r="H4" s="75"/>
      <c r="I4" s="76"/>
      <c r="J4" s="76"/>
      <c r="K4" s="76"/>
      <c r="L4" s="76"/>
      <c r="M4" s="76"/>
      <c r="N4" s="76"/>
      <c r="O4" s="76"/>
      <c r="P4" s="76"/>
      <c r="Q4" s="76"/>
      <c r="R4" s="76"/>
      <c r="S4" s="76"/>
      <c r="T4" s="76"/>
      <c r="U4" s="76"/>
      <c r="V4" s="76"/>
      <c r="W4" s="76"/>
      <c r="X4" s="77"/>
      <c r="Y4" s="79" t="s">
        <v>52</v>
      </c>
      <c r="Z4" s="79"/>
      <c r="AA4" s="79"/>
      <c r="AB4" s="79"/>
      <c r="AC4" s="79"/>
      <c r="AD4" s="79"/>
      <c r="AE4" s="79"/>
      <c r="AF4" s="79"/>
      <c r="AG4" s="79"/>
      <c r="AH4" s="79"/>
      <c r="AI4" s="79"/>
      <c r="AJ4" s="79" t="s">
        <v>46</v>
      </c>
      <c r="AK4" s="79"/>
      <c r="AL4" s="79"/>
      <c r="AM4" s="79"/>
      <c r="AN4" s="79"/>
      <c r="AO4" s="79"/>
      <c r="AP4" s="79"/>
      <c r="AQ4" s="79"/>
      <c r="AR4" s="79"/>
      <c r="AS4" s="79"/>
      <c r="AT4" s="79"/>
      <c r="AU4" s="79" t="s">
        <v>28</v>
      </c>
      <c r="AV4" s="79"/>
      <c r="AW4" s="79"/>
      <c r="AX4" s="79"/>
      <c r="AY4" s="79"/>
      <c r="AZ4" s="79"/>
      <c r="BA4" s="79"/>
      <c r="BB4" s="79"/>
      <c r="BC4" s="79"/>
      <c r="BD4" s="79"/>
      <c r="BE4" s="79"/>
      <c r="BF4" s="79" t="s">
        <v>64</v>
      </c>
      <c r="BG4" s="79"/>
      <c r="BH4" s="79"/>
      <c r="BI4" s="79"/>
      <c r="BJ4" s="79"/>
      <c r="BK4" s="79"/>
      <c r="BL4" s="79"/>
      <c r="BM4" s="79"/>
      <c r="BN4" s="79"/>
      <c r="BO4" s="79"/>
      <c r="BP4" s="79"/>
      <c r="BQ4" s="79" t="s">
        <v>15</v>
      </c>
      <c r="BR4" s="79"/>
      <c r="BS4" s="79"/>
      <c r="BT4" s="79"/>
      <c r="BU4" s="79"/>
      <c r="BV4" s="79"/>
      <c r="BW4" s="79"/>
      <c r="BX4" s="79"/>
      <c r="BY4" s="79"/>
      <c r="BZ4" s="79"/>
      <c r="CA4" s="79"/>
      <c r="CB4" s="79" t="s">
        <v>63</v>
      </c>
      <c r="CC4" s="79"/>
      <c r="CD4" s="79"/>
      <c r="CE4" s="79"/>
      <c r="CF4" s="79"/>
      <c r="CG4" s="79"/>
      <c r="CH4" s="79"/>
      <c r="CI4" s="79"/>
      <c r="CJ4" s="79"/>
      <c r="CK4" s="79"/>
      <c r="CL4" s="79"/>
      <c r="CM4" s="79" t="s">
        <v>1</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8" x14ac:dyDescent="0.2">
      <c r="A5" s="14" t="s">
        <v>69</v>
      </c>
      <c r="B5" s="18"/>
      <c r="C5" s="18"/>
      <c r="D5" s="18"/>
      <c r="E5" s="18"/>
      <c r="F5" s="18"/>
      <c r="G5" s="18"/>
      <c r="H5" s="23" t="s">
        <v>58</v>
      </c>
      <c r="I5" s="23" t="s">
        <v>70</v>
      </c>
      <c r="J5" s="23" t="s">
        <v>71</v>
      </c>
      <c r="K5" s="23" t="s">
        <v>72</v>
      </c>
      <c r="L5" s="23" t="s">
        <v>73</v>
      </c>
      <c r="M5" s="23" t="s">
        <v>6</v>
      </c>
      <c r="N5" s="23" t="s">
        <v>74</v>
      </c>
      <c r="O5" s="23" t="s">
        <v>75</v>
      </c>
      <c r="P5" s="23" t="s">
        <v>76</v>
      </c>
      <c r="Q5" s="23" t="s">
        <v>77</v>
      </c>
      <c r="R5" s="23" t="s">
        <v>78</v>
      </c>
      <c r="S5" s="23" t="s">
        <v>79</v>
      </c>
      <c r="T5" s="23" t="s">
        <v>80</v>
      </c>
      <c r="U5" s="23" t="s">
        <v>0</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45</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8" s="13" customFormat="1" x14ac:dyDescent="0.2">
      <c r="A6" s="14" t="s">
        <v>95</v>
      </c>
      <c r="B6" s="19">
        <f t="shared" ref="B6:X6" si="1">B7</f>
        <v>2021</v>
      </c>
      <c r="C6" s="19">
        <f t="shared" si="1"/>
        <v>105244</v>
      </c>
      <c r="D6" s="19">
        <f t="shared" si="1"/>
        <v>46</v>
      </c>
      <c r="E6" s="19">
        <f t="shared" si="1"/>
        <v>17</v>
      </c>
      <c r="F6" s="19">
        <f t="shared" si="1"/>
        <v>1</v>
      </c>
      <c r="G6" s="19">
        <f t="shared" si="1"/>
        <v>0</v>
      </c>
      <c r="H6" s="19" t="str">
        <f t="shared" si="1"/>
        <v>群馬県　大泉町</v>
      </c>
      <c r="I6" s="19" t="str">
        <f t="shared" si="1"/>
        <v>法適用</v>
      </c>
      <c r="J6" s="19" t="str">
        <f t="shared" si="1"/>
        <v>下水道事業</v>
      </c>
      <c r="K6" s="19" t="str">
        <f t="shared" si="1"/>
        <v>公共下水道</v>
      </c>
      <c r="L6" s="19" t="str">
        <f t="shared" si="1"/>
        <v>Cc2</v>
      </c>
      <c r="M6" s="19" t="str">
        <f t="shared" si="1"/>
        <v>非設置</v>
      </c>
      <c r="N6" s="24" t="str">
        <f t="shared" si="1"/>
        <v>-</v>
      </c>
      <c r="O6" s="24">
        <f t="shared" si="1"/>
        <v>70.069999999999993</v>
      </c>
      <c r="P6" s="24">
        <f t="shared" si="1"/>
        <v>26.47</v>
      </c>
      <c r="Q6" s="24">
        <f t="shared" si="1"/>
        <v>109.37</v>
      </c>
      <c r="R6" s="24">
        <f t="shared" si="1"/>
        <v>2376</v>
      </c>
      <c r="S6" s="24">
        <f t="shared" si="1"/>
        <v>41658</v>
      </c>
      <c r="T6" s="24">
        <f t="shared" si="1"/>
        <v>18.03</v>
      </c>
      <c r="U6" s="24">
        <f t="shared" si="1"/>
        <v>2310.48</v>
      </c>
      <c r="V6" s="24">
        <f t="shared" si="1"/>
        <v>11055</v>
      </c>
      <c r="W6" s="24">
        <f t="shared" si="1"/>
        <v>2.79</v>
      </c>
      <c r="X6" s="24">
        <f t="shared" si="1"/>
        <v>3962.37</v>
      </c>
      <c r="Y6" s="28" t="str">
        <f t="shared" ref="Y6:AH6" si="2">IF(Y7="",NA(),Y7)</f>
        <v>-</v>
      </c>
      <c r="Z6" s="28" t="str">
        <f t="shared" si="2"/>
        <v>-</v>
      </c>
      <c r="AA6" s="28" t="str">
        <f t="shared" si="2"/>
        <v>-</v>
      </c>
      <c r="AB6" s="28">
        <f t="shared" si="2"/>
        <v>110.8</v>
      </c>
      <c r="AC6" s="28">
        <f t="shared" si="2"/>
        <v>112.71</v>
      </c>
      <c r="AD6" s="28" t="str">
        <f t="shared" si="2"/>
        <v>-</v>
      </c>
      <c r="AE6" s="28" t="str">
        <f t="shared" si="2"/>
        <v>-</v>
      </c>
      <c r="AF6" s="28" t="str">
        <f t="shared" si="2"/>
        <v>-</v>
      </c>
      <c r="AG6" s="28">
        <f t="shared" si="2"/>
        <v>107.21</v>
      </c>
      <c r="AH6" s="28">
        <f t="shared" si="2"/>
        <v>107.08</v>
      </c>
      <c r="AI6" s="24" t="str">
        <f>IF(AI7="","",IF(AI7="-","【-】","【"&amp;SUBSTITUTE(TEXT(AI7,"#,##0.00"),"-","△")&amp;"】"))</f>
        <v>【107.02】</v>
      </c>
      <c r="AJ6" s="28" t="str">
        <f t="shared" ref="AJ6:AS6" si="3">IF(AJ7="",NA(),AJ7)</f>
        <v>-</v>
      </c>
      <c r="AK6" s="28" t="str">
        <f t="shared" si="3"/>
        <v>-</v>
      </c>
      <c r="AL6" s="28" t="str">
        <f t="shared" si="3"/>
        <v>-</v>
      </c>
      <c r="AM6" s="24">
        <f t="shared" si="3"/>
        <v>0</v>
      </c>
      <c r="AN6" s="24">
        <f t="shared" si="3"/>
        <v>0</v>
      </c>
      <c r="AO6" s="28" t="str">
        <f t="shared" si="3"/>
        <v>-</v>
      </c>
      <c r="AP6" s="28" t="str">
        <f t="shared" si="3"/>
        <v>-</v>
      </c>
      <c r="AQ6" s="28" t="str">
        <f t="shared" si="3"/>
        <v>-</v>
      </c>
      <c r="AR6" s="28">
        <f t="shared" si="3"/>
        <v>43.71</v>
      </c>
      <c r="AS6" s="28">
        <f t="shared" si="3"/>
        <v>45.94</v>
      </c>
      <c r="AT6" s="24" t="str">
        <f>IF(AT7="","",IF(AT7="-","【-】","【"&amp;SUBSTITUTE(TEXT(AT7,"#,##0.00"),"-","△")&amp;"】"))</f>
        <v>【3.09】</v>
      </c>
      <c r="AU6" s="28" t="str">
        <f t="shared" ref="AU6:BD6" si="4">IF(AU7="",NA(),AU7)</f>
        <v>-</v>
      </c>
      <c r="AV6" s="28" t="str">
        <f t="shared" si="4"/>
        <v>-</v>
      </c>
      <c r="AW6" s="28" t="str">
        <f t="shared" si="4"/>
        <v>-</v>
      </c>
      <c r="AX6" s="28">
        <f t="shared" si="4"/>
        <v>57.61</v>
      </c>
      <c r="AY6" s="28">
        <f t="shared" si="4"/>
        <v>63.85</v>
      </c>
      <c r="AZ6" s="28" t="str">
        <f t="shared" si="4"/>
        <v>-</v>
      </c>
      <c r="BA6" s="28" t="str">
        <f t="shared" si="4"/>
        <v>-</v>
      </c>
      <c r="BB6" s="28" t="str">
        <f t="shared" si="4"/>
        <v>-</v>
      </c>
      <c r="BC6" s="28">
        <f t="shared" si="4"/>
        <v>40.67</v>
      </c>
      <c r="BD6" s="28">
        <f t="shared" si="4"/>
        <v>47.7</v>
      </c>
      <c r="BE6" s="24" t="str">
        <f>IF(BE7="","",IF(BE7="-","【-】","【"&amp;SUBSTITUTE(TEXT(BE7,"#,##0.00"),"-","△")&amp;"】"))</f>
        <v>【71.39】</v>
      </c>
      <c r="BF6" s="28" t="str">
        <f t="shared" ref="BF6:BO6" si="5">IF(BF7="",NA(),BF7)</f>
        <v>-</v>
      </c>
      <c r="BG6" s="28" t="str">
        <f t="shared" si="5"/>
        <v>-</v>
      </c>
      <c r="BH6" s="28" t="str">
        <f t="shared" si="5"/>
        <v>-</v>
      </c>
      <c r="BI6" s="28">
        <f t="shared" si="5"/>
        <v>320.23</v>
      </c>
      <c r="BJ6" s="28">
        <f t="shared" si="5"/>
        <v>377.14</v>
      </c>
      <c r="BK6" s="28" t="str">
        <f t="shared" si="5"/>
        <v>-</v>
      </c>
      <c r="BL6" s="28" t="str">
        <f t="shared" si="5"/>
        <v>-</v>
      </c>
      <c r="BM6" s="28" t="str">
        <f t="shared" si="5"/>
        <v>-</v>
      </c>
      <c r="BN6" s="28">
        <f t="shared" si="5"/>
        <v>1050.51</v>
      </c>
      <c r="BO6" s="28">
        <f t="shared" si="5"/>
        <v>1102.01</v>
      </c>
      <c r="BP6" s="24" t="str">
        <f>IF(BP7="","",IF(BP7="-","【-】","【"&amp;SUBSTITUTE(TEXT(BP7,"#,##0.00"),"-","△")&amp;"】"))</f>
        <v>【669.11】</v>
      </c>
      <c r="BQ6" s="28" t="str">
        <f t="shared" ref="BQ6:BZ6" si="6">IF(BQ7="",NA(),BQ7)</f>
        <v>-</v>
      </c>
      <c r="BR6" s="28" t="str">
        <f t="shared" si="6"/>
        <v>-</v>
      </c>
      <c r="BS6" s="28" t="str">
        <f t="shared" si="6"/>
        <v>-</v>
      </c>
      <c r="BT6" s="28">
        <f t="shared" si="6"/>
        <v>100</v>
      </c>
      <c r="BU6" s="28">
        <f t="shared" si="6"/>
        <v>97.32</v>
      </c>
      <c r="BV6" s="28" t="str">
        <f t="shared" si="6"/>
        <v>-</v>
      </c>
      <c r="BW6" s="28" t="str">
        <f t="shared" si="6"/>
        <v>-</v>
      </c>
      <c r="BX6" s="28" t="str">
        <f t="shared" si="6"/>
        <v>-</v>
      </c>
      <c r="BY6" s="28">
        <f t="shared" si="6"/>
        <v>82.65</v>
      </c>
      <c r="BZ6" s="28">
        <f t="shared" si="6"/>
        <v>82.55</v>
      </c>
      <c r="CA6" s="24" t="str">
        <f>IF(CA7="","",IF(CA7="-","【-】","【"&amp;SUBSTITUTE(TEXT(CA7,"#,##0.00"),"-","△")&amp;"】"))</f>
        <v>【99.73】</v>
      </c>
      <c r="CB6" s="28" t="str">
        <f t="shared" ref="CB6:CK6" si="7">IF(CB7="",NA(),CB7)</f>
        <v>-</v>
      </c>
      <c r="CC6" s="28" t="str">
        <f t="shared" si="7"/>
        <v>-</v>
      </c>
      <c r="CD6" s="28" t="str">
        <f t="shared" si="7"/>
        <v>-</v>
      </c>
      <c r="CE6" s="28">
        <f t="shared" si="7"/>
        <v>178.06</v>
      </c>
      <c r="CF6" s="28">
        <f t="shared" si="7"/>
        <v>183.15</v>
      </c>
      <c r="CG6" s="28" t="str">
        <f t="shared" si="7"/>
        <v>-</v>
      </c>
      <c r="CH6" s="28" t="str">
        <f t="shared" si="7"/>
        <v>-</v>
      </c>
      <c r="CI6" s="28" t="str">
        <f t="shared" si="7"/>
        <v>-</v>
      </c>
      <c r="CJ6" s="28">
        <f t="shared" si="7"/>
        <v>186.3</v>
      </c>
      <c r="CK6" s="28">
        <f t="shared" si="7"/>
        <v>188.38</v>
      </c>
      <c r="CL6" s="24" t="str">
        <f>IF(CL7="","",IF(CL7="-","【-】","【"&amp;SUBSTITUTE(TEXT(CL7,"#,##0.00"),"-","△")&amp;"】"))</f>
        <v>【134.98】</v>
      </c>
      <c r="CM6" s="28" t="str">
        <f t="shared" ref="CM6:CV6" si="8">IF(CM7="",NA(),CM7)</f>
        <v>-</v>
      </c>
      <c r="CN6" s="28" t="str">
        <f t="shared" si="8"/>
        <v>-</v>
      </c>
      <c r="CO6" s="28" t="str">
        <f t="shared" si="8"/>
        <v>-</v>
      </c>
      <c r="CP6" s="28" t="str">
        <f t="shared" si="8"/>
        <v>-</v>
      </c>
      <c r="CQ6" s="28" t="str">
        <f t="shared" si="8"/>
        <v>-</v>
      </c>
      <c r="CR6" s="28" t="str">
        <f t="shared" si="8"/>
        <v>-</v>
      </c>
      <c r="CS6" s="28" t="str">
        <f t="shared" si="8"/>
        <v>-</v>
      </c>
      <c r="CT6" s="28" t="str">
        <f t="shared" si="8"/>
        <v>-</v>
      </c>
      <c r="CU6" s="28">
        <f t="shared" si="8"/>
        <v>50.53</v>
      </c>
      <c r="CV6" s="28">
        <f t="shared" si="8"/>
        <v>51.42</v>
      </c>
      <c r="CW6" s="24" t="str">
        <f>IF(CW7="","",IF(CW7="-","【-】","【"&amp;SUBSTITUTE(TEXT(CW7,"#,##0.00"),"-","△")&amp;"】"))</f>
        <v>【59.99】</v>
      </c>
      <c r="CX6" s="28" t="str">
        <f t="shared" ref="CX6:DG6" si="9">IF(CX7="",NA(),CX7)</f>
        <v>-</v>
      </c>
      <c r="CY6" s="28" t="str">
        <f t="shared" si="9"/>
        <v>-</v>
      </c>
      <c r="CZ6" s="28" t="str">
        <f t="shared" si="9"/>
        <v>-</v>
      </c>
      <c r="DA6" s="28">
        <f t="shared" si="9"/>
        <v>78.63</v>
      </c>
      <c r="DB6" s="28">
        <f t="shared" si="9"/>
        <v>80.209999999999994</v>
      </c>
      <c r="DC6" s="28" t="str">
        <f t="shared" si="9"/>
        <v>-</v>
      </c>
      <c r="DD6" s="28" t="str">
        <f t="shared" si="9"/>
        <v>-</v>
      </c>
      <c r="DE6" s="28" t="str">
        <f t="shared" si="9"/>
        <v>-</v>
      </c>
      <c r="DF6" s="28">
        <f t="shared" si="9"/>
        <v>82.08</v>
      </c>
      <c r="DG6" s="28">
        <f t="shared" si="9"/>
        <v>81.34</v>
      </c>
      <c r="DH6" s="24" t="str">
        <f>IF(DH7="","",IF(DH7="-","【-】","【"&amp;SUBSTITUTE(TEXT(DH7,"#,##0.00"),"-","△")&amp;"】"))</f>
        <v>【95.72】</v>
      </c>
      <c r="DI6" s="28" t="str">
        <f t="shared" ref="DI6:DR6" si="10">IF(DI7="",NA(),DI7)</f>
        <v>-</v>
      </c>
      <c r="DJ6" s="28" t="str">
        <f t="shared" si="10"/>
        <v>-</v>
      </c>
      <c r="DK6" s="28" t="str">
        <f t="shared" si="10"/>
        <v>-</v>
      </c>
      <c r="DL6" s="28">
        <f t="shared" si="10"/>
        <v>2.59</v>
      </c>
      <c r="DM6" s="28">
        <f t="shared" si="10"/>
        <v>5.1100000000000003</v>
      </c>
      <c r="DN6" s="28" t="str">
        <f t="shared" si="10"/>
        <v>-</v>
      </c>
      <c r="DO6" s="28" t="str">
        <f t="shared" si="10"/>
        <v>-</v>
      </c>
      <c r="DP6" s="28" t="str">
        <f t="shared" si="10"/>
        <v>-</v>
      </c>
      <c r="DQ6" s="28">
        <f t="shared" si="10"/>
        <v>12.7</v>
      </c>
      <c r="DR6" s="28">
        <f t="shared" si="10"/>
        <v>14.65</v>
      </c>
      <c r="DS6" s="24" t="str">
        <f>IF(DS7="","",IF(DS7="-","【-】","【"&amp;SUBSTITUTE(TEXT(DS7,"#,##0.00"),"-","△")&amp;"】"))</f>
        <v>【38.17】</v>
      </c>
      <c r="DT6" s="28" t="str">
        <f t="shared" ref="DT6:EC6" si="11">IF(DT7="",NA(),DT7)</f>
        <v>-</v>
      </c>
      <c r="DU6" s="28" t="str">
        <f t="shared" si="11"/>
        <v>-</v>
      </c>
      <c r="DV6" s="28" t="str">
        <f t="shared" si="11"/>
        <v>-</v>
      </c>
      <c r="DW6" s="24">
        <f t="shared" si="11"/>
        <v>0</v>
      </c>
      <c r="DX6" s="24">
        <f t="shared" si="11"/>
        <v>0</v>
      </c>
      <c r="DY6" s="28" t="str">
        <f t="shared" si="11"/>
        <v>-</v>
      </c>
      <c r="DZ6" s="28" t="str">
        <f t="shared" si="11"/>
        <v>-</v>
      </c>
      <c r="EA6" s="28" t="str">
        <f t="shared" si="11"/>
        <v>-</v>
      </c>
      <c r="EB6" s="24">
        <f t="shared" si="11"/>
        <v>0</v>
      </c>
      <c r="EC6" s="28">
        <f t="shared" si="11"/>
        <v>0.1</v>
      </c>
      <c r="ED6" s="24" t="str">
        <f>IF(ED7="","",IF(ED7="-","【-】","【"&amp;SUBSTITUTE(TEXT(ED7,"#,##0.00"),"-","△")&amp;"】"))</f>
        <v>【6.54】</v>
      </c>
      <c r="EE6" s="28" t="str">
        <f t="shared" ref="EE6:EN6" si="12">IF(EE7="",NA(),EE7)</f>
        <v>-</v>
      </c>
      <c r="EF6" s="28" t="str">
        <f t="shared" si="12"/>
        <v>-</v>
      </c>
      <c r="EG6" s="28" t="str">
        <f t="shared" si="12"/>
        <v>-</v>
      </c>
      <c r="EH6" s="24">
        <f t="shared" si="12"/>
        <v>0</v>
      </c>
      <c r="EI6" s="28">
        <f t="shared" si="12"/>
        <v>0.27</v>
      </c>
      <c r="EJ6" s="28" t="str">
        <f t="shared" si="12"/>
        <v>-</v>
      </c>
      <c r="EK6" s="28" t="str">
        <f t="shared" si="12"/>
        <v>-</v>
      </c>
      <c r="EL6" s="28" t="str">
        <f t="shared" si="12"/>
        <v>-</v>
      </c>
      <c r="EM6" s="28">
        <f t="shared" si="12"/>
        <v>1.65</v>
      </c>
      <c r="EN6" s="28">
        <f t="shared" si="12"/>
        <v>0.14000000000000001</v>
      </c>
      <c r="EO6" s="24" t="str">
        <f>IF(EO7="","",IF(EO7="-","【-】","【"&amp;SUBSTITUTE(TEXT(EO7,"#,##0.00"),"-","△")&amp;"】"))</f>
        <v>【0.24】</v>
      </c>
    </row>
    <row r="7" spans="1:148" s="13" customFormat="1" x14ac:dyDescent="0.2">
      <c r="A7" s="14"/>
      <c r="B7" s="20">
        <v>2021</v>
      </c>
      <c r="C7" s="20">
        <v>105244</v>
      </c>
      <c r="D7" s="20">
        <v>46</v>
      </c>
      <c r="E7" s="20">
        <v>17</v>
      </c>
      <c r="F7" s="20">
        <v>1</v>
      </c>
      <c r="G7" s="20">
        <v>0</v>
      </c>
      <c r="H7" s="20" t="s">
        <v>43</v>
      </c>
      <c r="I7" s="20" t="s">
        <v>96</v>
      </c>
      <c r="J7" s="20" t="s">
        <v>97</v>
      </c>
      <c r="K7" s="20" t="s">
        <v>98</v>
      </c>
      <c r="L7" s="20" t="s">
        <v>99</v>
      </c>
      <c r="M7" s="20" t="s">
        <v>100</v>
      </c>
      <c r="N7" s="25" t="s">
        <v>101</v>
      </c>
      <c r="O7" s="25">
        <v>70.069999999999993</v>
      </c>
      <c r="P7" s="25">
        <v>26.47</v>
      </c>
      <c r="Q7" s="25">
        <v>109.37</v>
      </c>
      <c r="R7" s="25">
        <v>2376</v>
      </c>
      <c r="S7" s="25">
        <v>41658</v>
      </c>
      <c r="T7" s="25">
        <v>18.03</v>
      </c>
      <c r="U7" s="25">
        <v>2310.48</v>
      </c>
      <c r="V7" s="25">
        <v>11055</v>
      </c>
      <c r="W7" s="25">
        <v>2.79</v>
      </c>
      <c r="X7" s="25">
        <v>3962.37</v>
      </c>
      <c r="Y7" s="25" t="s">
        <v>101</v>
      </c>
      <c r="Z7" s="25" t="s">
        <v>101</v>
      </c>
      <c r="AA7" s="25" t="s">
        <v>101</v>
      </c>
      <c r="AB7" s="25">
        <v>110.8</v>
      </c>
      <c r="AC7" s="25">
        <v>112.71</v>
      </c>
      <c r="AD7" s="25" t="s">
        <v>101</v>
      </c>
      <c r="AE7" s="25" t="s">
        <v>101</v>
      </c>
      <c r="AF7" s="25" t="s">
        <v>101</v>
      </c>
      <c r="AG7" s="25">
        <v>107.21</v>
      </c>
      <c r="AH7" s="25">
        <v>107.08</v>
      </c>
      <c r="AI7" s="25">
        <v>107.02</v>
      </c>
      <c r="AJ7" s="25" t="s">
        <v>101</v>
      </c>
      <c r="AK7" s="25" t="s">
        <v>101</v>
      </c>
      <c r="AL7" s="25" t="s">
        <v>101</v>
      </c>
      <c r="AM7" s="25">
        <v>0</v>
      </c>
      <c r="AN7" s="25">
        <v>0</v>
      </c>
      <c r="AO7" s="25" t="s">
        <v>101</v>
      </c>
      <c r="AP7" s="25" t="s">
        <v>101</v>
      </c>
      <c r="AQ7" s="25" t="s">
        <v>101</v>
      </c>
      <c r="AR7" s="25">
        <v>43.71</v>
      </c>
      <c r="AS7" s="25">
        <v>45.94</v>
      </c>
      <c r="AT7" s="25">
        <v>3.09</v>
      </c>
      <c r="AU7" s="25" t="s">
        <v>101</v>
      </c>
      <c r="AV7" s="25" t="s">
        <v>101</v>
      </c>
      <c r="AW7" s="25" t="s">
        <v>101</v>
      </c>
      <c r="AX7" s="25">
        <v>57.61</v>
      </c>
      <c r="AY7" s="25">
        <v>63.85</v>
      </c>
      <c r="AZ7" s="25" t="s">
        <v>101</v>
      </c>
      <c r="BA7" s="25" t="s">
        <v>101</v>
      </c>
      <c r="BB7" s="25" t="s">
        <v>101</v>
      </c>
      <c r="BC7" s="25">
        <v>40.67</v>
      </c>
      <c r="BD7" s="25">
        <v>47.7</v>
      </c>
      <c r="BE7" s="25">
        <v>71.39</v>
      </c>
      <c r="BF7" s="25" t="s">
        <v>101</v>
      </c>
      <c r="BG7" s="25" t="s">
        <v>101</v>
      </c>
      <c r="BH7" s="25" t="s">
        <v>101</v>
      </c>
      <c r="BI7" s="25">
        <v>320.23</v>
      </c>
      <c r="BJ7" s="25">
        <v>377.14</v>
      </c>
      <c r="BK7" s="25" t="s">
        <v>101</v>
      </c>
      <c r="BL7" s="25" t="s">
        <v>101</v>
      </c>
      <c r="BM7" s="25" t="s">
        <v>101</v>
      </c>
      <c r="BN7" s="25">
        <v>1050.51</v>
      </c>
      <c r="BO7" s="25">
        <v>1102.01</v>
      </c>
      <c r="BP7" s="25">
        <v>669.11</v>
      </c>
      <c r="BQ7" s="25" t="s">
        <v>101</v>
      </c>
      <c r="BR7" s="25" t="s">
        <v>101</v>
      </c>
      <c r="BS7" s="25" t="s">
        <v>101</v>
      </c>
      <c r="BT7" s="25">
        <v>100</v>
      </c>
      <c r="BU7" s="25">
        <v>97.32</v>
      </c>
      <c r="BV7" s="25" t="s">
        <v>101</v>
      </c>
      <c r="BW7" s="25" t="s">
        <v>101</v>
      </c>
      <c r="BX7" s="25" t="s">
        <v>101</v>
      </c>
      <c r="BY7" s="25">
        <v>82.65</v>
      </c>
      <c r="BZ7" s="25">
        <v>82.55</v>
      </c>
      <c r="CA7" s="25">
        <v>99.73</v>
      </c>
      <c r="CB7" s="25" t="s">
        <v>101</v>
      </c>
      <c r="CC7" s="25" t="s">
        <v>101</v>
      </c>
      <c r="CD7" s="25" t="s">
        <v>101</v>
      </c>
      <c r="CE7" s="25">
        <v>178.06</v>
      </c>
      <c r="CF7" s="25">
        <v>183.15</v>
      </c>
      <c r="CG7" s="25" t="s">
        <v>101</v>
      </c>
      <c r="CH7" s="25" t="s">
        <v>101</v>
      </c>
      <c r="CI7" s="25" t="s">
        <v>101</v>
      </c>
      <c r="CJ7" s="25">
        <v>186.3</v>
      </c>
      <c r="CK7" s="25">
        <v>188.38</v>
      </c>
      <c r="CL7" s="25">
        <v>134.97999999999999</v>
      </c>
      <c r="CM7" s="25" t="s">
        <v>101</v>
      </c>
      <c r="CN7" s="25" t="s">
        <v>101</v>
      </c>
      <c r="CO7" s="25" t="s">
        <v>101</v>
      </c>
      <c r="CP7" s="25" t="s">
        <v>101</v>
      </c>
      <c r="CQ7" s="25" t="s">
        <v>101</v>
      </c>
      <c r="CR7" s="25" t="s">
        <v>101</v>
      </c>
      <c r="CS7" s="25" t="s">
        <v>101</v>
      </c>
      <c r="CT7" s="25" t="s">
        <v>101</v>
      </c>
      <c r="CU7" s="25">
        <v>50.53</v>
      </c>
      <c r="CV7" s="25">
        <v>51.42</v>
      </c>
      <c r="CW7" s="25">
        <v>59.99</v>
      </c>
      <c r="CX7" s="25" t="s">
        <v>101</v>
      </c>
      <c r="CY7" s="25" t="s">
        <v>101</v>
      </c>
      <c r="CZ7" s="25" t="s">
        <v>101</v>
      </c>
      <c r="DA7" s="25">
        <v>78.63</v>
      </c>
      <c r="DB7" s="25">
        <v>80.209999999999994</v>
      </c>
      <c r="DC7" s="25" t="s">
        <v>101</v>
      </c>
      <c r="DD7" s="25" t="s">
        <v>101</v>
      </c>
      <c r="DE7" s="25" t="s">
        <v>101</v>
      </c>
      <c r="DF7" s="25">
        <v>82.08</v>
      </c>
      <c r="DG7" s="25">
        <v>81.34</v>
      </c>
      <c r="DH7" s="25">
        <v>95.72</v>
      </c>
      <c r="DI7" s="25" t="s">
        <v>101</v>
      </c>
      <c r="DJ7" s="25" t="s">
        <v>101</v>
      </c>
      <c r="DK7" s="25" t="s">
        <v>101</v>
      </c>
      <c r="DL7" s="25">
        <v>2.59</v>
      </c>
      <c r="DM7" s="25">
        <v>5.1100000000000003</v>
      </c>
      <c r="DN7" s="25" t="s">
        <v>101</v>
      </c>
      <c r="DO7" s="25" t="s">
        <v>101</v>
      </c>
      <c r="DP7" s="25" t="s">
        <v>101</v>
      </c>
      <c r="DQ7" s="25">
        <v>12.7</v>
      </c>
      <c r="DR7" s="25">
        <v>14.65</v>
      </c>
      <c r="DS7" s="25">
        <v>38.17</v>
      </c>
      <c r="DT7" s="25" t="s">
        <v>101</v>
      </c>
      <c r="DU7" s="25" t="s">
        <v>101</v>
      </c>
      <c r="DV7" s="25" t="s">
        <v>101</v>
      </c>
      <c r="DW7" s="25">
        <v>0</v>
      </c>
      <c r="DX7" s="25">
        <v>0</v>
      </c>
      <c r="DY7" s="25" t="s">
        <v>101</v>
      </c>
      <c r="DZ7" s="25" t="s">
        <v>101</v>
      </c>
      <c r="EA7" s="25" t="s">
        <v>101</v>
      </c>
      <c r="EB7" s="25">
        <v>0</v>
      </c>
      <c r="EC7" s="25">
        <v>0.1</v>
      </c>
      <c r="ED7" s="25">
        <v>6.54</v>
      </c>
      <c r="EE7" s="25" t="s">
        <v>101</v>
      </c>
      <c r="EF7" s="25" t="s">
        <v>101</v>
      </c>
      <c r="EG7" s="25" t="s">
        <v>101</v>
      </c>
      <c r="EH7" s="25">
        <v>0</v>
      </c>
      <c r="EI7" s="25">
        <v>0.27</v>
      </c>
      <c r="EJ7" s="25" t="s">
        <v>101</v>
      </c>
      <c r="EK7" s="25" t="s">
        <v>101</v>
      </c>
      <c r="EL7" s="25" t="s">
        <v>101</v>
      </c>
      <c r="EM7" s="25">
        <v>1.65</v>
      </c>
      <c r="EN7" s="25">
        <v>0.14000000000000001</v>
      </c>
      <c r="EO7" s="25">
        <v>0.24</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32</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2023-02-21T05:52:38Z</cp:lastPrinted>
  <dcterms:created xsi:type="dcterms:W3CDTF">2023-01-12T23:28:07Z</dcterms:created>
  <dcterms:modified xsi:type="dcterms:W3CDTF">2023-02-21T05:53:33Z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2023-01-25T01:04:19Z</vt:filetime>
  </property>
</Properties>
</file>