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3 桐生市●□■▲\"/>
    </mc:Choice>
  </mc:AlternateContent>
  <xr:revisionPtr revIDLastSave="0" documentId="13_ncr:1_{323D0314-6BEB-4B17-B884-3C481CAA2F37}" xr6:coauthVersionLast="36" xr6:coauthVersionMax="47" xr10:uidLastSave="{00000000-0000-0000-0000-000000000000}"/>
  <workbookProtection workbookAlgorithmName="SHA-512" workbookHashValue="ayghhvC+4fFaWnBaioWgDG0pBQ78aJYLhy4PFmblfO6aoAF0H7QFZJ25pOgrOzNjsuHBfKg4Nldq10GhrknoDw==" workbookSaltValue="uyJO9Q6PjvOWHm+Oi7XxeQ=="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D8" i="4"/>
  <c r="W8" i="4"/>
  <c r="P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<sst xmlns="http://schemas.openxmlformats.org/spreadsheetml/2006/main" count="299" uniqueCount="117">
  <si>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</si>
  <si>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</si>
  <si>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</si>
  <si>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</si>
  <si>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</si>
  <si>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</si>
  <si>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</si>
  <si>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</si>
  <si>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</si>
  <si>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</si>
  <si>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</si>
  <si>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</si>
  <si>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</si>
  <si>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</si>
  <si>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</si>
  <si>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</si>
  <si>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</si>
  <si>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</si>
  <si>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</si>
  <si>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</si>
  <si>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</si>
  <si>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</si>
  <si>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</si>
  <si>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</si>
  <si>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</si>
  <si>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</si>
  <si>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</si>
  <si>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</si>
  <si>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</si>
  <si>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</si>
  <si>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</si>
  <si>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</si>
  <si>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</si>
  <si>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</si>
  <si>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</si>
  <si>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</si>
  <si>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</si>
  <si>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</si>
  <si>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</si>
  <si>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</si>
  <si>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</si>
  <si>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</si>
  <si>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</si>
  <si>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</si>
  <si>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</si>
  <si>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</si>
  <si>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</si>
  <si>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</si>
  <si>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</si>
  <si>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</si>
  <si>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</si>
  <si>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</si>
  <si>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</si>
  <si>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</si>
  <si>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</si>
  <si>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</si>
  <si>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</si>
  <si>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</si>
  <si>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</si>
  <si>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</si>
  <si>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</si>
  <si>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</si>
  <si>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</si>
  <si>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</si>
  <si>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</si>
  <si>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</si>
  <si>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</si>
  <si>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</si>
  <si>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</si>
  <si>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</si>
  <si>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</si>
  <si>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</si>
  <si>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</si>
  <si>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</si>
  <si>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</si>
  <si>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</si>
  <si>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</si>
  <si>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</si>
  <si>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</si>
  <si>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</si>
  <si>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</si>
  <si>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</si>
  <si>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</si>
  <si>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</si>
  <si>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</si>
  <si>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</si>
  <si>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</si>
  <si>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</si>
  <si>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</si>
  <si>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</si>
  <si>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</si>
  <si>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</si>
  <si>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</si>
  <si>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</si>
  <si>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</si>
  <si>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</si>
  <si>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</si>
  <si>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</si>
  <si>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</si>
  <si>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</si>
  <si>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</si>
  <si>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</si>
  <si>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</si>
  <si>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</si>
  <si>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</si>
  <si>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</si>
  <si>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</si>
  <si>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</si>
  <si>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</si>
  <si>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</si>
  <si>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</si>
  <si>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</si>
  <si>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</si>
  <si>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</si>
  <si>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令和2年度から法適用企業となり、減価償却費を計上するようになったため、①有形固定資産減価償却率は低い値となっています。
　また、現時点では法定耐用年数を経過した管渠がないため、②管渠老朽化率は0%となっています。
　この事業は、平成14年度開始(20年経過)であり、老朽化が進んでいないため、③管渠改善率は0%となっています。</t>
    <rPh sb="1" eb="3">
      <t>レイワ</t>
    </rPh>
    <rPh sb="4" eb="6">
      <t>ネンド</t>
    </rPh>
    <rPh sb="8" eb="9">
      <t>ホウ</t>
    </rPh>
    <rPh sb="9" eb="11">
      <t>テキヨウ</t>
    </rPh>
    <rPh sb="11" eb="13">
      <t>キギョウ</t>
    </rPh>
    <rPh sb="17" eb="19">
      <t>ゲンカ</t>
    </rPh>
    <rPh sb="19" eb="21">
      <t>ショウキャク</t>
    </rPh>
    <rPh sb="21" eb="22">
      <t>ヒ</t>
    </rPh>
    <rPh sb="23" eb="25">
      <t>ケイジョウ</t>
    </rPh>
    <rPh sb="37" eb="47">
      <t>ユウケイコテイシサンゲンカショウキャク</t>
    </rPh>
    <rPh sb="47" eb="48">
      <t>リツ</t>
    </rPh>
    <rPh sb="49" eb="50">
      <t>ヒク</t>
    </rPh>
    <rPh sb="51" eb="52">
      <t>アタイ</t>
    </rPh>
    <rPh sb="65" eb="68">
      <t>ゲンジテン</t>
    </rPh>
    <rPh sb="70" eb="72">
      <t>ホウテイ</t>
    </rPh>
    <rPh sb="72" eb="74">
      <t>タイヨウ</t>
    </rPh>
    <rPh sb="74" eb="76">
      <t>ネンスウ</t>
    </rPh>
    <rPh sb="77" eb="79">
      <t>ケイカ</t>
    </rPh>
    <rPh sb="81" eb="83">
      <t>カンキョ</t>
    </rPh>
    <rPh sb="90" eb="92">
      <t>カンキョ</t>
    </rPh>
    <rPh sb="92" eb="95">
      <t>ロウキュウカ</t>
    </rPh>
    <rPh sb="95" eb="96">
      <t>リツ</t>
    </rPh>
    <rPh sb="111" eb="113">
      <t>ジギョウ</t>
    </rPh>
    <rPh sb="115" eb="117">
      <t>ヘイセイ</t>
    </rPh>
    <rPh sb="119" eb="121">
      <t>ネンド</t>
    </rPh>
    <rPh sb="121" eb="123">
      <t>カイシ</t>
    </rPh>
    <rPh sb="126" eb="127">
      <t>ネン</t>
    </rPh>
    <rPh sb="127" eb="129">
      <t>ケイカ</t>
    </rPh>
    <rPh sb="134" eb="137">
      <t>ロウキュウカ</t>
    </rPh>
    <rPh sb="138" eb="139">
      <t>スス</t>
    </rPh>
    <rPh sb="148" eb="150">
      <t>カンキョ</t>
    </rPh>
    <rPh sb="150" eb="152">
      <t>カイゼン</t>
    </rPh>
    <rPh sb="152" eb="153">
      <t>リツ</t>
    </rPh>
    <phoneticPr fontId="4"/>
  </si>
  <si>
    <t>　⑤経費回収率・⑥汚水処理原価は、前年度と比べほぼ横ばいとなっています。使用料収入で賄いきれない費用は、一般会計繰入金により補填しているため、①経常収支比率は100%以上であり、②累積欠損金比率は0%となっています。今後も費用削減と使用料の適正化に努め、健全な経営を行う必要があります。
　③流動比率は、資本費平準化債の算定方法を修正したことで現金が増加したため、前年度よりも改善しましたが、類似団体平均値を大幅に下回っています。流動負債は、建設改良のために起こした企業債の元金償還金が多くを占めており、資金不足は生じていません。今後も企業債償還に充てる財源の適正な管理を継続する必要があります。
　④企業債残高対事業規模比率は、前年度数値が1,736.70%の誤りであり、企業債残高とともに減少しています。管渠敷設工事の進展に対し、使用料収入が多くないため、類似団体平均値よりも大幅に高水準で推移しています。
　なお、この事業の管渠は東毛流域下水道に接続しており、終末処理場を保有していないため、⑦施設利用率は算出していません。
　今後も人口減少が続くことを踏まえ、適正な投資規模を検討しながら、⑧水洗化率の向上に努めていきます。</t>
    <rPh sb="2" eb="4">
      <t>ケイヒ</t>
    </rPh>
    <rPh sb="4" eb="6">
      <t>カイシュウ</t>
    </rPh>
    <rPh sb="6" eb="7">
      <t>リツ</t>
    </rPh>
    <rPh sb="17" eb="20">
      <t>ゼンネンド</t>
    </rPh>
    <rPh sb="21" eb="22">
      <t>クラ</t>
    </rPh>
    <rPh sb="25" eb="26">
      <t>ヨコ</t>
    </rPh>
    <rPh sb="36" eb="39">
      <t>シヨウリョウ</t>
    </rPh>
    <rPh sb="39" eb="41">
      <t>シュウニュウ</t>
    </rPh>
    <rPh sb="42" eb="43">
      <t>マカナ</t>
    </rPh>
    <rPh sb="48" eb="50">
      <t>ヒヨウ</t>
    </rPh>
    <rPh sb="52" eb="54">
      <t>イッパン</t>
    </rPh>
    <rPh sb="54" eb="56">
      <t>カイケイ</t>
    </rPh>
    <rPh sb="56" eb="58">
      <t>クリイレ</t>
    </rPh>
    <rPh sb="58" eb="59">
      <t>キン</t>
    </rPh>
    <rPh sb="62" eb="64">
      <t>ホテン</t>
    </rPh>
    <rPh sb="72" eb="74">
      <t>ケイジョウ</t>
    </rPh>
    <rPh sb="74" eb="76">
      <t>シュウシ</t>
    </rPh>
    <rPh sb="76" eb="78">
      <t>ヒリツ</t>
    </rPh>
    <rPh sb="83" eb="85">
      <t>イジョウ</t>
    </rPh>
    <rPh sb="90" eb="95">
      <t>ルイセキケッソンキン</t>
    </rPh>
    <rPh sb="95" eb="97">
      <t>ヒリツ</t>
    </rPh>
    <rPh sb="108" eb="110">
      <t>コンゴ</t>
    </rPh>
    <rPh sb="111" eb="113">
      <t>ヒヨウ</t>
    </rPh>
    <rPh sb="113" eb="115">
      <t>サクゲン</t>
    </rPh>
    <rPh sb="116" eb="119">
      <t>シヨウリョウ</t>
    </rPh>
    <rPh sb="120" eb="123">
      <t>テキセイカ</t>
    </rPh>
    <rPh sb="124" eb="125">
      <t>ツト</t>
    </rPh>
    <rPh sb="127" eb="129">
      <t>ケンゼン</t>
    </rPh>
    <rPh sb="130" eb="132">
      <t>ケイエイ</t>
    </rPh>
    <rPh sb="133" eb="134">
      <t>オコナ</t>
    </rPh>
    <rPh sb="135" eb="137">
      <t>ヒツヨウ</t>
    </rPh>
    <rPh sb="146" eb="148">
      <t>リュウドウ</t>
    </rPh>
    <rPh sb="148" eb="150">
      <t>ヒリツ</t>
    </rPh>
    <rPh sb="152" eb="154">
      <t>シホン</t>
    </rPh>
    <rPh sb="154" eb="155">
      <t>ヒ</t>
    </rPh>
    <rPh sb="155" eb="158">
      <t>ヘイジュンカ</t>
    </rPh>
    <rPh sb="158" eb="159">
      <t>サイ</t>
    </rPh>
    <rPh sb="160" eb="162">
      <t>サンテイ</t>
    </rPh>
    <rPh sb="162" eb="164">
      <t>ホウホウ</t>
    </rPh>
    <rPh sb="165" eb="167">
      <t>シュウセイ</t>
    </rPh>
    <rPh sb="172" eb="174">
      <t>ゲンキン</t>
    </rPh>
    <rPh sb="175" eb="177">
      <t>ゾウカ</t>
    </rPh>
    <rPh sb="182" eb="185">
      <t>ゼンネンド</t>
    </rPh>
    <rPh sb="188" eb="190">
      <t>カイゼン</t>
    </rPh>
    <rPh sb="196" eb="198">
      <t>ルイジ</t>
    </rPh>
    <rPh sb="198" eb="200">
      <t>ダンタイ</t>
    </rPh>
    <rPh sb="200" eb="203">
      <t>ヘイキンチ</t>
    </rPh>
    <rPh sb="204" eb="206">
      <t>オオハバ</t>
    </rPh>
    <rPh sb="207" eb="209">
      <t>シタマワ</t>
    </rPh>
    <rPh sb="215" eb="217">
      <t>リュウドウ</t>
    </rPh>
    <rPh sb="217" eb="219">
      <t>フサイ</t>
    </rPh>
    <rPh sb="221" eb="223">
      <t>ケンセツ</t>
    </rPh>
    <rPh sb="223" eb="225">
      <t>カイリョウ</t>
    </rPh>
    <rPh sb="229" eb="230">
      <t>オ</t>
    </rPh>
    <rPh sb="233" eb="235">
      <t>キギョウ</t>
    </rPh>
    <rPh sb="235" eb="236">
      <t>サイ</t>
    </rPh>
    <rPh sb="237" eb="242">
      <t>ガンキンショウカンキン</t>
    </rPh>
    <rPh sb="243" eb="244">
      <t>オオ</t>
    </rPh>
    <rPh sb="246" eb="247">
      <t>シ</t>
    </rPh>
    <rPh sb="252" eb="254">
      <t>シキン</t>
    </rPh>
    <rPh sb="254" eb="256">
      <t>ブソク</t>
    </rPh>
    <rPh sb="257" eb="258">
      <t>ショウ</t>
    </rPh>
    <rPh sb="265" eb="267">
      <t>コンゴ</t>
    </rPh>
    <rPh sb="268" eb="270">
      <t>キギョウ</t>
    </rPh>
    <rPh sb="270" eb="271">
      <t>サイ</t>
    </rPh>
    <rPh sb="271" eb="273">
      <t>ショウカン</t>
    </rPh>
    <rPh sb="274" eb="275">
      <t>ア</t>
    </rPh>
    <rPh sb="277" eb="279">
      <t>ザイゲン</t>
    </rPh>
    <rPh sb="280" eb="282">
      <t>テキセイ</t>
    </rPh>
    <rPh sb="283" eb="285">
      <t>カンリ</t>
    </rPh>
    <rPh sb="286" eb="288">
      <t>ケイゾク</t>
    </rPh>
    <rPh sb="290" eb="292">
      <t>ヒツヨウ</t>
    </rPh>
    <rPh sb="301" eb="303">
      <t>キギョウ</t>
    </rPh>
    <rPh sb="303" eb="304">
      <t>サイ</t>
    </rPh>
    <rPh sb="304" eb="306">
      <t>ザンダカ</t>
    </rPh>
    <rPh sb="306" eb="307">
      <t>タイ</t>
    </rPh>
    <rPh sb="307" eb="309">
      <t>ジギョウ</t>
    </rPh>
    <rPh sb="309" eb="311">
      <t>キボ</t>
    </rPh>
    <rPh sb="311" eb="313">
      <t>ヒリツ</t>
    </rPh>
    <rPh sb="315" eb="318">
      <t>ゼンネンド</t>
    </rPh>
    <rPh sb="318" eb="320">
      <t>スウチ</t>
    </rPh>
    <rPh sb="331" eb="332">
      <t>アヤマ</t>
    </rPh>
    <rPh sb="337" eb="339">
      <t>キギョウ</t>
    </rPh>
    <rPh sb="339" eb="340">
      <t>サイ</t>
    </rPh>
    <rPh sb="340" eb="342">
      <t>ザンダカ</t>
    </rPh>
    <rPh sb="346" eb="348">
      <t>ゲンショウ</t>
    </rPh>
    <rPh sb="354" eb="356">
      <t>カンキョ</t>
    </rPh>
    <rPh sb="356" eb="358">
      <t>フセツ</t>
    </rPh>
    <rPh sb="358" eb="360">
      <t>コウジ</t>
    </rPh>
    <rPh sb="361" eb="363">
      <t>シンテン</t>
    </rPh>
    <rPh sb="364" eb="365">
      <t>タイ</t>
    </rPh>
    <rPh sb="367" eb="370">
      <t>シヨウリョウ</t>
    </rPh>
    <rPh sb="370" eb="372">
      <t>シュウニュウ</t>
    </rPh>
    <rPh sb="373" eb="374">
      <t>オオ</t>
    </rPh>
    <rPh sb="380" eb="387">
      <t>ルイジダンタイヘイキンチ</t>
    </rPh>
    <rPh sb="390" eb="392">
      <t>オオハバ</t>
    </rPh>
    <rPh sb="393" eb="396">
      <t>コウスイジュン</t>
    </rPh>
    <rPh sb="397" eb="399">
      <t>スイイ</t>
    </rPh>
    <rPh sb="412" eb="414">
      <t>ジギョウ</t>
    </rPh>
    <rPh sb="415" eb="417">
      <t>カンキョ</t>
    </rPh>
    <rPh sb="418" eb="420">
      <t>トウモウ</t>
    </rPh>
    <rPh sb="420" eb="422">
      <t>リュウイキ</t>
    </rPh>
    <rPh sb="422" eb="425">
      <t>ゲスイドウ</t>
    </rPh>
    <rPh sb="426" eb="428">
      <t>セツゾク</t>
    </rPh>
    <rPh sb="433" eb="435">
      <t>シュウマツ</t>
    </rPh>
    <rPh sb="435" eb="438">
      <t>ショリジョウ</t>
    </rPh>
    <rPh sb="439" eb="441">
      <t>ホユウ</t>
    </rPh>
    <rPh sb="450" eb="452">
      <t>シセツ</t>
    </rPh>
    <rPh sb="452" eb="454">
      <t>リヨウ</t>
    </rPh>
    <rPh sb="454" eb="455">
      <t>リツ</t>
    </rPh>
    <rPh sb="456" eb="458">
      <t>サンシュツ</t>
    </rPh>
    <rPh sb="467" eb="469">
      <t>コンゴ</t>
    </rPh>
    <rPh sb="470" eb="472">
      <t>ジンコウ</t>
    </rPh>
    <rPh sb="472" eb="474">
      <t>ゲンショウ</t>
    </rPh>
    <rPh sb="475" eb="476">
      <t>ツヅ</t>
    </rPh>
    <rPh sb="480" eb="481">
      <t>フ</t>
    </rPh>
    <rPh sb="484" eb="486">
      <t>テキセイ</t>
    </rPh>
    <rPh sb="487" eb="489">
      <t>トウシ</t>
    </rPh>
    <rPh sb="489" eb="491">
      <t>キボ</t>
    </rPh>
    <rPh sb="492" eb="494">
      <t>ケントウ</t>
    </rPh>
    <rPh sb="500" eb="503">
      <t>スイセンカ</t>
    </rPh>
    <rPh sb="503" eb="504">
      <t>リツ</t>
    </rPh>
    <rPh sb="505" eb="507">
      <t>コウジョウ</t>
    </rPh>
    <rPh sb="508" eb="509">
      <t>ツト</t>
    </rPh>
    <phoneticPr fontId="4"/>
  </si>
  <si>
    <t>　令和2年度から法適用企業となり、経営基盤の強化に取組んでいます。使用料については、令和2年度までに3段階で引上げを行い、経費回収率が約50%から約90%に向上しました。また、この事業では農業集落排水事業との統合が検討課題となっています。
　こうした中、令和3年度に、ストックマネジメント全体計画の一部として経営戦略を策定し、令和7年度までに改定することとしています。費用削減の努力とともに、適正な使用料水準を検討し、将来にわたって持続可能な事業となるよう、合理的な経営に取組んでいきます。</t>
    <rPh sb="90" eb="92">
      <t>ジギョウ</t>
    </rPh>
    <rPh sb="94" eb="102">
      <t>ノウギョウシュウラクハイスイジギョウ</t>
    </rPh>
    <rPh sb="104" eb="106">
      <t>トウゴウ</t>
    </rPh>
    <rPh sb="107" eb="109">
      <t>ケントウ</t>
    </rPh>
    <rPh sb="109" eb="11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</si>
</sst>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76-441F-A4CC-9D319160EF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7876-441F-A4CC-9D319160EF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6-4A05-A0D1-07C2051FE4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1AE6-4A05-A0D1-07C2051FE4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72.97</c:v>
                </c:pt>
                <c:pt idx="4">
                  <c:v>74.010000000000005</c:v>
                </c:pt>
              </c:numCache>
            </c:numRef>
          </c:val>
          <c:extLst>
            <c:ext xmlns:c16="http://schemas.microsoft.com/office/drawing/2014/chart" uri="{C3380CC4-5D6E-409C-BE32-E72D297353CC}">
              <c16:uniqueId val="{00000000-1ECC-43F7-AC85-F884024001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1ECC-43F7-AC85-F884024001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9F84-4080-9811-C0167270AC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F84-4080-9811-C0167270AC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2.59</c:v>
                </c:pt>
                <c:pt idx="4">
                  <c:v>5.14</c:v>
                </c:pt>
              </c:numCache>
            </c:numRef>
          </c:val>
          <c:extLst>
            <c:ext xmlns:c16="http://schemas.microsoft.com/office/drawing/2014/chart" uri="{C3380CC4-5D6E-409C-BE32-E72D297353CC}">
              <c16:uniqueId val="{00000000-A454-4E9E-B66A-4F876F6D87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454-4E9E-B66A-4F876F6D87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5B-48A8-8DF1-D712F3DF8D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A95B-48A8-8DF1-D712F3DF8D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44-4972-99B9-270A651C98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3644-4972-99B9-270A651C98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7.1</c:v>
                </c:pt>
                <c:pt idx="4">
                  <c:v>9.86</c:v>
                </c:pt>
              </c:numCache>
            </c:numRef>
          </c:val>
          <c:extLst>
            <c:ext xmlns:c16="http://schemas.microsoft.com/office/drawing/2014/chart" uri="{C3380CC4-5D6E-409C-BE32-E72D297353CC}">
              <c16:uniqueId val="{00000000-BAE6-469D-A40B-88F26339A5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BAE6-469D-A40B-88F26339A5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567.35</c:v>
                </c:pt>
                <c:pt idx="4">
                  <c:v>1661.56</c:v>
                </c:pt>
              </c:numCache>
            </c:numRef>
          </c:val>
          <c:extLst>
            <c:ext xmlns:c16="http://schemas.microsoft.com/office/drawing/2014/chart" uri="{C3380CC4-5D6E-409C-BE32-E72D297353CC}">
              <c16:uniqueId val="{00000000-BED2-4604-9261-3659C86B0B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BED2-4604-9261-3659C86B0B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87.18</c:v>
                </c:pt>
                <c:pt idx="4">
                  <c:v>89.78</c:v>
                </c:pt>
              </c:numCache>
            </c:numRef>
          </c:val>
          <c:extLst>
            <c:ext xmlns:c16="http://schemas.microsoft.com/office/drawing/2014/chart" uri="{C3380CC4-5D6E-409C-BE32-E72D297353CC}">
              <c16:uniqueId val="{00000000-F94B-485C-8595-C9E67D88EE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F94B-485C-8595-C9E67D88EE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47D1-4296-B311-7961A5B218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47D1-4296-B311-7961A5B218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桐生市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106379</v>
      </c>
      <c r="AM8" s="45"/>
      <c r="AN8" s="45"/>
      <c r="AO8" s="45"/>
      <c r="AP8" s="45"/>
      <c r="AQ8" s="45"/>
      <c r="AR8" s="45"/>
      <c r="AS8" s="45"/>
      <c r="AT8" s="46">
        <f>データ!T6</f>
        <v>274.45</v>
      </c>
      <c r="AU8" s="46"/>
      <c r="AV8" s="46"/>
      <c r="AW8" s="46"/>
      <c r="AX8" s="46"/>
      <c r="AY8" s="46"/>
      <c r="AZ8" s="46"/>
      <c r="BA8" s="46"/>
      <c r="BB8" s="46">
        <f>データ!U6</f>
        <v>387.61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46.61</v>
      </c>
      <c r="J10" s="46"/>
      <c r="K10" s="46"/>
      <c r="L10" s="46"/>
      <c r="M10" s="46"/>
      <c r="N10" s="46"/>
      <c r="O10" s="46"/>
      <c r="P10" s="46">
        <f>データ!P6</f>
        <v>5.27</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5567</v>
      </c>
      <c r="AM10" s="45"/>
      <c r="AN10" s="45"/>
      <c r="AO10" s="45"/>
      <c r="AP10" s="45"/>
      <c r="AQ10" s="45"/>
      <c r="AR10" s="45"/>
      <c r="AS10" s="45"/>
      <c r="AT10" s="46">
        <f>データ!W6</f>
        <v>2.2599999999999998</v>
      </c>
      <c r="AU10" s="46"/>
      <c r="AV10" s="46"/>
      <c r="AW10" s="46"/>
      <c r="AX10" s="46"/>
      <c r="AY10" s="46"/>
      <c r="AZ10" s="46"/>
      <c r="BA10" s="46"/>
      <c r="BB10" s="46">
        <f>データ!X6</f>
        <v>2463.27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Hr7OdDa5rOr4KcjY+R5cSGnW6Ed0dryb6trGllm/Ct4CbaFZfCvoi4iPxpQ5GGdS94o8wyVZg1tYEPoX4lreg==" saltValue="GviLPJdNR2mF8gfJK0t1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102032</v>
      </c>
      <c r="D6" s="19">
        <f t="shared" si="3"/>
        <v>46</v>
      </c>
      <c r="E6" s="19">
        <f t="shared" si="3"/>
        <v>17</v>
      </c>
      <c r="F6" s="19">
        <f t="shared" si="3"/>
        <v>4</v>
      </c>
      <c r="G6" s="19">
        <f t="shared" si="3"/>
        <v>0</v>
      </c>
      <c r="H6" s="19" t="str">
        <f t="shared" si="3"/>
        <v>群馬県　桐生市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46.61</v>
      </c>
      <c r="P6" s="20">
        <f t="shared" si="3"/>
        <v>5.27</v>
      </c>
      <c r="Q6" s="20">
        <f t="shared" si="3"/>
        <v>100</v>
      </c>
      <c r="R6" s="20">
        <f t="shared" si="3"/>
        <v>2750</v>
      </c>
      <c r="S6" s="20">
        <f t="shared" si="3"/>
        <v>106379</v>
      </c>
      <c r="T6" s="20">
        <f t="shared" si="3"/>
        <v>274.45</v>
      </c>
      <c r="U6" s="20">
        <f t="shared" si="3"/>
        <v>387.61</v>
      </c>
      <c r="V6" s="20">
        <f t="shared" si="3"/>
        <v>5567</v>
      </c>
      <c r="W6" s="20">
        <f t="shared" si="3"/>
        <v>2.2599999999999998</v>
      </c>
      <c r="X6" s="20">
        <f t="shared" si="3"/>
        <v>2463.27</v>
      </c>
      <c r="Y6" s="21" t="str">
        <f>IF(Y7="",NA(),Y7)</f>
        <v>-</v>
      </c>
      <c r="Z6" s="21" t="str">
        <f t="shared" ref="Z6:AH6" si="4">IF(Z7="",NA(),Z7)</f>
        <v>-</v>
      </c>
      <c r="AA6" s="21" t="str">
        <f t="shared" si="4"/>
        <v>-</v>
      </c>
      <c r="AB6" s="21">
        <f t="shared" si="4"/>
        <v>100</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7.1</v>
      </c>
      <c r="AY6" s="21">
        <f t="shared" si="6"/>
        <v>9.86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567.35</v>
      </c>
      <c r="BJ6" s="21">
        <f t="shared" si="7"/>
        <v>1661.56</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87.18</v>
      </c>
      <c r="BU6" s="21">
        <f t="shared" si="8"/>
        <v>89.78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72.97</v>
      </c>
      <c r="DB6" s="21">
        <f t="shared" si="11"/>
        <v>74.010000000000005</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2.59</v>
      </c>
      <c r="DM6" s="21">
        <f t="shared" si="12"/>
        <v>5.14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102032</v>
      </c>
      <c r="D7" s="23">
        <v>46</v>
      </c>
      <c r="E7" s="23">
        <v>17</v>
      </c>
      <c r="F7" s="23">
        <v>4</v>
      </c>
      <c r="G7" s="23">
        <v>0</v>
      </c>
      <c r="H7" s="23" t="s">
        <v>96</v>
      </c>
      <c r="I7" s="23" t="s">
        <v>97</v>
      </c>
      <c r="J7" s="23" t="s">
        <v>98</v>
      </c>
      <c r="K7" s="23" t="s">
        <v>99</v>
      </c>
      <c r="L7" s="23" t="s">
        <v>100</v>
      </c>
      <c r="M7" s="23" t="s">
        <v>101</v>
      </c>
      <c r="N7" s="24" t="s">
        <v>102</v>
      </c>
      <c r="O7" s="24">
        <v>46.61</v>
      </c>
      <c r="P7" s="24">
        <v>5.27</v>
      </c>
      <c r="Q7" s="24">
        <v>100</v>
      </c>
      <c r="R7" s="24">
        <v>2750</v>
      </c>
      <c r="S7" s="24">
        <v>106379</v>
      </c>
      <c r="T7" s="24">
        <v>274.45</v>
      </c>
      <c r="U7" s="24">
        <v>387.61</v>
      </c>
      <c r="V7" s="24">
        <v>5567</v>
      </c>
      <c r="W7" s="24">
        <v>2.2599999999999998</v>
      </c>
      <c r="X7" s="24">
        <v>2463.27</v>
      </c>
      <c r="Y7" s="24" t="s">
        <v>102</v>
      </c>
      <c r="Z7" s="24" t="s">
        <v>102</v>
      </c>
      <c r="AA7" s="24" t="s">
        <v>102</v>
      </c>
      <c r="AB7" s="24">
        <v>100</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7.1</v>
      </c>
      <c r="AY7" s="24">
        <v>9.86</v>
      </c>
      <c r="AZ7" s="24" t="s">
        <v>102</v>
      </c>
      <c r="BA7" s="24" t="s">
        <v>102</v>
      </c>
      <c r="BB7" s="24" t="s">
        <v>102</v>
      </c>
      <c r="BC7" s="24">
        <v>44.24</v>
      </c>
      <c r="BD7" s="24">
        <v>43.07</v>
      </c>
      <c r="BE7" s="24">
        <v>44.07</v>
      </c>
      <c r="BF7" s="24" t="s">
        <v>102</v>
      </c>
      <c r="BG7" s="24" t="s">
        <v>102</v>
      </c>
      <c r="BH7" s="24" t="s">
        <v>102</v>
      </c>
      <c r="BI7" s="24">
        <v>567.35</v>
      </c>
      <c r="BJ7" s="24">
        <v>1661.56</v>
      </c>
      <c r="BK7" s="24" t="s">
        <v>102</v>
      </c>
      <c r="BL7" s="24" t="s">
        <v>102</v>
      </c>
      <c r="BM7" s="24" t="s">
        <v>102</v>
      </c>
      <c r="BN7" s="24">
        <v>1258.43</v>
      </c>
      <c r="BO7" s="24">
        <v>1163.75</v>
      </c>
      <c r="BP7" s="24">
        <v>1201.79</v>
      </c>
      <c r="BQ7" s="24" t="s">
        <v>102</v>
      </c>
      <c r="BR7" s="24" t="s">
        <v>102</v>
      </c>
      <c r="BS7" s="24" t="s">
        <v>102</v>
      </c>
      <c r="BT7" s="24">
        <v>87.18</v>
      </c>
      <c r="BU7" s="24">
        <v>89.78</v>
      </c>
      <c r="BV7" s="24" t="s">
        <v>102</v>
      </c>
      <c r="BW7" s="24" t="s">
        <v>102</v>
      </c>
      <c r="BX7" s="24" t="s">
        <v>102</v>
      </c>
      <c r="BY7" s="24">
        <v>73.36</v>
      </c>
      <c r="BZ7" s="24">
        <v>72.599999999999994</v>
      </c>
      <c r="CA7" s="24">
        <v>75.31</v>
      </c>
      <c r="CB7" s="24" t="s">
        <v>102</v>
      </c>
      <c r="CC7" s="24" t="s">
        <v>102</v>
      </c>
      <c r="CD7" s="24" t="s">
        <v>102</v>
      </c>
      <c r="CE7" s="24">
        <v>150</v>
      </c>
      <c r="CF7" s="24">
        <v>150</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72.97</v>
      </c>
      <c r="DB7" s="24">
        <v>74.010000000000005</v>
      </c>
      <c r="DC7" s="24" t="s">
        <v>102</v>
      </c>
      <c r="DD7" s="24" t="s">
        <v>102</v>
      </c>
      <c r="DE7" s="24" t="s">
        <v>102</v>
      </c>
      <c r="DF7" s="24">
        <v>84.19</v>
      </c>
      <c r="DG7" s="24">
        <v>84.34</v>
      </c>
      <c r="DH7" s="24">
        <v>85.24</v>
      </c>
      <c r="DI7" s="24" t="s">
        <v>102</v>
      </c>
      <c r="DJ7" s="24" t="s">
        <v>102</v>
      </c>
      <c r="DK7" s="24" t="s">
        <v>102</v>
      </c>
      <c r="DL7" s="24">
        <v>2.59</v>
      </c>
      <c r="DM7" s="24">
        <v>5.14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2023-02-21T01:55:08Z</cp:lastPrinted>
  <dcterms:created xsi:type="dcterms:W3CDTF">2023-01-12T23:38:01Z</dcterms:created>
  <dcterms:modified xsi:type="dcterms:W3CDTF">2023-02-21T01:55:13Z</dcterms:modified>
  <cp:category/>
</cp:coreProperties>
</file>