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1D992EDD-1BF3-4E54-90DB-3818BDAF2150}" xr6:coauthVersionLast="36" xr6:coauthVersionMax="36" xr10:uidLastSave="{00000000-0000-0000-0000-000000000000}"/>
  <bookViews>
    <workbookView xWindow="0" yWindow="0" windowWidth="15360" windowHeight="7640" tabRatio="8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BW34" i="10"/>
  <c r="BW35" i="10" s="1"/>
  <c r="BW36" i="10" s="1"/>
  <c r="BW37" i="10" s="1"/>
  <c r="BW38" i="10" s="1"/>
  <c r="BW39" i="10" s="1"/>
  <c r="BW40" i="10" s="1"/>
  <c r="BW41" i="10" s="1"/>
  <c r="BW42" i="10" s="1"/>
  <c r="C34" i="10"/>
  <c r="AM34"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<sst xmlns="http://schemas.openxmlformats.org/spreadsheetml/2006/main" count="1138" uniqueCount="623">
  <si>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</si>
  <si>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</si>
  <si>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</si>
  <si>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</si>
  <si>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</si>
  <si>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</si>
  <si>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</si>
  <si>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</si>
  <si>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</si>
  <si>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</si>
  <si>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</si>
  <si>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</si>
  <si>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</si>
  <si>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</si>
  <si>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</si>
  <si>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</si>
  <si>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</si>
  <si>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</si>
  <si>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</si>
  <si>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</si>
  <si>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</si>
  <si>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</si>
  <si>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</si>
  <si>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</si>
  <si>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</si>
  <si>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</si>
  <si>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</si>
  <si>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</si>
  <si>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</si>
  <si>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</si>
  <si>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</si>
  <si>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</si>
  <si>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</si>
  <si>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</si>
  <si>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</si>
  <si>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</si>
  <si>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</si>
  <si>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</si>
  <si>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</si>
  <si>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</si>
  <si>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</si>
  <si>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</si>
  <si>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</si>
  <si>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</si>
  <si>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</si>
  <si>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</si>
  <si>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</si>
  <si>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</si>
  <si>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</si>
  <si>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</si>
  <si>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</si>
  <si>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</si>
  <si>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</si>
  <si>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</si>
  <si>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</si>
  <si>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</si>
  <si>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</si>
  <si>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</si>
  <si>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</si>
  <si>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</si>
  <si>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</si>
  <si>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</si>
  <si>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</si>
  <si>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</si>
  <si>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</si>
  <si>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</si>
  <si>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</si>
  <si>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</si>
  <si>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</si>
  <si>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</si>
  <si>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</si>
  <si>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</si>
  <si>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</si>
  <si>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</si>
  <si>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</si>
  <si>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</si>
  <si>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</si>
  <si>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</si>
  <si>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</si>
  <si>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</si>
  <si>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</si>
  <si>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</si>
  <si>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</si>
  <si>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</si>
  <si>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</si>
  <si>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</si>
  <si>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</si>
  <si>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</si>
  <si>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</si>
  <si>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</si>
  <si>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</si>
  <si>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</si>
  <si>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</si>
  <si>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</si>
  <si>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</si>
  <si>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</si>
  <si>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</si>
  <si>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</si>
  <si>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</si>
  <si>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</si>
  <si>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</si>
  <si>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</si>
  <si>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</si>
  <si>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</si>
  <si>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</si>
  <si>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</si>
  <si>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</si>
  <si>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</si>
  <si>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</si>
  <si>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</si>
  <si>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</si>
  <si>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</si>
  <si>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</si>
  <si>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</si>
  <si>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</si>
  <si>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</si>
  <si>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</si>
  <si>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</si>
  <si>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</si>
  <si>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</si>
  <si>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</si>
  <si>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</si>
  <si>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</si>
  <si>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</si>
  <si>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</si>
  <si>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</si>
  <si>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</si>
  <si>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</si>
  <si>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</si>
  <si>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</si>
  <si>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</si>
  <si>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</si>
  <si>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</si>
  <si>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</si>
  <si>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</si>
  <si>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</si>
  <si>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</si>
  <si>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</si>
  <si>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</si>
  <si>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</si>
  <si>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</si>
  <si>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</si>
  <si>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</si>
  <si>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</si>
  <si>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</si>
  <si>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</si>
  <si>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</si>
  <si>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</si>
  <si>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</si>
  <si>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</si>
  <si>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</si>
  <si>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</si>
  <si>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</si>
  <si>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</si>
  <si>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</si>
  <si>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</si>
  <si>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</si>
  <si>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</si>
  <si>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</si>
  <si>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</si>
  <si>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</si>
  <si>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</si>
  <si>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</si>
  <si>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</si>
  <si>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</si>
  <si>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</si>
  <si>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</si>
  <si>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</si>
  <si>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</si>
  <si>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</si>
  <si>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</si>
  <si>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</si>
  <si>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</si>
  <si>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</si>
  <si>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</si>
  <si>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</si>
  <si>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</si>
  <si>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</si>
  <si>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</si>
  <si>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</si>
  <si>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</si>
  <si>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</si>
  <si>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</si>
  <si>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</si>
  <si>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</si>
  <si>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</si>
  <si>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</si>
  <si>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</si>
  <si>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</si>
  <si>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</si>
  <si>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</si>
  <si>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</si>
  <si>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</si>
  <si>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</si>
  <si>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</si>
  <si>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</si>
  <si>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</si>
  <si>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</si>
  <si>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</si>
  <si>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</si>
  <si>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</si>
  <si>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</si>
  <si>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</si>
  <si>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</si>
  <si>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</si>
  <si>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</si>
  <si>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</si>
  <si>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</si>
  <si>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</si>
  <si>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</si>
  <si>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</si>
  <si>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</si>
  <si>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</si>
  <si>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</si>
  <si>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</si>
  <si>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</si>
  <si>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</si>
  <si>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</si>
  <si>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</si>
  <si>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</si>
  <si>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</si>
  <si>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</si>
  <si>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</si>
  <si>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</si>
  <si>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</si>
  <si>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</si>
  <si>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</si>
  <si>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</si>
  <si>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</si>
  <si>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</si>
  <si>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</si>
  <si>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</si>
  <si>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</si>
  <si>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</si>
  <si>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</si>
  <si>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</si>
  <si>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</si>
  <si>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</si>
  <si>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</si>
  <si>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</si>
  <si>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</si>
  <si>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</si>
  <si>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</si>
  <si>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</si>
  <si>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</si>
  <si>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</si>
  <si>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</si>
  <si>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</si>
  <si>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</si>
  <si>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</si>
  <si>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</si>
  <si>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</si>
  <si>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</si>
  <si>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</si>
  <si>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</si>
  <si>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</si>
  <si>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</si>
  <si>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</si>
  <si>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</si>
  <si>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</si>
  <si>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</si>
  <si>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</si>
  <si>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</si>
  <si>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</si>
  <si>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</si>
  <si>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</si>
  <si>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</si>
  <si>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</si>
  <si>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</si>
  <si>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</si>
  <si>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</si>
  <si>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</si>
  <si>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</si>
  <si>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</si>
  <si>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</si>
  <si>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</si>
  <si>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</si>
  <si>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</si>
  <si>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</si>
  <si>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</si>
  <si>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</si>
  <si>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</si>
  <si>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</si>
  <si>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</si>
  <si>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</si>
  <si>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</si>
  <si>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</si>
  <si>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</si>
  <si>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</si>
  <si>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</si>
  <si>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</si>
  <si>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</si>
  <si>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</si>
  <si>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</si>
  <si>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</si>
  <si>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</si>
  <si>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</si>
  <si>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</si>
  <si>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</si>
  <si>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</si>
  <si>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</si>
  <si>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</si>
  <si>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</si>
  <si>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</si>
  <si>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</si>
  <si>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</si>
  <si>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</si>
  <si>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</si>
  <si>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</si>
  <si>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</si>
  <si>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</si>
  <si>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</si>
  <si>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</si>
  <si>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</si>
  <si>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</si>
  <si>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</si>
  <si>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</si>
  <si>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</si>
  <si>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</si>
  <si>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</si>
  <si>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</si>
  <si>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</si>
  <si>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</si>
  <si>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</si>
  <si>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</si>
  <si>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</si>
  <si>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</si>
  <si>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</si>
  <si>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</si>
  <si>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</si>
  <si>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</si>
  <si>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</si>
  <si>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</si>
  <si>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</si>
  <si>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</si>
  <si>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</si>
  <si>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</si>
  <si>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</si>
  <si>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</si>
  <si>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</si>
  <si>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</si>
  <si>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</si>
  <si>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</si>
  <si>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</si>
  <si>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</si>
  <si>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</si>
  <si>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</si>
  <si>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</si>
  <si>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</si>
  <si>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</si>
  <si>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</si>
  <si>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</si>
  <si>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</si>
  <si>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</si>
  <si>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</si>
  <si>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</si>
  <si>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</si>
  <si>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</si>
  <si>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</si>
  <si>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</si>
  <si>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</si>
  <si>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</si>
  <si>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</si>
  <si>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</si>
  <si>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</si>
  <si>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</si>
  <si>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</si>
  <si>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</si>
  <si>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</si>
  <si>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</si>
  <si>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</si>
  <si>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</si>
  <si>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</si>
  <si>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</si>
  <si>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</si>
  <si>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</si>
  <si>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</si>
  <si>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</si>
  <si>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</si>
  <si>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</si>
  <si>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</si>
  <si>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</si>
  <si>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</si>
  <si>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</si>
  <si>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</si>
  <si>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</si>
  <si>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</si>
  <si>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</si>
  <si>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</si>
  <si>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</si>
  <si>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</si>
  <si>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</si>
  <si>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</si>
  <si>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</si>
  <si>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</si>
  <si>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</si>
  <si>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</si>
  <si>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</si>
  <si>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</si>
  <si>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</si>
  <si>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</si>
  <si>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</si>
  <si>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</si>
  <si>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</si>
  <si>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</si>
  <si>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</si>
  <si>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</si>
  <si>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</si>
  <si>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</si>
  <si>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</si>
  <si>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</si>
  <si>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</si>
  <si>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</si>
  <si>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</si>
  <si>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</si>
  <si>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</si>
  <si>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</si>
  <si>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</si>
  <si>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</si>
  <si>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</si>
  <si>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</si>
  <si>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</si>
  <si>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</si>
  <si>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</si>
  <si>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</si>
  <si>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</si>
  <si>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</si>
  <si>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</si>
  <si>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</si>
  <si>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</si>
  <si>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</si>
  <si>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</si>
  <si>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</si>
  <si>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</si>
  <si>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</si>
  <si>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</si>
  <si>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</si>
  <si>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</si>
  <si>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</si>
  <si>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</si>
  <si>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</si>
  <si>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</si>
  <si>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</si>
  <si>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</si>
  <si>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</si>
  <si>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</si>
  <si>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</si>
  <si>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</si>
  <si>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</si>
  <si>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</si>
  <si>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</si>
  <si>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</si>
  <si>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</si>
  <si>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</si>
  <si>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</si>
  <si>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</si>
  <si>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</si>
  <si>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</si>
  <si>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</si>
  <si>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</si>
  <si>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</si>
  <si>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</si>
  <si>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</si>
  <si>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</si>
  <si>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</si>
  <si>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</si>
  <si>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</si>
  <si>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</si>
  <si>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</si>
  <si>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</si>
  <si>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</si>
  <si>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</si>
  <si>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</si>
  <si>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</si>
  <si>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</si>
  <si>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</si>
  <si>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</si>
  <si>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</si>
  <si>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</si>
  <si>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</si>
  <si>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</si>
  <si>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</si>
  <si>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</si>
  <si>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</si>
  <si>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</si>
  <si>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</si>
  <si>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介護保険特別会計（介護サービス勘定）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</si>
  <si>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</si>
  <si>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</si>
  <si>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</si>
  <si>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</si>
  <si>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</si>
  <si>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</si>
  <si>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</si>
  <si>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</si>
  <si>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</si>
  <si>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</si>
  <si>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</si>
  <si>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</si>
  <si>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</si>
  <si>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</si>
  <si>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</si>
  <si>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</si>
  <si>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</si>
  <si>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</si>
  <si>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</si>
  <si>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</si>
  <si>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</si>
  <si>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</si>
  <si>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</si>
  <si>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</si>
  <si>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</si>
  <si>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</si>
  <si>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</si>
  <si>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</si>
  <si>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</si>
  <si>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</si>
  <si>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</si>
  <si>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</si>
  <si>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</si>
  <si>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</si>
  <si>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</si>
  <si>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</si>
  <si>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</si>
  <si>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</si>
  <si>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</si>
  <si>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</si>
  <si>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</si>
  <si>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</si>
  <si>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</si>
  <si>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</si>
  <si>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</si>
  <si>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</si>
  <si>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</si>
  <si>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</si>
  <si>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</si>
  <si>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</si>
  <si>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</si>
  <si>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</si>
  <si>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</si>
  <si>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</si>
  <si>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</si>
  <si>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</si>
  <si>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</si>
  <si>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</si>
  <si>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</si>
  <si>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</si>
  <si>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</si>
  <si>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</si>
  <si>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</si>
  <si>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</si>
  <si>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</si>
  <si>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</si>
  <si>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</si>
  <si>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</si>
  <si>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</si>
  <si>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</si>
  <si>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</si>
  <si>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</si>
  <si>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</si>
  <si>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</si>
  <si>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</si>
  <si>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</si>
  <si>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</si>
  <si>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</si>
  <si>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</si>
  <si>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</si>
  <si>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</si>
  <si>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</si>
  <si>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</si>
  <si>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</si>
  <si>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</si>
  <si>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</si>
  <si>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23.57</t>
  </si>
  <si>
    <t>▲ 6.43</t>
  </si>
  <si>
    <t>▲ 8.86</t>
  </si>
  <si>
    <t>上水道事業会計</t>
  </si>
  <si>
    <t>介護保険特別会計（介護事業勘定）</t>
  </si>
  <si>
    <t>国民健康保険特別会計（事業勘定）</t>
  </si>
  <si>
    <t>簡易水道事業特別会計</t>
  </si>
  <si>
    <t>一般会計</t>
  </si>
  <si>
    <t>公共下水道事業特別会計</t>
  </si>
  <si>
    <t>農業集落排水事業特別会計</t>
  </si>
  <si>
    <t>国民健康保険特別会計（直営診療施設勘定）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</si>
  <si>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</si>
  <si>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</si>
  <si>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</si>
  <si>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</si>
  <si>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</si>
  <si>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</si>
  <si>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</si>
  <si>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</si>
  <si>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</si>
  <si>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</si>
  <si>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</si>
  <si>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</si>
  <si>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</si>
  <si>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</si>
  <si>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</si>
  <si>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</si>
  <si>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</si>
  <si>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t>
    <phoneticPr fontId="2"/>
  </si>
  <si>
    <t>　　　　－</t>
  </si>
  <si>
    <t>-</t>
    <phoneticPr fontId="2"/>
  </si>
  <si>
    <t>振興開発基金</t>
    <rPh sb="0" eb="2">
      <t>シンコウ</t>
    </rPh>
    <rPh sb="2" eb="4">
      <t>カイハツ</t>
    </rPh>
    <rPh sb="4" eb="6">
      <t>キキン</t>
    </rPh>
    <phoneticPr fontId="19"/>
  </si>
  <si>
    <t>文化会館建設基金</t>
  </si>
  <si>
    <t>愛する嬬恋基金</t>
  </si>
  <si>
    <t>森林環境譲与税基金</t>
    <phoneticPr fontId="2"/>
  </si>
  <si>
    <t>福祉基金</t>
    <phoneticPr fontId="2"/>
  </si>
  <si>
    <t>吾妻環境施設組合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</si>
  <si>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</si>
  <si>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</si>
  <si>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</si>
  <si>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</si>
  <si>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</si>
  <si>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</si>
  <si>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</si>
  <si>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</si>
  <si>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</si>
  <si>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</si>
  <si>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</si>
  <si>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将来負担比率は平成28年度より算定されていないが、有形固定資産減価償却率は60％を超えている事から計画的に整備を進める必要がある。</t>
    <rPh sb="0" eb="2">
      <t>ショウライ</t>
    </rPh>
    <rPh sb="2" eb="4">
      <t>フタン</t>
    </rPh>
    <rPh sb="4" eb="6">
      <t>ヒリツ</t>
    </rPh>
    <rPh sb="7" eb="9">
      <t>ヘイセイ</t>
    </rPh>
    <rPh sb="11" eb="13">
      <t>ネンド</t>
    </rPh>
    <rPh sb="15" eb="17">
      <t>サンテイ</t>
    </rPh>
    <rPh sb="25" eb="27">
      <t>ユウケイ</t>
    </rPh>
    <rPh sb="27" eb="29">
      <t>コテイ</t>
    </rPh>
    <rPh sb="29" eb="31">
      <t>シサン</t>
    </rPh>
    <rPh sb="31" eb="33">
      <t>ゲンカ</t>
    </rPh>
    <rPh sb="33" eb="35">
      <t>ショウキャク</t>
    </rPh>
    <rPh sb="35" eb="36">
      <t>リツ</t>
    </rPh>
    <rPh sb="41" eb="42">
      <t>コ</t>
    </rPh>
    <rPh sb="46" eb="47">
      <t>コト</t>
    </rPh>
    <rPh sb="49" eb="52">
      <t>ケイカクテキ</t>
    </rPh>
    <rPh sb="53" eb="55">
      <t>セイビ</t>
    </rPh>
    <rPh sb="56" eb="57">
      <t>スス</t>
    </rPh>
    <rPh sb="59" eb="61">
      <t>ヒツヨウ</t>
    </rPh>
    <phoneticPr fontId="5"/>
  </si>
  <si>
    <t>将来負担比率は、将来負担額を充当可能財源等が上回っているため平成28年度より算出されていない。実質公債費比率は平成28年度までは減少傾向だったが平成29年度からやや増加となっている。小学校統合による校舎建設や防災行政無線設置等に対する起債の償還の影響がある。今後は、災害復旧や耐震性の低い施設の更新等が見込まれ財政負担が増加する可能性があるが、自主財源の確保を行うと共に、起債については償還とのバランスや交付税措置率等を考慮し、村の財政に与える影響を最低限に抑えるよう努める。</t>
    <rPh sb="104" eb="106">
      <t>ボウサイ</t>
    </rPh>
    <rPh sb="106" eb="108">
      <t>ギョウセイ</t>
    </rPh>
    <rPh sb="108" eb="110">
      <t>ムセン</t>
    </rPh>
    <rPh sb="110" eb="112">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</si>
</sst>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172604-60AE-46D3-A52A-8FF3609D3D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442D-4378-B3B9-E292B36759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99029</c:v>
                </c:pt>
                <c:pt idx="1">
                  <c:v>181914</c:v>
                </c:pt>
                <c:pt idx="2">
                  <c:v>262198</c:v>
                </c:pt>
                <c:pt idx="3">
                  <c:v>163845</c:v>
                </c:pt>
                <c:pt idx="4">
                  <c:v>141592</c:v>
                </c:pt>
              </c:numCache>
            </c:numRef>
          </c:val>
          <c:smooth val="0"/>
          <c:extLst>
            <c:ext xmlns:c16="http://schemas.microsoft.com/office/drawing/2014/chart" uri="{C3380CC4-5D6E-409C-BE32-E72D297353CC}">
              <c16:uniqueId val="{00000001-442D-4378-B3B9-E292B36759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12.01</c:v>
                </c:pt>
                <c:pt idx="1">
                  <c:v>6.78</c:v>
                </c:pt>
                <c:pt idx="2">
                  <c:v>8.5399999999999991</c:v>
                </c:pt>
                <c:pt idx="3">
                  <c:v>9.8699999999999992</c:v>
                </c:pt>
                <c:pt idx="4">
                  <c:v>0.33</c:v>
                </c:pt>
              </c:numCache>
            </c:numRef>
          </c:val>
          <c:extLst>
            <c:ext xmlns:c16="http://schemas.microsoft.com/office/drawing/2014/chart" uri="{C3380CC4-5D6E-409C-BE32-E72D297353CC}">
              <c16:uniqueId val="{00000000-07AC-45AA-B351-87ED9A7000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60.59</c:v>
                </c:pt>
                <c:pt idx="1">
                  <c:v>42.81</c:v>
                </c:pt>
                <c:pt idx="2">
                  <c:v>35</c:v>
                </c:pt>
                <c:pt idx="3">
                  <c:v>39.9</c:v>
                </c:pt>
                <c:pt idx="4">
                  <c:v>38.31</c:v>
                </c:pt>
              </c:numCache>
            </c:numRef>
          </c:val>
          <c:extLst>
            <c:ext xmlns:c16="http://schemas.microsoft.com/office/drawing/2014/chart" uri="{C3380CC4-5D6E-409C-BE32-E72D297353CC}">
              <c16:uniqueId val="{00000001-07AC-45AA-B351-87ED9A7000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2.99</c:v>
                </c:pt>
                <c:pt idx="1">
                  <c:v>-23.57</c:v>
                </c:pt>
                <c:pt idx="2">
                  <c:v>-6.43</c:v>
                </c:pt>
                <c:pt idx="3">
                  <c:v>5.55</c:v>
                </c:pt>
                <c:pt idx="4">
                  <c:v>-8.86</c:v>
                </c:pt>
              </c:numCache>
            </c:numRef>
          </c:val>
          <c:smooth val="0"/>
          <c:extLst>
            <c:ext xmlns:c16="http://schemas.microsoft.com/office/drawing/2014/chart" uri="{C3380CC4-5D6E-409C-BE32-E72D297353CC}">
              <c16:uniqueId val="{00000002-07AC-45AA-B351-87ED9A7000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ABB-4D1A-9749-F2DE93E47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BB-4D1A-9749-F2DE93E4718E}"/>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BB-4D1A-9749-F2DE93E4718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0.16</c:v>
                </c:pt>
                <c:pt idx="4">
                  <c:v>#N/A</c:v>
                </c:pt>
                <c:pt idx="5">
                  <c:v>0.16</c:v>
                </c:pt>
                <c:pt idx="6">
                  <c:v>#N/A</c:v>
                </c:pt>
                <c:pt idx="7">
                  <c:v>0.21</c:v>
                </c:pt>
                <c:pt idx="8">
                  <c:v>#N/A</c:v>
                </c:pt>
                <c:pt idx="9">
                  <c:v>0.16</c:v>
                </c:pt>
              </c:numCache>
            </c:numRef>
          </c:val>
          <c:extLst>
            <c:ext xmlns:c16="http://schemas.microsoft.com/office/drawing/2014/chart" uri="{C3380CC4-5D6E-409C-BE32-E72D297353CC}">
              <c16:uniqueId val="{00000003-DABB-4D1A-9749-F2DE93E4718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0.11</c:v>
                </c:pt>
                <c:pt idx="4">
                  <c:v>#N/A</c:v>
                </c:pt>
                <c:pt idx="5">
                  <c:v>0.16</c:v>
                </c:pt>
                <c:pt idx="6">
                  <c:v>#N/A</c:v>
                </c:pt>
                <c:pt idx="7">
                  <c:v>0.16</c:v>
                </c:pt>
                <c:pt idx="8">
                  <c:v>#N/A</c:v>
                </c:pt>
                <c:pt idx="9">
                  <c:v>0.19</c:v>
                </c:pt>
              </c:numCache>
            </c:numRef>
          </c:val>
          <c:extLst>
            <c:ext xmlns:c16="http://schemas.microsoft.com/office/drawing/2014/chart" uri="{C3380CC4-5D6E-409C-BE32-E72D297353CC}">
              <c16:uniqueId val="{00000004-DABB-4D1A-9749-F2DE93E4718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12.01</c:v>
                </c:pt>
                <c:pt idx="2">
                  <c:v>#N/A</c:v>
                </c:pt>
                <c:pt idx="3">
                  <c:v>6.78</c:v>
                </c:pt>
                <c:pt idx="4">
                  <c:v>#N/A</c:v>
                </c:pt>
                <c:pt idx="5">
                  <c:v>8.5399999999999991</c:v>
                </c:pt>
                <c:pt idx="6">
                  <c:v>#N/A</c:v>
                </c:pt>
                <c:pt idx="7">
                  <c:v>9.8699999999999992</c:v>
                </c:pt>
                <c:pt idx="8">
                  <c:v>#N/A</c:v>
                </c:pt>
                <c:pt idx="9">
                  <c:v>0.32</c:v>
                </c:pt>
              </c:numCache>
            </c:numRef>
          </c:val>
          <c:extLst>
            <c:ext xmlns:c16="http://schemas.microsoft.com/office/drawing/2014/chart" uri="{C3380CC4-5D6E-409C-BE32-E72D297353CC}">
              <c16:uniqueId val="{00000005-DABB-4D1A-9749-F2DE93E4718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0.42</c:v>
                </c:pt>
                <c:pt idx="4">
                  <c:v>#N/A</c:v>
                </c:pt>
                <c:pt idx="5">
                  <c:v>0.37</c:v>
                </c:pt>
                <c:pt idx="6">
                  <c:v>#N/A</c:v>
                </c:pt>
                <c:pt idx="7">
                  <c:v>0.46</c:v>
                </c:pt>
                <c:pt idx="8">
                  <c:v>#N/A</c:v>
                </c:pt>
                <c:pt idx="9">
                  <c:v>0.41</c:v>
                </c:pt>
              </c:numCache>
            </c:numRef>
          </c:val>
          <c:extLst>
            <c:ext xmlns:c16="http://schemas.microsoft.com/office/drawing/2014/chart" uri="{C3380CC4-5D6E-409C-BE32-E72D297353CC}">
              <c16:uniqueId val="{00000006-DABB-4D1A-9749-F2DE93E4718E}"/>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c:v>
                </c:pt>
                <c:pt idx="2">
                  <c:v>#N/A</c:v>
                </c:pt>
                <c:pt idx="3">
                  <c:v>3.64</c:v>
                </c:pt>
                <c:pt idx="4">
                  <c:v>#N/A</c:v>
                </c:pt>
                <c:pt idx="5">
                  <c:v>1.9</c:v>
                </c:pt>
                <c:pt idx="6">
                  <c:v>#N/A</c:v>
                </c:pt>
                <c:pt idx="7">
                  <c:v>1.18</c:v>
                </c:pt>
                <c:pt idx="8">
                  <c:v>#N/A</c:v>
                </c:pt>
                <c:pt idx="9">
                  <c:v>1.58</c:v>
                </c:pt>
              </c:numCache>
            </c:numRef>
          </c:val>
          <c:extLst>
            <c:ext xmlns:c16="http://schemas.microsoft.com/office/drawing/2014/chart" uri="{C3380CC4-5D6E-409C-BE32-E72D297353CC}">
              <c16:uniqueId val="{00000007-DABB-4D1A-9749-F2DE93E4718E}"/>
            </c:ext>
          </c:extLst>
        </c:ser>
        <c:ser>
          <c:idx val="8"/>
          <c:order val="8"/>
          <c:tx>
            <c:strRef>
              <c:f>データシート!$A$35</c:f>
              <c:strCache>
                <c:ptCount val="1"/>
                <c:pt idx="0">
                  <c:v>介護保険特別会計（介護事業勘定）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2.35</c:v>
                </c:pt>
                <c:pt idx="4">
                  <c:v>#N/A</c:v>
                </c:pt>
                <c:pt idx="5">
                  <c:v>2.69</c:v>
                </c:pt>
                <c:pt idx="6">
                  <c:v>#N/A</c:v>
                </c:pt>
                <c:pt idx="7">
                  <c:v>3.21</c:v>
                </c:pt>
                <c:pt idx="8">
                  <c:v>#N/A</c:v>
                </c:pt>
                <c:pt idx="9">
                  <c:v>1.95</c:v>
                </c:pt>
              </c:numCache>
            </c:numRef>
          </c:val>
          <c:extLst>
            <c:ext xmlns:c16="http://schemas.microsoft.com/office/drawing/2014/chart" uri="{C3380CC4-5D6E-409C-BE32-E72D297353CC}">
              <c16:uniqueId val="{00000008-DABB-4D1A-9749-F2DE93E4718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11.06</c:v>
                </c:pt>
                <c:pt idx="2">
                  <c:v>#N/A</c:v>
                </c:pt>
                <c:pt idx="3">
                  <c:v>12.23</c:v>
                </c:pt>
                <c:pt idx="4">
                  <c:v>#N/A</c:v>
                </c:pt>
                <c:pt idx="5">
                  <c:v>13.04</c:v>
                </c:pt>
                <c:pt idx="6">
                  <c:v>#N/A</c:v>
                </c:pt>
                <c:pt idx="7">
                  <c:v>13.66</c:v>
                </c:pt>
                <c:pt idx="8">
                  <c:v>#N/A</c:v>
                </c:pt>
                <c:pt idx="9">
                  <c:v>13.48</c:v>
                </c:pt>
              </c:numCache>
            </c:numRef>
          </c:val>
          <c:extLst>
            <c:ext xmlns:c16="http://schemas.microsoft.com/office/drawing/2014/chart" uri="{C3380CC4-5D6E-409C-BE32-E72D297353CC}">
              <c16:uniqueId val="{00000009-DABB-4D1A-9749-F2DE93E47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718</c:v>
                </c:pt>
                <c:pt idx="5">
                  <c:v>709</c:v>
                </c:pt>
                <c:pt idx="8">
                  <c:v>740</c:v>
                </c:pt>
                <c:pt idx="11">
                  <c:v>719</c:v>
                </c:pt>
                <c:pt idx="14">
                  <c:v>737</c:v>
                </c:pt>
              </c:numCache>
            </c:numRef>
          </c:val>
          <c:extLst>
            <c:ext xmlns:c16="http://schemas.microsoft.com/office/drawing/2014/chart" uri="{C3380CC4-5D6E-409C-BE32-E72D297353CC}">
              <c16:uniqueId val="{00000000-1513-46CF-8BF0-D63FED53D9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13-46CF-8BF0-D63FED53D9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2</c:v>
                </c:pt>
                <c:pt idx="9">
                  <c:v>3</c:v>
                </c:pt>
                <c:pt idx="12">
                  <c:v>1</c:v>
                </c:pt>
              </c:numCache>
            </c:numRef>
          </c:val>
          <c:extLst>
            <c:ext xmlns:c16="http://schemas.microsoft.com/office/drawing/2014/chart" uri="{C3380CC4-5D6E-409C-BE32-E72D297353CC}">
              <c16:uniqueId val="{00000002-1513-46CF-8BF0-D63FED53D9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73</c:v>
                </c:pt>
                <c:pt idx="6">
                  <c:v>74</c:v>
                </c:pt>
                <c:pt idx="9">
                  <c:v>70</c:v>
                </c:pt>
                <c:pt idx="12">
                  <c:v>73</c:v>
                </c:pt>
              </c:numCache>
            </c:numRef>
          </c:val>
          <c:extLst>
            <c:ext xmlns:c16="http://schemas.microsoft.com/office/drawing/2014/chart" uri="{C3380CC4-5D6E-409C-BE32-E72D297353CC}">
              <c16:uniqueId val="{00000003-1513-46CF-8BF0-D63FED53D9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359</c:v>
                </c:pt>
                <c:pt idx="3">
                  <c:v>369</c:v>
                </c:pt>
                <c:pt idx="6">
                  <c:v>357</c:v>
                </c:pt>
                <c:pt idx="9">
                  <c:v>355</c:v>
                </c:pt>
                <c:pt idx="12">
                  <c:v>325</c:v>
                </c:pt>
              </c:numCache>
            </c:numRef>
          </c:val>
          <c:extLst>
            <c:ext xmlns:c16="http://schemas.microsoft.com/office/drawing/2014/chart" uri="{C3380CC4-5D6E-409C-BE32-E72D297353CC}">
              <c16:uniqueId val="{00000004-1513-46CF-8BF0-D63FED53D9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3-46CF-8BF0-D63FED53D9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13-46CF-8BF0-D63FED53D9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592</c:v>
                </c:pt>
                <c:pt idx="3">
                  <c:v>574</c:v>
                </c:pt>
                <c:pt idx="6">
                  <c:v>639</c:v>
                </c:pt>
                <c:pt idx="9">
                  <c:v>618</c:v>
                </c:pt>
                <c:pt idx="12">
                  <c:v>696</c:v>
                </c:pt>
              </c:numCache>
            </c:numRef>
          </c:val>
          <c:extLst>
            <c:ext xmlns:c16="http://schemas.microsoft.com/office/drawing/2014/chart" uri="{C3380CC4-5D6E-409C-BE32-E72D297353CC}">
              <c16:uniqueId val="{00000007-1513-46CF-8BF0-D63FED53D9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298</c:v>
                </c:pt>
                <c:pt idx="2">
                  <c:v>#N/A</c:v>
                </c:pt>
                <c:pt idx="3">
                  <c:v>#N/A</c:v>
                </c:pt>
                <c:pt idx="4">
                  <c:v>309</c:v>
                </c:pt>
                <c:pt idx="5">
                  <c:v>#N/A</c:v>
                </c:pt>
                <c:pt idx="6">
                  <c:v>#N/A</c:v>
                </c:pt>
                <c:pt idx="7">
                  <c:v>332</c:v>
                </c:pt>
                <c:pt idx="8">
                  <c:v>#N/A</c:v>
                </c:pt>
                <c:pt idx="9">
                  <c:v>#N/A</c:v>
                </c:pt>
                <c:pt idx="10">
                  <c:v>327</c:v>
                </c:pt>
                <c:pt idx="11">
                  <c:v>#N/A</c:v>
                </c:pt>
                <c:pt idx="12">
                  <c:v>#N/A</c:v>
                </c:pt>
                <c:pt idx="13">
                  <c:v>358</c:v>
                </c:pt>
                <c:pt idx="14">
                  <c:v>#N/A</c:v>
                </c:pt>
              </c:numCache>
            </c:numRef>
          </c:val>
          <c:smooth val="0"/>
          <c:extLst>
            <c:ext xmlns:c16="http://schemas.microsoft.com/office/drawing/2014/chart" uri="{C3380CC4-5D6E-409C-BE32-E72D297353CC}">
              <c16:uniqueId val="{00000008-1513-46CF-8BF0-D63FED53D9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6763</c:v>
                </c:pt>
                <c:pt idx="5">
                  <c:v>6279</c:v>
                </c:pt>
                <c:pt idx="8">
                  <c:v>6749</c:v>
                </c:pt>
                <c:pt idx="11">
                  <c:v>6522</c:v>
                </c:pt>
                <c:pt idx="14">
                  <c:v>6214</c:v>
                </c:pt>
              </c:numCache>
            </c:numRef>
          </c:val>
          <c:extLst>
            <c:ext xmlns:c16="http://schemas.microsoft.com/office/drawing/2014/chart" uri="{C3380CC4-5D6E-409C-BE32-E72D297353CC}">
              <c16:uniqueId val="{00000000-5DB4-4679-A48F-8B414A0669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B4-4679-A48F-8B414A0669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4157</c:v>
                </c:pt>
                <c:pt idx="5">
                  <c:v>4139</c:v>
                </c:pt>
                <c:pt idx="8">
                  <c:v>3954</c:v>
                </c:pt>
                <c:pt idx="11">
                  <c:v>4319</c:v>
                </c:pt>
                <c:pt idx="14">
                  <c:v>4575</c:v>
                </c:pt>
              </c:numCache>
            </c:numRef>
          </c:val>
          <c:extLst>
            <c:ext xmlns:c16="http://schemas.microsoft.com/office/drawing/2014/chart" uri="{C3380CC4-5D6E-409C-BE32-E72D297353CC}">
              <c16:uniqueId val="{00000002-5DB4-4679-A48F-8B414A0669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4-4679-A48F-8B414A0669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B4-4679-A48F-8B414A0669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0</c:v>
                </c:pt>
                <c:pt idx="6">
                  <c:v>3</c:v>
                </c:pt>
                <c:pt idx="9">
                  <c:v>0</c:v>
                </c:pt>
                <c:pt idx="12">
                  <c:v>0</c:v>
                </c:pt>
              </c:numCache>
            </c:numRef>
          </c:val>
          <c:extLst>
            <c:ext xmlns:c16="http://schemas.microsoft.com/office/drawing/2014/chart" uri="{C3380CC4-5D6E-409C-BE32-E72D297353CC}">
              <c16:uniqueId val="{00000005-5DB4-4679-A48F-8B414A0669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864</c:v>
                </c:pt>
                <c:pt idx="3">
                  <c:v>1038</c:v>
                </c:pt>
                <c:pt idx="6">
                  <c:v>873</c:v>
                </c:pt>
                <c:pt idx="9">
                  <c:v>1100</c:v>
                </c:pt>
                <c:pt idx="12">
                  <c:v>968</c:v>
                </c:pt>
              </c:numCache>
            </c:numRef>
          </c:val>
          <c:extLst>
            <c:ext xmlns:c16="http://schemas.microsoft.com/office/drawing/2014/chart" uri="{C3380CC4-5D6E-409C-BE32-E72D297353CC}">
              <c16:uniqueId val="{00000006-5DB4-4679-A48F-8B414A0669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733</c:v>
                </c:pt>
                <c:pt idx="3">
                  <c:v>677</c:v>
                </c:pt>
                <c:pt idx="6">
                  <c:v>613</c:v>
                </c:pt>
                <c:pt idx="9">
                  <c:v>601</c:v>
                </c:pt>
                <c:pt idx="12">
                  <c:v>650</c:v>
                </c:pt>
              </c:numCache>
            </c:numRef>
          </c:val>
          <c:extLst>
            <c:ext xmlns:c16="http://schemas.microsoft.com/office/drawing/2014/chart" uri="{C3380CC4-5D6E-409C-BE32-E72D297353CC}">
              <c16:uniqueId val="{00000007-5DB4-4679-A48F-8B414A0669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3139</c:v>
                </c:pt>
                <c:pt idx="3">
                  <c:v>2853</c:v>
                </c:pt>
                <c:pt idx="6">
                  <c:v>2594</c:v>
                </c:pt>
                <c:pt idx="9">
                  <c:v>2370</c:v>
                </c:pt>
                <c:pt idx="12">
                  <c:v>2092</c:v>
                </c:pt>
              </c:numCache>
            </c:numRef>
          </c:val>
          <c:extLst>
            <c:ext xmlns:c16="http://schemas.microsoft.com/office/drawing/2014/chart" uri="{C3380CC4-5D6E-409C-BE32-E72D297353CC}">
              <c16:uniqueId val="{00000008-5DB4-4679-A48F-8B414A0669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8</c:v>
                </c:pt>
                <c:pt idx="6">
                  <c:v>7</c:v>
                </c:pt>
                <c:pt idx="9">
                  <c:v>7</c:v>
                </c:pt>
                <c:pt idx="12">
                  <c:v>6</c:v>
                </c:pt>
              </c:numCache>
            </c:numRef>
          </c:val>
          <c:extLst>
            <c:ext xmlns:c16="http://schemas.microsoft.com/office/drawing/2014/chart" uri="{C3380CC4-5D6E-409C-BE32-E72D297353CC}">
              <c16:uniqueId val="{00000009-5DB4-4679-A48F-8B414A0669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5569</c:v>
                </c:pt>
                <c:pt idx="3">
                  <c:v>5456</c:v>
                </c:pt>
                <c:pt idx="6">
                  <c:v>6010</c:v>
                </c:pt>
                <c:pt idx="9">
                  <c:v>6193</c:v>
                </c:pt>
                <c:pt idx="12">
                  <c:v>6177</c:v>
                </c:pt>
              </c:numCache>
            </c:numRef>
          </c:val>
          <c:extLst>
            <c:ext xmlns:c16="http://schemas.microsoft.com/office/drawing/2014/chart" uri="{C3380CC4-5D6E-409C-BE32-E72D297353CC}">
              <c16:uniqueId val="{0000000A-5DB4-4679-A48F-8B414A0669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B4-4679-A48F-8B414A0669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1510</c:v>
                </c:pt>
                <c:pt idx="1">
                  <c:v>1696</c:v>
                </c:pt>
                <c:pt idx="2">
                  <c:v>1706</c:v>
                </c:pt>
              </c:numCache>
            </c:numRef>
          </c:val>
          <c:extLst>
            <c:ext xmlns:c16="http://schemas.microsoft.com/office/drawing/2014/chart" uri="{C3380CC4-5D6E-409C-BE32-E72D297353CC}">
              <c16:uniqueId val="{00000000-4D61-47A8-8C48-E32C6EFC70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4D61-47A8-8C48-E32C6EFC70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2058</c:v>
                </c:pt>
                <c:pt idx="1">
                  <c:v>2104</c:v>
                </c:pt>
                <c:pt idx="2">
                  <c:v>2247</c:v>
                </c:pt>
              </c:numCache>
            </c:numRef>
          </c:val>
          <c:extLst>
            <c:ext xmlns:c16="http://schemas.microsoft.com/office/drawing/2014/chart" uri="{C3380CC4-5D6E-409C-BE32-E72D297353CC}">
              <c16:uniqueId val="{00000002-4D61-47A8-8C48-E32C6EFC70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{1044660B-BD31-4AF2-8658-A334A178ADA1}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141-4092-AD0B-4DD5B0B111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{D3298DD6-17DE-4495-A233-D9B60BD13B7D}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1-4092-AD0B-4DD5B0B111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{1CD832A3-F1BE-474E-85D8-BBAB9CA64514}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1-4092-AD0B-4DD5B0B111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{45FD9E5F-42C4-4C8D-B4A1-C03D1735E571}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1-4092-AD0B-4DD5B0B111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{BD1738FD-673B-40D7-B34C-F04DB9A24F57}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1-4092-AD0B-4DD5B0B111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{DE8A6933-7E04-4998-AA4A-76136A9381B0}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141-4092-AD0B-4DD5B0B111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{2910317F-9D05-4329-B551-9E54B00A6FF7}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141-4092-AD0B-4DD5B0B111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{80071309-61E4-4330-898C-E46624F18743}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141-4092-AD0B-4DD5B0B111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{6CCC267B-6EFF-475D-ACDA-2D09FC8F423A}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141-4092-AD0B-4DD5B0B111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c:v>
                </c:pt>
                <c:pt idx="16">
                  <c:v>59.9</c:v>
                </c:pt>
                <c:pt idx="24">
                  <c:v>61.4</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141-4092-AD0B-4DD5B0B111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{E2E0CAA1-5F51-42A0-A7DD-6C267525043A}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141-4092-AD0B-4DD5B0B111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{96115CC2-DF63-4DA2-8AE0-6D5D5FC39911}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1-4092-AD0B-4DD5B0B111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{0622BDDA-541E-4E01-ACAF-DE25841032C9}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1-4092-AD0B-4DD5B0B111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{290533AA-13C2-419F-96E3-0EB88CB5D401}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1-4092-AD0B-4DD5B0B111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{4613F433-E60D-4147-9997-C6627764DE2A}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1-4092-AD0B-4DD5B0B111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{C0D3BD38-3470-47BB-8AF3-1B2DF1814D0E}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141-4092-AD0B-4DD5B0B111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{CE77BA7B-59C6-497A-9356-16022E2FBBBD}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141-4092-AD0B-4DD5B0B111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{47CF33D8-4185-4D37-9D9A-ED2ECB24A485}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141-4092-AD0B-4DD5B0B111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{80EFCCF7-F2C9-4A2E-AAAF-C05C579FE73E}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141-4092-AD0B-4DD5B0B111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41-4092-AD0B-4DD5B0B1110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{A34FB0D3-0845-49D9-AF66-8BB12139B4EC}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36-4FB4-ADFC-B9A665710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{948DD0F0-9CC8-4D1D-9F04-7DC25660680C}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36-4FB4-ADFC-B9A665710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{51D0B857-0180-4C84-A2B0-4F1C8560EB77}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36-4FB4-ADFC-B9A665710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{0E29B753-C620-4829-AA0C-6A46DD129127}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36-4FB4-ADFC-B9A665710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{573D964C-1B5D-4BF9-9413-D01F1664C342}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36-4FB4-ADFC-B9A665710B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{D81988D9-E7F1-4BDE-B4A7-D47DE0F34785}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36-4FB4-ADFC-B9A665710B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{02E9E495-55C1-4170-A954-7E5168719C05}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36-4FB4-ADFC-B9A665710B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{C4EBE58A-78F1-4B47-95C5-3659F59D9E12}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36-4FB4-ADFC-B9A665710B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{F2E442E9-BA24-4AAD-9E4A-FD62E2A20C89}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36-4FB4-ADFC-B9A665710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8.6</c:v>
                </c:pt>
                <c:pt idx="24">
                  <c:v>9</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36-4FB4-ADFC-B9A665710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{AB364AD3-C190-4BC1-BF4E-F32A1CDA6D78}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36-4FB4-ADFC-B9A665710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{13754020-A99F-4944-9E1F-4484C3037852}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36-4FB4-ADFC-B9A665710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{A2DE0EC5-41EE-431D-B4B6-B88D6EFCBB0A}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36-4FB4-ADFC-B9A665710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{0A237C96-F554-4451-9178-245A68A61D7A}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36-4FB4-ADFC-B9A665710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{0BF9DC57-F43B-4A38-9D18-100AB146683F}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36-4FB4-ADFC-B9A665710BB1}"/>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{7A2855F8-BE61-4B48-9F9F-648C32431593}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36-4FB4-ADFC-B9A665710BB1}"/>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{D11D5CA9-24AA-4161-8AEF-9EACE61FB238}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36-4FB4-ADFC-B9A665710BB1}"/>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{BC9A28B7-01BE-4235-9438-E95300931767}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36-4FB4-ADFC-B9A665710BB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{6434D3A2-5114-4FE8-A752-6FB8D0A563E2}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36-4FB4-ADFC-B9A665710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36-4FB4-ADFC-B9A665710BB1}"/>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について、固定資産税は増加したが、市町村民税が減少した事により地方税全体では減少している。基幹産業である農業収入により税収への影響があるため、安定的な税収を確保する事ができるよう対策を行うとともに徴収率向上対策を中心とする歳入確保に努める。</a:t>
          </a:r>
        </a:p>
        <a:p>
          <a:r>
            <a:rPr kumimoji="1" lang="ja-JP" altLang="en-US" sz="1300">
              <a:latin typeface="ＭＳ Ｐゴシック" panose="020B0600070205080204" pitchFamily="50" charset="-128"/>
              <a:ea typeface="ＭＳ Ｐゴシック" panose="020B0600070205080204" pitchFamily="50" charset="-128"/>
            </a:rPr>
            <a:t>また、各事業の見直し等により歳出削減を行い財政基盤の強化に努める。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っている、今後、義務的経費である公債費の増加が見込まれるとともに人件費についても構成比率が高くなってきている。財政の硬直化が進む可能性があるため、村税収入等の確保強化を行い、人件費の抑制・地方債の新規発行の制限・指定管理制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3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0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123952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563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類似団体平均値を下回る値で推移しているが前年度からは会計年度任用及び再任用制度等の影響により人件費が増加し</a:t>
          </a:r>
          <a:r>
            <a:rPr kumimoji="1" lang="en-US" altLang="ja-JP" sz="1300">
              <a:latin typeface="ＭＳ Ｐゴシック" panose="020B0600070205080204" pitchFamily="50" charset="-128"/>
              <a:ea typeface="ＭＳ Ｐゴシック" panose="020B0600070205080204" pitchFamily="50" charset="-128"/>
            </a:rPr>
            <a:t>19,811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今後は、義務的経費を抑えつつも、多様化する行政サービスに対応できるよう効率的な財政運営に努める。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35902</xdr:rowOff>
    </xdr:from>
    <xdr:to>
      <xdr:col>23</xdr:col>
      <xdr:colOff>133350</xdr:colOff>
      <xdr:row>81</xdr:row>
      <xdr:rowOff>83705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23352"/>
          <a:ext cx="8382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168477</xdr:rowOff>
    </xdr:from>
    <xdr:to>
      <xdr:col>19</xdr:col>
      <xdr:colOff>133350</xdr:colOff>
      <xdr:row>81</xdr:row>
      <xdr:rowOff>35902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4477"/>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168477</xdr:rowOff>
    </xdr:from>
    <xdr:to>
      <xdr:col>15</xdr:col>
      <xdr:colOff>82550</xdr:colOff>
      <xdr:row>81</xdr:row>
      <xdr:rowOff>34082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884477"/>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34082</xdr:rowOff>
    </xdr:from>
    <xdr:to>
      <xdr:col>11</xdr:col>
      <xdr:colOff>31750</xdr:colOff>
      <xdr:row>81</xdr:row>
      <xdr:rowOff>35113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2153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32905</xdr:rowOff>
    </xdr:from>
    <xdr:to>
      <xdr:col>23</xdr:col>
      <xdr:colOff>184150</xdr:colOff>
      <xdr:row>81</xdr:row>
      <xdr:rowOff>134505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49432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156552</xdr:rowOff>
    </xdr:from>
    <xdr:to>
      <xdr:col>19</xdr:col>
      <xdr:colOff>184150</xdr:colOff>
      <xdr:row>81</xdr:row>
      <xdr:rowOff>86702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96879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4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117677</xdr:rowOff>
    </xdr:from>
    <xdr:to>
      <xdr:col>15</xdr:col>
      <xdr:colOff>133350</xdr:colOff>
      <xdr:row>81</xdr:row>
      <xdr:rowOff>47827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58004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154732</xdr:rowOff>
    </xdr:from>
    <xdr:to>
      <xdr:col>11</xdr:col>
      <xdr:colOff>82550</xdr:colOff>
      <xdr:row>81</xdr:row>
      <xdr:rowOff>84882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95059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3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155763</xdr:rowOff>
    </xdr:from>
    <xdr:to>
      <xdr:col>7</xdr:col>
      <xdr:colOff>31750</xdr:colOff>
      <xdr:row>81</xdr:row>
      <xdr:rowOff>85913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4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年度は令和元年度数値を引用している。</a:t>
          </a:r>
        </a:p>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133773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82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133773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69427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名削減し、定員の削減を行った。人口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人当たり職員数については、増加傾向であり令和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12.42</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人となった。類似団体平均を下回っているが、効率的な行財政運営を行い、適切な職員の管理に努める。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18161</xdr:rowOff>
    </xdr:from>
    <xdr:to>
      <xdr:col>81</xdr:col>
      <xdr:colOff>44450</xdr:colOff>
      <xdr:row>60</xdr:row>
      <xdr:rowOff>50736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05161"/>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166688</xdr:rowOff>
    </xdr:from>
    <xdr:to>
      <xdr:col>77</xdr:col>
      <xdr:colOff>44450</xdr:colOff>
      <xdr:row>60</xdr:row>
      <xdr:rowOff>18161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8223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157035</xdr:rowOff>
    </xdr:from>
    <xdr:to>
      <xdr:col>72</xdr:col>
      <xdr:colOff>203200</xdr:colOff>
      <xdr:row>59</xdr:row>
      <xdr:rowOff>166688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7258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157035</xdr:rowOff>
    </xdr:from>
    <xdr:to>
      <xdr:col>68</xdr:col>
      <xdr:colOff>152400</xdr:colOff>
      <xdr:row>60</xdr:row>
      <xdr:rowOff>15748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27258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171386</xdr:rowOff>
    </xdr:from>
    <xdr:to>
      <xdr:col>81</xdr:col>
      <xdr:colOff>95250</xdr:colOff>
      <xdr:row>60</xdr:row>
      <xdr:rowOff>101536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138811</xdr:rowOff>
    </xdr:from>
    <xdr:to>
      <xdr:col>77</xdr:col>
      <xdr:colOff>95250</xdr:colOff>
      <xdr:row>60</xdr:row>
      <xdr:rowOff>68961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79138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2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115888</xdr:rowOff>
    </xdr:from>
    <xdr:to>
      <xdr:col>73</xdr:col>
      <xdr:colOff>44450</xdr:colOff>
      <xdr:row>60</xdr:row>
      <xdr:rowOff>46038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56215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106235</xdr:rowOff>
    </xdr:from>
    <xdr:to>
      <xdr:col>68</xdr:col>
      <xdr:colOff>203200</xdr:colOff>
      <xdr:row>60</xdr:row>
      <xdr:rowOff>36385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46562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136398</xdr:rowOff>
    </xdr:from>
    <xdr:to>
      <xdr:col>64</xdr:col>
      <xdr:colOff>152400</xdr:colOff>
      <xdr:row>60</xdr:row>
      <xdr:rowOff>66548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76725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ポイント増加し、類似団体平均値を上回る事となった。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近年の大型普通建設事業等に対する地方債の新規発行が増加の要因となっている。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今後においても、施設の老朽化等により、起債額が増加する可能性があるが、事業計画の整理縮小を図るなど起債依存型の事業実施を見直し、比率改善のための適切な起債発行に努める。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163068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780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148590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129286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年度は昨年度に引き続き、類似団体平均値と同じく将来負担比率は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ポイント増加している。これは、職員の時間外手当の増加及び会計年度任用職員の増加、再任用職員制度等によるものである。今後、事務事業の見直しを行い職員数等の適正管理に努める。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ポイント減少している。会計年度任用制度によるものが減少の要因となっている。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64951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64951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71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14894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前年度と比較しても、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ポイント減少しているが、福祉関連経費や高齢化率を勘案すれば、数値が上昇する可能性があるため、単独事業等の見直しや介護予防等の徹底に努める。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ポイント減少している。その他に係る経常収支比率は他会計に対する繰出金が大きな割合となっている。</a:t>
          </a:r>
        </a:p>
        <a:p>
          <a:r>
            <a:rPr kumimoji="1" lang="ja-JP" altLang="en-US" sz="1300">
              <a:latin typeface="ＭＳ Ｐゴシック" panose="020B0600070205080204" pitchFamily="50" charset="-128"/>
              <a:ea typeface="ＭＳ Ｐゴシック" panose="020B0600070205080204" pitchFamily="50" charset="-128"/>
            </a:rPr>
            <a:t>社会情勢を見据えた施設の老朽化に対する整備の精査等をすると共に社会保障費の増加を考慮し健全な財政運営に努める。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17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前年度との比較でも新型コロナウィルスに関する経費等が増えたことにより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単独で行っている補助金等についての定期的な見直しを行うとともに一部事務組合等に対する負担についても適正化を進める。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32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近年の大型普通建設事業にかかる地方債の新規発行によるものである。</a:t>
          </a:r>
        </a:p>
        <a:p>
          <a:r>
            <a:rPr kumimoji="1" lang="ja-JP" altLang="en-US" sz="1300">
              <a:latin typeface="ＭＳ Ｐゴシック" panose="020B0600070205080204" pitchFamily="50" charset="-128"/>
              <a:ea typeface="ＭＳ Ｐゴシック" panose="020B0600070205080204" pitchFamily="50" charset="-128"/>
            </a:rPr>
            <a:t>今後、さらに老朽化施設の更新等に対する地方債の発行により増加する可能性があるため、大幅に増加する事の無いよう適切な起債発行を行うよう努める。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74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33274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33274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ポイント上回っているが、前年度比較では、扶助費及び物件費の減少により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ポイント減少している。扶助費については、今後増加する可能性があるため単独事業等の見直しや介護予防等の徹底に努めるとともに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業務の効率化・適正化により、健全な財政運営に努める。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97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86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153104</xdr:rowOff>
    </xdr:from>
    <xdr:to>
      <xdr:col>29</xdr:col>
      <xdr:colOff>127000</xdr:colOff>
      <xdr:row>20</xdr:row>
      <xdr:rowOff>4876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8279"/>
          <a:ext cx="6477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4876</xdr:rowOff>
    </xdr:from>
    <xdr:to>
      <xdr:col>26</xdr:col>
      <xdr:colOff>50800</xdr:colOff>
      <xdr:row>20</xdr:row>
      <xdr:rowOff>9194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81501"/>
          <a:ext cx="698500" cy="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9194</xdr:rowOff>
    </xdr:from>
    <xdr:to>
      <xdr:col>22</xdr:col>
      <xdr:colOff>114300</xdr:colOff>
      <xdr:row>20</xdr:row>
      <xdr:rowOff>15849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85819"/>
          <a:ext cx="698500" cy="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7930</xdr:rowOff>
    </xdr:from>
    <xdr:to>
      <xdr:col>18</xdr:col>
      <xdr:colOff>177800</xdr:colOff>
      <xdr:row>20</xdr:row>
      <xdr:rowOff>15849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84555"/>
          <a:ext cx="698500" cy="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102304</xdr:rowOff>
    </xdr:from>
    <xdr:to>
      <xdr:col>29</xdr:col>
      <xdr:colOff>177800</xdr:colOff>
      <xdr:row>20</xdr:row>
      <xdr:rowOff>32454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74381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125526</xdr:rowOff>
    </xdr:from>
    <xdr:to>
      <xdr:col>26</xdr:col>
      <xdr:colOff>101600</xdr:colOff>
      <xdr:row>20</xdr:row>
      <xdr:rowOff>55676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3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40453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7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129844</xdr:rowOff>
    </xdr:from>
    <xdr:to>
      <xdr:col>22</xdr:col>
      <xdr:colOff>165100</xdr:colOff>
      <xdr:row>20</xdr:row>
      <xdr:rowOff>59994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44771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136499</xdr:rowOff>
    </xdr:from>
    <xdr:to>
      <xdr:col>19</xdr:col>
      <xdr:colOff>38100</xdr:colOff>
      <xdr:row>20</xdr:row>
      <xdr:rowOff>66649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51426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128580</xdr:rowOff>
    </xdr:from>
    <xdr:to>
      <xdr:col>15</xdr:col>
      <xdr:colOff>101600</xdr:colOff>
      <xdr:row>20</xdr:row>
      <xdr:rowOff>58730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43507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82207</xdr:rowOff>
    </xdr:from>
    <xdr:to>
      <xdr:col>29</xdr:col>
      <xdr:colOff>127000</xdr:colOff>
      <xdr:row>35</xdr:row>
      <xdr:rowOff>129997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2557"/>
          <a:ext cx="6477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125679</xdr:rowOff>
    </xdr:from>
    <xdr:to>
      <xdr:col>26</xdr:col>
      <xdr:colOff>50800</xdr:colOff>
      <xdr:row>35</xdr:row>
      <xdr:rowOff>129997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36029"/>
          <a:ext cx="698500" cy="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125679</xdr:rowOff>
    </xdr:from>
    <xdr:to>
      <xdr:col>22</xdr:col>
      <xdr:colOff>114300</xdr:colOff>
      <xdr:row>35</xdr:row>
      <xdr:rowOff>159093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36029"/>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159093</xdr:rowOff>
    </xdr:from>
    <xdr:to>
      <xdr:col>18</xdr:col>
      <xdr:colOff>177800</xdr:colOff>
      <xdr:row>35</xdr:row>
      <xdr:rowOff>179121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69443"/>
          <a:ext cx="698500" cy="2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31407</xdr:rowOff>
    </xdr:from>
    <xdr:to>
      <xdr:col>29</xdr:col>
      <xdr:colOff>177800</xdr:colOff>
      <xdr:row>35</xdr:row>
      <xdr:rowOff>133007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79197</xdr:rowOff>
    </xdr:from>
    <xdr:to>
      <xdr:col>26</xdr:col>
      <xdr:colOff>101600</xdr:colOff>
      <xdr:row>35</xdr:row>
      <xdr:rowOff>180797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8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165574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7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74879</xdr:rowOff>
    </xdr:from>
    <xdr:to>
      <xdr:col>22</xdr:col>
      <xdr:colOff>165100</xdr:colOff>
      <xdr:row>35</xdr:row>
      <xdr:rowOff>176479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161256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108293</xdr:rowOff>
    </xdr:from>
    <xdr:to>
      <xdr:col>19</xdr:col>
      <xdr:colOff>38100</xdr:colOff>
      <xdr:row>35</xdr:row>
      <xdr:rowOff>209893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194670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0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128321</xdr:rowOff>
    </xdr:from>
    <xdr:to>
      <xdr:col>15</xdr:col>
      <xdr:colOff>101600</xdr:colOff>
      <xdr:row>35</xdr:row>
      <xdr:rowOff>229921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214698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95786</xdr:rowOff>
    </xdr:from>
    <xdr:to>
      <xdr:col>24</xdr:col>
      <xdr:colOff>63500</xdr:colOff>
      <xdr:row>38</xdr:row>
      <xdr:rowOff>27149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9436"/>
          <a:ext cx="8382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27149</xdr:rowOff>
    </xdr:from>
    <xdr:to>
      <xdr:col>19</xdr:col>
      <xdr:colOff>177800</xdr:colOff>
      <xdr:row>38</xdr:row>
      <xdr:rowOff>27360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4224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159011</xdr:rowOff>
    </xdr:from>
    <xdr:to>
      <xdr:col>15</xdr:col>
      <xdr:colOff>50800</xdr:colOff>
      <xdr:row>38</xdr:row>
      <xdr:rowOff>27360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02661"/>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143838</xdr:rowOff>
    </xdr:from>
    <xdr:to>
      <xdr:col>10</xdr:col>
      <xdr:colOff>114300</xdr:colOff>
      <xdr:row>37</xdr:row>
      <xdr:rowOff>159011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87488"/>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44986</xdr:rowOff>
    </xdr:from>
    <xdr:to>
      <xdr:col>24</xdr:col>
      <xdr:colOff>114300</xdr:colOff>
      <xdr:row>37</xdr:row>
      <xdr:rowOff>146586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23413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147799</xdr:rowOff>
    </xdr:from>
    <xdr:to>
      <xdr:col>20</xdr:col>
      <xdr:colOff>38100</xdr:colOff>
      <xdr:row>38</xdr:row>
      <xdr:rowOff>77949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69076</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148010</xdr:rowOff>
    </xdr:from>
    <xdr:to>
      <xdr:col>15</xdr:col>
      <xdr:colOff>101600</xdr:colOff>
      <xdr:row>38</xdr:row>
      <xdr:rowOff>78160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69287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108211</xdr:rowOff>
    </xdr:from>
    <xdr:to>
      <xdr:col>10</xdr:col>
      <xdr:colOff>165100</xdr:colOff>
      <xdr:row>38</xdr:row>
      <xdr:rowOff>38360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51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29488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93038</xdr:rowOff>
    </xdr:from>
    <xdr:to>
      <xdr:col>6</xdr:col>
      <xdr:colOff>38100</xdr:colOff>
      <xdr:row>38</xdr:row>
      <xdr:rowOff>23188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14315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2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77813</xdr:rowOff>
    </xdr:from>
    <xdr:to>
      <xdr:col>24</xdr:col>
      <xdr:colOff>63500</xdr:colOff>
      <xdr:row>57</xdr:row>
      <xdr:rowOff>87337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850463"/>
          <a:ext cx="8382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77813</xdr:rowOff>
    </xdr:from>
    <xdr:to>
      <xdr:col>19</xdr:col>
      <xdr:colOff>177800</xdr:colOff>
      <xdr:row>57</xdr:row>
      <xdr:rowOff>99699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50463"/>
          <a:ext cx="889000" cy="2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70228</xdr:rowOff>
    </xdr:from>
    <xdr:to>
      <xdr:col>15</xdr:col>
      <xdr:colOff>50800</xdr:colOff>
      <xdr:row>57</xdr:row>
      <xdr:rowOff>99699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842878"/>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70228</xdr:rowOff>
    </xdr:from>
    <xdr:to>
      <xdr:col>10</xdr:col>
      <xdr:colOff>114300</xdr:colOff>
      <xdr:row>57</xdr:row>
      <xdr:rowOff>82500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42878"/>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36537</xdr:rowOff>
    </xdr:from>
    <xdr:to>
      <xdr:col>24</xdr:col>
      <xdr:colOff>114300</xdr:colOff>
      <xdr:row>57</xdr:row>
      <xdr:rowOff>138137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122914</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27013</xdr:rowOff>
    </xdr:from>
    <xdr:to>
      <xdr:col>20</xdr:col>
      <xdr:colOff>38100</xdr:colOff>
      <xdr:row>57</xdr:row>
      <xdr:rowOff>128613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119740</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48899</xdr:rowOff>
    </xdr:from>
    <xdr:to>
      <xdr:col>15</xdr:col>
      <xdr:colOff>101600</xdr:colOff>
      <xdr:row>57</xdr:row>
      <xdr:rowOff>150499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19428</xdr:rowOff>
    </xdr:from>
    <xdr:to>
      <xdr:col>10</xdr:col>
      <xdr:colOff>165100</xdr:colOff>
      <xdr:row>57</xdr:row>
      <xdr:rowOff>121028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112155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8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31700</xdr:rowOff>
    </xdr:from>
    <xdr:to>
      <xdr:col>6</xdr:col>
      <xdr:colOff>38100</xdr:colOff>
      <xdr:row>57</xdr:row>
      <xdr:rowOff>133300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124427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158948</xdr:rowOff>
    </xdr:from>
    <xdr:to>
      <xdr:col>24</xdr:col>
      <xdr:colOff>63500</xdr:colOff>
      <xdr:row>76</xdr:row>
      <xdr:rowOff>40694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017698"/>
          <a:ext cx="8382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40694</xdr:rowOff>
    </xdr:from>
    <xdr:to>
      <xdr:col>19</xdr:col>
      <xdr:colOff>177800</xdr:colOff>
      <xdr:row>76</xdr:row>
      <xdr:rowOff>156068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070894"/>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134854</xdr:rowOff>
    </xdr:from>
    <xdr:to>
      <xdr:col>15</xdr:col>
      <xdr:colOff>50800</xdr:colOff>
      <xdr:row>76</xdr:row>
      <xdr:rowOff>156068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165054"/>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73223</xdr:rowOff>
    </xdr:from>
    <xdr:to>
      <xdr:col>10</xdr:col>
      <xdr:colOff>114300</xdr:colOff>
      <xdr:row>76</xdr:row>
      <xdr:rowOff>134854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103423"/>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108148</xdr:rowOff>
    </xdr:from>
    <xdr:to>
      <xdr:col>24</xdr:col>
      <xdr:colOff>114300</xdr:colOff>
      <xdr:row>76</xdr:row>
      <xdr:rowOff>38298</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131025</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8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161344</xdr:rowOff>
    </xdr:from>
    <xdr:to>
      <xdr:col>20</xdr:col>
      <xdr:colOff>38100</xdr:colOff>
      <xdr:row>76</xdr:row>
      <xdr:rowOff>91494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108021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7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105268</xdr:rowOff>
    </xdr:from>
    <xdr:to>
      <xdr:col>15</xdr:col>
      <xdr:colOff>101600</xdr:colOff>
      <xdr:row>77</xdr:row>
      <xdr:rowOff>35418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26545</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84054</xdr:rowOff>
    </xdr:from>
    <xdr:to>
      <xdr:col>10</xdr:col>
      <xdr:colOff>165100</xdr:colOff>
      <xdr:row>77</xdr:row>
      <xdr:rowOff>14204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5331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22423</xdr:rowOff>
    </xdr:from>
    <xdr:to>
      <xdr:col>6</xdr:col>
      <xdr:colOff>38100</xdr:colOff>
      <xdr:row>76</xdr:row>
      <xdr:rowOff>124023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140550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33706</xdr:rowOff>
    </xdr:from>
    <xdr:to>
      <xdr:col>24</xdr:col>
      <xdr:colOff>63500</xdr:colOff>
      <xdr:row>98</xdr:row>
      <xdr:rowOff>38481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835806"/>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37491</xdr:rowOff>
    </xdr:from>
    <xdr:to>
      <xdr:col>19</xdr:col>
      <xdr:colOff>177800</xdr:colOff>
      <xdr:row>98</xdr:row>
      <xdr:rowOff>38481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83959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29871</xdr:rowOff>
    </xdr:from>
    <xdr:to>
      <xdr:col>15</xdr:col>
      <xdr:colOff>50800</xdr:colOff>
      <xdr:row>98</xdr:row>
      <xdr:rowOff>37491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83197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23164</xdr:rowOff>
    </xdr:from>
    <xdr:to>
      <xdr:col>10</xdr:col>
      <xdr:colOff>114300</xdr:colOff>
      <xdr:row>98</xdr:row>
      <xdr:rowOff>29871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825264"/>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154356</xdr:rowOff>
    </xdr:from>
    <xdr:to>
      <xdr:col>24</xdr:col>
      <xdr:colOff>114300</xdr:colOff>
      <xdr:row>98</xdr:row>
      <xdr:rowOff>84506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7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69283</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159131</xdr:rowOff>
    </xdr:from>
    <xdr:to>
      <xdr:col>20</xdr:col>
      <xdr:colOff>38100</xdr:colOff>
      <xdr:row>98</xdr:row>
      <xdr:rowOff>89281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7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80408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8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158141</xdr:rowOff>
    </xdr:from>
    <xdr:to>
      <xdr:col>15</xdr:col>
      <xdr:colOff>101600</xdr:colOff>
      <xdr:row>98</xdr:row>
      <xdr:rowOff>88291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7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79418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8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150521</xdr:rowOff>
    </xdr:from>
    <xdr:to>
      <xdr:col>10</xdr:col>
      <xdr:colOff>165100</xdr:colOff>
      <xdr:row>98</xdr:row>
      <xdr:rowOff>80671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7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71798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143814</xdr:rowOff>
    </xdr:from>
    <xdr:to>
      <xdr:col>6</xdr:col>
      <xdr:colOff>38100</xdr:colOff>
      <xdr:row>98</xdr:row>
      <xdr:rowOff>73964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7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78930</xdr:rowOff>
    </xdr:from>
    <xdr:to>
      <xdr:col>55</xdr:col>
      <xdr:colOff>0</xdr:colOff>
      <xdr:row>39</xdr:row>
      <xdr:rowOff>36594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1130"/>
          <a:ext cx="838200" cy="4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36594</xdr:rowOff>
    </xdr:from>
    <xdr:to>
      <xdr:col>50</xdr:col>
      <xdr:colOff>114300</xdr:colOff>
      <xdr:row>39</xdr:row>
      <xdr:rowOff>62841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723144"/>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35482</xdr:rowOff>
    </xdr:from>
    <xdr:to>
      <xdr:col>45</xdr:col>
      <xdr:colOff>177800</xdr:colOff>
      <xdr:row>39</xdr:row>
      <xdr:rowOff>62841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722032"/>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35482</xdr:rowOff>
    </xdr:from>
    <xdr:to>
      <xdr:col>41</xdr:col>
      <xdr:colOff>50800</xdr:colOff>
      <xdr:row>39</xdr:row>
      <xdr:rowOff>86806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722032"/>
          <a:ext cx="889000" cy="5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28130</xdr:rowOff>
    </xdr:from>
    <xdr:to>
      <xdr:col>55</xdr:col>
      <xdr:colOff>50800</xdr:colOff>
      <xdr:row>36</xdr:row>
      <xdr:rowOff>129730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6557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7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157244</xdr:rowOff>
    </xdr:from>
    <xdr:to>
      <xdr:col>50</xdr:col>
      <xdr:colOff>165100</xdr:colOff>
      <xdr:row>39</xdr:row>
      <xdr:rowOff>87394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6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78521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76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12041</xdr:rowOff>
    </xdr:from>
    <xdr:to>
      <xdr:col>46</xdr:col>
      <xdr:colOff>38100</xdr:colOff>
      <xdr:row>39</xdr:row>
      <xdr:rowOff>113641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104768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7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156132</xdr:rowOff>
    </xdr:from>
    <xdr:to>
      <xdr:col>41</xdr:col>
      <xdr:colOff>101600</xdr:colOff>
      <xdr:row>39</xdr:row>
      <xdr:rowOff>86282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77409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6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36006</xdr:rowOff>
    </xdr:from>
    <xdr:to>
      <xdr:col>36</xdr:col>
      <xdr:colOff>165100</xdr:colOff>
      <xdr:row>39</xdr:row>
      <xdr:rowOff>137606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128733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2793</xdr:rowOff>
    </xdr:from>
    <xdr:to>
      <xdr:col>55</xdr:col>
      <xdr:colOff>0</xdr:colOff>
      <xdr:row>58</xdr:row>
      <xdr:rowOff>39129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46893"/>
          <a:ext cx="8382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13646</xdr:rowOff>
    </xdr:from>
    <xdr:to>
      <xdr:col>50</xdr:col>
      <xdr:colOff>114300</xdr:colOff>
      <xdr:row>58</xdr:row>
      <xdr:rowOff>2793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86296"/>
          <a:ext cx="889000" cy="1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13646</xdr:rowOff>
    </xdr:from>
    <xdr:to>
      <xdr:col>45</xdr:col>
      <xdr:colOff>177800</xdr:colOff>
      <xdr:row>57</xdr:row>
      <xdr:rowOff>144739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86296"/>
          <a:ext cx="889000" cy="1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144739</xdr:rowOff>
    </xdr:from>
    <xdr:to>
      <xdr:col>41</xdr:col>
      <xdr:colOff>50800</xdr:colOff>
      <xdr:row>58</xdr:row>
      <xdr:rowOff>108628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7389"/>
          <a:ext cx="889000" cy="13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159779</xdr:rowOff>
    </xdr:from>
    <xdr:to>
      <xdr:col>55</xdr:col>
      <xdr:colOff>50800</xdr:colOff>
      <xdr:row>58</xdr:row>
      <xdr:rowOff>89929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138206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123443</xdr:rowOff>
    </xdr:from>
    <xdr:to>
      <xdr:col>50</xdr:col>
      <xdr:colOff>165100</xdr:colOff>
      <xdr:row>58</xdr:row>
      <xdr:rowOff>53593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44720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134296</xdr:rowOff>
    </xdr:from>
    <xdr:to>
      <xdr:col>46</xdr:col>
      <xdr:colOff>38100</xdr:colOff>
      <xdr:row>57</xdr:row>
      <xdr:rowOff>64446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80973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93939</xdr:rowOff>
    </xdr:from>
    <xdr:to>
      <xdr:col>41</xdr:col>
      <xdr:colOff>101600</xdr:colOff>
      <xdr:row>58</xdr:row>
      <xdr:rowOff>24089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15216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5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57828</xdr:rowOff>
    </xdr:from>
    <xdr:to>
      <xdr:col>36</xdr:col>
      <xdr:colOff>165100</xdr:colOff>
      <xdr:row>58</xdr:row>
      <xdr:rowOff>159428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150555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30310</xdr:rowOff>
    </xdr:from>
    <xdr:to>
      <xdr:col>55</xdr:col>
      <xdr:colOff>0</xdr:colOff>
      <xdr:row>77</xdr:row>
      <xdr:rowOff>35195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31960"/>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93432</xdr:rowOff>
    </xdr:from>
    <xdr:to>
      <xdr:col>50</xdr:col>
      <xdr:colOff>114300</xdr:colOff>
      <xdr:row>77</xdr:row>
      <xdr:rowOff>30310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123632"/>
          <a:ext cx="8890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93432</xdr:rowOff>
    </xdr:from>
    <xdr:to>
      <xdr:col>45</xdr:col>
      <xdr:colOff>177800</xdr:colOff>
      <xdr:row>77</xdr:row>
      <xdr:rowOff>69617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123632"/>
          <a:ext cx="889000" cy="1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14667</xdr:rowOff>
    </xdr:from>
    <xdr:to>
      <xdr:col>41</xdr:col>
      <xdr:colOff>50800</xdr:colOff>
      <xdr:row>77</xdr:row>
      <xdr:rowOff>69617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16317"/>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155845</xdr:rowOff>
    </xdr:from>
    <xdr:to>
      <xdr:col>55</xdr:col>
      <xdr:colOff>50800</xdr:colOff>
      <xdr:row>77</xdr:row>
      <xdr:rowOff>85995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134272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150960</xdr:rowOff>
    </xdr:from>
    <xdr:to>
      <xdr:col>50</xdr:col>
      <xdr:colOff>165100</xdr:colOff>
      <xdr:row>77</xdr:row>
      <xdr:rowOff>81110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42632</xdr:rowOff>
    </xdr:from>
    <xdr:to>
      <xdr:col>46</xdr:col>
      <xdr:colOff>38100</xdr:colOff>
      <xdr:row>76</xdr:row>
      <xdr:rowOff>144232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160759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18817</xdr:rowOff>
    </xdr:from>
    <xdr:to>
      <xdr:col>41</xdr:col>
      <xdr:colOff>101600</xdr:colOff>
      <xdr:row>77</xdr:row>
      <xdr:rowOff>120417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111544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135317</xdr:rowOff>
    </xdr:from>
    <xdr:to>
      <xdr:col>36</xdr:col>
      <xdr:colOff>165100</xdr:colOff>
      <xdr:row>77</xdr:row>
      <xdr:rowOff>65467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56594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150468</xdr:rowOff>
    </xdr:from>
    <xdr:to>
      <xdr:col>55</xdr:col>
      <xdr:colOff>0</xdr:colOff>
      <xdr:row>98</xdr:row>
      <xdr:rowOff>21693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1118"/>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xdr:rowOff>
    </xdr:from>
    <xdr:to>
      <xdr:col>50</xdr:col>
      <xdr:colOff>114300</xdr:colOff>
      <xdr:row>97</xdr:row>
      <xdr:rowOff>150468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30700"/>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xdr:rowOff>
    </xdr:from>
    <xdr:to>
      <xdr:col>45</xdr:col>
      <xdr:colOff>177800</xdr:colOff>
      <xdr:row>97</xdr:row>
      <xdr:rowOff>121279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30700"/>
          <a:ext cx="889000" cy="1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121279</xdr:rowOff>
    </xdr:from>
    <xdr:to>
      <xdr:col>41</xdr:col>
      <xdr:colOff>50800</xdr:colOff>
      <xdr:row>98</xdr:row>
      <xdr:rowOff>113072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51929"/>
          <a:ext cx="889000" cy="16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142343</xdr:rowOff>
    </xdr:from>
    <xdr:to>
      <xdr:col>55</xdr:col>
      <xdr:colOff>50800</xdr:colOff>
      <xdr:row>98</xdr:row>
      <xdr:rowOff>72493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120770</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99668</xdr:rowOff>
    </xdr:from>
    <xdr:to>
      <xdr:col>50</xdr:col>
      <xdr:colOff>165100</xdr:colOff>
      <xdr:row>98</xdr:row>
      <xdr:rowOff>29818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46345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5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120700</xdr:rowOff>
    </xdr:from>
    <xdr:to>
      <xdr:col>46</xdr:col>
      <xdr:colOff>38100</xdr:colOff>
      <xdr:row>97</xdr:row>
      <xdr:rowOff>50850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67377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5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70479</xdr:rowOff>
    </xdr:from>
    <xdr:to>
      <xdr:col>41</xdr:col>
      <xdr:colOff>101600</xdr:colOff>
      <xdr:row>98</xdr:row>
      <xdr:rowOff>629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17156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47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62272</xdr:rowOff>
    </xdr:from>
    <xdr:to>
      <xdr:col>36</xdr:col>
      <xdr:colOff>165100</xdr:colOff>
      <xdr:row>98</xdr:row>
      <xdr:rowOff>163872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76349</xdr:rowOff>
    </xdr:from>
    <xdr:to>
      <xdr:col>85</xdr:col>
      <xdr:colOff>127000</xdr:colOff>
      <xdr:row>36</xdr:row>
      <xdr:rowOff>19851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5562749"/>
          <a:ext cx="838200" cy="6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19851</xdr:rowOff>
    </xdr:from>
    <xdr:to>
      <xdr:col>81</xdr:col>
      <xdr:colOff>50800</xdr:colOff>
      <xdr:row>37</xdr:row>
      <xdr:rowOff>154976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192051"/>
          <a:ext cx="889000" cy="3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154976</xdr:rowOff>
    </xdr:from>
    <xdr:to>
      <xdr:col>76</xdr:col>
      <xdr:colOff>114300</xdr:colOff>
      <xdr:row>37</xdr:row>
      <xdr:rowOff>161199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49862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161199</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04849"/>
          <a:ext cx="8890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25549</xdr:rowOff>
    </xdr:from>
    <xdr:to>
      <xdr:col>85</xdr:col>
      <xdr:colOff>177800</xdr:colOff>
      <xdr:row>32</xdr:row>
      <xdr:rowOff>127149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5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48426</xdr:rowOff>
    </xdr:from>
    <xdr:ext cx="599010"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36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140501</xdr:rowOff>
    </xdr:from>
    <xdr:to>
      <xdr:col>81</xdr:col>
      <xdr:colOff>101600</xdr:colOff>
      <xdr:row>36</xdr:row>
      <xdr:rowOff>70651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87178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104176</xdr:rowOff>
    </xdr:from>
    <xdr:to>
      <xdr:col>76</xdr:col>
      <xdr:colOff>165100</xdr:colOff>
      <xdr:row>38</xdr:row>
      <xdr:rowOff>34327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47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25453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110400</xdr:rowOff>
    </xdr:from>
    <xdr:to>
      <xdr:col>72</xdr:col>
      <xdr:colOff>38100</xdr:colOff>
      <xdr:row>38</xdr:row>
      <xdr:rowOff>40549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54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31676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4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117315</xdr:rowOff>
    </xdr:from>
    <xdr:to>
      <xdr:col>85</xdr:col>
      <xdr:colOff>127000</xdr:colOff>
      <xdr:row>75</xdr:row>
      <xdr:rowOff>168430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76065"/>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158108</xdr:rowOff>
    </xdr:from>
    <xdr:to>
      <xdr:col>81</xdr:col>
      <xdr:colOff>50800</xdr:colOff>
      <xdr:row>75</xdr:row>
      <xdr:rowOff>168430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16858"/>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158108</xdr:rowOff>
    </xdr:from>
    <xdr:to>
      <xdr:col>76</xdr:col>
      <xdr:colOff>114300</xdr:colOff>
      <xdr:row>76</xdr:row>
      <xdr:rowOff>29921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16858"/>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23183</xdr:rowOff>
    </xdr:from>
    <xdr:to>
      <xdr:col>71</xdr:col>
      <xdr:colOff>177800</xdr:colOff>
      <xdr:row>76</xdr:row>
      <xdr:rowOff>29921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053383"/>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66515</xdr:rowOff>
    </xdr:from>
    <xdr:to>
      <xdr:col>85</xdr:col>
      <xdr:colOff>177800</xdr:colOff>
      <xdr:row>75</xdr:row>
      <xdr:rowOff>168114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25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44942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117629</xdr:rowOff>
    </xdr:from>
    <xdr:to>
      <xdr:col>81</xdr:col>
      <xdr:colOff>101600</xdr:colOff>
      <xdr:row>76</xdr:row>
      <xdr:rowOff>47780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7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38907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107308</xdr:rowOff>
    </xdr:from>
    <xdr:to>
      <xdr:col>76</xdr:col>
      <xdr:colOff>165100</xdr:colOff>
      <xdr:row>76</xdr:row>
      <xdr:rowOff>37458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28585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150571</xdr:rowOff>
    </xdr:from>
    <xdr:to>
      <xdr:col>72</xdr:col>
      <xdr:colOff>38100</xdr:colOff>
      <xdr:row>76</xdr:row>
      <xdr:rowOff>80721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71848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143832</xdr:rowOff>
    </xdr:from>
    <xdr:to>
      <xdr:col>67</xdr:col>
      <xdr:colOff>101600</xdr:colOff>
      <xdr:row>76</xdr:row>
      <xdr:rowOff>73983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02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65110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153837</xdr:rowOff>
    </xdr:from>
    <xdr:to>
      <xdr:col>85</xdr:col>
      <xdr:colOff>127000</xdr:colOff>
      <xdr:row>99</xdr:row>
      <xdr:rowOff>6131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55937"/>
          <a:ext cx="8382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6131</xdr:rowOff>
    </xdr:from>
    <xdr:to>
      <xdr:col>81</xdr:col>
      <xdr:colOff>50800</xdr:colOff>
      <xdr:row>99</xdr:row>
      <xdr:rowOff>14108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79681"/>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80755</xdr:rowOff>
    </xdr:from>
    <xdr:to>
      <xdr:col>76</xdr:col>
      <xdr:colOff>114300</xdr:colOff>
      <xdr:row>99</xdr:row>
      <xdr:rowOff>14108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82855"/>
          <a:ext cx="889000" cy="10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80755</xdr:rowOff>
    </xdr:from>
    <xdr:to>
      <xdr:col>71</xdr:col>
      <xdr:colOff>177800</xdr:colOff>
      <xdr:row>98</xdr:row>
      <xdr:rowOff>108449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82855"/>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103037</xdr:rowOff>
    </xdr:from>
    <xdr:to>
      <xdr:col>85</xdr:col>
      <xdr:colOff>177800</xdr:colOff>
      <xdr:row>99</xdr:row>
      <xdr:rowOff>33187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126781</xdr:rowOff>
    </xdr:from>
    <xdr:to>
      <xdr:col>81</xdr:col>
      <xdr:colOff>101600</xdr:colOff>
      <xdr:row>99</xdr:row>
      <xdr:rowOff>56931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48058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134758</xdr:rowOff>
    </xdr:from>
    <xdr:to>
      <xdr:col>76</xdr:col>
      <xdr:colOff>165100</xdr:colOff>
      <xdr:row>99</xdr:row>
      <xdr:rowOff>64908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56035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2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29955</xdr:rowOff>
    </xdr:from>
    <xdr:to>
      <xdr:col>72</xdr:col>
      <xdr:colOff>38100</xdr:colOff>
      <xdr:row>98</xdr:row>
      <xdr:rowOff>131555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148082</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60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57649</xdr:rowOff>
    </xdr:from>
    <xdr:to>
      <xdr:col>67</xdr:col>
      <xdr:colOff>101600</xdr:colOff>
      <xdr:row>98</xdr:row>
      <xdr:rowOff>159249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4326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34811</xdr:rowOff>
    </xdr:from>
    <xdr:to>
      <xdr:col>116</xdr:col>
      <xdr:colOff>63500</xdr:colOff>
      <xdr:row>59</xdr:row>
      <xdr:rowOff>35534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50361"/>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35534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4895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35668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4895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35668</xdr:rowOff>
    </xdr:from>
    <xdr:to>
      <xdr:col>102</xdr:col>
      <xdr:colOff>114300</xdr:colOff>
      <xdr:row>59</xdr:row>
      <xdr:rowOff>37040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512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155461</xdr:rowOff>
    </xdr:from>
    <xdr:to>
      <xdr:col>116</xdr:col>
      <xdr:colOff>114300</xdr:colOff>
      <xdr:row>59</xdr:row>
      <xdr:rowOff>85611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70388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1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156184</xdr:rowOff>
    </xdr:from>
    <xdr:to>
      <xdr:col>112</xdr:col>
      <xdr:colOff>38100</xdr:colOff>
      <xdr:row>59</xdr:row>
      <xdr:rowOff>86334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77461</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156318</xdr:rowOff>
    </xdr:from>
    <xdr:to>
      <xdr:col>102</xdr:col>
      <xdr:colOff>165100</xdr:colOff>
      <xdr:row>59</xdr:row>
      <xdr:rowOff>86468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77595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9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157690</xdr:rowOff>
    </xdr:from>
    <xdr:to>
      <xdr:col>98</xdr:col>
      <xdr:colOff>38100</xdr:colOff>
      <xdr:row>59</xdr:row>
      <xdr:rowOff>87840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78967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94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8916</xdr:rowOff>
    </xdr:from>
    <xdr:to>
      <xdr:col>116</xdr:col>
      <xdr:colOff>63500</xdr:colOff>
      <xdr:row>75</xdr:row>
      <xdr:rowOff>67970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867666"/>
          <a:ext cx="8382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8916</xdr:rowOff>
    </xdr:from>
    <xdr:to>
      <xdr:col>111</xdr:col>
      <xdr:colOff>177800</xdr:colOff>
      <xdr:row>75</xdr:row>
      <xdr:rowOff>9055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67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9055</xdr:rowOff>
    </xdr:from>
    <xdr:to>
      <xdr:col>107</xdr:col>
      <xdr:colOff>50800</xdr:colOff>
      <xdr:row>75</xdr:row>
      <xdr:rowOff>33096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867805"/>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33096</xdr:rowOff>
    </xdr:from>
    <xdr:to>
      <xdr:col>102</xdr:col>
      <xdr:colOff>114300</xdr:colOff>
      <xdr:row>75</xdr:row>
      <xdr:rowOff>95669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891846"/>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17170</xdr:rowOff>
    </xdr:from>
    <xdr:to>
      <xdr:col>116</xdr:col>
      <xdr:colOff>114300</xdr:colOff>
      <xdr:row>75</xdr:row>
      <xdr:rowOff>118770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40047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129566</xdr:rowOff>
    </xdr:from>
    <xdr:to>
      <xdr:col>112</xdr:col>
      <xdr:colOff>38100</xdr:colOff>
      <xdr:row>75</xdr:row>
      <xdr:rowOff>59716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76243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129705</xdr:rowOff>
    </xdr:from>
    <xdr:to>
      <xdr:col>107</xdr:col>
      <xdr:colOff>101600</xdr:colOff>
      <xdr:row>75</xdr:row>
      <xdr:rowOff>59855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76382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153746</xdr:rowOff>
    </xdr:from>
    <xdr:to>
      <xdr:col>102</xdr:col>
      <xdr:colOff>165100</xdr:colOff>
      <xdr:row>75</xdr:row>
      <xdr:rowOff>83896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8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100423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44869</xdr:rowOff>
    </xdr:from>
    <xdr:to>
      <xdr:col>98</xdr:col>
      <xdr:colOff>38100</xdr:colOff>
      <xdr:row>75</xdr:row>
      <xdr:rowOff>146469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1,025,662</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円となっている。類似団体平均値と比較すると災害復旧事業費、維持補修費、繰出金について上回る事となった。前年度対比をみると、災害復旧事業費について、前年度より</a:t>
          </a:r>
          <a:r>
            <a:rPr kumimoji="1" lang="en-US" altLang="ja-JP" sz="1300">
              <a:latin typeface="ＭＳ Ｐゴシック" panose="020B0600070205080204" pitchFamily="50" charset="-128"/>
              <a:ea typeface="ＭＳ Ｐゴシック" panose="020B0600070205080204" pitchFamily="50" charset="-128"/>
            </a:rPr>
            <a:t>110,114</a:t>
          </a:r>
          <a:r>
            <a:rPr kumimoji="1" lang="ja-JP" altLang="en-US" sz="1300">
              <a:latin typeface="ＭＳ Ｐゴシック" panose="020B0600070205080204" pitchFamily="50" charset="-128"/>
              <a:ea typeface="ＭＳ Ｐゴシック" panose="020B0600070205080204" pitchFamily="50" charset="-128"/>
            </a:rPr>
            <a:t>円の増となる。これについては、令和元年台風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号による被害に対応するため増加したものである。また、補助費等については、新型コロナウィルスに関連する経費が影響している。減少している項目としては、普通建設事業費で</a:t>
          </a:r>
          <a:r>
            <a:rPr kumimoji="1" lang="en-US" altLang="ja-JP" sz="1300">
              <a:latin typeface="ＭＳ Ｐゴシック" panose="020B0600070205080204" pitchFamily="50" charset="-128"/>
              <a:ea typeface="ＭＳ Ｐゴシック" panose="020B0600070205080204" pitchFamily="50" charset="-128"/>
            </a:rPr>
            <a:t>22,253</a:t>
          </a:r>
          <a:r>
            <a:rPr kumimoji="1" lang="ja-JP" altLang="en-US" sz="1300">
              <a:latin typeface="ＭＳ Ｐゴシック" panose="020B0600070205080204" pitchFamily="50" charset="-128"/>
              <a:ea typeface="ＭＳ Ｐゴシック" panose="020B0600070205080204" pitchFamily="50" charset="-128"/>
            </a:rPr>
            <a:t>円の減となっている。この要因は道路建設改良費が減少したことによるものである。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普通建設事業費については、今後も施設の老朽化による改修及び建て替え等が予想される事から、緊急性や必要性を考慮し計画的に行うと共に、住民サービスの向上が図れるよう努める。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100711</xdr:rowOff>
    </xdr:from>
    <xdr:to>
      <xdr:col>24</xdr:col>
      <xdr:colOff>63500</xdr:colOff>
      <xdr:row>37</xdr:row>
      <xdr:rowOff>159258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4361"/>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145288</xdr:rowOff>
    </xdr:from>
    <xdr:to>
      <xdr:col>19</xdr:col>
      <xdr:colOff>177800</xdr:colOff>
      <xdr:row>37</xdr:row>
      <xdr:rowOff>159258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893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145288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0490"/>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98425</xdr:rowOff>
    </xdr:from>
    <xdr:to>
      <xdr:col>10</xdr:col>
      <xdr:colOff>114300</xdr:colOff>
      <xdr:row>37</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4207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49911</xdr:rowOff>
    </xdr:from>
    <xdr:to>
      <xdr:col>24</xdr:col>
      <xdr:colOff>114300</xdr:colOff>
      <xdr:row>37</xdr:row>
      <xdr:rowOff>151511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108458</xdr:rowOff>
    </xdr:from>
    <xdr:to>
      <xdr:col>20</xdr:col>
      <xdr:colOff>38100</xdr:colOff>
      <xdr:row>38</xdr:row>
      <xdr:rowOff>38608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29735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94488</xdr:rowOff>
    </xdr:from>
    <xdr:to>
      <xdr:col>15</xdr:col>
      <xdr:colOff>101600</xdr:colOff>
      <xdr:row>38</xdr:row>
      <xdr:rowOff>24638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15765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47625</xdr:rowOff>
    </xdr:from>
    <xdr:to>
      <xdr:col>6</xdr:col>
      <xdr:colOff>38100</xdr:colOff>
      <xdr:row>37</xdr:row>
      <xdr:rowOff>149225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36501</xdr:rowOff>
    </xdr:from>
    <xdr:to>
      <xdr:col>24</xdr:col>
      <xdr:colOff>63500</xdr:colOff>
      <xdr:row>58</xdr:row>
      <xdr:rowOff>124794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0601"/>
          <a:ext cx="838200" cy="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124794</xdr:rowOff>
    </xdr:from>
    <xdr:to>
      <xdr:col>19</xdr:col>
      <xdr:colOff>177800</xdr:colOff>
      <xdr:row>58</xdr:row>
      <xdr:rowOff>144277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8894"/>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85285</xdr:rowOff>
    </xdr:from>
    <xdr:to>
      <xdr:col>15</xdr:col>
      <xdr:colOff>50800</xdr:colOff>
      <xdr:row>58</xdr:row>
      <xdr:rowOff>144277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9385"/>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85285</xdr:rowOff>
    </xdr:from>
    <xdr:to>
      <xdr:col>10</xdr:col>
      <xdr:colOff>114300</xdr:colOff>
      <xdr:row>58</xdr:row>
      <xdr:rowOff>90966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9385"/>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157151</xdr:rowOff>
    </xdr:from>
    <xdr:to>
      <xdr:col>24</xdr:col>
      <xdr:colOff>114300</xdr:colOff>
      <xdr:row>58</xdr:row>
      <xdr:rowOff>87301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72078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73994</xdr:rowOff>
    </xdr:from>
    <xdr:to>
      <xdr:col>20</xdr:col>
      <xdr:colOff>38100</xdr:colOff>
      <xdr:row>59</xdr:row>
      <xdr:rowOff>4144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166721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93477</xdr:rowOff>
    </xdr:from>
    <xdr:to>
      <xdr:col>15</xdr:col>
      <xdr:colOff>101600</xdr:colOff>
      <xdr:row>59</xdr:row>
      <xdr:rowOff>23627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34485</xdr:rowOff>
    </xdr:from>
    <xdr:to>
      <xdr:col>10</xdr:col>
      <xdr:colOff>165100</xdr:colOff>
      <xdr:row>58</xdr:row>
      <xdr:rowOff>136085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127212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40166</xdr:rowOff>
    </xdr:from>
    <xdr:to>
      <xdr:col>6</xdr:col>
      <xdr:colOff>38100</xdr:colOff>
      <xdr:row>58</xdr:row>
      <xdr:rowOff>141766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132893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7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53042</xdr:rowOff>
    </xdr:from>
    <xdr:to>
      <xdr:col>24</xdr:col>
      <xdr:colOff>63500</xdr:colOff>
      <xdr:row>78</xdr:row>
      <xdr:rowOff>64660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26142"/>
          <a:ext cx="838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42751</xdr:rowOff>
    </xdr:from>
    <xdr:to>
      <xdr:col>19</xdr:col>
      <xdr:colOff>177800</xdr:colOff>
      <xdr:row>78</xdr:row>
      <xdr:rowOff>64660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15851"/>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42751</xdr:rowOff>
    </xdr:from>
    <xdr:to>
      <xdr:col>15</xdr:col>
      <xdr:colOff>50800</xdr:colOff>
      <xdr:row>78</xdr:row>
      <xdr:rowOff>50304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1585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50304</xdr:rowOff>
    </xdr:from>
    <xdr:to>
      <xdr:col>10</xdr:col>
      <xdr:colOff>114300</xdr:colOff>
      <xdr:row>78</xdr:row>
      <xdr:rowOff>70864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3404"/>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2242</xdr:rowOff>
    </xdr:from>
    <xdr:to>
      <xdr:col>24</xdr:col>
      <xdr:colOff>114300</xdr:colOff>
      <xdr:row>78</xdr:row>
      <xdr:rowOff>103842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88619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13860</xdr:rowOff>
    </xdr:from>
    <xdr:to>
      <xdr:col>20</xdr:col>
      <xdr:colOff>38100</xdr:colOff>
      <xdr:row>78</xdr:row>
      <xdr:rowOff>115460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106587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163401</xdr:rowOff>
    </xdr:from>
    <xdr:to>
      <xdr:col>15</xdr:col>
      <xdr:colOff>101600</xdr:colOff>
      <xdr:row>78</xdr:row>
      <xdr:rowOff>93551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84678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170954</xdr:rowOff>
    </xdr:from>
    <xdr:to>
      <xdr:col>10</xdr:col>
      <xdr:colOff>165100</xdr:colOff>
      <xdr:row>78</xdr:row>
      <xdr:rowOff>101104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20064</xdr:rowOff>
    </xdr:from>
    <xdr:to>
      <xdr:col>6</xdr:col>
      <xdr:colOff>38100</xdr:colOff>
      <xdr:row>78</xdr:row>
      <xdr:rowOff>121664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112791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62100</xdr:rowOff>
    </xdr:from>
    <xdr:to>
      <xdr:col>24</xdr:col>
      <xdr:colOff>63500</xdr:colOff>
      <xdr:row>97</xdr:row>
      <xdr:rowOff>75354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2750"/>
          <a:ext cx="8382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68070</xdr:rowOff>
    </xdr:from>
    <xdr:to>
      <xdr:col>19</xdr:col>
      <xdr:colOff>177800</xdr:colOff>
      <xdr:row>97</xdr:row>
      <xdr:rowOff>75354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9872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68070</xdr:rowOff>
    </xdr:from>
    <xdr:to>
      <xdr:col>15</xdr:col>
      <xdr:colOff>50800</xdr:colOff>
      <xdr:row>97</xdr:row>
      <xdr:rowOff>81865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8720"/>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81865</xdr:rowOff>
    </xdr:from>
    <xdr:to>
      <xdr:col>10</xdr:col>
      <xdr:colOff>114300</xdr:colOff>
      <xdr:row>97</xdr:row>
      <xdr:rowOff>93852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251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11300</xdr:rowOff>
    </xdr:from>
    <xdr:to>
      <xdr:col>24</xdr:col>
      <xdr:colOff>114300</xdr:colOff>
      <xdr:row>97</xdr:row>
      <xdr:rowOff>112900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97677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24554</xdr:rowOff>
    </xdr:from>
    <xdr:to>
      <xdr:col>20</xdr:col>
      <xdr:colOff>38100</xdr:colOff>
      <xdr:row>97</xdr:row>
      <xdr:rowOff>126154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117281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4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17270</xdr:rowOff>
    </xdr:from>
    <xdr:to>
      <xdr:col>15</xdr:col>
      <xdr:colOff>101600</xdr:colOff>
      <xdr:row>97</xdr:row>
      <xdr:rowOff>118870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31065</xdr:rowOff>
    </xdr:from>
    <xdr:to>
      <xdr:col>10</xdr:col>
      <xdr:colOff>165100</xdr:colOff>
      <xdr:row>97</xdr:row>
      <xdr:rowOff>132665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123792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43052</xdr:rowOff>
    </xdr:from>
    <xdr:to>
      <xdr:col>6</xdr:col>
      <xdr:colOff>38100</xdr:colOff>
      <xdr:row>97</xdr:row>
      <xdr:rowOff>144652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135779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63805</xdr:rowOff>
    </xdr:from>
    <xdr:to>
      <xdr:col>55</xdr:col>
      <xdr:colOff>0</xdr:colOff>
      <xdr:row>38</xdr:row>
      <xdr:rowOff>64719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57890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64719</xdr:rowOff>
    </xdr:from>
    <xdr:to>
      <xdr:col>50</xdr:col>
      <xdr:colOff>114300</xdr:colOff>
      <xdr:row>38</xdr:row>
      <xdr:rowOff>65177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7981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65177</xdr:rowOff>
    </xdr:from>
    <xdr:to>
      <xdr:col>45</xdr:col>
      <xdr:colOff>177800</xdr:colOff>
      <xdr:row>38</xdr:row>
      <xdr:rowOff>66091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027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66091</xdr:rowOff>
    </xdr:from>
    <xdr:to>
      <xdr:col>41</xdr:col>
      <xdr:colOff>50800</xdr:colOff>
      <xdr:row>38</xdr:row>
      <xdr:rowOff>68834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811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13005</xdr:rowOff>
    </xdr:from>
    <xdr:to>
      <xdr:col>55</xdr:col>
      <xdr:colOff>50800</xdr:colOff>
      <xdr:row>38</xdr:row>
      <xdr:rowOff>114605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99382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xdr:rowOff>
    </xdr:from>
    <xdr:to>
      <xdr:col>50</xdr:col>
      <xdr:colOff>165100</xdr:colOff>
      <xdr:row>38</xdr:row>
      <xdr:rowOff>115519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106646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14377</xdr:rowOff>
    </xdr:from>
    <xdr:to>
      <xdr:col>46</xdr:col>
      <xdr:colOff>38100</xdr:colOff>
      <xdr:row>38</xdr:row>
      <xdr:rowOff>115977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107104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2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15291</xdr:rowOff>
    </xdr:from>
    <xdr:to>
      <xdr:col>41</xdr:col>
      <xdr:colOff>101600</xdr:colOff>
      <xdr:row>38</xdr:row>
      <xdr:rowOff>116891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50377</xdr:rowOff>
    </xdr:from>
    <xdr:to>
      <xdr:col>55</xdr:col>
      <xdr:colOff>0</xdr:colOff>
      <xdr:row>56</xdr:row>
      <xdr:rowOff>171210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51577"/>
          <a:ext cx="838200" cy="1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90304</xdr:rowOff>
    </xdr:from>
    <xdr:to>
      <xdr:col>50</xdr:col>
      <xdr:colOff>114300</xdr:colOff>
      <xdr:row>56</xdr:row>
      <xdr:rowOff>171210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91504"/>
          <a:ext cx="889000" cy="8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29762</xdr:rowOff>
    </xdr:from>
    <xdr:to>
      <xdr:col>45</xdr:col>
      <xdr:colOff>177800</xdr:colOff>
      <xdr:row>56</xdr:row>
      <xdr:rowOff>90304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630962"/>
          <a:ext cx="889000" cy="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29762</xdr:rowOff>
    </xdr:from>
    <xdr:to>
      <xdr:col>41</xdr:col>
      <xdr:colOff>50800</xdr:colOff>
      <xdr:row>56</xdr:row>
      <xdr:rowOff>151574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30962"/>
          <a:ext cx="889000" cy="1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171027</xdr:rowOff>
    </xdr:from>
    <xdr:to>
      <xdr:col>55</xdr:col>
      <xdr:colOff>50800</xdr:colOff>
      <xdr:row>56</xdr:row>
      <xdr:rowOff>101177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149454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120410</xdr:rowOff>
    </xdr:from>
    <xdr:to>
      <xdr:col>50</xdr:col>
      <xdr:colOff>165100</xdr:colOff>
      <xdr:row>57</xdr:row>
      <xdr:rowOff>50560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41687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39504</xdr:rowOff>
    </xdr:from>
    <xdr:to>
      <xdr:col>46</xdr:col>
      <xdr:colOff>38100</xdr:colOff>
      <xdr:row>56</xdr:row>
      <xdr:rowOff>141104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132231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150412</xdr:rowOff>
    </xdr:from>
    <xdr:to>
      <xdr:col>41</xdr:col>
      <xdr:colOff>101600</xdr:colOff>
      <xdr:row>56</xdr:row>
      <xdr:rowOff>80562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100774</xdr:rowOff>
    </xdr:from>
    <xdr:to>
      <xdr:col>36</xdr:col>
      <xdr:colOff>165100</xdr:colOff>
      <xdr:row>57</xdr:row>
      <xdr:rowOff>30924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22051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143101</xdr:rowOff>
    </xdr:from>
    <xdr:to>
      <xdr:col>55</xdr:col>
      <xdr:colOff>0</xdr:colOff>
      <xdr:row>77</xdr:row>
      <xdr:rowOff>108272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73301"/>
          <a:ext cx="8382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108272</xdr:rowOff>
    </xdr:from>
    <xdr:to>
      <xdr:col>50</xdr:col>
      <xdr:colOff>114300</xdr:colOff>
      <xdr:row>77</xdr:row>
      <xdr:rowOff>117836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0992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80256</xdr:rowOff>
    </xdr:from>
    <xdr:to>
      <xdr:col>45</xdr:col>
      <xdr:colOff>177800</xdr:colOff>
      <xdr:row>77</xdr:row>
      <xdr:rowOff>117836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1906"/>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80256</xdr:rowOff>
    </xdr:from>
    <xdr:to>
      <xdr:col>41</xdr:col>
      <xdr:colOff>50800</xdr:colOff>
      <xdr:row>77</xdr:row>
      <xdr:rowOff>131270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1906"/>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92301</xdr:rowOff>
    </xdr:from>
    <xdr:to>
      <xdr:col>55</xdr:col>
      <xdr:colOff>50800</xdr:colOff>
      <xdr:row>77</xdr:row>
      <xdr:rowOff>22451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70728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0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57472</xdr:rowOff>
    </xdr:from>
    <xdr:to>
      <xdr:col>50</xdr:col>
      <xdr:colOff>165100</xdr:colOff>
      <xdr:row>77</xdr:row>
      <xdr:rowOff>159072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150199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67036</xdr:rowOff>
    </xdr:from>
    <xdr:to>
      <xdr:col>46</xdr:col>
      <xdr:colOff>38100</xdr:colOff>
      <xdr:row>77</xdr:row>
      <xdr:rowOff>168636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159763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29456</xdr:rowOff>
    </xdr:from>
    <xdr:to>
      <xdr:col>41</xdr:col>
      <xdr:colOff>101600</xdr:colOff>
      <xdr:row>77</xdr:row>
      <xdr:rowOff>131056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122183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80470</xdr:rowOff>
    </xdr:from>
    <xdr:to>
      <xdr:col>36</xdr:col>
      <xdr:colOff>165100</xdr:colOff>
      <xdr:row>78</xdr:row>
      <xdr:rowOff>10620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135041</xdr:rowOff>
    </xdr:from>
    <xdr:to>
      <xdr:col>55</xdr:col>
      <xdr:colOff>0</xdr:colOff>
      <xdr:row>96</xdr:row>
      <xdr:rowOff>63897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22791"/>
          <a:ext cx="838200" cy="10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135041</xdr:rowOff>
    </xdr:from>
    <xdr:to>
      <xdr:col>50</xdr:col>
      <xdr:colOff>114300</xdr:colOff>
      <xdr:row>95</xdr:row>
      <xdr:rowOff>140715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2279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140715</xdr:rowOff>
    </xdr:from>
    <xdr:to>
      <xdr:col>45</xdr:col>
      <xdr:colOff>177800</xdr:colOff>
      <xdr:row>95</xdr:row>
      <xdr:rowOff>170081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28465"/>
          <a:ext cx="8890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170081</xdr:rowOff>
    </xdr:from>
    <xdr:to>
      <xdr:col>41</xdr:col>
      <xdr:colOff>50800</xdr:colOff>
      <xdr:row>96</xdr:row>
      <xdr:rowOff>112218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57831"/>
          <a:ext cx="8890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13097</xdr:rowOff>
    </xdr:from>
    <xdr:to>
      <xdr:col>55</xdr:col>
      <xdr:colOff>50800</xdr:colOff>
      <xdr:row>96</xdr:row>
      <xdr:rowOff>114697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162974</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5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84241</xdr:rowOff>
    </xdr:from>
    <xdr:to>
      <xdr:col>50</xdr:col>
      <xdr:colOff>165100</xdr:colOff>
      <xdr:row>96</xdr:row>
      <xdr:rowOff>14391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30918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14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89915</xdr:rowOff>
    </xdr:from>
    <xdr:to>
      <xdr:col>46</xdr:col>
      <xdr:colOff>38100</xdr:colOff>
      <xdr:row>96</xdr:row>
      <xdr:rowOff>20065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36592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1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119281</xdr:rowOff>
    </xdr:from>
    <xdr:to>
      <xdr:col>41</xdr:col>
      <xdr:colOff>101600</xdr:colOff>
      <xdr:row>96</xdr:row>
      <xdr:rowOff>49431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65958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61418</xdr:rowOff>
    </xdr:from>
    <xdr:to>
      <xdr:col>36</xdr:col>
      <xdr:colOff>165100</xdr:colOff>
      <xdr:row>96</xdr:row>
      <xdr:rowOff>163018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154145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102488</xdr:rowOff>
    </xdr:from>
    <xdr:to>
      <xdr:col>85</xdr:col>
      <xdr:colOff>127000</xdr:colOff>
      <xdr:row>37</xdr:row>
      <xdr:rowOff>125275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446138"/>
          <a:ext cx="8382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37054</xdr:rowOff>
    </xdr:from>
    <xdr:to>
      <xdr:col>81</xdr:col>
      <xdr:colOff>50800</xdr:colOff>
      <xdr:row>37</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380704"/>
          <a:ext cx="889000" cy="6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37054</xdr:rowOff>
    </xdr:from>
    <xdr:to>
      <xdr:col>76</xdr:col>
      <xdr:colOff>114300</xdr:colOff>
      <xdr:row>38</xdr:row>
      <xdr:rowOff>20389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380704"/>
          <a:ext cx="889000" cy="15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20389</xdr:rowOff>
    </xdr:from>
    <xdr:to>
      <xdr:col>71</xdr:col>
      <xdr:colOff>177800</xdr:colOff>
      <xdr:row>38</xdr:row>
      <xdr:rowOff>28134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35489"/>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74475</xdr:rowOff>
    </xdr:from>
    <xdr:to>
      <xdr:col>85</xdr:col>
      <xdr:colOff>177800</xdr:colOff>
      <xdr:row>38</xdr:row>
      <xdr:rowOff>4625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51688</xdr:rowOff>
    </xdr:from>
    <xdr:to>
      <xdr:col>81</xdr:col>
      <xdr:colOff>101600</xdr:colOff>
      <xdr:row>37</xdr:row>
      <xdr:rowOff>153288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3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144415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157704</xdr:rowOff>
    </xdr:from>
    <xdr:to>
      <xdr:col>76</xdr:col>
      <xdr:colOff>165100</xdr:colOff>
      <xdr:row>37</xdr:row>
      <xdr:rowOff>87854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104381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141039</xdr:rowOff>
    </xdr:from>
    <xdr:to>
      <xdr:col>72</xdr:col>
      <xdr:colOff>38100</xdr:colOff>
      <xdr:row>38</xdr:row>
      <xdr:rowOff>71189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62316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148784</xdr:rowOff>
    </xdr:from>
    <xdr:to>
      <xdr:col>67</xdr:col>
      <xdr:colOff>101600</xdr:colOff>
      <xdr:row>38</xdr:row>
      <xdr:rowOff>78934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70061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9627</xdr:rowOff>
    </xdr:from>
    <xdr:to>
      <xdr:col>85</xdr:col>
      <xdr:colOff>127000</xdr:colOff>
      <xdr:row>56</xdr:row>
      <xdr:rowOff>27791</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610827"/>
          <a:ext cx="838200" cy="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77942</xdr:rowOff>
    </xdr:from>
    <xdr:to>
      <xdr:col>81</xdr:col>
      <xdr:colOff>50800</xdr:colOff>
      <xdr:row>56</xdr:row>
      <xdr:rowOff>9627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336242"/>
          <a:ext cx="889000" cy="2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77942</xdr:rowOff>
    </xdr:from>
    <xdr:to>
      <xdr:col>76</xdr:col>
      <xdr:colOff>114300</xdr:colOff>
      <xdr:row>55</xdr:row>
      <xdr:rowOff>3660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336242"/>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3660</xdr:rowOff>
    </xdr:from>
    <xdr:to>
      <xdr:col>71</xdr:col>
      <xdr:colOff>177800</xdr:colOff>
      <xdr:row>56</xdr:row>
      <xdr:rowOff>58318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433410"/>
          <a:ext cx="889000" cy="2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148441</xdr:rowOff>
    </xdr:from>
    <xdr:to>
      <xdr:col>85</xdr:col>
      <xdr:colOff>177800</xdr:colOff>
      <xdr:row>56</xdr:row>
      <xdr:rowOff>78591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126868</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130277</xdr:rowOff>
    </xdr:from>
    <xdr:to>
      <xdr:col>81</xdr:col>
      <xdr:colOff>101600</xdr:colOff>
      <xdr:row>56</xdr:row>
      <xdr:rowOff>60427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76954</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33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27142</xdr:rowOff>
    </xdr:from>
    <xdr:to>
      <xdr:col>76</xdr:col>
      <xdr:colOff>165100</xdr:colOff>
      <xdr:row>54</xdr:row>
      <xdr:rowOff>128742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2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145269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0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124310</xdr:rowOff>
    </xdr:from>
    <xdr:to>
      <xdr:col>72</xdr:col>
      <xdr:colOff>38100</xdr:colOff>
      <xdr:row>55</xdr:row>
      <xdr:rowOff>54460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70987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15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7518</xdr:rowOff>
    </xdr:from>
    <xdr:to>
      <xdr:col>67</xdr:col>
      <xdr:colOff>101600</xdr:colOff>
      <xdr:row>56</xdr:row>
      <xdr:rowOff>109118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100245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76350</xdr:rowOff>
    </xdr:from>
    <xdr:to>
      <xdr:col>85</xdr:col>
      <xdr:colOff>127000</xdr:colOff>
      <xdr:row>76</xdr:row>
      <xdr:rowOff>19852</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2420750"/>
          <a:ext cx="838200" cy="6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19852</xdr:rowOff>
    </xdr:from>
    <xdr:to>
      <xdr:col>81</xdr:col>
      <xdr:colOff>50800</xdr:colOff>
      <xdr:row>77</xdr:row>
      <xdr:rowOff>154977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50052"/>
          <a:ext cx="889000" cy="3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154977</xdr:rowOff>
    </xdr:from>
    <xdr:to>
      <xdr:col>76</xdr:col>
      <xdr:colOff>114300</xdr:colOff>
      <xdr:row>77</xdr:row>
      <xdr:rowOff>161199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56627"/>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161199</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62849"/>
          <a:ext cx="8890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25550</xdr:rowOff>
    </xdr:from>
    <xdr:to>
      <xdr:col>85</xdr:col>
      <xdr:colOff>177800</xdr:colOff>
      <xdr:row>72</xdr:row>
      <xdr:rowOff>127150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2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48427</xdr:rowOff>
    </xdr:from>
    <xdr:ext cx="599010"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22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140501</xdr:rowOff>
    </xdr:from>
    <xdr:to>
      <xdr:col>81</xdr:col>
      <xdr:colOff>101600</xdr:colOff>
      <xdr:row>76</xdr:row>
      <xdr:rowOff>70650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2999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87178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104177</xdr:rowOff>
    </xdr:from>
    <xdr:to>
      <xdr:col>76</xdr:col>
      <xdr:colOff>165100</xdr:colOff>
      <xdr:row>78</xdr:row>
      <xdr:rowOff>34327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25454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9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110399</xdr:rowOff>
    </xdr:from>
    <xdr:to>
      <xdr:col>72</xdr:col>
      <xdr:colOff>38100</xdr:colOff>
      <xdr:row>78</xdr:row>
      <xdr:rowOff>40549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31676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0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117314</xdr:rowOff>
    </xdr:from>
    <xdr:to>
      <xdr:col>85</xdr:col>
      <xdr:colOff>127000</xdr:colOff>
      <xdr:row>95</xdr:row>
      <xdr:rowOff>168430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405064"/>
          <a:ext cx="8382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158108</xdr:rowOff>
    </xdr:from>
    <xdr:to>
      <xdr:col>81</xdr:col>
      <xdr:colOff>50800</xdr:colOff>
      <xdr:row>95</xdr:row>
      <xdr:rowOff>168430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445858"/>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158108</xdr:rowOff>
    </xdr:from>
    <xdr:to>
      <xdr:col>76</xdr:col>
      <xdr:colOff>114300</xdr:colOff>
      <xdr:row>96</xdr:row>
      <xdr:rowOff>29921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45858"/>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23183</xdr:rowOff>
    </xdr:from>
    <xdr:to>
      <xdr:col>71</xdr:col>
      <xdr:colOff>177800</xdr:colOff>
      <xdr:row>96</xdr:row>
      <xdr:rowOff>29921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482383"/>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66514</xdr:rowOff>
    </xdr:from>
    <xdr:to>
      <xdr:col>85</xdr:col>
      <xdr:colOff>177800</xdr:colOff>
      <xdr:row>95</xdr:row>
      <xdr:rowOff>168114</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44941</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117630</xdr:rowOff>
    </xdr:from>
    <xdr:to>
      <xdr:col>81</xdr:col>
      <xdr:colOff>101600</xdr:colOff>
      <xdr:row>96</xdr:row>
      <xdr:rowOff>47780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38907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107308</xdr:rowOff>
    </xdr:from>
    <xdr:to>
      <xdr:col>76</xdr:col>
      <xdr:colOff>165100</xdr:colOff>
      <xdr:row>96</xdr:row>
      <xdr:rowOff>37458</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28585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150571</xdr:rowOff>
    </xdr:from>
    <xdr:to>
      <xdr:col>72</xdr:col>
      <xdr:colOff>38100</xdr:colOff>
      <xdr:row>96</xdr:row>
      <xdr:rowOff>80721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71848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143833</xdr:rowOff>
    </xdr:from>
    <xdr:to>
      <xdr:col>67</xdr:col>
      <xdr:colOff>101600</xdr:colOff>
      <xdr:row>96</xdr:row>
      <xdr:rowOff>73983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65110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目的別歳出額を類似団体平均値と比較すると、災害復旧費において類似団体平均を大幅に上回っている、災害復旧費については、令和元年台風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のものである。その他の項目については、類似団体平均値を下回っているが、前年度との比較をするとまず、議会費においては議場設備の設置等により増加している。総務費・民生費・農林水産業費・商行費については、新型コロナウィルス関連事業により増加。衛生費については、一部事務組合への負担金の増加。土木費については、道路建設改良費に関する経費が減少したことにる。消防費については、防災行政無線の工事が終了したことにより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教育費については小学校の空調設備設置が終了したことにより減少。公債費については、新規発行の地方債の償還が償還終了分を上回った事により増加。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概ね類似団体と比較し住民一人当たりのコストは低い状況で推移していることから引き続きコスト削減や事業の効率化、計画的な地方債の活用に努める。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財政調整基金については前年度決算余剰金の</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百万円の積立を行ったが、</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百万円の取崩を行った。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標準財政規模に対する財政調整基金割合は前年度より</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ポイント減少しているが安定的な財源の確保と歳出抑制を行い、財政調整基金については一定額を確保出来るよう努めていく。　</a:t>
          </a:r>
        </a:p>
        <a:p>
          <a:r>
            <a:rPr kumimoji="1" lang="ja-JP" altLang="en-US" sz="1400">
              <a:latin typeface="ＭＳ ゴシック" pitchFamily="49" charset="-128"/>
              <a:ea typeface="ＭＳ ゴシック" pitchFamily="49" charset="-128"/>
            </a:rPr>
            <a:t>実質収支額は前年度から減少となっている。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継続的に黒字を確保するよう、計画的な財政運営に努めていく。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すべての会計において赤字額はなく、資金不足は生じていない、また、連結赤字比率も算出されていない。</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年度の合計黒字額は総額で約</a:t>
          </a:r>
          <a:r>
            <a:rPr kumimoji="1" lang="en-US" altLang="ja-JP" sz="1400">
              <a:latin typeface="ＭＳ ゴシック" pitchFamily="49" charset="-128"/>
              <a:ea typeface="ＭＳ ゴシック" pitchFamily="49" charset="-128"/>
            </a:rPr>
            <a:t>807</a:t>
          </a:r>
          <a:r>
            <a:rPr kumimoji="1" lang="ja-JP" altLang="en-US" sz="1400">
              <a:latin typeface="ＭＳ ゴシック" pitchFamily="49" charset="-128"/>
              <a:ea typeface="ＭＳ ゴシック" pitchFamily="49" charset="-128"/>
            </a:rPr>
            <a:t>百万円となり令和元年度より</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百万円程減少した。</a:t>
          </a:r>
        </a:p>
        <a:p>
          <a:r>
            <a:rPr kumimoji="1" lang="ja-JP" altLang="en-US" sz="1400">
              <a:latin typeface="ＭＳ ゴシック" pitchFamily="49" charset="-128"/>
              <a:ea typeface="ＭＳ ゴシック" pitchFamily="49" charset="-128"/>
            </a:rPr>
            <a:t>会計合計の主な内訳は上水道事業会計で</a:t>
          </a:r>
          <a:r>
            <a:rPr kumimoji="1" lang="en-US" altLang="ja-JP" sz="1400">
              <a:latin typeface="ＭＳ ゴシック" pitchFamily="49" charset="-128"/>
              <a:ea typeface="ＭＳ ゴシック" pitchFamily="49" charset="-128"/>
            </a:rPr>
            <a:t>601</a:t>
          </a:r>
          <a:r>
            <a:rPr kumimoji="1" lang="ja-JP" altLang="en-US" sz="1400">
              <a:latin typeface="ＭＳ ゴシック" pitchFamily="49" charset="-128"/>
              <a:ea typeface="ＭＳ ゴシック" pitchFamily="49" charset="-128"/>
            </a:rPr>
            <a:t>百万円、一般会計で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百万円、国民健康保険特別会計</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百万円である。</a:t>
          </a:r>
        </a:p>
        <a:p>
          <a:r>
            <a:rPr kumimoji="1" lang="ja-JP" altLang="en-US" sz="1400">
              <a:latin typeface="ＭＳ ゴシック" pitchFamily="49" charset="-128"/>
              <a:ea typeface="ＭＳ ゴシック" pitchFamily="49" charset="-128"/>
            </a:rPr>
            <a:t>経営の安定化と施設の老朽化に伴う更新に備え、会計規模に応じて一定の留保資金の確保に努めている。</a:t>
          </a:r>
        </a:p>
        <a:p>
          <a:r>
            <a:rPr kumimoji="1" lang="ja-JP" altLang="en-US" sz="1400">
              <a:latin typeface="ＭＳ ゴシック" pitchFamily="49" charset="-128"/>
              <a:ea typeface="ＭＳ ゴシック" pitchFamily="49" charset="-128"/>
            </a:rPr>
            <a:t>また、今後の社会保障費の増加、インフラ整備における公共投資の必要性を勘案しながら、様々な事業展開と事業の効率化、省力化に努め健全財政を維持できるよう努める。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一般会計における元利償還金は令和元年度から令和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百万円増加しているが、地方債の現在高は</a:t>
          </a:r>
          <a:r>
            <a:rPr kumimoji="1" lang="en-US" altLang="ja-JP" sz="1400">
              <a:latin typeface="ＭＳ ゴシック" pitchFamily="49" charset="-128"/>
              <a:ea typeface="ＭＳ ゴシック" pitchFamily="49" charset="-128"/>
            </a:rPr>
            <a:t>6,177</a:t>
          </a:r>
          <a:r>
            <a:rPr kumimoji="1" lang="ja-JP" altLang="en-US" sz="1400">
              <a:latin typeface="ＭＳ ゴシック" pitchFamily="49" charset="-128"/>
              <a:ea typeface="ＭＳ ゴシック" pitchFamily="49" charset="-128"/>
            </a:rPr>
            <a:t>百万円となり、前年度に比べ約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百万円減少した。起債残高の内、臨時財政対策債の残高は約</a:t>
          </a:r>
          <a:r>
            <a:rPr kumimoji="1" lang="en-US" altLang="ja-JP" sz="1400">
              <a:latin typeface="ＭＳ ゴシック" pitchFamily="49" charset="-128"/>
              <a:ea typeface="ＭＳ ゴシック" pitchFamily="49" charset="-128"/>
            </a:rPr>
            <a:t>3,004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48.6</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公営企業債等繰入見込額は、起債の現在高減少に伴い減少傾向にある。</a:t>
          </a:r>
        </a:p>
        <a:p>
          <a:r>
            <a:rPr kumimoji="1" lang="ja-JP" altLang="en-US" sz="1400">
              <a:latin typeface="ＭＳ ゴシック" pitchFamily="49" charset="-128"/>
              <a:ea typeface="ＭＳ ゴシック" pitchFamily="49" charset="-128"/>
            </a:rPr>
            <a:t>今後は、公共施設の改修等が想定されるが、有利な起債を活用し実質公債費比率が大幅に増加しないよう適切な起債発行に努める。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簡易水道事業特別会計においては、起債残高が増加したが、一般会計及び公共下水道事業特別会計及び農業集落排水事業特別会計の起債残高が減少したことにより将来負担額の減少が図れた。また、安定経営のため目的基金の積立を行ってきたことも将来負担比率を抑えられた要因である。</a:t>
          </a:r>
        </a:p>
        <a:p>
          <a:r>
            <a:rPr kumimoji="1" lang="ja-JP" altLang="en-US" sz="1400">
              <a:latin typeface="ＭＳ ゴシック" pitchFamily="49" charset="-128"/>
              <a:ea typeface="ＭＳ ゴシック" pitchFamily="49" charset="-128"/>
            </a:rPr>
            <a:t>公共施設の老朽化にともなう新規の地方債発行により起債残高の増加が見込まれるが、交付税措置が見込める起債の活用や、充当可能財源を確保することにより将来の財政負担に備えていく必要がある。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財政調整基金に前年度決算余剰金に対する積立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百万円、災害等の影響による財源不足のため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目的基金については、愛する嬬恋基金へ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森林の有する公益的機能の維持増進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森林環境譲与税の事業未充当分を今後の森林整備等のために積立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：利子分の積立。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森林整備等への有効活用を行う。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百万円、災害等の影響による財源不足のため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結果的に積立額が取崩額を上回った事により増加した。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災害等の不測の事態に対応できるよう、過去の実績等を踏まえ基金残高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9FA9F4-44C7-493D-B212-800C1B39C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7BA852-E991-4864-8648-62A410A7C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CECC4D7-588F-404F-BE82-3D02FF0D094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03C70C-5ED2-4FE3-96FD-A30ABD1D23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AA0D31D-5986-41AC-9025-580D0963337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3EA048-3303-4A52-B2BC-5B4CA06E786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CA56C97-06D7-4FF4-9382-BAAB256A6DC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B9D162-2C2F-4737-8804-062EE974296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CF62A24-692F-4229-A2B3-7D483ACBC77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74EB161-0EB3-4745-BBA2-13F0DD0CEAD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41D1D00-767D-4DA5-AAB2-717DBF266F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95FFAE7-A23C-4D7A-AA23-677B42056E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EC4F445-BBA6-4BF2-9DAC-84BBE86C1E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5278DE7-C83C-48E3-AEBD-D8C1ACBF8F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AF03C6A-6433-4383-99F1-A38B5F4873F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715B436-5095-4C47-ADFA-D7487532D0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1AFB062-E1C3-4E5E-9DAB-8BC874567C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DA70D57-5DE6-4003-8AF4-0030365D45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5FD2063-1522-4F79-95BE-36232E0E17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ED030B3-7DC8-472E-98D3-EFDF5BD2EA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BE7CA98-CF40-4465-A7A1-83AD48858E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BC39726-0D84-4D4B-9DAA-30E14B1DAC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3F4F6B8-B43F-4763-9F8C-0051E86694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84D1CA3-2743-468F-BB2E-6BAA590F71E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A61E896-B85C-45D2-82CF-BF8E4F6605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0A50CB1-1731-4D7A-96AC-FA342FD4B0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D07C556-E9AB-46E4-8A12-BFB8DD50C3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77961FC-83A4-4CA2-A7A9-9DC34E75BA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3330D7A-FAE7-4508-965A-44E2818AD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93482E3-7574-4913-92DE-414B82CEEA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AA43924-76FE-4A08-978E-0C0948110E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7AFE1B-7A5F-421B-B56C-AF4F03E358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3FD2B89-28E3-4CF5-BADA-4D042819B9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65779E6-F785-4B1D-B544-64CA1E9C07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2D856D7-FD57-4CDF-87F9-E7196AE4B1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1F37F5C-6EA1-4D75-8B8A-ECA1A387BB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EEB8F34-D454-44E6-BE5F-9C6583F810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5B77C1D-8EAA-41A9-B267-E581068DDB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6D34FED-ECF5-433C-ADAE-D2F00742CA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CBA62C9-4929-4B4D-A5C8-85F5A0773D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9D27168-FF58-4DBD-8D9A-E2462AA3BF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B4F7360-CE2C-45DA-BEB1-9849DB32A63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81946EE-BFF5-4052-8844-C01FA8C1B04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534AA42-9558-452F-9C94-32F7DE87918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F37DB9B-5E2D-4E18-BCC1-74D3E9AB60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0905F36-0B1A-401B-8437-6572610483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80E6C89-68CF-499F-AB2B-EAF9B474E1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4C66F82-35E9-41CD-9F1E-5028ADF3F3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D35C82B-7037-4CE9-A575-6CA18F1306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6C7EA0E-14E8-4F2D-A723-D381F73054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D7FFD74-B142-43D4-98EB-60CE95B18E3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5C35523-BB32-4CD7-9064-12D832408E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D54483A-3E22-4914-A54F-0D5A71310D8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223144F-4926-4696-B6FD-F4C1419781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663B005-611D-4D49-A201-A68E0FCDEF8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A2E9593-9065-46F9-B5E1-92FD13052D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7B4A33C-F1F2-47CE-99F7-B3540DABF0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ポイント低くなっているが、群馬県平均と比較すると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高くなっている。学校施設については、小学校統合による校舎の建替が終了した事により減価償却率は低くなっているが、庁舎をはじめ償却率が高い施設が多い事から、老朽化が進んでいる施設については、個別施設計画等により適切に更新等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5A4F9E6-6C0B-4CBE-A0DB-FCAB5262BF7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EC5596E-F9BF-4954-9279-F5150F7289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EB1F5F9-DCC7-4F5F-8A18-38790E0252D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BF83F8D4-B02B-48F6-82CB-B8170ED6FBE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361BD7D-BF72-4685-8530-463709EB401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4EBF290-25DA-4021-911D-947BE3CC3D8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54F171A-0CB2-4CB7-A8C1-1CFC7B6C76A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AF7FE99-2217-4EAA-8E4D-73FCFBD24EC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C218993-2437-406A-B825-893AD70B7F9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84DBE14-E58C-453F-B7E6-455DCF96152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5CE8C77-6F09-4E8F-940E-D93455C2FFF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787A7B6-88B0-4115-8959-B218DCCCD2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B1A82DC4-40A6-4220-8342-D94DC25AC75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8A60919-1588-4A0D-84CF-17EEEDF3C2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615ECC49-91C8-4564-B72A-C37B73FA3FB6}"/>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F191EE38-5E26-49F2-AB7D-B8BA84574104}"/>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301E5A4A-7A93-4063-889F-4D97820FE86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16EDA46B-F4E6-453B-83E6-E3E2FE906E8B}"/>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9525A673-8CA8-4A2D-8575-D2BF7631013B}"/>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597FBA09-45C6-4F10-9C00-E3A02CDD26CD}"/>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860ADA6A-88DF-427B-A3A3-9E91566C1692}"/>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AC942C3D-21B6-4EE9-9807-DB91E63AFD3D}"/>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D0D340BB-DDF0-44F1-B0B2-D6A9A310CE7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628EF933-BD88-49B5-8FA6-8F93F86594E2}"/>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8D6044C9-9E67-4E9D-8677-3406CBD70273}"/>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091F3F0-61AA-431D-90AC-6F9371FAB9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BE74956-215F-472F-B4A6-67D494581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23CCC76-4C48-4898-8D6E-623BA91E57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B8CB5F-1960-4AF3-B617-7E5CD00C33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AD1762F-D2DF-49E4-889C-8116BAC47B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152146</xdr:rowOff>
    </xdr:from>
    <xdr:to>
      <xdr:col>23</xdr:col>
      <xdr:colOff>136525</xdr:colOff>
      <xdr:row>32</xdr:row>
      <xdr:rowOff>82296</xdr:rowOff>
    </xdr:to>
    <xdr:sp macro="" textlink="">
      <xdr:nvSpPr>
        <xdr:cNvPr id="89" name="楕円 88">
          <a:extLst>
            <a:ext uri="{FF2B5EF4-FFF2-40B4-BE49-F238E27FC236}">
              <a16:creationId xmlns:a16="http://schemas.microsoft.com/office/drawing/2014/main" id="{33A37C36-AFF4-4AEF-B53A-BFE9C03C8DBC}"/>
            </a:ext>
          </a:extLst>
        </xdr:cNvPr>
        <xdr:cNvSpPr/>
      </xdr:nvSpPr>
      <xdr:spPr>
        <a:xfrm>
          <a:off x="47117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3573</xdr:rowOff>
    </xdr:from>
    <xdr:ext cx="405111" cy="259045"/>
    <xdr:sp macro="" textlink="">
      <xdr:nvSpPr>
        <xdr:cNvPr id="90" name="有形固定資産減価償却率該当値テキスト">
          <a:extLst>
            <a:ext uri="{FF2B5EF4-FFF2-40B4-BE49-F238E27FC236}">
              <a16:creationId xmlns:a16="http://schemas.microsoft.com/office/drawing/2014/main" id="{72524CC3-6B5E-4E36-8275-42BBC5C3313E}"/>
            </a:ext>
          </a:extLst>
        </xdr:cNvPr>
        <xdr:cNvSpPr txBox="1"/>
      </xdr:nvSpPr>
      <xdr:spPr>
        <a:xfrm>
          <a:off x="4813300" y="6090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macro="" textlink="">
      <xdr:nvSpPr>
        <xdr:cNvPr id="91" name="楕円 90">
          <a:extLst>
            <a:ext uri="{FF2B5EF4-FFF2-40B4-BE49-F238E27FC236}">
              <a16:creationId xmlns:a16="http://schemas.microsoft.com/office/drawing/2014/main" id="{71E4A4B7-4669-4468-83D8-32E4261F7C55}"/>
            </a:ext>
          </a:extLst>
        </xdr:cNvPr>
        <xdr:cNvSpPr/>
      </xdr:nvSpPr>
      <xdr:spPr>
        <a:xfrm>
          <a:off x="4000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31496</xdr:rowOff>
    </xdr:to>
    <xdr:cxnSp macro="">
      <xdr:nvCxnSpPr>
        <xdr:cNvPr id="92" name="直線コネクタ 91">
          <a:extLst>
            <a:ext uri="{FF2B5EF4-FFF2-40B4-BE49-F238E27FC236}">
              <a16:creationId xmlns:a16="http://schemas.microsoft.com/office/drawing/2014/main" id="{6639307D-A534-4CFF-AB64-5BEC9A6EB24D}"/>
            </a:ext>
          </a:extLst>
        </xdr:cNvPr>
        <xdr:cNvCxnSpPr/>
      </xdr:nvCxnSpPr>
      <xdr:spPr>
        <a:xfrm>
          <a:off x="4051300" y="627862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93" name="楕円 92">
          <a:extLst>
            <a:ext uri="{FF2B5EF4-FFF2-40B4-BE49-F238E27FC236}">
              <a16:creationId xmlns:a16="http://schemas.microsoft.com/office/drawing/2014/main" id="{0BB10539-B0A3-40F6-BD88-DA0402706D0A}"/>
            </a:ext>
          </a:extLst>
        </xdr:cNvPr>
        <xdr:cNvSpPr/>
      </xdr:nvSpPr>
      <xdr:spPr>
        <a:xfrm>
          <a:off x="3238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20701</xdr:rowOff>
    </xdr:to>
    <xdr:cxnSp macro="">
      <xdr:nvCxnSpPr>
        <xdr:cNvPr id="94" name="直線コネクタ 93">
          <a:extLst>
            <a:ext uri="{FF2B5EF4-FFF2-40B4-BE49-F238E27FC236}">
              <a16:creationId xmlns:a16="http://schemas.microsoft.com/office/drawing/2014/main" id="{CF77087F-DD72-443E-B0F2-1E598A5D3004}"/>
            </a:ext>
          </a:extLst>
        </xdr:cNvPr>
        <xdr:cNvCxnSpPr/>
      </xdr:nvCxnSpPr>
      <xdr:spPr>
        <a:xfrm>
          <a:off x="3289300" y="624624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5" name="楕円 94">
          <a:extLst>
            <a:ext uri="{FF2B5EF4-FFF2-40B4-BE49-F238E27FC236}">
              <a16:creationId xmlns:a16="http://schemas.microsoft.com/office/drawing/2014/main" id="{6DF1417F-2D7F-44E6-B5A3-B3F963DE8194}"/>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159766</xdr:rowOff>
    </xdr:to>
    <xdr:cxnSp macro="">
      <xdr:nvCxnSpPr>
        <xdr:cNvPr id="96" name="直線コネクタ 95">
          <a:extLst>
            <a:ext uri="{FF2B5EF4-FFF2-40B4-BE49-F238E27FC236}">
              <a16:creationId xmlns:a16="http://schemas.microsoft.com/office/drawing/2014/main" id="{97DDB4E3-7722-4A14-ADE4-E45B7B26FF2E}"/>
            </a:ext>
          </a:extLst>
        </xdr:cNvPr>
        <xdr:cNvCxnSpPr/>
      </xdr:nvCxnSpPr>
      <xdr:spPr>
        <a:xfrm>
          <a:off x="2527300" y="622681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7" name="楕円 96">
          <a:extLst>
            <a:ext uri="{FF2B5EF4-FFF2-40B4-BE49-F238E27FC236}">
              <a16:creationId xmlns:a16="http://schemas.microsoft.com/office/drawing/2014/main" id="{A3D49840-040F-4DEF-9A44-3C7A1DFCB584}"/>
            </a:ext>
          </a:extLst>
        </xdr:cNvPr>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140335</xdr:rowOff>
    </xdr:to>
    <xdr:cxnSp macro="">
      <xdr:nvCxnSpPr>
        <xdr:cNvPr id="98" name="直線コネクタ 97">
          <a:extLst>
            <a:ext uri="{FF2B5EF4-FFF2-40B4-BE49-F238E27FC236}">
              <a16:creationId xmlns:a16="http://schemas.microsoft.com/office/drawing/2014/main" id="{35737A59-CEB3-4139-AC7E-03FAE7125B4B}"/>
            </a:ext>
          </a:extLst>
        </xdr:cNvPr>
        <xdr:cNvCxnSpPr/>
      </xdr:nvCxnSpPr>
      <xdr:spPr>
        <a:xfrm>
          <a:off x="1765300" y="620522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38316373-ED46-4624-A552-C48D76798DEF}"/>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9C6B9E6-1E9F-486F-9F01-03FD8C6D54BC}"/>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0A528872-D843-4E67-835C-EDCB1940C74B}"/>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E7BA1673-0179-47DE-A7CC-69DCFE226D37}"/>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88028</xdr:rowOff>
    </xdr:from>
    <xdr:ext cx="405111" cy="259045"/>
    <xdr:sp macro="" textlink="">
      <xdr:nvSpPr>
        <xdr:cNvPr id="103" name="n_1mainValue有形固定資産減価償却率">
          <a:extLst>
            <a:ext uri="{FF2B5EF4-FFF2-40B4-BE49-F238E27FC236}">
              <a16:creationId xmlns:a16="http://schemas.microsoft.com/office/drawing/2014/main" id="{3B2018FE-3406-4019-9E14-4C18F9194176}"/>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55643</xdr:rowOff>
    </xdr:from>
    <xdr:ext cx="405111" cy="259045"/>
    <xdr:sp macro="" textlink="">
      <xdr:nvSpPr>
        <xdr:cNvPr id="104" name="n_2mainValue有形固定資産減価償却率">
          <a:extLst>
            <a:ext uri="{FF2B5EF4-FFF2-40B4-BE49-F238E27FC236}">
              <a16:creationId xmlns:a16="http://schemas.microsoft.com/office/drawing/2014/main" id="{6A701688-EBC8-4D38-9F7A-AB8D304D90EA}"/>
            </a:ext>
          </a:extLst>
        </xdr:cNvPr>
        <xdr:cNvSpPr txBox="1"/>
      </xdr:nvSpPr>
      <xdr:spPr>
        <a:xfrm>
          <a:off x="3086744" y="597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5" name="n_3mainValue有形固定資産減価償却率">
          <a:extLst>
            <a:ext uri="{FF2B5EF4-FFF2-40B4-BE49-F238E27FC236}">
              <a16:creationId xmlns:a16="http://schemas.microsoft.com/office/drawing/2014/main" id="{2E4CFE83-81E6-45DC-87A8-715E2373E1F0}"/>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6" name="n_4mainValue有形固定資産減価償却率">
          <a:extLst>
            <a:ext uri="{FF2B5EF4-FFF2-40B4-BE49-F238E27FC236}">
              <a16:creationId xmlns:a16="http://schemas.microsoft.com/office/drawing/2014/main" id="{23DC0426-8CAB-4728-B709-8D88F6A8FAC4}"/>
            </a:ext>
          </a:extLst>
        </xdr:cNvPr>
        <xdr:cNvSpPr txBox="1"/>
      </xdr:nvSpPr>
      <xdr:spPr>
        <a:xfrm>
          <a:off x="1562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23F188D-49C5-4500-AC10-7BDD76CF8F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9CC65D2-B80B-4E3F-8648-FFC3207100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384ED25-6F1A-495E-800D-010D582A2C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0F17DF8-96AC-486A-BECE-1BAF1AFD8C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41D4934-699B-4492-B044-4116912B0C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7FB660E-5F91-40B3-B8B1-0F08EDC1F5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BE0DAED-5BB3-4CD0-9A7B-AB427D44FE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265CFCF-F4C3-4E3F-9136-2CFC68F954E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53C7F2A-6FAC-46DC-AD9A-CF489A4C35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627A8EC-CF39-48E8-B75B-18FF1B0445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D1992A9-602A-42AE-882F-0FA2FCA2D0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25D28D0-D19A-4E2D-9467-C33C2CEE37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ADF6C81-6EBA-471E-9404-A3FDBE4099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a:t>
          </a:r>
          <a:r>
            <a:rPr kumimoji="1" lang="en-US" altLang="ja-JP" sz="1100">
              <a:latin typeface="ＭＳ Ｐゴシック" panose="020B0600070205080204" pitchFamily="50" charset="-128"/>
              <a:ea typeface="ＭＳ Ｐゴシック" panose="020B0600070205080204" pitchFamily="50" charset="-128"/>
            </a:rPr>
            <a:t>69.2</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340</a:t>
          </a:r>
          <a:r>
            <a:rPr kumimoji="1" lang="ja-JP" altLang="en-US" sz="1100">
              <a:latin typeface="ＭＳ Ｐゴシック" panose="020B0600070205080204" pitchFamily="50" charset="-128"/>
              <a:ea typeface="ＭＳ Ｐゴシック" panose="020B0600070205080204" pitchFamily="50" charset="-128"/>
            </a:rPr>
            <a:t>ポイント低い数字となっている。今後、老朽化した施設等の対応について、地方債の発行を行う際には、償還額以上の借入を行わないようにすると共に、目的基金への積立を行う等、財源を確保し計画的に施設整備を進め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6452D75-1A23-453A-B4C1-742FE5DC85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9718620-777F-401C-AB16-F2D9D4CA7D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5C6FE40-2DE9-438D-AC0B-B10306656B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9F22CAA-FB0E-4EB1-8B3C-40A77FF941C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EE11354F-437C-4DA4-BC47-6C166CCDAE6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54E5D9D-1F2A-4E08-B2F5-BD916796D9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7D39107F-2C1A-4B3B-BD61-7EEDE1EA218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AEC4438-4D7C-4B6B-A922-DB31585AEFB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70D78534-E521-4387-A060-38D03898DF9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FBF8E39-0224-410A-938D-E9E37218A89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6EE7708-20C0-4694-BFE1-B31AE8CCD45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1AE174A-AB1A-410F-86FD-74E0D865188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BC1E6DF-38BE-4AC5-B8B1-C8BE26D198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E6D2305-08DE-47D3-B005-0A6505B0494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C8156BB-2FB9-469A-8474-FD788E62F81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BA720E8-2BAF-4396-8386-06B7931C65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E9C6223-164F-4218-BD14-452374A888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5B67C63F-F7BD-4B2F-BA12-BD730CEF6857}"/>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FAC62C2F-9E78-42F0-9BE4-CA928986066B}"/>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A29DD670-BB64-4482-AFE0-B6E617498553}"/>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A4A312A-5851-4A1D-BA45-626B9ADEF8B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46E8561-C302-4791-9750-8CE52CE4066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FCF69BB4-3590-401B-AA41-DF460071EE6B}"/>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EB981E5D-5F07-4B5D-B948-4DF1AAB10D98}"/>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88998092-2832-4F42-8393-EE4AC03A262A}"/>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7CFE0584-15B4-475A-9F10-C83B5C38B2F5}"/>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D8D8B5F8-3207-41A9-B6C6-ADC3C2639265}"/>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6C3B457E-43C5-4E08-9E2B-087DDAFD7C2D}"/>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8A15A7C-4F54-4D1A-A9B0-D74F5AFB25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B1D2F2D-9BEC-4B8B-ADD3-3CF9CD6B02F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BAC6F3-5A24-4619-A940-DE294E2EA4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902AB96-A479-4DE3-9A4A-8D82A1B5F01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C83B4A5-345B-4E81-A8EB-07A94ABDD7A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152412</xdr:rowOff>
    </xdr:from>
    <xdr:to>
      <xdr:col>76</xdr:col>
      <xdr:colOff>73025</xdr:colOff>
      <xdr:row>28</xdr:row>
      <xdr:rowOff>82562</xdr:rowOff>
    </xdr:to>
    <xdr:sp macro="" textlink="">
      <xdr:nvSpPr>
        <xdr:cNvPr id="153" name="楕円 152">
          <a:extLst>
            <a:ext uri="{FF2B5EF4-FFF2-40B4-BE49-F238E27FC236}">
              <a16:creationId xmlns:a16="http://schemas.microsoft.com/office/drawing/2014/main" id="{C7CF1BD1-BA2F-4BF8-8A01-B1898ADDB7D8}"/>
            </a:ext>
          </a:extLst>
        </xdr:cNvPr>
        <xdr:cNvSpPr/>
      </xdr:nvSpPr>
      <xdr:spPr>
        <a:xfrm>
          <a:off x="14744700" y="55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3839</xdr:rowOff>
    </xdr:from>
    <xdr:ext cx="469744" cy="259045"/>
    <xdr:sp macro="" textlink="">
      <xdr:nvSpPr>
        <xdr:cNvPr id="154" name="債務償還比率該当値テキスト">
          <a:extLst>
            <a:ext uri="{FF2B5EF4-FFF2-40B4-BE49-F238E27FC236}">
              <a16:creationId xmlns:a16="http://schemas.microsoft.com/office/drawing/2014/main" id="{81C6E1EC-15F1-4C23-8834-D3FC71FF9D26}"/>
            </a:ext>
          </a:extLst>
        </xdr:cNvPr>
        <xdr:cNvSpPr txBox="1"/>
      </xdr:nvSpPr>
      <xdr:spPr>
        <a:xfrm>
          <a:off x="14846300" y="5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29283</xdr:rowOff>
    </xdr:from>
    <xdr:to>
      <xdr:col>72</xdr:col>
      <xdr:colOff>123825</xdr:colOff>
      <xdr:row>28</xdr:row>
      <xdr:rowOff>130883</xdr:rowOff>
    </xdr:to>
    <xdr:sp macro="" textlink="">
      <xdr:nvSpPr>
        <xdr:cNvPr id="155" name="楕円 154">
          <a:extLst>
            <a:ext uri="{FF2B5EF4-FFF2-40B4-BE49-F238E27FC236}">
              <a16:creationId xmlns:a16="http://schemas.microsoft.com/office/drawing/2014/main" id="{0491BC81-0109-4336-9904-714A2148CCF2}"/>
            </a:ext>
          </a:extLst>
        </xdr:cNvPr>
        <xdr:cNvSpPr/>
      </xdr:nvSpPr>
      <xdr:spPr>
        <a:xfrm>
          <a:off x="14033500" y="56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31762</xdr:rowOff>
    </xdr:from>
    <xdr:to>
      <xdr:col>76</xdr:col>
      <xdr:colOff>22225</xdr:colOff>
      <xdr:row>28</xdr:row>
      <xdr:rowOff>80083</xdr:rowOff>
    </xdr:to>
    <xdr:cxnSp macro="">
      <xdr:nvCxnSpPr>
        <xdr:cNvPr id="156" name="直線コネクタ 155">
          <a:extLst>
            <a:ext uri="{FF2B5EF4-FFF2-40B4-BE49-F238E27FC236}">
              <a16:creationId xmlns:a16="http://schemas.microsoft.com/office/drawing/2014/main" id="{65699B1C-B0A8-416F-9E7F-909B729A4762}"/>
            </a:ext>
          </a:extLst>
        </xdr:cNvPr>
        <xdr:cNvCxnSpPr/>
      </xdr:nvCxnSpPr>
      <xdr:spPr>
        <a:xfrm flipV="1">
          <a:off x="14084300" y="5603887"/>
          <a:ext cx="711200" cy="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30722</xdr:rowOff>
    </xdr:from>
    <xdr:to>
      <xdr:col>68</xdr:col>
      <xdr:colOff>123825</xdr:colOff>
      <xdr:row>28</xdr:row>
      <xdr:rowOff>132322</xdr:rowOff>
    </xdr:to>
    <xdr:sp macro="" textlink="">
      <xdr:nvSpPr>
        <xdr:cNvPr id="157" name="楕円 156">
          <a:extLst>
            <a:ext uri="{FF2B5EF4-FFF2-40B4-BE49-F238E27FC236}">
              <a16:creationId xmlns:a16="http://schemas.microsoft.com/office/drawing/2014/main" id="{5404D472-6D77-4688-A813-B41EB8CAB5FE}"/>
            </a:ext>
          </a:extLst>
        </xdr:cNvPr>
        <xdr:cNvSpPr/>
      </xdr:nvSpPr>
      <xdr:spPr>
        <a:xfrm>
          <a:off x="13271500" y="56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80083</xdr:rowOff>
    </xdr:from>
    <xdr:to>
      <xdr:col>72</xdr:col>
      <xdr:colOff>73025</xdr:colOff>
      <xdr:row>28</xdr:row>
      <xdr:rowOff>81522</xdr:rowOff>
    </xdr:to>
    <xdr:cxnSp macro="">
      <xdr:nvCxnSpPr>
        <xdr:cNvPr id="158" name="直線コネクタ 157">
          <a:extLst>
            <a:ext uri="{FF2B5EF4-FFF2-40B4-BE49-F238E27FC236}">
              <a16:creationId xmlns:a16="http://schemas.microsoft.com/office/drawing/2014/main" id="{36A398B9-7740-4EBB-BA9E-32B963FD8945}"/>
            </a:ext>
          </a:extLst>
        </xdr:cNvPr>
        <xdr:cNvCxnSpPr/>
      </xdr:nvCxnSpPr>
      <xdr:spPr>
        <a:xfrm flipV="1">
          <a:off x="13322300" y="5652208"/>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31853</xdr:rowOff>
    </xdr:from>
    <xdr:to>
      <xdr:col>64</xdr:col>
      <xdr:colOff>123825</xdr:colOff>
      <xdr:row>28</xdr:row>
      <xdr:rowOff>133453</xdr:rowOff>
    </xdr:to>
    <xdr:sp macro="" textlink="">
      <xdr:nvSpPr>
        <xdr:cNvPr id="159" name="楕円 158">
          <a:extLst>
            <a:ext uri="{FF2B5EF4-FFF2-40B4-BE49-F238E27FC236}">
              <a16:creationId xmlns:a16="http://schemas.microsoft.com/office/drawing/2014/main" id="{2F48724C-6594-4D4A-816B-EE45A7EB6933}"/>
            </a:ext>
          </a:extLst>
        </xdr:cNvPr>
        <xdr:cNvSpPr/>
      </xdr:nvSpPr>
      <xdr:spPr>
        <a:xfrm>
          <a:off x="12509500" y="5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81522</xdr:rowOff>
    </xdr:from>
    <xdr:to>
      <xdr:col>68</xdr:col>
      <xdr:colOff>73025</xdr:colOff>
      <xdr:row>28</xdr:row>
      <xdr:rowOff>82653</xdr:rowOff>
    </xdr:to>
    <xdr:cxnSp macro="">
      <xdr:nvCxnSpPr>
        <xdr:cNvPr id="160" name="直線コネクタ 159">
          <a:extLst>
            <a:ext uri="{FF2B5EF4-FFF2-40B4-BE49-F238E27FC236}">
              <a16:creationId xmlns:a16="http://schemas.microsoft.com/office/drawing/2014/main" id="{61873744-32F6-4E18-B301-E87D88AC6129}"/>
            </a:ext>
          </a:extLst>
        </xdr:cNvPr>
        <xdr:cNvCxnSpPr/>
      </xdr:nvCxnSpPr>
      <xdr:spPr>
        <a:xfrm flipV="1">
          <a:off x="12560300" y="5653647"/>
          <a:ext cx="762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11085</xdr:rowOff>
    </xdr:from>
    <xdr:to>
      <xdr:col>60</xdr:col>
      <xdr:colOff>123825</xdr:colOff>
      <xdr:row>28</xdr:row>
      <xdr:rowOff>112685</xdr:rowOff>
    </xdr:to>
    <xdr:sp macro="" textlink="">
      <xdr:nvSpPr>
        <xdr:cNvPr id="161" name="楕円 160">
          <a:extLst>
            <a:ext uri="{FF2B5EF4-FFF2-40B4-BE49-F238E27FC236}">
              <a16:creationId xmlns:a16="http://schemas.microsoft.com/office/drawing/2014/main" id="{0B381D18-D70D-448C-BA27-A768D66982C3}"/>
            </a:ext>
          </a:extLst>
        </xdr:cNvPr>
        <xdr:cNvSpPr/>
      </xdr:nvSpPr>
      <xdr:spPr>
        <a:xfrm>
          <a:off x="11747500" y="55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61885</xdr:rowOff>
    </xdr:from>
    <xdr:to>
      <xdr:col>64</xdr:col>
      <xdr:colOff>73025</xdr:colOff>
      <xdr:row>28</xdr:row>
      <xdr:rowOff>82653</xdr:rowOff>
    </xdr:to>
    <xdr:cxnSp macro="">
      <xdr:nvCxnSpPr>
        <xdr:cNvPr id="162" name="直線コネクタ 161">
          <a:extLst>
            <a:ext uri="{FF2B5EF4-FFF2-40B4-BE49-F238E27FC236}">
              <a16:creationId xmlns:a16="http://schemas.microsoft.com/office/drawing/2014/main" id="{F7B2F817-180B-4CBC-8621-8C8E356A0ACF}"/>
            </a:ext>
          </a:extLst>
        </xdr:cNvPr>
        <xdr:cNvCxnSpPr/>
      </xdr:nvCxnSpPr>
      <xdr:spPr>
        <a:xfrm>
          <a:off x="11798300" y="5634010"/>
          <a:ext cx="762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E993F1A6-2833-4CDE-BB10-588809777186}"/>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13542C7D-29B7-4824-B7BE-28C3F806092D}"/>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EC581F55-75CC-4F22-8D9A-5781F403A533}"/>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5EE0840C-A79F-455D-9587-427817CFCF58}"/>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147410</xdr:rowOff>
    </xdr:from>
    <xdr:ext cx="469744" cy="259045"/>
    <xdr:sp macro="" textlink="">
      <xdr:nvSpPr>
        <xdr:cNvPr id="167" name="n_1mainValue債務償還比率">
          <a:extLst>
            <a:ext uri="{FF2B5EF4-FFF2-40B4-BE49-F238E27FC236}">
              <a16:creationId xmlns:a16="http://schemas.microsoft.com/office/drawing/2014/main" id="{36CC11A2-078C-4A08-8389-009183F45FBA}"/>
            </a:ext>
          </a:extLst>
        </xdr:cNvPr>
        <xdr:cNvSpPr txBox="1"/>
      </xdr:nvSpPr>
      <xdr:spPr>
        <a:xfrm>
          <a:off x="13836727" y="53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148849</xdr:rowOff>
    </xdr:from>
    <xdr:ext cx="469744" cy="259045"/>
    <xdr:sp macro="" textlink="">
      <xdr:nvSpPr>
        <xdr:cNvPr id="168" name="n_2mainValue債務償還比率">
          <a:extLst>
            <a:ext uri="{FF2B5EF4-FFF2-40B4-BE49-F238E27FC236}">
              <a16:creationId xmlns:a16="http://schemas.microsoft.com/office/drawing/2014/main" id="{8D7C767F-1263-46E5-B501-DF55F9CA4AA9}"/>
            </a:ext>
          </a:extLst>
        </xdr:cNvPr>
        <xdr:cNvSpPr txBox="1"/>
      </xdr:nvSpPr>
      <xdr:spPr>
        <a:xfrm>
          <a:off x="13087427" y="537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149980</xdr:rowOff>
    </xdr:from>
    <xdr:ext cx="469744" cy="259045"/>
    <xdr:sp macro="" textlink="">
      <xdr:nvSpPr>
        <xdr:cNvPr id="169" name="n_3mainValue債務償還比率">
          <a:extLst>
            <a:ext uri="{FF2B5EF4-FFF2-40B4-BE49-F238E27FC236}">
              <a16:creationId xmlns:a16="http://schemas.microsoft.com/office/drawing/2014/main" id="{ED283764-4901-4E20-A78B-5AE62BF743CF}"/>
            </a:ext>
          </a:extLst>
        </xdr:cNvPr>
        <xdr:cNvSpPr txBox="1"/>
      </xdr:nvSpPr>
      <xdr:spPr>
        <a:xfrm>
          <a:off x="12325427" y="53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129212</xdr:rowOff>
    </xdr:from>
    <xdr:ext cx="469744" cy="259045"/>
    <xdr:sp macro="" textlink="">
      <xdr:nvSpPr>
        <xdr:cNvPr id="170" name="n_4mainValue債務償還比率">
          <a:extLst>
            <a:ext uri="{FF2B5EF4-FFF2-40B4-BE49-F238E27FC236}">
              <a16:creationId xmlns:a16="http://schemas.microsoft.com/office/drawing/2014/main" id="{397A8DD9-80EF-42E8-BB05-2F2D28B4B395}"/>
            </a:ext>
          </a:extLst>
        </xdr:cNvPr>
        <xdr:cNvSpPr txBox="1"/>
      </xdr:nvSpPr>
      <xdr:spPr>
        <a:xfrm>
          <a:off x="11563427" y="53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54C54FB-A5D3-4DE2-B187-B403611BD7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1D74AD6-48D7-48BE-BBC3-CE440E353C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34B0C77-0B02-48D0-92D5-24ECB67DB64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1666B29-5EDD-4728-80D0-65B7683A76F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03CD994-9ADB-4222-91AD-1BE1978295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3B158BD-EB12-4506-9CF2-E521801033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027AA7-ED47-4950-941A-9747FECBEB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356E12-C7D9-479D-BDFD-4A260A0870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4B2935-3F62-4030-9AA7-7D93A7F669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CC2556-0E9F-4A58-AD50-ED6357C416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694D78-7A50-446E-8A64-33DE3D1D71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9AB537-56B0-4529-B311-991EEFA8BC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EB3BEB-22DE-4C7F-93AF-D0AA70F839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B46489-42FA-4CB7-980F-2518BDB527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E5AD5F-18CD-4E44-B5A3-643407C62A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3EA0B7-65AE-477F-947D-63103A3993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F4A0A3-F9B9-47A9-8647-6004C88808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F5D5C8-7D86-43DB-BE58-7545ECDDC0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825E75-5113-49AB-91C2-9472E35892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D72988-EFB7-497E-B33F-7B4FA9CD26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59342C-4DFF-4A30-9894-2245E1EFDF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1CDFBA-0B6C-4B57-BCDD-8A1BB1F552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A6F1D5-72B8-48AB-909D-93246628B9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AA85F5-873C-4BA4-8ED6-8CDB9171A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957D09-5B10-4745-BCDE-FE92C08CC5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F1333F-033D-4802-BECC-AD4B72EA5A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70AC06-D518-4105-8A24-B673292CFA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DBD0A1-08E8-4710-BDC5-2290D64309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FFB7E7-30BA-4DCA-ABA6-3220FA6252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24E1AA-03DC-498C-974B-2B290123BE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C3FB85-30C8-4004-B6D7-114F5E7035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3711F1-76C8-4811-981A-AB6270337C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F37291-DDC4-4742-8ABD-1E1A55664F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A96865-D20F-4105-80A8-3BD8D193BD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D184A4-20FC-416D-96C4-E6760C7B91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03E915-C497-43D1-ACCC-114FC96796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0F8F40-F8E4-40C8-9327-1C250D385B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A327E2-C294-47EB-B647-F0DCB8814A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3131A2-8ABE-4587-B4D1-ADDD6C8CEF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5104A9-5C53-4F64-B4B3-187E4F0386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31ECB3-101C-4B2D-A9B7-CDCCC437DD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A227D7-6DAC-40C6-BEE6-033A12A29D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13A3BA-3BD4-44D8-AC64-4CA091F681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6F412E-5A71-43B8-8A90-D0B8364188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FF2A41-8D0A-4071-A7D8-63A1FAA494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2BEFC4-7C3B-4E21-9938-9F2CC84D0D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A79BFB-00B1-4972-B79F-6A52DFEB26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1B00B5-F5A6-43C9-9235-D1A50A6485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B7AEDD-2035-41C2-88D2-781C2319643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16FA989-86DA-4D0C-972E-4D776F99C1D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BACFF25-7F63-448F-9967-3E77ADD35C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AAA985-25C8-4E5D-9AFF-0843DC28A65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9B78FE-B6A1-4E55-86E5-2C547F521C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DB28D0-F4A0-4EEB-95A1-21D9F5DFE1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7EF15F-9FE0-49B1-8CC7-9FA501AB38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779DB0-E3AF-4933-8EE3-7403F890EAE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F63D41-9FF9-48E3-A882-6F548BA868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F8DB86-7BFA-4F97-A7CF-9515CC1594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27E571-A8FF-4D59-BB31-6CAC0D0145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9EC2E6-C27B-4C45-9B6A-FC604718D8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EF2664-B58B-4275-829D-F4A6EFF185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63C6073-2583-476B-8839-6F2BF06111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D9D75094-2D23-47DE-9D51-320C6984AB86}"/>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91E42396-2199-4036-8441-31EF1443AE64}"/>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209362B8-2D69-4F6B-836F-170066885B93}"/>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D1B18B42-2CCC-4985-B7B6-901C1F9FAF22}"/>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7CABA86A-5987-4B70-84FD-6D79003D0D5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517B67C0-BCBE-403A-B386-4B2D734B05CB}"/>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2A14A3DB-D93C-4721-BE30-9B3B50DF1E58}"/>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161F353C-BDE4-4EA1-9DB7-1C1363A123A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C3E0E5F3-CBDD-4F91-9C48-7803ED7A8B64}"/>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CDDF6CD9-8F9E-41A4-A1DA-4EEA95E22B79}"/>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942C94F2-7B86-436D-B90A-40DD20402A6B}"/>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7999F2-3191-4114-ACFD-17B6CC8CDA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A7A334-25EB-4038-92FC-67CEF474ED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10422F-2534-491E-9305-2644E34AFD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46DE88-A94B-495A-85AA-3D950E394A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5B3090-318B-4BC8-A56D-9348516077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77238C37-3865-4D5B-A4E2-9DB2A055FF2E}"/>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28683</xdr:rowOff>
    </xdr:from>
    <xdr:ext cx="405111" cy="259045"/>
    <xdr:sp macro="" textlink="">
      <xdr:nvSpPr>
        <xdr:cNvPr id="75" name="【道路】&#10;有形固定資産減価償却率該当値テキスト">
          <a:extLst>
            <a:ext uri="{FF2B5EF4-FFF2-40B4-BE49-F238E27FC236}">
              <a16:creationId xmlns:a16="http://schemas.microsoft.com/office/drawing/2014/main" id="{B50BF33A-F8FA-44C6-899E-BCCF33A2605F}"/>
            </a:ext>
          </a:extLst>
        </xdr:cNvPr>
        <xdr:cNvSpPr txBox="1"/>
      </xdr:nvSpPr>
      <xdr:spPr>
        <a:xfrm>
          <a:off x="4673600" y="654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a:extLst>
            <a:ext uri="{FF2B5EF4-FFF2-40B4-BE49-F238E27FC236}">
              <a16:creationId xmlns:a16="http://schemas.microsoft.com/office/drawing/2014/main" id="{CE05419B-A40B-4E1B-8EC0-5A180FA89B4A}"/>
            </a:ext>
          </a:extLst>
        </xdr:cNvPr>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451C991D-8C9A-49A4-8B63-1C90C236EC75}"/>
            </a:ext>
          </a:extLst>
        </xdr:cNvPr>
        <xdr:cNvCxnSpPr/>
      </xdr:nvCxnSpPr>
      <xdr:spPr>
        <a:xfrm>
          <a:off x="3797300" y="67153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947AC0E3-04F2-4DC3-9450-93BA989775D5}"/>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28847</xdr:rowOff>
    </xdr:to>
    <xdr:cxnSp macro="">
      <xdr:nvCxnSpPr>
        <xdr:cNvPr id="79" name="直線コネクタ 78">
          <a:extLst>
            <a:ext uri="{FF2B5EF4-FFF2-40B4-BE49-F238E27FC236}">
              <a16:creationId xmlns:a16="http://schemas.microsoft.com/office/drawing/2014/main" id="{B554D721-800E-4F31-B457-C24845B26808}"/>
            </a:ext>
          </a:extLst>
        </xdr:cNvPr>
        <xdr:cNvCxnSpPr/>
      </xdr:nvCxnSpPr>
      <xdr:spPr>
        <a:xfrm>
          <a:off x="2908300" y="66909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58B17973-B65C-4E61-A889-C915731188B2}"/>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6300B4A9-6417-4112-AB0C-67698E02F60B}"/>
            </a:ext>
          </a:extLst>
        </xdr:cNvPr>
        <xdr:cNvCxnSpPr/>
      </xdr:nvCxnSpPr>
      <xdr:spPr>
        <a:xfrm>
          <a:off x="2019300" y="666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A5FBDA1A-B6DE-4FB7-B50A-5AB53DE8EC08}"/>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764BE23B-9319-4FCC-8E00-594B37226C4D}"/>
            </a:ext>
          </a:extLst>
        </xdr:cNvPr>
        <xdr:cNvCxnSpPr/>
      </xdr:nvCxnSpPr>
      <xdr:spPr>
        <a:xfrm>
          <a:off x="1130300" y="663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4B96A3F7-8726-4130-81D6-D5E6C055955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619174C3-134F-4BEF-BE4B-B05173CAD972}"/>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90A335-D846-40C2-A9BB-3DD5F32F3735}"/>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5D93CED9-0FBF-49F9-95BA-B2191D7CAE7C}"/>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8" name="n_1mainValue【道路】&#10;有形固定資産減価償却率">
          <a:extLst>
            <a:ext uri="{FF2B5EF4-FFF2-40B4-BE49-F238E27FC236}">
              <a16:creationId xmlns:a16="http://schemas.microsoft.com/office/drawing/2014/main" id="{28595A26-416D-4DCB-9FBD-74A5A1074DD0}"/>
            </a:ext>
          </a:extLst>
        </xdr:cNvPr>
        <xdr:cNvSpPr txBox="1"/>
      </xdr:nvSpPr>
      <xdr:spPr>
        <a:xfrm>
          <a:off x="3582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a:extLst>
            <a:ext uri="{FF2B5EF4-FFF2-40B4-BE49-F238E27FC236}">
              <a16:creationId xmlns:a16="http://schemas.microsoft.com/office/drawing/2014/main" id="{DD3291D5-7D08-433B-8B6E-78C3779F5178}"/>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56E7FD95-D0BC-4EF7-9E9B-62821DF375F2}"/>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道路】&#10;有形固定資産減価償却率">
          <a:extLst>
            <a:ext uri="{FF2B5EF4-FFF2-40B4-BE49-F238E27FC236}">
              <a16:creationId xmlns:a16="http://schemas.microsoft.com/office/drawing/2014/main" id="{9FC2ABFF-3EF2-4A7F-B363-A6B3EBF7C948}"/>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223BD2-F418-4620-8B6B-FB0A2CEE95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23D56C-4F74-43E3-ACEF-BE7E1DDFD4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FC45359-5050-4ADC-8FF0-358F5914D7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ED0E9AA-C547-4C6E-8158-72BEA16639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0126E13-7D89-4995-B2C3-FCADE7CB00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1ADA32-51EF-4029-A070-300DD9A8EC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81CDD5-C7E0-4BFD-9824-A5437AE34E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839CF79-79AF-4AE9-875E-7B8E089351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4332E2F-0BCB-4FF7-A723-5CD6E876EB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C5B924-FBB5-4012-8DC9-D63C397B0A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77EC3D2-A093-420A-A9C0-ECD992DB0E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6A08B6F-D920-4D2C-B18D-4C1BB632EA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971E117-DDAF-407B-B090-41D4E90EFB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696F4BB-6955-45AD-89A3-B639ADA6D2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ED323E2-D4BD-41BB-AF4A-85C9AB3756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AE79D23-8442-4C4F-9BB1-A999A75A7C8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F42987-CF14-44C5-9D7D-8B68FF8B13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26F9D5F-A97A-4BA6-8F65-AC12897CBDA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92DDF5-3A2B-4782-A9E0-ED486989D0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20AA725-565B-43DA-83DD-5238725C5B9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AFBE180-1C6E-4F80-9B9A-B3A206937B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59B6157-84C1-4D6C-A68D-DF9F025B5B6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7B75D36-AC58-4DD8-8367-A737F66A7E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8E13130C-2B24-4211-A51E-8FA459F37252}"/>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A2C46D2-9328-4003-8BF4-FEC72CE3A967}"/>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581E39BC-81A9-45BB-B30E-6DBC8DE13F6E}"/>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C5F2ACC7-5455-436A-8CF3-05455D14437E}"/>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B4D86624-7A1A-4C7C-90B1-D80206C49876}"/>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C9D8C519-BA0A-423D-9E3D-78ABAA9519ED}"/>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3835A636-BDCB-4C16-BD62-D80742A509E9}"/>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AB3A224D-4E5C-40E8-82FC-937EDB764A9B}"/>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B012E0C1-21AB-4B54-8376-4DBD93CD07EA}"/>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518C57CF-EBBC-4C5C-8055-4E60A05F54CD}"/>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A8FD79BC-2DDC-4148-8EE3-76485C15BAB1}"/>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7924B7-9814-4BB7-9DB1-D51A1505D1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928040-58D3-49F7-BBEA-525F5F4ED6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F14747-3B00-4282-B70D-B09A2BC2F2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C3556C-55EF-494C-A798-547D171988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F44AAE1-9ABD-4E3C-90F9-34611B6EB3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87931</xdr:rowOff>
    </xdr:from>
    <xdr:to>
      <xdr:col>55</xdr:col>
      <xdr:colOff>50800</xdr:colOff>
      <xdr:row>42</xdr:row>
      <xdr:rowOff>18081</xdr:rowOff>
    </xdr:to>
    <xdr:sp macro="" textlink="">
      <xdr:nvSpPr>
        <xdr:cNvPr id="131" name="楕円 130">
          <a:extLst>
            <a:ext uri="{FF2B5EF4-FFF2-40B4-BE49-F238E27FC236}">
              <a16:creationId xmlns:a16="http://schemas.microsoft.com/office/drawing/2014/main" id="{37F1081F-4D46-454D-ABD4-91D045C95669}"/>
            </a:ext>
          </a:extLst>
        </xdr:cNvPr>
        <xdr:cNvSpPr/>
      </xdr:nvSpPr>
      <xdr:spPr>
        <a:xfrm>
          <a:off x="10426700" y="7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47308</xdr:rowOff>
    </xdr:from>
    <xdr:ext cx="534377" cy="259045"/>
    <xdr:sp macro="" textlink="">
      <xdr:nvSpPr>
        <xdr:cNvPr id="132" name="【道路】&#10;一人当たり延長該当値テキスト">
          <a:extLst>
            <a:ext uri="{FF2B5EF4-FFF2-40B4-BE49-F238E27FC236}">
              <a16:creationId xmlns:a16="http://schemas.microsoft.com/office/drawing/2014/main" id="{72D3C919-AF69-4791-9A05-24BA986AA4DE}"/>
            </a:ext>
          </a:extLst>
        </xdr:cNvPr>
        <xdr:cNvSpPr txBox="1"/>
      </xdr:nvSpPr>
      <xdr:spPr>
        <a:xfrm>
          <a:off x="10515600" y="69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88646</xdr:rowOff>
    </xdr:from>
    <xdr:to>
      <xdr:col>50</xdr:col>
      <xdr:colOff>165100</xdr:colOff>
      <xdr:row>42</xdr:row>
      <xdr:rowOff>18796</xdr:rowOff>
    </xdr:to>
    <xdr:sp macro="" textlink="">
      <xdr:nvSpPr>
        <xdr:cNvPr id="133" name="楕円 132">
          <a:extLst>
            <a:ext uri="{FF2B5EF4-FFF2-40B4-BE49-F238E27FC236}">
              <a16:creationId xmlns:a16="http://schemas.microsoft.com/office/drawing/2014/main" id="{E6B48ABE-C76C-4858-B1EE-D7C2E82AF136}"/>
            </a:ext>
          </a:extLst>
        </xdr:cNvPr>
        <xdr:cNvSpPr/>
      </xdr:nvSpPr>
      <xdr:spPr>
        <a:xfrm>
          <a:off x="9588500" y="71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138731</xdr:rowOff>
    </xdr:from>
    <xdr:to>
      <xdr:col>55</xdr:col>
      <xdr:colOff>0</xdr:colOff>
      <xdr:row>41</xdr:row>
      <xdr:rowOff>139446</xdr:rowOff>
    </xdr:to>
    <xdr:cxnSp macro="">
      <xdr:nvCxnSpPr>
        <xdr:cNvPr id="134" name="直線コネクタ 133">
          <a:extLst>
            <a:ext uri="{FF2B5EF4-FFF2-40B4-BE49-F238E27FC236}">
              <a16:creationId xmlns:a16="http://schemas.microsoft.com/office/drawing/2014/main" id="{0D0E3FD4-85B9-46E6-A162-CE5640A59493}"/>
            </a:ext>
          </a:extLst>
        </xdr:cNvPr>
        <xdr:cNvCxnSpPr/>
      </xdr:nvCxnSpPr>
      <xdr:spPr>
        <a:xfrm flipV="1">
          <a:off x="9639300" y="7168181"/>
          <a:ext cx="8382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89238</xdr:rowOff>
    </xdr:from>
    <xdr:to>
      <xdr:col>46</xdr:col>
      <xdr:colOff>38100</xdr:colOff>
      <xdr:row>42</xdr:row>
      <xdr:rowOff>19388</xdr:rowOff>
    </xdr:to>
    <xdr:sp macro="" textlink="">
      <xdr:nvSpPr>
        <xdr:cNvPr id="135" name="楕円 134">
          <a:extLst>
            <a:ext uri="{FF2B5EF4-FFF2-40B4-BE49-F238E27FC236}">
              <a16:creationId xmlns:a16="http://schemas.microsoft.com/office/drawing/2014/main" id="{9FF5D391-2A7F-487F-B20E-197A36F1C282}"/>
            </a:ext>
          </a:extLst>
        </xdr:cNvPr>
        <xdr:cNvSpPr/>
      </xdr:nvSpPr>
      <xdr:spPr>
        <a:xfrm>
          <a:off x="8699500" y="71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139446</xdr:rowOff>
    </xdr:from>
    <xdr:to>
      <xdr:col>50</xdr:col>
      <xdr:colOff>114300</xdr:colOff>
      <xdr:row>41</xdr:row>
      <xdr:rowOff>140038</xdr:rowOff>
    </xdr:to>
    <xdr:cxnSp macro="">
      <xdr:nvCxnSpPr>
        <xdr:cNvPr id="136" name="直線コネクタ 135">
          <a:extLst>
            <a:ext uri="{FF2B5EF4-FFF2-40B4-BE49-F238E27FC236}">
              <a16:creationId xmlns:a16="http://schemas.microsoft.com/office/drawing/2014/main" id="{30E683AA-701D-474C-A406-34A5F76D371E}"/>
            </a:ext>
          </a:extLst>
        </xdr:cNvPr>
        <xdr:cNvCxnSpPr/>
      </xdr:nvCxnSpPr>
      <xdr:spPr>
        <a:xfrm flipV="1">
          <a:off x="8750300" y="7168896"/>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97774</xdr:rowOff>
    </xdr:from>
    <xdr:to>
      <xdr:col>41</xdr:col>
      <xdr:colOff>101600</xdr:colOff>
      <xdr:row>42</xdr:row>
      <xdr:rowOff>27924</xdr:rowOff>
    </xdr:to>
    <xdr:sp macro="" textlink="">
      <xdr:nvSpPr>
        <xdr:cNvPr id="137" name="楕円 136">
          <a:extLst>
            <a:ext uri="{FF2B5EF4-FFF2-40B4-BE49-F238E27FC236}">
              <a16:creationId xmlns:a16="http://schemas.microsoft.com/office/drawing/2014/main" id="{EABDBA5D-FB1E-4C0E-8A31-8EDA718379D0}"/>
            </a:ext>
          </a:extLst>
        </xdr:cNvPr>
        <xdr:cNvSpPr/>
      </xdr:nvSpPr>
      <xdr:spPr>
        <a:xfrm>
          <a:off x="7810500" y="71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140038</xdr:rowOff>
    </xdr:from>
    <xdr:to>
      <xdr:col>45</xdr:col>
      <xdr:colOff>177800</xdr:colOff>
      <xdr:row>41</xdr:row>
      <xdr:rowOff>148574</xdr:rowOff>
    </xdr:to>
    <xdr:cxnSp macro="">
      <xdr:nvCxnSpPr>
        <xdr:cNvPr id="138" name="直線コネクタ 137">
          <a:extLst>
            <a:ext uri="{FF2B5EF4-FFF2-40B4-BE49-F238E27FC236}">
              <a16:creationId xmlns:a16="http://schemas.microsoft.com/office/drawing/2014/main" id="{150EB7F0-4A35-47AE-A88F-0D7359940DDD}"/>
            </a:ext>
          </a:extLst>
        </xdr:cNvPr>
        <xdr:cNvCxnSpPr/>
      </xdr:nvCxnSpPr>
      <xdr:spPr>
        <a:xfrm flipV="1">
          <a:off x="7861300" y="7169488"/>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91094</xdr:rowOff>
    </xdr:from>
    <xdr:to>
      <xdr:col>36</xdr:col>
      <xdr:colOff>165100</xdr:colOff>
      <xdr:row>42</xdr:row>
      <xdr:rowOff>21244</xdr:rowOff>
    </xdr:to>
    <xdr:sp macro="" textlink="">
      <xdr:nvSpPr>
        <xdr:cNvPr id="139" name="楕円 138">
          <a:extLst>
            <a:ext uri="{FF2B5EF4-FFF2-40B4-BE49-F238E27FC236}">
              <a16:creationId xmlns:a16="http://schemas.microsoft.com/office/drawing/2014/main" id="{BB197049-89E6-4E92-AE97-12BF489C4F9B}"/>
            </a:ext>
          </a:extLst>
        </xdr:cNvPr>
        <xdr:cNvSpPr/>
      </xdr:nvSpPr>
      <xdr:spPr>
        <a:xfrm>
          <a:off x="6921500" y="71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141894</xdr:rowOff>
    </xdr:from>
    <xdr:to>
      <xdr:col>41</xdr:col>
      <xdr:colOff>50800</xdr:colOff>
      <xdr:row>41</xdr:row>
      <xdr:rowOff>148574</xdr:rowOff>
    </xdr:to>
    <xdr:cxnSp macro="">
      <xdr:nvCxnSpPr>
        <xdr:cNvPr id="140" name="直線コネクタ 139">
          <a:extLst>
            <a:ext uri="{FF2B5EF4-FFF2-40B4-BE49-F238E27FC236}">
              <a16:creationId xmlns:a16="http://schemas.microsoft.com/office/drawing/2014/main" id="{8864207F-282D-49F8-B89F-54B1BB5731FC}"/>
            </a:ext>
          </a:extLst>
        </xdr:cNvPr>
        <xdr:cNvCxnSpPr/>
      </xdr:nvCxnSpPr>
      <xdr:spPr>
        <a:xfrm>
          <a:off x="6972300" y="7171344"/>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918BFB98-7658-43D7-A66D-ACD63218D35A}"/>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3E95001F-CC85-4B33-B659-7A013FE62DA5}"/>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75F3B621-55E8-401D-824A-2BBBCDC16179}"/>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4032D68C-BFF2-4390-98B2-FF38E6ECB7FF}"/>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9923</xdr:rowOff>
    </xdr:from>
    <xdr:ext cx="534377" cy="259045"/>
    <xdr:sp macro="" textlink="">
      <xdr:nvSpPr>
        <xdr:cNvPr id="145" name="n_1mainValue【道路】&#10;一人当たり延長">
          <a:extLst>
            <a:ext uri="{FF2B5EF4-FFF2-40B4-BE49-F238E27FC236}">
              <a16:creationId xmlns:a16="http://schemas.microsoft.com/office/drawing/2014/main" id="{559E4915-E619-46E1-AE6A-B81A1E0B0630}"/>
            </a:ext>
          </a:extLst>
        </xdr:cNvPr>
        <xdr:cNvSpPr txBox="1"/>
      </xdr:nvSpPr>
      <xdr:spPr>
        <a:xfrm>
          <a:off x="9359411" y="72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10515</xdr:rowOff>
    </xdr:from>
    <xdr:ext cx="534377" cy="259045"/>
    <xdr:sp macro="" textlink="">
      <xdr:nvSpPr>
        <xdr:cNvPr id="146" name="n_2mainValue【道路】&#10;一人当たり延長">
          <a:extLst>
            <a:ext uri="{FF2B5EF4-FFF2-40B4-BE49-F238E27FC236}">
              <a16:creationId xmlns:a16="http://schemas.microsoft.com/office/drawing/2014/main" id="{B0BC8564-B366-43B1-BCEB-824525B1161E}"/>
            </a:ext>
          </a:extLst>
        </xdr:cNvPr>
        <xdr:cNvSpPr txBox="1"/>
      </xdr:nvSpPr>
      <xdr:spPr>
        <a:xfrm>
          <a:off x="8483111" y="72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19051</xdr:rowOff>
    </xdr:from>
    <xdr:ext cx="534377" cy="259045"/>
    <xdr:sp macro="" textlink="">
      <xdr:nvSpPr>
        <xdr:cNvPr id="147" name="n_3mainValue【道路】&#10;一人当たり延長">
          <a:extLst>
            <a:ext uri="{FF2B5EF4-FFF2-40B4-BE49-F238E27FC236}">
              <a16:creationId xmlns:a16="http://schemas.microsoft.com/office/drawing/2014/main" id="{3D798052-6068-4A3C-B52C-2812E6151458}"/>
            </a:ext>
          </a:extLst>
        </xdr:cNvPr>
        <xdr:cNvSpPr txBox="1"/>
      </xdr:nvSpPr>
      <xdr:spPr>
        <a:xfrm>
          <a:off x="7594111" y="72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12371</xdr:rowOff>
    </xdr:from>
    <xdr:ext cx="534377" cy="259045"/>
    <xdr:sp macro="" textlink="">
      <xdr:nvSpPr>
        <xdr:cNvPr id="148" name="n_4mainValue【道路】&#10;一人当たり延長">
          <a:extLst>
            <a:ext uri="{FF2B5EF4-FFF2-40B4-BE49-F238E27FC236}">
              <a16:creationId xmlns:a16="http://schemas.microsoft.com/office/drawing/2014/main" id="{A9FB0B6C-0FA8-472C-A04B-14CFA42A810E}"/>
            </a:ext>
          </a:extLst>
        </xdr:cNvPr>
        <xdr:cNvSpPr txBox="1"/>
      </xdr:nvSpPr>
      <xdr:spPr>
        <a:xfrm>
          <a:off x="6705111" y="72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06F98C3-F33A-4821-B243-FC75DD2915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F826B70-9FD5-403C-8B25-378A71674F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A77A5AE-E8F2-4B80-9F2C-027C24D49C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B1A07B6-E706-4FE9-9D39-071E4EDEA2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5167ACE-8F49-4227-A358-40E88BE191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630087A-D143-46C1-A884-37AE72D7C6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4442464-AA21-4108-BB48-BDEAE2C825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E0B3E4F-766D-4C95-A5A2-D694DB3A0F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9B79ABB-4B15-4907-AF33-22E2632863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AE637A4-7D03-45DA-B554-E310D9C634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96344B8-E0B1-432B-A6E0-9EF1E7E256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FD73929-6706-4588-9C05-E49129D258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DF99D16-40F8-4B43-AAF8-08C6E59CF4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D49874D-C165-48F6-B3F2-B2AD06BEE6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4085C9F-9275-4623-8AD0-EF0CBAFEF6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DD8DB01-D87B-49D3-9E1A-DEAE54033E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0B8261C-9A06-4874-9FF6-385D535E89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330F56E-8BEA-4093-9FDE-A4DC5ACA5A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670AAA8-5678-464F-BA80-3AB4F7AA45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FD87919-0ECA-453C-8192-D1E7AD512D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7F73B6D-A155-47A3-93C9-31F687D016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06547D2-96B6-46E8-9EE2-5068C85BDE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895D396-EA5C-4A18-86E3-86A23C4331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0F4B6D0-2937-4FA2-8AE5-E4BEA430D6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448D5CF-0ED6-497E-8F42-17F2233356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5E1182F8-6D60-4741-A69E-1ADB33EEB41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A7046F1-01CB-40D3-A594-B3316A1D11AA}"/>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4D582DD5-66B6-40BE-9E48-6A4F3A4085A8}"/>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6EC5A87-1A29-4252-A514-F25AABCEA4AA}"/>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60CC092F-0B49-4808-BB82-A71B67F58B11}"/>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EA821F1-DD77-419A-8D5D-07835F82FB82}"/>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ADE0A3A2-574F-42EF-B9D6-B4D37398C0BD}"/>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C165EF44-2B37-497F-A32F-D91B5DC60DB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D5EA8D2B-A8A0-4762-8823-878761D11255}"/>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156AE4DD-7F92-4F12-874E-E05A95E8D8CF}"/>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1F8BE4D8-0847-436B-AD66-5CEE829A8BF7}"/>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AD8C37-A741-4317-A8DA-F7598AB3BF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400649-58A8-4402-8E95-782EA9C99A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E38B62-C21F-44E0-B12A-EC3AAC6149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F80ECF-8D08-40FD-A473-D243F21F4C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2EEAE1D-6169-4BB0-89D9-6872C94404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90" name="楕円 189">
          <a:extLst>
            <a:ext uri="{FF2B5EF4-FFF2-40B4-BE49-F238E27FC236}">
              <a16:creationId xmlns:a16="http://schemas.microsoft.com/office/drawing/2014/main" id="{8173741B-8144-439D-B3BC-D6E1D486D6E4}"/>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CEF643B-DEE2-45BA-8707-D24BA92D092E}"/>
            </a:ext>
          </a:extLst>
        </xdr:cNvPr>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2" name="楕円 191">
          <a:extLst>
            <a:ext uri="{FF2B5EF4-FFF2-40B4-BE49-F238E27FC236}">
              <a16:creationId xmlns:a16="http://schemas.microsoft.com/office/drawing/2014/main" id="{A10C05D1-70BA-4723-AF61-02E1C0A8A6FE}"/>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75112</xdr:rowOff>
    </xdr:to>
    <xdr:cxnSp macro="">
      <xdr:nvCxnSpPr>
        <xdr:cNvPr id="193" name="直線コネクタ 192">
          <a:extLst>
            <a:ext uri="{FF2B5EF4-FFF2-40B4-BE49-F238E27FC236}">
              <a16:creationId xmlns:a16="http://schemas.microsoft.com/office/drawing/2014/main" id="{9D16ACED-2761-4AE2-8F86-75E8DC15BA99}"/>
            </a:ext>
          </a:extLst>
        </xdr:cNvPr>
        <xdr:cNvCxnSpPr/>
      </xdr:nvCxnSpPr>
      <xdr:spPr>
        <a:xfrm flipV="1">
          <a:off x="3797300" y="1031475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19B6263C-6EB2-4DDD-870D-C3BF5BE23E2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75112</xdr:rowOff>
    </xdr:to>
    <xdr:cxnSp macro="">
      <xdr:nvCxnSpPr>
        <xdr:cNvPr id="195" name="直線コネクタ 194">
          <a:extLst>
            <a:ext uri="{FF2B5EF4-FFF2-40B4-BE49-F238E27FC236}">
              <a16:creationId xmlns:a16="http://schemas.microsoft.com/office/drawing/2014/main" id="{567FF9E3-7343-421A-BCBD-89361CDBA682}"/>
            </a:ext>
          </a:extLst>
        </xdr:cNvPr>
        <xdr:cNvCxnSpPr/>
      </xdr:nvCxnSpPr>
      <xdr:spPr>
        <a:xfrm>
          <a:off x="2908300" y="103343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6" name="楕円 195">
          <a:extLst>
            <a:ext uri="{FF2B5EF4-FFF2-40B4-BE49-F238E27FC236}">
              <a16:creationId xmlns:a16="http://schemas.microsoft.com/office/drawing/2014/main" id="{00169950-90D3-4804-837A-4A8611E98FDF}"/>
            </a:ext>
          </a:extLst>
        </xdr:cNvPr>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47353</xdr:rowOff>
    </xdr:to>
    <xdr:cxnSp macro="">
      <xdr:nvCxnSpPr>
        <xdr:cNvPr id="197" name="直線コネクタ 196">
          <a:extLst>
            <a:ext uri="{FF2B5EF4-FFF2-40B4-BE49-F238E27FC236}">
              <a16:creationId xmlns:a16="http://schemas.microsoft.com/office/drawing/2014/main" id="{3616A2BA-178F-4DE1-AA03-4E7EC8EAA1D8}"/>
            </a:ext>
          </a:extLst>
        </xdr:cNvPr>
        <xdr:cNvCxnSpPr/>
      </xdr:nvCxnSpPr>
      <xdr:spPr>
        <a:xfrm>
          <a:off x="2019300" y="1030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8" name="楕円 197">
          <a:extLst>
            <a:ext uri="{FF2B5EF4-FFF2-40B4-BE49-F238E27FC236}">
              <a16:creationId xmlns:a16="http://schemas.microsoft.com/office/drawing/2014/main" id="{3F619441-3657-449A-9B96-8976BB3F99D3}"/>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16328</xdr:rowOff>
    </xdr:to>
    <xdr:cxnSp macro="">
      <xdr:nvCxnSpPr>
        <xdr:cNvPr id="199" name="直線コネクタ 198">
          <a:extLst>
            <a:ext uri="{FF2B5EF4-FFF2-40B4-BE49-F238E27FC236}">
              <a16:creationId xmlns:a16="http://schemas.microsoft.com/office/drawing/2014/main" id="{667A50C1-A6B9-4DC3-88EB-D372E33449F4}"/>
            </a:ext>
          </a:extLst>
        </xdr:cNvPr>
        <xdr:cNvCxnSpPr/>
      </xdr:nvCxnSpPr>
      <xdr:spPr>
        <a:xfrm>
          <a:off x="1130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6D7E484-AEF9-4E02-B77C-95A4E63BCDEB}"/>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B5C33CC-36FD-4436-AF7E-98DB55D67387}"/>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78ED4FF-A4E4-43A5-904C-566E7E8B819E}"/>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F3B180D-2993-4FCB-A2DA-46410B85B321}"/>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8E63842-AD87-4E84-B12F-B028E1992729}"/>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4F082F6-44F5-4850-A912-4A70A68DBA0A}"/>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E1C7536-6888-4755-947A-7F9543ADE63D}"/>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257D2F-1AEF-4A1A-A0A7-983956BA3929}"/>
            </a:ext>
          </a:extLst>
        </xdr:cNvPr>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168EE4B-851B-4C22-B44E-096059BFEA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3E00AF2-6C8A-49DD-8EB2-B8D4DE1FD0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ECF10C-CB82-4565-89A0-EF3166AC96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90DD002-F543-425B-AEED-79A38CAE44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88C6362-0977-4AD6-84D8-912947120E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FBCE4DB-0AE1-44E0-9D8F-1058D3929C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F7EB4FA-25F0-416C-B2E2-0BB4B6E57A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41D8FC3-7553-49A2-B040-A1B932B8BE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8F44661-70AF-4BFF-9B71-71B7C2A21A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A47EC87-1AC8-4930-9BB3-2777F4E37E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B3FCA33-823A-4BD5-8679-236BA630A9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4DCA768-A2DC-442F-9B64-BE46B99DC7D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889C419-6861-4C16-A254-BE926AC208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3304D932-035E-478C-AAE0-7B331DBEC77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39ADB71-7249-40C3-86B2-AB7A99EA0E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FFD2C71B-2C23-437D-A858-A3CE49217B2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8F0DFA9-DDF5-414F-B619-E395492824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F9926BD4-E8FC-4FB2-ABAB-2297F9C2FDA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14C51CA-29D0-48E7-B3A7-70C45A1D76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F53D5CE-B52D-4887-8E67-550991C0CE6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4433C6E-953A-43A0-A4EE-07AEE9BFA3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2F390D88-F6CB-4CD7-8102-42B346AD456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9B4E7F7-0ABC-4513-A087-292AC16AE8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D5A9F87C-5EDF-4CB7-BFD7-377244AE249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BB06A992-06E2-42F3-ACE0-9BA63E1CB5AE}"/>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19A2DB96-2A84-43EC-A5C4-250FACE63D91}"/>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8177EF5-2265-4705-921F-E59187120D3A}"/>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81D72112-8D37-44AF-A5F3-A552A7A7D561}"/>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BEB3B6F-4A88-47A9-94B7-020DC4299E34}"/>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C065F42D-77B2-4510-BDDE-634BC33236A6}"/>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3A2E4810-4554-4885-B84B-5C4F2919A5E7}"/>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C4391FD9-CE1D-49A1-86F8-CD5AED9DB749}"/>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FFDC6CC3-C8F3-4433-81F9-539EFABBD98A}"/>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D8DCA20F-FC4D-4FA8-9845-A479F16DA9C6}"/>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0198C7-1FD3-403E-90CF-2C5EFD220F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6A1A80-35A4-4431-9D91-051A0CE3B3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958455-223D-418A-8F77-35569F47C0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BAB6B4D-8E3C-47AD-9A07-8BF79D7A1D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C5E29C-C3F2-486C-A273-3C9CFB2F87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10822</xdr:rowOff>
    </xdr:from>
    <xdr:to>
      <xdr:col>55</xdr:col>
      <xdr:colOff>50800</xdr:colOff>
      <xdr:row>63</xdr:row>
      <xdr:rowOff>112422</xdr:rowOff>
    </xdr:to>
    <xdr:sp macro="" textlink="">
      <xdr:nvSpPr>
        <xdr:cNvPr id="247" name="楕円 246">
          <a:extLst>
            <a:ext uri="{FF2B5EF4-FFF2-40B4-BE49-F238E27FC236}">
              <a16:creationId xmlns:a16="http://schemas.microsoft.com/office/drawing/2014/main" id="{716D5910-CB80-4D39-B4C5-160E3A4FE929}"/>
            </a:ext>
          </a:extLst>
        </xdr:cNvPr>
        <xdr:cNvSpPr/>
      </xdr:nvSpPr>
      <xdr:spPr>
        <a:xfrm>
          <a:off x="10426700" y="10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33699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982D0B5-DAFB-484B-88C0-24989149B0EF}"/>
            </a:ext>
          </a:extLst>
        </xdr:cNvPr>
        <xdr:cNvSpPr txBox="1"/>
      </xdr:nvSpPr>
      <xdr:spPr>
        <a:xfrm>
          <a:off x="10515600" y="106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20813</xdr:rowOff>
    </xdr:from>
    <xdr:to>
      <xdr:col>50</xdr:col>
      <xdr:colOff>165100</xdr:colOff>
      <xdr:row>63</xdr:row>
      <xdr:rowOff>122413</xdr:rowOff>
    </xdr:to>
    <xdr:sp macro="" textlink="">
      <xdr:nvSpPr>
        <xdr:cNvPr id="249" name="楕円 248">
          <a:extLst>
            <a:ext uri="{FF2B5EF4-FFF2-40B4-BE49-F238E27FC236}">
              <a16:creationId xmlns:a16="http://schemas.microsoft.com/office/drawing/2014/main" id="{32AB1222-0833-4504-B784-6F8B39D5E196}"/>
            </a:ext>
          </a:extLst>
        </xdr:cNvPr>
        <xdr:cNvSpPr/>
      </xdr:nvSpPr>
      <xdr:spPr>
        <a:xfrm>
          <a:off x="9588500" y="108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61622</xdr:rowOff>
    </xdr:from>
    <xdr:to>
      <xdr:col>55</xdr:col>
      <xdr:colOff>0</xdr:colOff>
      <xdr:row>63</xdr:row>
      <xdr:rowOff>71613</xdr:rowOff>
    </xdr:to>
    <xdr:cxnSp macro="">
      <xdr:nvCxnSpPr>
        <xdr:cNvPr id="250" name="直線コネクタ 249">
          <a:extLst>
            <a:ext uri="{FF2B5EF4-FFF2-40B4-BE49-F238E27FC236}">
              <a16:creationId xmlns:a16="http://schemas.microsoft.com/office/drawing/2014/main" id="{FE33B299-3548-44BD-B3EE-FDDDA953FCB9}"/>
            </a:ext>
          </a:extLst>
        </xdr:cNvPr>
        <xdr:cNvCxnSpPr/>
      </xdr:nvCxnSpPr>
      <xdr:spPr>
        <a:xfrm flipV="1">
          <a:off x="9639300" y="10862972"/>
          <a:ext cx="8382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22255</xdr:rowOff>
    </xdr:from>
    <xdr:to>
      <xdr:col>46</xdr:col>
      <xdr:colOff>38100</xdr:colOff>
      <xdr:row>63</xdr:row>
      <xdr:rowOff>123855</xdr:rowOff>
    </xdr:to>
    <xdr:sp macro="" textlink="">
      <xdr:nvSpPr>
        <xdr:cNvPr id="251" name="楕円 250">
          <a:extLst>
            <a:ext uri="{FF2B5EF4-FFF2-40B4-BE49-F238E27FC236}">
              <a16:creationId xmlns:a16="http://schemas.microsoft.com/office/drawing/2014/main" id="{BC79B4BB-D0BA-4274-B2AF-CBF6245AF810}"/>
            </a:ext>
          </a:extLst>
        </xdr:cNvPr>
        <xdr:cNvSpPr/>
      </xdr:nvSpPr>
      <xdr:spPr>
        <a:xfrm>
          <a:off x="8699500" y="108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71613</xdr:rowOff>
    </xdr:from>
    <xdr:to>
      <xdr:col>50</xdr:col>
      <xdr:colOff>114300</xdr:colOff>
      <xdr:row>63</xdr:row>
      <xdr:rowOff>73055</xdr:rowOff>
    </xdr:to>
    <xdr:cxnSp macro="">
      <xdr:nvCxnSpPr>
        <xdr:cNvPr id="252" name="直線コネクタ 251">
          <a:extLst>
            <a:ext uri="{FF2B5EF4-FFF2-40B4-BE49-F238E27FC236}">
              <a16:creationId xmlns:a16="http://schemas.microsoft.com/office/drawing/2014/main" id="{B07D179D-6CCD-41E9-977D-EC4BB87A1EBB}"/>
            </a:ext>
          </a:extLst>
        </xdr:cNvPr>
        <xdr:cNvCxnSpPr/>
      </xdr:nvCxnSpPr>
      <xdr:spPr>
        <a:xfrm flipV="1">
          <a:off x="8750300" y="10872963"/>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24613</xdr:rowOff>
    </xdr:from>
    <xdr:to>
      <xdr:col>41</xdr:col>
      <xdr:colOff>101600</xdr:colOff>
      <xdr:row>63</xdr:row>
      <xdr:rowOff>126213</xdr:rowOff>
    </xdr:to>
    <xdr:sp macro="" textlink="">
      <xdr:nvSpPr>
        <xdr:cNvPr id="253" name="楕円 252">
          <a:extLst>
            <a:ext uri="{FF2B5EF4-FFF2-40B4-BE49-F238E27FC236}">
              <a16:creationId xmlns:a16="http://schemas.microsoft.com/office/drawing/2014/main" id="{EBA33ED5-9604-4AB6-8ABB-E8EFE294E4BC}"/>
            </a:ext>
          </a:extLst>
        </xdr:cNvPr>
        <xdr:cNvSpPr/>
      </xdr:nvSpPr>
      <xdr:spPr>
        <a:xfrm>
          <a:off x="7810500" y="108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73055</xdr:rowOff>
    </xdr:from>
    <xdr:to>
      <xdr:col>45</xdr:col>
      <xdr:colOff>177800</xdr:colOff>
      <xdr:row>63</xdr:row>
      <xdr:rowOff>75413</xdr:rowOff>
    </xdr:to>
    <xdr:cxnSp macro="">
      <xdr:nvCxnSpPr>
        <xdr:cNvPr id="254" name="直線コネクタ 253">
          <a:extLst>
            <a:ext uri="{FF2B5EF4-FFF2-40B4-BE49-F238E27FC236}">
              <a16:creationId xmlns:a16="http://schemas.microsoft.com/office/drawing/2014/main" id="{39227DC3-860F-4DBA-A31C-057A90197E20}"/>
            </a:ext>
          </a:extLst>
        </xdr:cNvPr>
        <xdr:cNvCxnSpPr/>
      </xdr:nvCxnSpPr>
      <xdr:spPr>
        <a:xfrm flipV="1">
          <a:off x="7861300" y="10874405"/>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26701</xdr:rowOff>
    </xdr:from>
    <xdr:to>
      <xdr:col>36</xdr:col>
      <xdr:colOff>165100</xdr:colOff>
      <xdr:row>63</xdr:row>
      <xdr:rowOff>128301</xdr:rowOff>
    </xdr:to>
    <xdr:sp macro="" textlink="">
      <xdr:nvSpPr>
        <xdr:cNvPr id="255" name="楕円 254">
          <a:extLst>
            <a:ext uri="{FF2B5EF4-FFF2-40B4-BE49-F238E27FC236}">
              <a16:creationId xmlns:a16="http://schemas.microsoft.com/office/drawing/2014/main" id="{FFDC3F97-5813-4951-8ED4-7010C39B03EF}"/>
            </a:ext>
          </a:extLst>
        </xdr:cNvPr>
        <xdr:cNvSpPr/>
      </xdr:nvSpPr>
      <xdr:spPr>
        <a:xfrm>
          <a:off x="6921500" y="10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75413</xdr:rowOff>
    </xdr:from>
    <xdr:to>
      <xdr:col>41</xdr:col>
      <xdr:colOff>50800</xdr:colOff>
      <xdr:row>63</xdr:row>
      <xdr:rowOff>77501</xdr:rowOff>
    </xdr:to>
    <xdr:cxnSp macro="">
      <xdr:nvCxnSpPr>
        <xdr:cNvPr id="256" name="直線コネクタ 255">
          <a:extLst>
            <a:ext uri="{FF2B5EF4-FFF2-40B4-BE49-F238E27FC236}">
              <a16:creationId xmlns:a16="http://schemas.microsoft.com/office/drawing/2014/main" id="{4695F5CA-A534-4345-AFC5-DAA8B613A7EA}"/>
            </a:ext>
          </a:extLst>
        </xdr:cNvPr>
        <xdr:cNvCxnSpPr/>
      </xdr:nvCxnSpPr>
      <xdr:spPr>
        <a:xfrm flipV="1">
          <a:off x="6972300" y="10876763"/>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468404BB-C6E0-4ABB-B9B2-17AEBF78DB54}"/>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952E7A0-7D37-40F1-933F-72C5250F4055}"/>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AB388DB6-A743-4C4C-BE78-37E98ED87CB6}"/>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C491E834-BDBD-42AC-AF72-AE4171970E8C}"/>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113540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A9CFEB54-C00F-46D5-B066-2B9DE3A10744}"/>
            </a:ext>
          </a:extLst>
        </xdr:cNvPr>
        <xdr:cNvSpPr txBox="1"/>
      </xdr:nvSpPr>
      <xdr:spPr>
        <a:xfrm>
          <a:off x="9327095" y="1091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114982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2CAC7EB5-CAA3-4D97-B3A5-90A4087492C4}"/>
            </a:ext>
          </a:extLst>
        </xdr:cNvPr>
        <xdr:cNvSpPr txBox="1"/>
      </xdr:nvSpPr>
      <xdr:spPr>
        <a:xfrm>
          <a:off x="8450795" y="109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142740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C1B5CDE2-683D-4F21-8253-C59FDA75BBAC}"/>
            </a:ext>
          </a:extLst>
        </xdr:cNvPr>
        <xdr:cNvSpPr txBox="1"/>
      </xdr:nvSpPr>
      <xdr:spPr>
        <a:xfrm>
          <a:off x="7561795" y="1060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144828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8DC0C42-38CC-4072-880B-BCC2E0AAB3E4}"/>
            </a:ext>
          </a:extLst>
        </xdr:cNvPr>
        <xdr:cNvSpPr txBox="1"/>
      </xdr:nvSpPr>
      <xdr:spPr>
        <a:xfrm>
          <a:off x="6672795" y="106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8BB0A23-5CD7-4F08-BF97-06A5A11D09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0DA7D3C-ECFD-4D07-8204-124582B214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6414629-B45F-4C3B-855A-1898D64382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B8E976E-22AC-427B-B0C7-D466AF694A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8A9A0DD-807D-42E9-9C75-DB0F21B6BC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DB6248C-05D9-41CB-A562-0C14957D4F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F0E5C79-4FCA-4AAB-A97B-741F5660BD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489EADE-40E6-41D2-90BB-467C1FAB74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6212AF6-573D-447E-930C-DA953F9477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388F8F9-769D-40DE-8A39-C1599577EE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E024D60-F53C-42D2-8C4D-1261AC648B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56F7EB1-B4B8-4E82-B70E-BBD74FB1EA9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939D1D8E-50C4-45EE-A090-01BEDAE0732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4615616-F795-4971-A47C-28BDA5FA4C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3979F24-FE7F-4151-9579-AE48393AA6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90B4C8D-FCE4-463C-BBAC-D584164181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FEB0D0A-ADDE-4F74-A3D5-8F5726F1728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DE201D5-1151-4BBC-8C66-E946EE1CB0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FF371DD-AECC-43D4-B8CE-6807C9311DA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E7072624-F343-4808-99AB-C5C329DC33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879A1BF-C31D-418E-941A-0AC15D3E3DA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857D8A6-664C-4155-A435-0678FE77B1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F2BD5EF1-AA43-41E5-B549-EF113D820DC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0D00444-846F-4F98-A881-FAA285CAB0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85D7CFC-3483-46C4-B1EC-F306172D1F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3AC62708-8BE5-4C09-9F6A-251697D37C0E}"/>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97E90D50-ABC3-4685-B2DD-26122F8107C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979FAB42-D564-4DE6-A413-BB11129E7B4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73662B2-9CD8-46A5-8E2A-1CEFC642B01A}"/>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23C8AEEC-6E9B-42C3-B93D-B8F7CAE0DA6F}"/>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9DF34DF-AF97-4253-B744-AB256D157C5E}"/>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FE169CA4-2AC6-44B6-B3CA-B0EB825284F8}"/>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BDF9B805-588E-47D3-8FBA-51B2A7CE2DD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B125F79A-E608-49A4-832F-DA72DF352E58}"/>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506E2ABB-4CA5-4353-8473-42DBE13BC7D2}"/>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1484C424-8DCD-4F29-A28A-B02CF28EAC36}"/>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C21487-2944-4241-AEFD-D0FF537695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85C5CF-E563-4526-B73B-F7A001AFCE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9713E4-7910-4796-958F-F7B594515F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BC4C38-8B46-43B9-A94F-CE4CAB5D68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73A0008-513B-4B70-ABCD-80BC14F260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6" name="楕円 305">
          <a:extLst>
            <a:ext uri="{FF2B5EF4-FFF2-40B4-BE49-F238E27FC236}">
              <a16:creationId xmlns:a16="http://schemas.microsoft.com/office/drawing/2014/main" id="{972ABD3E-8404-4B45-83AA-2900C7E77AF1}"/>
            </a:ext>
          </a:extLst>
        </xdr:cNvPr>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9103F8E-7551-4A86-A316-DA4ACCB353ED}"/>
            </a:ext>
          </a:extLst>
        </xdr:cNvPr>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308" name="楕円 307">
          <a:extLst>
            <a:ext uri="{FF2B5EF4-FFF2-40B4-BE49-F238E27FC236}">
              <a16:creationId xmlns:a16="http://schemas.microsoft.com/office/drawing/2014/main" id="{D1118476-4CF0-419B-8093-AB1804423CF6}"/>
            </a:ext>
          </a:extLst>
        </xdr:cNvPr>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114844</xdr:rowOff>
    </xdr:to>
    <xdr:cxnSp macro="">
      <xdr:nvCxnSpPr>
        <xdr:cNvPr id="309" name="直線コネクタ 308">
          <a:extLst>
            <a:ext uri="{FF2B5EF4-FFF2-40B4-BE49-F238E27FC236}">
              <a16:creationId xmlns:a16="http://schemas.microsoft.com/office/drawing/2014/main" id="{EA4FA9C4-8AA5-45A5-A936-5EA6866F2733}"/>
            </a:ext>
          </a:extLst>
        </xdr:cNvPr>
        <xdr:cNvCxnSpPr/>
      </xdr:nvCxnSpPr>
      <xdr:spPr>
        <a:xfrm>
          <a:off x="3797300" y="144905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10" name="楕円 309">
          <a:extLst>
            <a:ext uri="{FF2B5EF4-FFF2-40B4-BE49-F238E27FC236}">
              <a16:creationId xmlns:a16="http://schemas.microsoft.com/office/drawing/2014/main" id="{84FAE06E-EA10-45A9-B4B8-2CCF27F2C70F}"/>
            </a:ext>
          </a:extLst>
        </xdr:cNvPr>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88719</xdr:rowOff>
    </xdr:to>
    <xdr:cxnSp macro="">
      <xdr:nvCxnSpPr>
        <xdr:cNvPr id="311" name="直線コネクタ 310">
          <a:extLst>
            <a:ext uri="{FF2B5EF4-FFF2-40B4-BE49-F238E27FC236}">
              <a16:creationId xmlns:a16="http://schemas.microsoft.com/office/drawing/2014/main" id="{4F0E27AD-FF6C-4752-AF9F-54FE14D71F40}"/>
            </a:ext>
          </a:extLst>
        </xdr:cNvPr>
        <xdr:cNvCxnSpPr/>
      </xdr:nvCxnSpPr>
      <xdr:spPr>
        <a:xfrm>
          <a:off x="2908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2" name="楕円 311">
          <a:extLst>
            <a:ext uri="{FF2B5EF4-FFF2-40B4-BE49-F238E27FC236}">
              <a16:creationId xmlns:a16="http://schemas.microsoft.com/office/drawing/2014/main" id="{7CB40F87-2935-4174-9CBA-66FE75F0F22D}"/>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52795</xdr:rowOff>
    </xdr:to>
    <xdr:cxnSp macro="">
      <xdr:nvCxnSpPr>
        <xdr:cNvPr id="313" name="直線コネクタ 312">
          <a:extLst>
            <a:ext uri="{FF2B5EF4-FFF2-40B4-BE49-F238E27FC236}">
              <a16:creationId xmlns:a16="http://schemas.microsoft.com/office/drawing/2014/main" id="{0BB7FDAA-C16E-46A1-9059-33F42E5617C0}"/>
            </a:ext>
          </a:extLst>
        </xdr:cNvPr>
        <xdr:cNvCxnSpPr/>
      </xdr:nvCxnSpPr>
      <xdr:spPr>
        <a:xfrm>
          <a:off x="2019300" y="144203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103232</xdr:rowOff>
    </xdr:from>
    <xdr:to>
      <xdr:col>6</xdr:col>
      <xdr:colOff>38100</xdr:colOff>
      <xdr:row>84</xdr:row>
      <xdr:rowOff>33382</xdr:rowOff>
    </xdr:to>
    <xdr:sp macro="" textlink="">
      <xdr:nvSpPr>
        <xdr:cNvPr id="314" name="楕円 313">
          <a:extLst>
            <a:ext uri="{FF2B5EF4-FFF2-40B4-BE49-F238E27FC236}">
              <a16:creationId xmlns:a16="http://schemas.microsoft.com/office/drawing/2014/main" id="{A2AEB24F-9F0E-4742-AAAE-65ECF23D4361}"/>
            </a:ext>
          </a:extLst>
        </xdr:cNvPr>
        <xdr:cNvSpPr/>
      </xdr:nvSpPr>
      <xdr:spPr>
        <a:xfrm>
          <a:off x="107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18506</xdr:rowOff>
    </xdr:to>
    <xdr:cxnSp macro="">
      <xdr:nvCxnSpPr>
        <xdr:cNvPr id="315" name="直線コネクタ 314">
          <a:extLst>
            <a:ext uri="{FF2B5EF4-FFF2-40B4-BE49-F238E27FC236}">
              <a16:creationId xmlns:a16="http://schemas.microsoft.com/office/drawing/2014/main" id="{F34A371B-B965-4D43-82B0-5FB51A20B46A}"/>
            </a:ext>
          </a:extLst>
        </xdr:cNvPr>
        <xdr:cNvCxnSpPr/>
      </xdr:nvCxnSpPr>
      <xdr:spPr>
        <a:xfrm>
          <a:off x="1130300" y="1438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1AEA3AAB-05FE-4367-B622-7977A272DD0A}"/>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856BFBF8-FB4B-4C85-8E88-B94706DB81B9}"/>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38A49D48-EBDF-4C10-A052-680EB85F2E1C}"/>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AAE023F5-B0D9-4011-AF65-9921341AB62D}"/>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320" name="n_1mainValue【公営住宅】&#10;有形固定資産減価償却率">
          <a:extLst>
            <a:ext uri="{FF2B5EF4-FFF2-40B4-BE49-F238E27FC236}">
              <a16:creationId xmlns:a16="http://schemas.microsoft.com/office/drawing/2014/main" id="{76ED3985-B9FE-47D6-ACDA-DDE2F18E0579}"/>
            </a:ext>
          </a:extLst>
        </xdr:cNvPr>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21" name="n_2mainValue【公営住宅】&#10;有形固定資産減価償却率">
          <a:extLst>
            <a:ext uri="{FF2B5EF4-FFF2-40B4-BE49-F238E27FC236}">
              <a16:creationId xmlns:a16="http://schemas.microsoft.com/office/drawing/2014/main" id="{D82AD2DC-2C96-43E0-8052-5657643B6565}"/>
            </a:ext>
          </a:extLst>
        </xdr:cNvPr>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2" name="n_3mainValue【公営住宅】&#10;有形固定資産減価償却率">
          <a:extLst>
            <a:ext uri="{FF2B5EF4-FFF2-40B4-BE49-F238E27FC236}">
              <a16:creationId xmlns:a16="http://schemas.microsoft.com/office/drawing/2014/main" id="{888359AB-8F15-4DEA-8E42-4A6F119C7127}"/>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24509</xdr:rowOff>
    </xdr:from>
    <xdr:ext cx="405111" cy="259045"/>
    <xdr:sp macro="" textlink="">
      <xdr:nvSpPr>
        <xdr:cNvPr id="323" name="n_4mainValue【公営住宅】&#10;有形固定資産減価償却率">
          <a:extLst>
            <a:ext uri="{FF2B5EF4-FFF2-40B4-BE49-F238E27FC236}">
              <a16:creationId xmlns:a16="http://schemas.microsoft.com/office/drawing/2014/main" id="{23855F42-2304-49EE-B8D5-888B7FFC9FCB}"/>
            </a:ext>
          </a:extLst>
        </xdr:cNvPr>
        <xdr:cNvSpPr txBox="1"/>
      </xdr:nvSpPr>
      <xdr:spPr>
        <a:xfrm>
          <a:off x="927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D01A783-0E44-4CF0-AFF2-28EA57C268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CF735DE-D728-475C-BD12-094B5CA985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52A268F-EAFA-421C-A850-F198EC7956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A81887F-B56E-4607-960B-8CA50B87A3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67D6F56-76F2-41AD-938A-1411957922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E9885EB-0DB0-43CC-BF20-764315BA80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D4CEAA5-27FE-40A1-80F4-45915C7456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970A22C-4493-45D9-AC51-C126100A02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FD19543-AE36-4DD4-B7A5-0D92C7B47F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7BC7804-6B1E-4323-8D34-F62B8F06D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B1EBBAE-5D74-493D-A827-E484AE55D8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A647032-9AA7-487D-8705-9D0EBC2D1B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CE5FBE1-61B2-44C3-A5BE-D3B6EDC438A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3A6134B-6804-4FDA-B6C1-40BBB37FF2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7A2D5EA-05BB-45CB-A113-5BEDBA4F55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6FDFA4FC-4040-4D6F-A9D3-96D544519C3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5D1296D-2539-4D8A-8BCE-7D480ACFA56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4FA132DC-9ED6-4F42-817F-2499F073DEE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B263BB4-BA7C-49D9-9732-FDCEC580B7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33678B16-A624-4A94-9CA3-31FB530C178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E197C6B-6033-420F-9389-D061E1964B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498049C-4B46-4E77-BCF2-9C172B97E07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36D561C-F91A-474C-B0A3-3BA0BA1AD4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9CBE1732-39CE-4E06-AFA9-A061B11DBF91}"/>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F4D8CD69-E4ED-4B5D-9F65-06E2C65C4613}"/>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869377E3-8DDF-4C5B-9D15-47DB9110AC46}"/>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C874E89E-90AE-41DF-98A3-FA0566AC7B96}"/>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2B528570-30B7-421C-8B77-5EFBB5E83D37}"/>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93675469-7A36-4CF3-A186-0C796FAD74D4}"/>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C5DD6135-C240-4B9B-B8D7-54E9A4E4C257}"/>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92A27098-DC2F-466E-94B0-F023879B0AAD}"/>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2060478D-8FF7-4E0B-9676-511514A0EF6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4D24462D-DBA0-4B5D-8C34-7391DEBBF96B}"/>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EA228DA4-0A63-4408-B77A-B6797ACCF4F5}"/>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4389EE2-0742-4238-8D71-2161DD41A6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947DC5-02E6-4EA8-AF1B-72967168CB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3A6A8D1-F835-4EE4-867C-79F2C1C3FE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86ED99C-83A1-46BB-9D4C-D7E25385C7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C33D75F-2B3F-403A-9EB0-5072C6573F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11685</xdr:rowOff>
    </xdr:from>
    <xdr:to>
      <xdr:col>55</xdr:col>
      <xdr:colOff>50800</xdr:colOff>
      <xdr:row>86</xdr:row>
      <xdr:rowOff>113285</xdr:rowOff>
    </xdr:to>
    <xdr:sp macro="" textlink="">
      <xdr:nvSpPr>
        <xdr:cNvPr id="363" name="楕円 362">
          <a:extLst>
            <a:ext uri="{FF2B5EF4-FFF2-40B4-BE49-F238E27FC236}">
              <a16:creationId xmlns:a16="http://schemas.microsoft.com/office/drawing/2014/main" id="{F243A9C5-425E-4DCF-91C8-E934815BC6C9}"/>
            </a:ext>
          </a:extLst>
        </xdr:cNvPr>
        <xdr:cNvSpPr/>
      </xdr:nvSpPr>
      <xdr:spPr>
        <a:xfrm>
          <a:off x="104267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98062</xdr:rowOff>
    </xdr:from>
    <xdr:ext cx="469744" cy="259045"/>
    <xdr:sp macro="" textlink="">
      <xdr:nvSpPr>
        <xdr:cNvPr id="364" name="【公営住宅】&#10;一人当たり面積該当値テキスト">
          <a:extLst>
            <a:ext uri="{FF2B5EF4-FFF2-40B4-BE49-F238E27FC236}">
              <a16:creationId xmlns:a16="http://schemas.microsoft.com/office/drawing/2014/main" id="{A9194197-44D1-47D2-8ABC-4BF5D4199D3E}"/>
            </a:ext>
          </a:extLst>
        </xdr:cNvPr>
        <xdr:cNvSpPr txBox="1"/>
      </xdr:nvSpPr>
      <xdr:spPr>
        <a:xfrm>
          <a:off x="10515600" y="146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12218</xdr:rowOff>
    </xdr:from>
    <xdr:to>
      <xdr:col>50</xdr:col>
      <xdr:colOff>165100</xdr:colOff>
      <xdr:row>86</xdr:row>
      <xdr:rowOff>113818</xdr:rowOff>
    </xdr:to>
    <xdr:sp macro="" textlink="">
      <xdr:nvSpPr>
        <xdr:cNvPr id="365" name="楕円 364">
          <a:extLst>
            <a:ext uri="{FF2B5EF4-FFF2-40B4-BE49-F238E27FC236}">
              <a16:creationId xmlns:a16="http://schemas.microsoft.com/office/drawing/2014/main" id="{11E282CE-937B-4126-8935-A09976E42A02}"/>
            </a:ext>
          </a:extLst>
        </xdr:cNvPr>
        <xdr:cNvSpPr/>
      </xdr:nvSpPr>
      <xdr:spPr>
        <a:xfrm>
          <a:off x="9588500" y="147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62485</xdr:rowOff>
    </xdr:from>
    <xdr:to>
      <xdr:col>55</xdr:col>
      <xdr:colOff>0</xdr:colOff>
      <xdr:row>86</xdr:row>
      <xdr:rowOff>63018</xdr:rowOff>
    </xdr:to>
    <xdr:cxnSp macro="">
      <xdr:nvCxnSpPr>
        <xdr:cNvPr id="366" name="直線コネクタ 365">
          <a:extLst>
            <a:ext uri="{FF2B5EF4-FFF2-40B4-BE49-F238E27FC236}">
              <a16:creationId xmlns:a16="http://schemas.microsoft.com/office/drawing/2014/main" id="{275202E0-34DC-45FE-B686-71D04527F3AE}"/>
            </a:ext>
          </a:extLst>
        </xdr:cNvPr>
        <xdr:cNvCxnSpPr/>
      </xdr:nvCxnSpPr>
      <xdr:spPr>
        <a:xfrm flipV="1">
          <a:off x="9639300" y="1480718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12446</xdr:rowOff>
    </xdr:from>
    <xdr:to>
      <xdr:col>46</xdr:col>
      <xdr:colOff>38100</xdr:colOff>
      <xdr:row>86</xdr:row>
      <xdr:rowOff>114046</xdr:rowOff>
    </xdr:to>
    <xdr:sp macro="" textlink="">
      <xdr:nvSpPr>
        <xdr:cNvPr id="367" name="楕円 366">
          <a:extLst>
            <a:ext uri="{FF2B5EF4-FFF2-40B4-BE49-F238E27FC236}">
              <a16:creationId xmlns:a16="http://schemas.microsoft.com/office/drawing/2014/main" id="{E6B92D66-6EDA-4BFD-9720-CE9DFBF8F7B9}"/>
            </a:ext>
          </a:extLst>
        </xdr:cNvPr>
        <xdr:cNvSpPr/>
      </xdr:nvSpPr>
      <xdr:spPr>
        <a:xfrm>
          <a:off x="8699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63018</xdr:rowOff>
    </xdr:from>
    <xdr:to>
      <xdr:col>50</xdr:col>
      <xdr:colOff>114300</xdr:colOff>
      <xdr:row>86</xdr:row>
      <xdr:rowOff>63246</xdr:rowOff>
    </xdr:to>
    <xdr:cxnSp macro="">
      <xdr:nvCxnSpPr>
        <xdr:cNvPr id="368" name="直線コネクタ 367">
          <a:extLst>
            <a:ext uri="{FF2B5EF4-FFF2-40B4-BE49-F238E27FC236}">
              <a16:creationId xmlns:a16="http://schemas.microsoft.com/office/drawing/2014/main" id="{53555F8E-A56F-4417-8610-A0FB4E707E7C}"/>
            </a:ext>
          </a:extLst>
        </xdr:cNvPr>
        <xdr:cNvCxnSpPr/>
      </xdr:nvCxnSpPr>
      <xdr:spPr>
        <a:xfrm flipV="1">
          <a:off x="8750300" y="148077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13133</xdr:rowOff>
    </xdr:from>
    <xdr:to>
      <xdr:col>41</xdr:col>
      <xdr:colOff>101600</xdr:colOff>
      <xdr:row>86</xdr:row>
      <xdr:rowOff>114733</xdr:rowOff>
    </xdr:to>
    <xdr:sp macro="" textlink="">
      <xdr:nvSpPr>
        <xdr:cNvPr id="369" name="楕円 368">
          <a:extLst>
            <a:ext uri="{FF2B5EF4-FFF2-40B4-BE49-F238E27FC236}">
              <a16:creationId xmlns:a16="http://schemas.microsoft.com/office/drawing/2014/main" id="{22C8AFB4-10FE-483E-A356-0C64B35EABC4}"/>
            </a:ext>
          </a:extLst>
        </xdr:cNvPr>
        <xdr:cNvSpPr/>
      </xdr:nvSpPr>
      <xdr:spPr>
        <a:xfrm>
          <a:off x="7810500" y="147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63246</xdr:rowOff>
    </xdr:from>
    <xdr:to>
      <xdr:col>45</xdr:col>
      <xdr:colOff>177800</xdr:colOff>
      <xdr:row>86</xdr:row>
      <xdr:rowOff>63933</xdr:rowOff>
    </xdr:to>
    <xdr:cxnSp macro="">
      <xdr:nvCxnSpPr>
        <xdr:cNvPr id="370" name="直線コネクタ 369">
          <a:extLst>
            <a:ext uri="{FF2B5EF4-FFF2-40B4-BE49-F238E27FC236}">
              <a16:creationId xmlns:a16="http://schemas.microsoft.com/office/drawing/2014/main" id="{8AF1FC98-1943-421A-8FBC-01F02C98BCE1}"/>
            </a:ext>
          </a:extLst>
        </xdr:cNvPr>
        <xdr:cNvCxnSpPr/>
      </xdr:nvCxnSpPr>
      <xdr:spPr>
        <a:xfrm flipV="1">
          <a:off x="7861300" y="1480794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13666</xdr:rowOff>
    </xdr:from>
    <xdr:to>
      <xdr:col>36</xdr:col>
      <xdr:colOff>165100</xdr:colOff>
      <xdr:row>86</xdr:row>
      <xdr:rowOff>115266</xdr:rowOff>
    </xdr:to>
    <xdr:sp macro="" textlink="">
      <xdr:nvSpPr>
        <xdr:cNvPr id="371" name="楕円 370">
          <a:extLst>
            <a:ext uri="{FF2B5EF4-FFF2-40B4-BE49-F238E27FC236}">
              <a16:creationId xmlns:a16="http://schemas.microsoft.com/office/drawing/2014/main" id="{227B757E-774E-4665-AB1D-878B1182705E}"/>
            </a:ext>
          </a:extLst>
        </xdr:cNvPr>
        <xdr:cNvSpPr/>
      </xdr:nvSpPr>
      <xdr:spPr>
        <a:xfrm>
          <a:off x="6921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63933</xdr:rowOff>
    </xdr:from>
    <xdr:to>
      <xdr:col>41</xdr:col>
      <xdr:colOff>50800</xdr:colOff>
      <xdr:row>86</xdr:row>
      <xdr:rowOff>64466</xdr:rowOff>
    </xdr:to>
    <xdr:cxnSp macro="">
      <xdr:nvCxnSpPr>
        <xdr:cNvPr id="372" name="直線コネクタ 371">
          <a:extLst>
            <a:ext uri="{FF2B5EF4-FFF2-40B4-BE49-F238E27FC236}">
              <a16:creationId xmlns:a16="http://schemas.microsoft.com/office/drawing/2014/main" id="{8362D480-1C16-436E-A6E4-DC61D59CA4A2}"/>
            </a:ext>
          </a:extLst>
        </xdr:cNvPr>
        <xdr:cNvCxnSpPr/>
      </xdr:nvCxnSpPr>
      <xdr:spPr>
        <a:xfrm flipV="1">
          <a:off x="6972300" y="1480863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FE43351F-4769-43D2-9CE3-DE6802A881EE}"/>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293CA655-E3DA-4F19-93D3-2B19E94BE2E8}"/>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D0A0DBAF-8F34-4839-8C2A-A92BD8AA6269}"/>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D8321060-0A47-4A11-83BB-3EA3F161D9E9}"/>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104945</xdr:rowOff>
    </xdr:from>
    <xdr:ext cx="469744" cy="259045"/>
    <xdr:sp macro="" textlink="">
      <xdr:nvSpPr>
        <xdr:cNvPr id="377" name="n_1mainValue【公営住宅】&#10;一人当たり面積">
          <a:extLst>
            <a:ext uri="{FF2B5EF4-FFF2-40B4-BE49-F238E27FC236}">
              <a16:creationId xmlns:a16="http://schemas.microsoft.com/office/drawing/2014/main" id="{97613DCC-A0E1-4C43-BB53-007DAEC9E38A}"/>
            </a:ext>
          </a:extLst>
        </xdr:cNvPr>
        <xdr:cNvSpPr txBox="1"/>
      </xdr:nvSpPr>
      <xdr:spPr>
        <a:xfrm>
          <a:off x="9391727" y="148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105173</xdr:rowOff>
    </xdr:from>
    <xdr:ext cx="469744" cy="259045"/>
    <xdr:sp macro="" textlink="">
      <xdr:nvSpPr>
        <xdr:cNvPr id="378" name="n_2mainValue【公営住宅】&#10;一人当たり面積">
          <a:extLst>
            <a:ext uri="{FF2B5EF4-FFF2-40B4-BE49-F238E27FC236}">
              <a16:creationId xmlns:a16="http://schemas.microsoft.com/office/drawing/2014/main" id="{81CE3C4A-2093-4E60-9CFD-C21DF65AC95D}"/>
            </a:ext>
          </a:extLst>
        </xdr:cNvPr>
        <xdr:cNvSpPr txBox="1"/>
      </xdr:nvSpPr>
      <xdr:spPr>
        <a:xfrm>
          <a:off x="8515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105860</xdr:rowOff>
    </xdr:from>
    <xdr:ext cx="469744" cy="259045"/>
    <xdr:sp macro="" textlink="">
      <xdr:nvSpPr>
        <xdr:cNvPr id="379" name="n_3mainValue【公営住宅】&#10;一人当たり面積">
          <a:extLst>
            <a:ext uri="{FF2B5EF4-FFF2-40B4-BE49-F238E27FC236}">
              <a16:creationId xmlns:a16="http://schemas.microsoft.com/office/drawing/2014/main" id="{95D7E3DE-B58E-4CD5-A4A3-4A11BC412D51}"/>
            </a:ext>
          </a:extLst>
        </xdr:cNvPr>
        <xdr:cNvSpPr txBox="1"/>
      </xdr:nvSpPr>
      <xdr:spPr>
        <a:xfrm>
          <a:off x="7626427" y="1485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106393</xdr:rowOff>
    </xdr:from>
    <xdr:ext cx="469744" cy="259045"/>
    <xdr:sp macro="" textlink="">
      <xdr:nvSpPr>
        <xdr:cNvPr id="380" name="n_4mainValue【公営住宅】&#10;一人当たり面積">
          <a:extLst>
            <a:ext uri="{FF2B5EF4-FFF2-40B4-BE49-F238E27FC236}">
              <a16:creationId xmlns:a16="http://schemas.microsoft.com/office/drawing/2014/main" id="{1E1E5493-27D9-4DDD-B50B-A50397B1CF76}"/>
            </a:ext>
          </a:extLst>
        </xdr:cNvPr>
        <xdr:cNvSpPr txBox="1"/>
      </xdr:nvSpPr>
      <xdr:spPr>
        <a:xfrm>
          <a:off x="6737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76F1B1B-D12A-4921-8045-BBBB12F545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02A20B5-A26D-4487-93C0-D2A0383576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CB2F55C-2881-4884-9CC8-0A4F33C0A5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A75B0B4-C4A1-43B9-B195-8E87CFC625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C18CD86-6EDD-404B-AFE5-A308BBECE7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A0ECC6A-FD08-4AA0-B8D3-A575C4F835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CD1D03C-E0C5-455C-880F-5CCD19944B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95E8B6D-0118-43A2-B233-37BB50BC91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0AC7B9D-33B8-43BB-8AEC-C7D007F830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B7D07CD-4ED9-4ED6-85C3-68C504619F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BB0036D-1ABC-4B3C-A5F4-3ED5D04BF0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0373260-0040-4F5D-864C-93A6DC9770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BBD409D-0325-41FD-B22F-5E732D8D8B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8521437-3EB8-4F04-B80F-D274ACD49C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59E8DE4-5FB2-4148-B4EB-CFB8B56602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5DEADF51-3CF8-4984-A20D-D39A4898DE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C0F6991-3AF1-4A15-886D-9353C841C9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71062C6-854A-4FFF-A57B-876C83ED87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9DF11E1-CA96-4B49-B8EE-3795FD8DD8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5E702D3-4658-436D-8F03-F429B14437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6EA7872-22D5-4DDC-AB3B-D510B430DD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7D584EB-FFF5-4CAD-8ACA-EDAF88B16D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B0912FB-30FA-4686-8A49-1A2BCBF7B7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FB900AB-D0DA-43E4-AC8D-13A0C341A4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1D86F89-8CE7-4063-9F5B-1F7E92B32F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2BD3E82-AA5A-44BB-87E6-9816D64C9A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8575A40-D579-409A-905B-588396EAA0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E0169B74-98DD-4A0B-B3C9-32E734FC5F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5772F9A9-D864-42B0-8DB9-6FCE8C3DF2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001D879-3073-4180-A960-D1DD45400F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6F848E3A-94FD-4660-9CA9-1A6E7486C7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D0F8CDB7-C687-41A8-9192-C57750C957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9623BA3-BE70-49DE-8AC0-AD1A61445F2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A6109BC4-0E57-4FB5-99C7-4AF4F7ED5F5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B86851E5-B848-456C-9097-75DE604C6D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631726A-DD1C-4F0E-A61E-897C6EA250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A9D00B4-71E5-432D-82BE-51E88A3C36E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137534A-1CAD-4C31-928D-A1B1CE45A6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DCF8D95-51F8-4823-81F8-33B9269FC9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EBFE219-6619-4433-AEE2-ED67E9E812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8FFCF7FB-6E26-42B1-9D4D-2525BA034D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425CF72-9138-411C-9FD0-F4E830EAB468}"/>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BBC5C0D-8AC2-49D5-B877-2CC93A7F16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0990B89-5223-458D-B2D0-72308D398D0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39EF95D2-2893-4CCD-96C6-E566C7DB3ADA}"/>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6CEF8A12-69B4-4045-9ACA-5C949EF5AA06}"/>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4A54845-A349-44E0-AB36-0861F5AEC05F}"/>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53D03C96-3E74-4B23-9C8D-0B857EA30826}"/>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305DA3B4-671F-4C34-B871-615898BAF22F}"/>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AD3924C0-AE8A-4766-998E-3603E1F07E7E}"/>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93333708-4604-443B-8468-D742AC1B363F}"/>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37AC5867-556F-4EF2-A564-6B1A9B15C276}"/>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2488DA-A0D7-476D-AC9E-D24D353683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5989980-BC33-4099-9BD2-8A1014DB78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65D1B0-C8DA-42BC-9A04-DBAE2B22ED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85098C7-08D0-46E2-B299-C21CC81F83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57CCC12-CCF9-402F-9877-BF54808F88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38" name="楕円 437">
          <a:extLst>
            <a:ext uri="{FF2B5EF4-FFF2-40B4-BE49-F238E27FC236}">
              <a16:creationId xmlns:a16="http://schemas.microsoft.com/office/drawing/2014/main" id="{BB267973-9CDD-4FF9-9B1E-E43CD67DD7D8}"/>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137422E-07C7-4FEC-9FE6-8BDB0AC8A5AD}"/>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40" name="楕円 439">
          <a:extLst>
            <a:ext uri="{FF2B5EF4-FFF2-40B4-BE49-F238E27FC236}">
              <a16:creationId xmlns:a16="http://schemas.microsoft.com/office/drawing/2014/main" id="{B128A4E6-A8EA-4C92-AA9B-28CF98CB8B50}"/>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9253</xdr:rowOff>
    </xdr:to>
    <xdr:cxnSp macro="">
      <xdr:nvCxnSpPr>
        <xdr:cNvPr id="441" name="直線コネクタ 440">
          <a:extLst>
            <a:ext uri="{FF2B5EF4-FFF2-40B4-BE49-F238E27FC236}">
              <a16:creationId xmlns:a16="http://schemas.microsoft.com/office/drawing/2014/main" id="{5DAD9371-6C64-488C-AD53-771C454949A8}"/>
            </a:ext>
          </a:extLst>
        </xdr:cNvPr>
        <xdr:cNvCxnSpPr/>
      </xdr:nvCxnSpPr>
      <xdr:spPr>
        <a:xfrm>
          <a:off x="15481300" y="650802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442" name="楕円 441">
          <a:extLst>
            <a:ext uri="{FF2B5EF4-FFF2-40B4-BE49-F238E27FC236}">
              <a16:creationId xmlns:a16="http://schemas.microsoft.com/office/drawing/2014/main" id="{7DFB74ED-86DC-484C-9747-399FAC201743}"/>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14151</xdr:rowOff>
    </xdr:to>
    <xdr:cxnSp macro="">
      <xdr:nvCxnSpPr>
        <xdr:cNvPr id="443" name="直線コネクタ 442">
          <a:extLst>
            <a:ext uri="{FF2B5EF4-FFF2-40B4-BE49-F238E27FC236}">
              <a16:creationId xmlns:a16="http://schemas.microsoft.com/office/drawing/2014/main" id="{EAAD94EE-D545-41DE-8E40-6EFAC23A69D4}"/>
            </a:ext>
          </a:extLst>
        </xdr:cNvPr>
        <xdr:cNvCxnSpPr/>
      </xdr:nvCxnSpPr>
      <xdr:spPr>
        <a:xfrm flipV="1">
          <a:off x="14592300" y="65080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444" name="楕円 443">
          <a:extLst>
            <a:ext uri="{FF2B5EF4-FFF2-40B4-BE49-F238E27FC236}">
              <a16:creationId xmlns:a16="http://schemas.microsoft.com/office/drawing/2014/main" id="{EFFE0F0B-0A59-4EFE-9B8A-C93721CC696C}"/>
            </a:ext>
          </a:extLst>
        </xdr:cNvPr>
        <xdr:cNvSpPr/>
      </xdr:nvSpPr>
      <xdr:spPr>
        <a:xfrm>
          <a:off x="13652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32113</xdr:rowOff>
    </xdr:to>
    <xdr:cxnSp macro="">
      <xdr:nvCxnSpPr>
        <xdr:cNvPr id="445" name="直線コネクタ 444">
          <a:extLst>
            <a:ext uri="{FF2B5EF4-FFF2-40B4-BE49-F238E27FC236}">
              <a16:creationId xmlns:a16="http://schemas.microsoft.com/office/drawing/2014/main" id="{B93FE3A9-B533-486B-BADD-4E1AFDB350B5}"/>
            </a:ext>
          </a:extLst>
        </xdr:cNvPr>
        <xdr:cNvCxnSpPr/>
      </xdr:nvCxnSpPr>
      <xdr:spPr>
        <a:xfrm flipV="1">
          <a:off x="13703300" y="652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446" name="楕円 445">
          <a:extLst>
            <a:ext uri="{FF2B5EF4-FFF2-40B4-BE49-F238E27FC236}">
              <a16:creationId xmlns:a16="http://schemas.microsoft.com/office/drawing/2014/main" id="{67C9B25B-8235-4421-8198-21542133431A}"/>
            </a:ext>
          </a:extLst>
        </xdr:cNvPr>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32113</xdr:rowOff>
    </xdr:to>
    <xdr:cxnSp macro="">
      <xdr:nvCxnSpPr>
        <xdr:cNvPr id="447" name="直線コネクタ 446">
          <a:extLst>
            <a:ext uri="{FF2B5EF4-FFF2-40B4-BE49-F238E27FC236}">
              <a16:creationId xmlns:a16="http://schemas.microsoft.com/office/drawing/2014/main" id="{6B52C648-753E-413D-BF16-80BFEB11FFB2}"/>
            </a:ext>
          </a:extLst>
        </xdr:cNvPr>
        <xdr:cNvCxnSpPr/>
      </xdr:nvCxnSpPr>
      <xdr:spPr>
        <a:xfrm>
          <a:off x="12814300" y="650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F0E11FE-B58E-40E8-BA71-A528D4F25BAE}"/>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6266EDE2-AFEA-4DF9-86AD-651D92D5706B}"/>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E902B6F-1092-4372-A09D-A458C72CD22F}"/>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81B69A0-A916-4BE8-9EE8-C402AAF903EA}"/>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34851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873BC8F-B8CC-42B8-AFFC-0FE0BCD293A5}"/>
            </a:ext>
          </a:extLst>
        </xdr:cNvPr>
        <xdr:cNvSpPr txBox="1"/>
      </xdr:nvSpPr>
      <xdr:spPr>
        <a:xfrm>
          <a:off x="15266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56078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E5A42CA-BEB3-4F5F-8524-D4C61B2FA32A}"/>
            </a:ext>
          </a:extLst>
        </xdr:cNvPr>
        <xdr:cNvSpPr txBox="1"/>
      </xdr:nvSpPr>
      <xdr:spPr>
        <a:xfrm>
          <a:off x="14389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74040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6FC13699-17EF-4BE6-BF35-516FB6C225C9}"/>
            </a:ext>
          </a:extLst>
        </xdr:cNvPr>
        <xdr:cNvSpPr txBox="1"/>
      </xdr:nvSpPr>
      <xdr:spPr>
        <a:xfrm>
          <a:off x="13500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4F6AA95-A87D-4DC3-B40F-B96B924C242C}"/>
            </a:ext>
          </a:extLst>
        </xdr:cNvPr>
        <xdr:cNvSpPr txBox="1"/>
      </xdr:nvSpPr>
      <xdr:spPr>
        <a:xfrm>
          <a:off x="12611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13AA72E-6546-459F-9932-87D1E1E0C8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9F3581A-A1EA-4513-901B-39784314BD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91D5BCE-7C56-4FAA-A980-EC90462B1D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463CEC2-AE2A-4FA2-9030-4FD829B995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4F182B1-7025-4FFA-9D63-309BCE1AE5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4890555-2BD5-41DB-94D8-6E8979EC29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C12DDA1-106B-406D-B7B2-7E9457A10F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6181CF66-92F4-4644-B23E-F4BD3C03AFD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15C7B6B-799F-47F8-8220-1F23AEDE67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786F3B4-4A59-47E1-872B-CEAE90A19C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5AD6BBCC-39D3-4E71-B1B7-D5B1B0AEC5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A69C0E9-FCED-4D27-9AB0-F1CF0125D3A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BEEA02EA-7227-4EAB-98BE-CFD1A18353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F903A4F6-8E7E-41E1-A752-ED8F23CF18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AE894AA8-CC3A-40DB-8D09-00942365793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777ED12-5A62-4EA1-933C-46F7E1AF3BB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ED10B37-0F16-46FB-A24A-4A59C592D23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3D08CBD3-2DDC-4A5C-A2E1-8A60FFE9B8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49BAB9C-5828-46DA-84A6-4857B3FF66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402E817-C618-4F44-955D-E852BCC9238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826770E-591B-48FD-BA9A-03E7162FAD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46D7108E-1EC7-4E6A-9E48-AD5BF78039ED}"/>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81C064C-0862-499B-8C05-1BCF196141EB}"/>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AE1DC44-5CC0-48E1-8623-D09334E46068}"/>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D39245A-00B4-42E6-8CFF-A1062FA4F7A6}"/>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32E2246D-1521-4ACF-803D-3F8156266DE9}"/>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67A699F-D525-41B7-8447-B9F31E3B9038}"/>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5D6240D1-C333-49DA-AA72-556AACB4E5A5}"/>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EB6F48A0-C1C0-4E54-ABB1-41304CCE7925}"/>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B7B0569C-EE5F-4AD8-A045-5A9B6106AE26}"/>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86640E7C-C06C-455C-BB58-F8BDE6D44F41}"/>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86114F76-3262-458E-92E9-C35D3A6D6C13}"/>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0533CFD-3CA2-4C30-AA55-9A2E7CAE90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19A934E-4ACE-4776-A8F2-AE075D6973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1FEA527-6B38-426F-9FBC-9907A6885B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5D86874-F4D3-4091-9EF7-56CE818B92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E0C18B7-FF23-46BB-BE81-7CC7E4AF90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86664</xdr:rowOff>
    </xdr:from>
    <xdr:to>
      <xdr:col>116</xdr:col>
      <xdr:colOff>114300</xdr:colOff>
      <xdr:row>39</xdr:row>
      <xdr:rowOff>16814</xdr:rowOff>
    </xdr:to>
    <xdr:sp macro="" textlink="">
      <xdr:nvSpPr>
        <xdr:cNvPr id="493" name="楕円 492">
          <a:extLst>
            <a:ext uri="{FF2B5EF4-FFF2-40B4-BE49-F238E27FC236}">
              <a16:creationId xmlns:a16="http://schemas.microsoft.com/office/drawing/2014/main" id="{4088D8AB-C018-4469-B85E-37EE3550E406}"/>
            </a:ext>
          </a:extLst>
        </xdr:cNvPr>
        <xdr:cNvSpPr/>
      </xdr:nvSpPr>
      <xdr:spPr>
        <a:xfrm>
          <a:off x="221107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109542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12AF97E-6197-4385-B307-961F0B135259}"/>
            </a:ext>
          </a:extLst>
        </xdr:cNvPr>
        <xdr:cNvSpPr txBox="1"/>
      </xdr:nvSpPr>
      <xdr:spPr>
        <a:xfrm>
          <a:off x="22199600" y="64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91237</xdr:rowOff>
    </xdr:from>
    <xdr:to>
      <xdr:col>112</xdr:col>
      <xdr:colOff>38100</xdr:colOff>
      <xdr:row>39</xdr:row>
      <xdr:rowOff>21387</xdr:rowOff>
    </xdr:to>
    <xdr:sp macro="" textlink="">
      <xdr:nvSpPr>
        <xdr:cNvPr id="495" name="楕円 494">
          <a:extLst>
            <a:ext uri="{FF2B5EF4-FFF2-40B4-BE49-F238E27FC236}">
              <a16:creationId xmlns:a16="http://schemas.microsoft.com/office/drawing/2014/main" id="{E4037B28-2411-4AE1-A33C-AA0327D7E87E}"/>
            </a:ext>
          </a:extLst>
        </xdr:cNvPr>
        <xdr:cNvSpPr/>
      </xdr:nvSpPr>
      <xdr:spPr>
        <a:xfrm>
          <a:off x="21272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137464</xdr:rowOff>
    </xdr:from>
    <xdr:to>
      <xdr:col>116</xdr:col>
      <xdr:colOff>63500</xdr:colOff>
      <xdr:row>38</xdr:row>
      <xdr:rowOff>142037</xdr:rowOff>
    </xdr:to>
    <xdr:cxnSp macro="">
      <xdr:nvCxnSpPr>
        <xdr:cNvPr id="496" name="直線コネクタ 495">
          <a:extLst>
            <a:ext uri="{FF2B5EF4-FFF2-40B4-BE49-F238E27FC236}">
              <a16:creationId xmlns:a16="http://schemas.microsoft.com/office/drawing/2014/main" id="{EFBF0134-A3D9-42FC-8EFF-B8897E6237B3}"/>
            </a:ext>
          </a:extLst>
        </xdr:cNvPr>
        <xdr:cNvCxnSpPr/>
      </xdr:nvCxnSpPr>
      <xdr:spPr>
        <a:xfrm flipV="1">
          <a:off x="21323300" y="665256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94894</xdr:rowOff>
    </xdr:from>
    <xdr:to>
      <xdr:col>107</xdr:col>
      <xdr:colOff>101600</xdr:colOff>
      <xdr:row>39</xdr:row>
      <xdr:rowOff>25044</xdr:rowOff>
    </xdr:to>
    <xdr:sp macro="" textlink="">
      <xdr:nvSpPr>
        <xdr:cNvPr id="497" name="楕円 496">
          <a:extLst>
            <a:ext uri="{FF2B5EF4-FFF2-40B4-BE49-F238E27FC236}">
              <a16:creationId xmlns:a16="http://schemas.microsoft.com/office/drawing/2014/main" id="{0C418E35-F351-4AFC-86DC-B21CF6ADAD01}"/>
            </a:ext>
          </a:extLst>
        </xdr:cNvPr>
        <xdr:cNvSpPr/>
      </xdr:nvSpPr>
      <xdr:spPr>
        <a:xfrm>
          <a:off x="203835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142037</xdr:rowOff>
    </xdr:from>
    <xdr:to>
      <xdr:col>111</xdr:col>
      <xdr:colOff>177800</xdr:colOff>
      <xdr:row>38</xdr:row>
      <xdr:rowOff>145694</xdr:rowOff>
    </xdr:to>
    <xdr:cxnSp macro="">
      <xdr:nvCxnSpPr>
        <xdr:cNvPr id="498" name="直線コネクタ 497">
          <a:extLst>
            <a:ext uri="{FF2B5EF4-FFF2-40B4-BE49-F238E27FC236}">
              <a16:creationId xmlns:a16="http://schemas.microsoft.com/office/drawing/2014/main" id="{6F9A9F06-FA95-414C-A4C1-96CB8D5160D5}"/>
            </a:ext>
          </a:extLst>
        </xdr:cNvPr>
        <xdr:cNvCxnSpPr/>
      </xdr:nvCxnSpPr>
      <xdr:spPr>
        <a:xfrm flipV="1">
          <a:off x="20434300" y="66571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101295</xdr:rowOff>
    </xdr:from>
    <xdr:to>
      <xdr:col>102</xdr:col>
      <xdr:colOff>165100</xdr:colOff>
      <xdr:row>39</xdr:row>
      <xdr:rowOff>31445</xdr:rowOff>
    </xdr:to>
    <xdr:sp macro="" textlink="">
      <xdr:nvSpPr>
        <xdr:cNvPr id="499" name="楕円 498">
          <a:extLst>
            <a:ext uri="{FF2B5EF4-FFF2-40B4-BE49-F238E27FC236}">
              <a16:creationId xmlns:a16="http://schemas.microsoft.com/office/drawing/2014/main" id="{A9AD6C40-2ED9-4E9D-8E30-E0BC6F8384E2}"/>
            </a:ext>
          </a:extLst>
        </xdr:cNvPr>
        <xdr:cNvSpPr/>
      </xdr:nvSpPr>
      <xdr:spPr>
        <a:xfrm>
          <a:off x="19494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145694</xdr:rowOff>
    </xdr:from>
    <xdr:to>
      <xdr:col>107</xdr:col>
      <xdr:colOff>50800</xdr:colOff>
      <xdr:row>38</xdr:row>
      <xdr:rowOff>152095</xdr:rowOff>
    </xdr:to>
    <xdr:cxnSp macro="">
      <xdr:nvCxnSpPr>
        <xdr:cNvPr id="500" name="直線コネクタ 499">
          <a:extLst>
            <a:ext uri="{FF2B5EF4-FFF2-40B4-BE49-F238E27FC236}">
              <a16:creationId xmlns:a16="http://schemas.microsoft.com/office/drawing/2014/main" id="{7EE3763D-BF37-49B6-8547-C892F8119D2E}"/>
            </a:ext>
          </a:extLst>
        </xdr:cNvPr>
        <xdr:cNvCxnSpPr/>
      </xdr:nvCxnSpPr>
      <xdr:spPr>
        <a:xfrm flipV="1">
          <a:off x="19545300" y="66607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120497</xdr:rowOff>
    </xdr:from>
    <xdr:to>
      <xdr:col>98</xdr:col>
      <xdr:colOff>38100</xdr:colOff>
      <xdr:row>39</xdr:row>
      <xdr:rowOff>50647</xdr:rowOff>
    </xdr:to>
    <xdr:sp macro="" textlink="">
      <xdr:nvSpPr>
        <xdr:cNvPr id="501" name="楕円 500">
          <a:extLst>
            <a:ext uri="{FF2B5EF4-FFF2-40B4-BE49-F238E27FC236}">
              <a16:creationId xmlns:a16="http://schemas.microsoft.com/office/drawing/2014/main" id="{0CCCC524-9C20-4167-8E54-1281708799CB}"/>
            </a:ext>
          </a:extLst>
        </xdr:cNvPr>
        <xdr:cNvSpPr/>
      </xdr:nvSpPr>
      <xdr:spPr>
        <a:xfrm>
          <a:off x="18605500" y="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152095</xdr:rowOff>
    </xdr:from>
    <xdr:to>
      <xdr:col>102</xdr:col>
      <xdr:colOff>114300</xdr:colOff>
      <xdr:row>38</xdr:row>
      <xdr:rowOff>171297</xdr:rowOff>
    </xdr:to>
    <xdr:cxnSp macro="">
      <xdr:nvCxnSpPr>
        <xdr:cNvPr id="502" name="直線コネクタ 501">
          <a:extLst>
            <a:ext uri="{FF2B5EF4-FFF2-40B4-BE49-F238E27FC236}">
              <a16:creationId xmlns:a16="http://schemas.microsoft.com/office/drawing/2014/main" id="{EF38DD79-80B8-4E1A-91D1-4AA130097925}"/>
            </a:ext>
          </a:extLst>
        </xdr:cNvPr>
        <xdr:cNvCxnSpPr/>
      </xdr:nvCxnSpPr>
      <xdr:spPr>
        <a:xfrm flipV="1">
          <a:off x="18656300" y="66671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8B8E77A-C592-435C-B997-D64B654FD604}"/>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6A3F76F-DC0B-4C5D-921A-460E461A8A11}"/>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1217B24-D977-4CEB-8F15-36354779E684}"/>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914A8F2A-0FEE-44C3-9232-24CD83060568}"/>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37914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4DA0E38-F13E-4FFF-BCE5-564BCE76EC61}"/>
            </a:ext>
          </a:extLst>
        </xdr:cNvPr>
        <xdr:cNvSpPr txBox="1"/>
      </xdr:nvSpPr>
      <xdr:spPr>
        <a:xfrm>
          <a:off x="21075727"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16171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6E9DF03-B84F-4BF5-BE8C-A8B00D61DFE5}"/>
            </a:ext>
          </a:extLst>
        </xdr:cNvPr>
        <xdr:cNvSpPr txBox="1"/>
      </xdr:nvSpPr>
      <xdr:spPr>
        <a:xfrm>
          <a:off x="20199427" y="67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47972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EC14D58-5DC1-47ED-9C1A-F0AA1A0A770A}"/>
            </a:ext>
          </a:extLst>
        </xdr:cNvPr>
        <xdr:cNvSpPr txBox="1"/>
      </xdr:nvSpPr>
      <xdr:spPr>
        <a:xfrm>
          <a:off x="193104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67175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AFF7A4B-B8EA-4B4E-BC86-83EC4B1EDF74}"/>
            </a:ext>
          </a:extLst>
        </xdr:cNvPr>
        <xdr:cNvSpPr txBox="1"/>
      </xdr:nvSpPr>
      <xdr:spPr>
        <a:xfrm>
          <a:off x="18421427" y="64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E7AA8B-A6F0-4E04-8623-683C91475D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1B83090-05F3-4069-AAC7-A6DEDCD430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5D23C8-7F42-4C1D-BBD8-5969B13B87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7264784-C766-4182-A52E-70BE933330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02205E7-9247-4ACF-8F0B-2E6DE58B3B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F85E31F-A717-4A1D-A55C-4F1CEFD113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8643E42-7820-4319-AE35-8BB35FC658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985654A-79E6-436E-B906-55A13EAF18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8A91807-6912-421F-832B-FBDF830469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A66AD42-BBF1-4AA7-AAEB-6E6F3B4DB5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77CD047-514D-47B8-9EA8-A08DE1134B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1F8371D-C086-474E-AAE1-7241BE69A1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EFA24A1-2E55-4A6E-BD0A-064E889DFDA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3F00E04-399B-4224-82C4-F1C5D7CA21F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F30A92A-5B00-4616-A0CB-215BADAC51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E91C8A2-046E-494B-9973-0280FAB6F7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026E717-1D94-4275-AAA1-0EA6BC119D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39B45F8-CFDE-4DF6-AA4F-BB24792D6AE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0F367D0-DB9D-4D59-9566-E182A94899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69AD4C8-9A7A-4509-96B8-E0056EEBC1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9444316-111A-4288-910B-59F77F37F47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3CAD136-03A3-4A42-A153-0B5C01EA54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2CCD3EB-72CB-46E6-BB9A-2A5F7578FC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F98BCFB-F692-4671-9B6D-F0A82FB047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8F82CA80-D168-4CB5-9C38-79CCBB512394}"/>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CC492F3-EB9E-4D2F-A141-FA6EE18D01CD}"/>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425D4662-688E-4155-8D3A-6F869028AF3B}"/>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BC937C5-3085-495A-90D5-3D27B8515084}"/>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E80D2832-F6F1-49A2-8842-ACD0A831BECF}"/>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E317C1F-DEBC-4931-8F9F-D7D928CB8D1C}"/>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84BD23F8-173F-42D2-A876-B147A938427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F90594F3-2118-42C2-A20F-934D37E4854C}"/>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EDBAF2D2-126E-4313-B68E-4D2F55630894}"/>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22495D9A-D4C0-4475-93F0-CAAB96FB374F}"/>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37A5E2C3-D029-46F2-AD0D-AD2CE43F865E}"/>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9767535-F021-4719-8573-F96D185247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DF6D5F7-4215-4A21-81B1-BED89166A7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65E6627-0140-4031-8365-42BE61A514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116ED8F-2FFE-4475-B58A-1C6B9BBBA0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7CF7728-1F85-4B72-B5C1-76A4130FC6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551" name="楕円 550">
          <a:extLst>
            <a:ext uri="{FF2B5EF4-FFF2-40B4-BE49-F238E27FC236}">
              <a16:creationId xmlns:a16="http://schemas.microsoft.com/office/drawing/2014/main" id="{CA805A5C-A432-4B01-B9BD-180EEE38B9AC}"/>
            </a:ext>
          </a:extLst>
        </xdr:cNvPr>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53992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E781B65-ADB9-4AE6-A445-085275EC33E3}"/>
            </a:ext>
          </a:extLst>
        </xdr:cNvPr>
        <xdr:cNvSpPr txBox="1"/>
      </xdr:nvSpPr>
      <xdr:spPr>
        <a:xfrm>
          <a:off x="16357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xdr:rowOff>
    </xdr:from>
    <xdr:to>
      <xdr:col>81</xdr:col>
      <xdr:colOff>101600</xdr:colOff>
      <xdr:row>57</xdr:row>
      <xdr:rowOff>102235</xdr:rowOff>
    </xdr:to>
    <xdr:sp macro="" textlink="">
      <xdr:nvSpPr>
        <xdr:cNvPr id="553" name="楕円 552">
          <a:extLst>
            <a:ext uri="{FF2B5EF4-FFF2-40B4-BE49-F238E27FC236}">
              <a16:creationId xmlns:a16="http://schemas.microsoft.com/office/drawing/2014/main" id="{086AFE3D-E567-4A1D-A4DE-594822FAD0CA}"/>
            </a:ext>
          </a:extLst>
        </xdr:cNvPr>
        <xdr:cNvSpPr/>
      </xdr:nvSpPr>
      <xdr:spPr>
        <a:xfrm>
          <a:off x="15430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51435</xdr:rowOff>
    </xdr:from>
    <xdr:to>
      <xdr:col>85</xdr:col>
      <xdr:colOff>127000</xdr:colOff>
      <xdr:row>57</xdr:row>
      <xdr:rowOff>81915</xdr:rowOff>
    </xdr:to>
    <xdr:cxnSp macro="">
      <xdr:nvCxnSpPr>
        <xdr:cNvPr id="554" name="直線コネクタ 553">
          <a:extLst>
            <a:ext uri="{FF2B5EF4-FFF2-40B4-BE49-F238E27FC236}">
              <a16:creationId xmlns:a16="http://schemas.microsoft.com/office/drawing/2014/main" id="{BAB91F42-806E-44E4-835E-F14496768918}"/>
            </a:ext>
          </a:extLst>
        </xdr:cNvPr>
        <xdr:cNvCxnSpPr/>
      </xdr:nvCxnSpPr>
      <xdr:spPr>
        <a:xfrm>
          <a:off x="15481300" y="98240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555" name="楕円 554">
          <a:extLst>
            <a:ext uri="{FF2B5EF4-FFF2-40B4-BE49-F238E27FC236}">
              <a16:creationId xmlns:a16="http://schemas.microsoft.com/office/drawing/2014/main" id="{B35D506E-B4F4-49F3-8075-4A2B06559198}"/>
            </a:ext>
          </a:extLst>
        </xdr:cNvPr>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51435</xdr:rowOff>
    </xdr:to>
    <xdr:cxnSp macro="">
      <xdr:nvCxnSpPr>
        <xdr:cNvPr id="556" name="直線コネクタ 555">
          <a:extLst>
            <a:ext uri="{FF2B5EF4-FFF2-40B4-BE49-F238E27FC236}">
              <a16:creationId xmlns:a16="http://schemas.microsoft.com/office/drawing/2014/main" id="{4BB7D057-0E65-412D-987A-6CD46548010C}"/>
            </a:ext>
          </a:extLst>
        </xdr:cNvPr>
        <xdr:cNvCxnSpPr/>
      </xdr:nvCxnSpPr>
      <xdr:spPr>
        <a:xfrm>
          <a:off x="14592300" y="97993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118745</xdr:rowOff>
    </xdr:from>
    <xdr:to>
      <xdr:col>72</xdr:col>
      <xdr:colOff>38100</xdr:colOff>
      <xdr:row>58</xdr:row>
      <xdr:rowOff>48895</xdr:rowOff>
    </xdr:to>
    <xdr:sp macro="" textlink="">
      <xdr:nvSpPr>
        <xdr:cNvPr id="557" name="楕円 556">
          <a:extLst>
            <a:ext uri="{FF2B5EF4-FFF2-40B4-BE49-F238E27FC236}">
              <a16:creationId xmlns:a16="http://schemas.microsoft.com/office/drawing/2014/main" id="{9E32BF53-A7A4-4B43-870F-494E6E40CE64}"/>
            </a:ext>
          </a:extLst>
        </xdr:cNvPr>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169545</xdr:rowOff>
    </xdr:to>
    <xdr:cxnSp macro="">
      <xdr:nvCxnSpPr>
        <xdr:cNvPr id="558" name="直線コネクタ 557">
          <a:extLst>
            <a:ext uri="{FF2B5EF4-FFF2-40B4-BE49-F238E27FC236}">
              <a16:creationId xmlns:a16="http://schemas.microsoft.com/office/drawing/2014/main" id="{4C3D6A94-86FF-428D-8399-59699024D496}"/>
            </a:ext>
          </a:extLst>
        </xdr:cNvPr>
        <xdr:cNvCxnSpPr/>
      </xdr:nvCxnSpPr>
      <xdr:spPr>
        <a:xfrm flipV="1">
          <a:off x="13703300" y="97993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55880</xdr:rowOff>
    </xdr:from>
    <xdr:to>
      <xdr:col>67</xdr:col>
      <xdr:colOff>101600</xdr:colOff>
      <xdr:row>58</xdr:row>
      <xdr:rowOff>157480</xdr:rowOff>
    </xdr:to>
    <xdr:sp macro="" textlink="">
      <xdr:nvSpPr>
        <xdr:cNvPr id="559" name="楕円 558">
          <a:extLst>
            <a:ext uri="{FF2B5EF4-FFF2-40B4-BE49-F238E27FC236}">
              <a16:creationId xmlns:a16="http://schemas.microsoft.com/office/drawing/2014/main" id="{54F18FF5-796D-4A0C-A458-0FC73A5AE350}"/>
            </a:ext>
          </a:extLst>
        </xdr:cNvPr>
        <xdr:cNvSpPr/>
      </xdr:nvSpPr>
      <xdr:spPr>
        <a:xfrm>
          <a:off x="12763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106680</xdr:rowOff>
    </xdr:to>
    <xdr:cxnSp macro="">
      <xdr:nvCxnSpPr>
        <xdr:cNvPr id="560" name="直線コネクタ 559">
          <a:extLst>
            <a:ext uri="{FF2B5EF4-FFF2-40B4-BE49-F238E27FC236}">
              <a16:creationId xmlns:a16="http://schemas.microsoft.com/office/drawing/2014/main" id="{BE4EB271-10E4-45A0-84F1-07F7DA79C5E6}"/>
            </a:ext>
          </a:extLst>
        </xdr:cNvPr>
        <xdr:cNvCxnSpPr/>
      </xdr:nvCxnSpPr>
      <xdr:spPr>
        <a:xfrm flipV="1">
          <a:off x="12814300" y="9942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a:extLst>
            <a:ext uri="{FF2B5EF4-FFF2-40B4-BE49-F238E27FC236}">
              <a16:creationId xmlns:a16="http://schemas.microsoft.com/office/drawing/2014/main" id="{DAFC98C6-7C46-4A5C-8B9E-EF683764279A}"/>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a:extLst>
            <a:ext uri="{FF2B5EF4-FFF2-40B4-BE49-F238E27FC236}">
              <a16:creationId xmlns:a16="http://schemas.microsoft.com/office/drawing/2014/main" id="{97BD9D5C-7715-45A7-9FD4-545100FF8528}"/>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a:extLst>
            <a:ext uri="{FF2B5EF4-FFF2-40B4-BE49-F238E27FC236}">
              <a16:creationId xmlns:a16="http://schemas.microsoft.com/office/drawing/2014/main" id="{84C4FC51-5623-4AA9-B892-D1B7185EF601}"/>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a:extLst>
            <a:ext uri="{FF2B5EF4-FFF2-40B4-BE49-F238E27FC236}">
              <a16:creationId xmlns:a16="http://schemas.microsoft.com/office/drawing/2014/main" id="{52B6BCFE-AF3A-43F1-A126-2BCC7C36F12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118762</xdr:rowOff>
    </xdr:from>
    <xdr:ext cx="405111" cy="259045"/>
    <xdr:sp macro="" textlink="">
      <xdr:nvSpPr>
        <xdr:cNvPr id="565" name="n_1mainValue【学校施設】&#10;有形固定資産減価償却率">
          <a:extLst>
            <a:ext uri="{FF2B5EF4-FFF2-40B4-BE49-F238E27FC236}">
              <a16:creationId xmlns:a16="http://schemas.microsoft.com/office/drawing/2014/main" id="{C47E6698-5E50-4101-9098-ECB804D260BD}"/>
            </a:ext>
          </a:extLst>
        </xdr:cNvPr>
        <xdr:cNvSpPr txBox="1"/>
      </xdr:nvSpPr>
      <xdr:spPr>
        <a:xfrm>
          <a:off x="15266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566" name="n_2mainValue【学校施設】&#10;有形固定資産減価償却率">
          <a:extLst>
            <a:ext uri="{FF2B5EF4-FFF2-40B4-BE49-F238E27FC236}">
              <a16:creationId xmlns:a16="http://schemas.microsoft.com/office/drawing/2014/main" id="{80091A4E-BC0D-409B-930D-CC34A496704E}"/>
            </a:ext>
          </a:extLst>
        </xdr:cNvPr>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65422</xdr:rowOff>
    </xdr:from>
    <xdr:ext cx="405111" cy="259045"/>
    <xdr:sp macro="" textlink="">
      <xdr:nvSpPr>
        <xdr:cNvPr id="567" name="n_3mainValue【学校施設】&#10;有形固定資産減価償却率">
          <a:extLst>
            <a:ext uri="{FF2B5EF4-FFF2-40B4-BE49-F238E27FC236}">
              <a16:creationId xmlns:a16="http://schemas.microsoft.com/office/drawing/2014/main" id="{DD48CC0C-5761-49CF-8C97-AFD8C209EA11}"/>
            </a:ext>
          </a:extLst>
        </xdr:cNvPr>
        <xdr:cNvSpPr txBox="1"/>
      </xdr:nvSpPr>
      <xdr:spPr>
        <a:xfrm>
          <a:off x="13500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568" name="n_4mainValue【学校施設】&#10;有形固定資産減価償却率">
          <a:extLst>
            <a:ext uri="{FF2B5EF4-FFF2-40B4-BE49-F238E27FC236}">
              <a16:creationId xmlns:a16="http://schemas.microsoft.com/office/drawing/2014/main" id="{7AC0AB95-8009-4F58-AC5D-9D7367190351}"/>
            </a:ext>
          </a:extLst>
        </xdr:cNvPr>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0B9E127-7EEB-43D9-AFCF-E807EE6AF3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F191A1B-771C-4968-A4AA-156A0AA07D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1CEF9E4-1CD2-4693-8CD6-F861D05BBA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48391A6-3A4C-4070-B21A-D77DC05CBC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4933FCA-CE43-437C-92FF-E1CB2781B1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475B96A-2679-438C-815D-D79CA46033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DCE39A4-5DF0-438C-90AA-36B53F6DEF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CDEF95F-C3F4-4741-9497-3A77CCC029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96BED9E-459E-4861-8762-7963BC08FF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2B7DB1B-82E7-4715-A14C-FC7B0328D7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DCF7D8B-C9E8-4F89-AC21-0EBEB92BD5D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0224D3C-1B29-4E83-ACBB-6A716EBDFB2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C8CC95FE-7747-4601-81BB-A2A93EBFC5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55D5BB3A-37F3-42ED-9F71-9DA2BD4FC3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6C874BC6-0A59-4510-B585-B05B0861022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3AB6594F-01A0-45CB-890C-E40C7A8D699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C720361-BFD8-4FC6-AA75-2528CCC8C6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43862833-5FBD-4C68-97C0-1E26755F336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5D2FD64-256A-4ABA-A9B3-40827E707B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461D8E89-3B08-4877-9581-CCED3E10CB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38A4A72-8D68-48BF-89B2-F55A1CC1BD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963B30C-F6B3-416C-880C-A4BCA3797C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1E260CE-E981-4B3C-8FA7-5CE4EF912E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C1FA16D1-9A79-4C56-BC76-5F985698359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D4D68AFA-86DA-4416-9C24-D084B28745AC}"/>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6BD05E39-0FE0-418E-BEF9-C9C61D90A99E}"/>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B907A6BB-A71D-4F2D-9B27-4D76A6665C76}"/>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4C8B9610-97E8-4C80-BBBA-CE7969E9F71A}"/>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556E1795-0C3B-4218-AE12-C3BC3537A509}"/>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CFDBF0B3-22CF-49E8-8254-C9941094A1CE}"/>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ABC6A95F-1FC7-45F7-8735-3DFEF72E77EF}"/>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52E6DCBF-E1C1-4309-A3A9-31B0EF69337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F5BA8EDF-143F-4994-9C78-1FE06C82B1E5}"/>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0BF22509-7A63-415B-B47D-34537D1F672B}"/>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D1DF71F-9957-4E9B-8BB4-7B0825CEDD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65A7212-85A6-4542-AB66-E0A6911A78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39D1A91-9016-476F-8C79-2A048AE2BF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6B217EF-E578-4D70-8F9D-23B18420C1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37577BE-6ED1-4085-BA98-94C649AEAF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162027</xdr:rowOff>
    </xdr:from>
    <xdr:to>
      <xdr:col>116</xdr:col>
      <xdr:colOff>114300</xdr:colOff>
      <xdr:row>63</xdr:row>
      <xdr:rowOff>92177</xdr:rowOff>
    </xdr:to>
    <xdr:sp macro="" textlink="">
      <xdr:nvSpPr>
        <xdr:cNvPr id="608" name="楕円 607">
          <a:extLst>
            <a:ext uri="{FF2B5EF4-FFF2-40B4-BE49-F238E27FC236}">
              <a16:creationId xmlns:a16="http://schemas.microsoft.com/office/drawing/2014/main" id="{B7884D8B-65BE-4D1D-ABCF-36F02897EF91}"/>
            </a:ext>
          </a:extLst>
        </xdr:cNvPr>
        <xdr:cNvSpPr/>
      </xdr:nvSpPr>
      <xdr:spPr>
        <a:xfrm>
          <a:off x="22110700" y="107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AC987DB5-D5B0-4BC3-AF33-C316BF0158CE}"/>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10" name="楕円 609">
          <a:extLst>
            <a:ext uri="{FF2B5EF4-FFF2-40B4-BE49-F238E27FC236}">
              <a16:creationId xmlns:a16="http://schemas.microsoft.com/office/drawing/2014/main" id="{17B31175-8E74-49A6-81DE-3DE1A8637D23}"/>
            </a:ext>
          </a:extLst>
        </xdr:cNvPr>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41377</xdr:rowOff>
    </xdr:from>
    <xdr:to>
      <xdr:col>116</xdr:col>
      <xdr:colOff>63500</xdr:colOff>
      <xdr:row>63</xdr:row>
      <xdr:rowOff>43434</xdr:rowOff>
    </xdr:to>
    <xdr:cxnSp macro="">
      <xdr:nvCxnSpPr>
        <xdr:cNvPr id="611" name="直線コネクタ 610">
          <a:extLst>
            <a:ext uri="{FF2B5EF4-FFF2-40B4-BE49-F238E27FC236}">
              <a16:creationId xmlns:a16="http://schemas.microsoft.com/office/drawing/2014/main" id="{45E9B21C-3DF0-499C-8125-0179CFD2B58E}"/>
            </a:ext>
          </a:extLst>
        </xdr:cNvPr>
        <xdr:cNvCxnSpPr/>
      </xdr:nvCxnSpPr>
      <xdr:spPr>
        <a:xfrm flipV="1">
          <a:off x="21323300" y="1084272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165227</xdr:rowOff>
    </xdr:from>
    <xdr:to>
      <xdr:col>107</xdr:col>
      <xdr:colOff>101600</xdr:colOff>
      <xdr:row>63</xdr:row>
      <xdr:rowOff>95377</xdr:rowOff>
    </xdr:to>
    <xdr:sp macro="" textlink="">
      <xdr:nvSpPr>
        <xdr:cNvPr id="612" name="楕円 611">
          <a:extLst>
            <a:ext uri="{FF2B5EF4-FFF2-40B4-BE49-F238E27FC236}">
              <a16:creationId xmlns:a16="http://schemas.microsoft.com/office/drawing/2014/main" id="{0BA8EAA7-3028-42F2-AFB8-C0711BC2AA57}"/>
            </a:ext>
          </a:extLst>
        </xdr:cNvPr>
        <xdr:cNvSpPr/>
      </xdr:nvSpPr>
      <xdr:spPr>
        <a:xfrm>
          <a:off x="20383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44577</xdr:rowOff>
    </xdr:to>
    <xdr:cxnSp macro="">
      <xdr:nvCxnSpPr>
        <xdr:cNvPr id="613" name="直線コネクタ 612">
          <a:extLst>
            <a:ext uri="{FF2B5EF4-FFF2-40B4-BE49-F238E27FC236}">
              <a16:creationId xmlns:a16="http://schemas.microsoft.com/office/drawing/2014/main" id="{C40DE247-AA95-456E-A64E-786588F444C2}"/>
            </a:ext>
          </a:extLst>
        </xdr:cNvPr>
        <xdr:cNvCxnSpPr/>
      </xdr:nvCxnSpPr>
      <xdr:spPr>
        <a:xfrm flipV="1">
          <a:off x="20434300" y="108447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xdr:rowOff>
    </xdr:from>
    <xdr:to>
      <xdr:col>102</xdr:col>
      <xdr:colOff>165100</xdr:colOff>
      <xdr:row>63</xdr:row>
      <xdr:rowOff>107569</xdr:rowOff>
    </xdr:to>
    <xdr:sp macro="" textlink="">
      <xdr:nvSpPr>
        <xdr:cNvPr id="614" name="楕円 613">
          <a:extLst>
            <a:ext uri="{FF2B5EF4-FFF2-40B4-BE49-F238E27FC236}">
              <a16:creationId xmlns:a16="http://schemas.microsoft.com/office/drawing/2014/main" id="{465F6CA3-622E-4562-82EA-B6C1C7FEA220}"/>
            </a:ext>
          </a:extLst>
        </xdr:cNvPr>
        <xdr:cNvSpPr/>
      </xdr:nvSpPr>
      <xdr:spPr>
        <a:xfrm>
          <a:off x="19494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44577</xdr:rowOff>
    </xdr:from>
    <xdr:to>
      <xdr:col>107</xdr:col>
      <xdr:colOff>50800</xdr:colOff>
      <xdr:row>63</xdr:row>
      <xdr:rowOff>56769</xdr:rowOff>
    </xdr:to>
    <xdr:cxnSp macro="">
      <xdr:nvCxnSpPr>
        <xdr:cNvPr id="615" name="直線コネクタ 614">
          <a:extLst>
            <a:ext uri="{FF2B5EF4-FFF2-40B4-BE49-F238E27FC236}">
              <a16:creationId xmlns:a16="http://schemas.microsoft.com/office/drawing/2014/main" id="{7FA7D299-DACE-4230-A261-1D3CB5E182F3}"/>
            </a:ext>
          </a:extLst>
        </xdr:cNvPr>
        <xdr:cNvCxnSpPr/>
      </xdr:nvCxnSpPr>
      <xdr:spPr>
        <a:xfrm flipV="1">
          <a:off x="19545300" y="108459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127203</xdr:rowOff>
    </xdr:from>
    <xdr:to>
      <xdr:col>98</xdr:col>
      <xdr:colOff>38100</xdr:colOff>
      <xdr:row>63</xdr:row>
      <xdr:rowOff>57353</xdr:rowOff>
    </xdr:to>
    <xdr:sp macro="" textlink="">
      <xdr:nvSpPr>
        <xdr:cNvPr id="616" name="楕円 615">
          <a:extLst>
            <a:ext uri="{FF2B5EF4-FFF2-40B4-BE49-F238E27FC236}">
              <a16:creationId xmlns:a16="http://schemas.microsoft.com/office/drawing/2014/main" id="{A7E25657-BC67-443F-9945-F273E72F4D05}"/>
            </a:ext>
          </a:extLst>
        </xdr:cNvPr>
        <xdr:cNvSpPr/>
      </xdr:nvSpPr>
      <xdr:spPr>
        <a:xfrm>
          <a:off x="18605500" y="10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6553</xdr:rowOff>
    </xdr:from>
    <xdr:to>
      <xdr:col>102</xdr:col>
      <xdr:colOff>114300</xdr:colOff>
      <xdr:row>63</xdr:row>
      <xdr:rowOff>56769</xdr:rowOff>
    </xdr:to>
    <xdr:cxnSp macro="">
      <xdr:nvCxnSpPr>
        <xdr:cNvPr id="617" name="直線コネクタ 616">
          <a:extLst>
            <a:ext uri="{FF2B5EF4-FFF2-40B4-BE49-F238E27FC236}">
              <a16:creationId xmlns:a16="http://schemas.microsoft.com/office/drawing/2014/main" id="{8EFDF333-D41F-47B5-B136-607EA5A945AE}"/>
            </a:ext>
          </a:extLst>
        </xdr:cNvPr>
        <xdr:cNvCxnSpPr/>
      </xdr:nvCxnSpPr>
      <xdr:spPr>
        <a:xfrm>
          <a:off x="18656300" y="1080790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D8239E81-47C5-4093-8D06-D902BAF4329F}"/>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F2553970-4E88-4720-AE71-DEAFC4AF5486}"/>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8AE229A3-F395-4536-87AE-AFDBFAEEBF7B}"/>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a:extLst>
            <a:ext uri="{FF2B5EF4-FFF2-40B4-BE49-F238E27FC236}">
              <a16:creationId xmlns:a16="http://schemas.microsoft.com/office/drawing/2014/main" id="{3A72ACDA-626B-49F9-81B2-3EC6EED0E2D7}"/>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22" name="n_1mainValue【学校施設】&#10;一人当たり面積">
          <a:extLst>
            <a:ext uri="{FF2B5EF4-FFF2-40B4-BE49-F238E27FC236}">
              <a16:creationId xmlns:a16="http://schemas.microsoft.com/office/drawing/2014/main" id="{86221470-2D0E-4F6E-B8C5-AE33669E7BDD}"/>
            </a:ext>
          </a:extLst>
        </xdr:cNvPr>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86504</xdr:rowOff>
    </xdr:from>
    <xdr:ext cx="469744" cy="259045"/>
    <xdr:sp macro="" textlink="">
      <xdr:nvSpPr>
        <xdr:cNvPr id="623" name="n_2mainValue【学校施設】&#10;一人当たり面積">
          <a:extLst>
            <a:ext uri="{FF2B5EF4-FFF2-40B4-BE49-F238E27FC236}">
              <a16:creationId xmlns:a16="http://schemas.microsoft.com/office/drawing/2014/main" id="{B4EE1FA4-0400-4AD7-98AE-F9A690D9D37B}"/>
            </a:ext>
          </a:extLst>
        </xdr:cNvPr>
        <xdr:cNvSpPr txBox="1"/>
      </xdr:nvSpPr>
      <xdr:spPr>
        <a:xfrm>
          <a:off x="20199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98696</xdr:rowOff>
    </xdr:from>
    <xdr:ext cx="469744" cy="259045"/>
    <xdr:sp macro="" textlink="">
      <xdr:nvSpPr>
        <xdr:cNvPr id="624" name="n_3mainValue【学校施設】&#10;一人当たり面積">
          <a:extLst>
            <a:ext uri="{FF2B5EF4-FFF2-40B4-BE49-F238E27FC236}">
              <a16:creationId xmlns:a16="http://schemas.microsoft.com/office/drawing/2014/main" id="{0F544CC7-ACD2-4F0B-BE5D-0A25A4ADBD4A}"/>
            </a:ext>
          </a:extLst>
        </xdr:cNvPr>
        <xdr:cNvSpPr txBox="1"/>
      </xdr:nvSpPr>
      <xdr:spPr>
        <a:xfrm>
          <a:off x="19310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73880</xdr:rowOff>
    </xdr:from>
    <xdr:ext cx="469744" cy="259045"/>
    <xdr:sp macro="" textlink="">
      <xdr:nvSpPr>
        <xdr:cNvPr id="625" name="n_4mainValue【学校施設】&#10;一人当たり面積">
          <a:extLst>
            <a:ext uri="{FF2B5EF4-FFF2-40B4-BE49-F238E27FC236}">
              <a16:creationId xmlns:a16="http://schemas.microsoft.com/office/drawing/2014/main" id="{FAFA9F25-EEFF-4B6D-B9FB-96B469687025}"/>
            </a:ext>
          </a:extLst>
        </xdr:cNvPr>
        <xdr:cNvSpPr txBox="1"/>
      </xdr:nvSpPr>
      <xdr:spPr>
        <a:xfrm>
          <a:off x="18421427" y="1053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A637FC0-3C22-40DB-9DD9-7B7F98FD14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EF838E3-AA74-4F89-B59C-E0BAE73A3D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FF0326A-7A09-4E9D-A174-FB54EC5D0E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53699B0-51C9-4EFF-8ECE-7AC1BF3A2E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31EA328-DBEF-4AD4-8DDD-5C677C92FD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6AB99D7-3A53-407E-94C5-B6C17EDE03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ABE7A54-2BEA-4D06-B94B-AC71CFB556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937C596-1939-4A7C-9054-4BC6F12A9B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FBFA1402-9B27-42CF-8439-C87E8B1849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73AAA41B-0701-4C9E-BE2F-229E799D93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8E9AB09C-E331-4294-A616-7AD63D4F8A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9376197-0E75-4F32-B14B-BF07E395BB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3712323-C17D-4746-AD65-0BD69CAA86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F701E0E-128E-42BF-A651-83BE9E6006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B090AC55-53C1-47F2-8287-48EF866345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AA7CA5C-832B-442D-B9DF-1A65B08BB7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A77E616-C187-4AEC-9568-454E99E74C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7F9CC82-C207-4F4A-A64A-7A39D5ADEF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1AEF27F-18C4-4956-820A-4CE90966F8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460FD61-8B2D-4C0D-8183-95FEA6681E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909AAD3-83AA-4455-B0B1-5E262E231F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BF07B1A-4310-448D-BDE6-102E9E4D68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900980D5-4829-42EF-B194-21F29A75C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50BEFE7D-1581-4C68-AC2C-45CFD19744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838F05F-BAAF-4AFC-818F-60B7BE4F99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2992017-BE0D-455C-9865-E16EEB4FB9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1CF26B0-EBC3-4216-9E33-BF69507AE4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FC5B94B6-CC44-47D0-A810-6AA2B0E5443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113C07F2-95C3-44EA-BBE3-DE312D8234E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831615C5-42C1-42FE-B35E-365640777F1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E2579A5-7EB7-47A9-A9E7-68120A6927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964324F7-D530-40BA-B67A-C95913EF44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836BDFEB-12CC-4911-B0D8-0097B84F57C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8184D8B-3DB4-4C81-BE9B-C06BA3DBDA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E0965B30-63E3-47A3-80AD-DC9DFDD1F7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C7C00066-ED59-4F16-848E-298E921E02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A928579D-F79A-44B6-9BD8-C3A23D4A075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B641431-FBEE-4174-B4F8-62D3F3EFC3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BAC78E9-BA32-449E-8E65-B811DCE8E8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5503B640-8C7B-44AF-A2D0-F12BF1E8415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270E8A5B-335D-4689-B73D-F2571F7124E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F57BAF58-6171-42A1-A084-3A8FF25D873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97A96230-0F19-4B04-9BA9-A41C7F11537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35255415-C23D-40F0-8D6C-A5F0E69A2DB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AD074B16-2C8D-432D-A9B7-49EA4ACF1599}"/>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F9938523-5842-4027-994A-1901FB3B1685}"/>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59023DA8-FF7C-4412-852B-09DD18BCFC27}"/>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4D8ED700-3CF8-4578-9D06-A5E59FF5CF41}"/>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811CE30D-12CF-4610-B5CB-A400F8848F41}"/>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D485020F-3CE5-473A-8B52-156B0396943E}"/>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592914D-8CDB-4BBF-BAD1-91A2995F8B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7605B82-3F9A-487D-8F29-3479D5E4F3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A0627F-5CC6-4D90-A1C2-6788AAD558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65B2C06-9D2D-4D47-A857-C23DCD9F84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DD2396E-A89C-4A2F-8D05-BEE8770837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681" name="楕円 680">
          <a:extLst>
            <a:ext uri="{FF2B5EF4-FFF2-40B4-BE49-F238E27FC236}">
              <a16:creationId xmlns:a16="http://schemas.microsoft.com/office/drawing/2014/main" id="{0E305C57-87FF-4FE7-A685-BF4C293248B5}"/>
            </a:ext>
          </a:extLst>
        </xdr:cNvPr>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100347</xdr:rowOff>
    </xdr:from>
    <xdr:ext cx="405111" cy="259045"/>
    <xdr:sp macro="" textlink="">
      <xdr:nvSpPr>
        <xdr:cNvPr id="682" name="【公民館】&#10;有形固定資産減価償却率該当値テキスト">
          <a:extLst>
            <a:ext uri="{FF2B5EF4-FFF2-40B4-BE49-F238E27FC236}">
              <a16:creationId xmlns:a16="http://schemas.microsoft.com/office/drawing/2014/main" id="{580F2538-BBB1-457F-AE99-DDFBD26DF99F}"/>
            </a:ext>
          </a:extLst>
        </xdr:cNvPr>
        <xdr:cNvSpPr txBox="1"/>
      </xdr:nvSpPr>
      <xdr:spPr>
        <a:xfrm>
          <a:off x="163576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683" name="楕円 682">
          <a:extLst>
            <a:ext uri="{FF2B5EF4-FFF2-40B4-BE49-F238E27FC236}">
              <a16:creationId xmlns:a16="http://schemas.microsoft.com/office/drawing/2014/main" id="{E9A7428D-BAB3-4ABD-A812-E809B023E74D}"/>
            </a:ext>
          </a:extLst>
        </xdr:cNvPr>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105</xdr:row>
      <xdr:rowOff>1270</xdr:rowOff>
    </xdr:to>
    <xdr:cxnSp macro="">
      <xdr:nvCxnSpPr>
        <xdr:cNvPr id="684" name="直線コネクタ 683">
          <a:extLst>
            <a:ext uri="{FF2B5EF4-FFF2-40B4-BE49-F238E27FC236}">
              <a16:creationId xmlns:a16="http://schemas.microsoft.com/office/drawing/2014/main" id="{8F47FF09-9EE1-4A31-994C-AAEF0AD0A770}"/>
            </a:ext>
          </a:extLst>
        </xdr:cNvPr>
        <xdr:cNvCxnSpPr/>
      </xdr:nvCxnSpPr>
      <xdr:spPr>
        <a:xfrm>
          <a:off x="15481300" y="17978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85" name="楕円 684">
          <a:extLst>
            <a:ext uri="{FF2B5EF4-FFF2-40B4-BE49-F238E27FC236}">
              <a16:creationId xmlns:a16="http://schemas.microsoft.com/office/drawing/2014/main" id="{75570B0B-3B85-4ADC-AB56-B0F899909ABB}"/>
            </a:ext>
          </a:extLst>
        </xdr:cNvPr>
        <xdr:cNvSpPr/>
      </xdr:nvSpPr>
      <xdr:spPr>
        <a:xfrm>
          <a:off x="1454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118111</xdr:rowOff>
    </xdr:from>
    <xdr:to>
      <xdr:col>81</xdr:col>
      <xdr:colOff>50800</xdr:colOff>
      <xdr:row>104</xdr:row>
      <xdr:rowOff>147320</xdr:rowOff>
    </xdr:to>
    <xdr:cxnSp macro="">
      <xdr:nvCxnSpPr>
        <xdr:cNvPr id="686" name="直線コネクタ 685">
          <a:extLst>
            <a:ext uri="{FF2B5EF4-FFF2-40B4-BE49-F238E27FC236}">
              <a16:creationId xmlns:a16="http://schemas.microsoft.com/office/drawing/2014/main" id="{5C211167-8ECA-4A0F-98A9-1901B3E4B20B}"/>
            </a:ext>
          </a:extLst>
        </xdr:cNvPr>
        <xdr:cNvCxnSpPr/>
      </xdr:nvCxnSpPr>
      <xdr:spPr>
        <a:xfrm>
          <a:off x="14592300" y="179489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macro="" textlink="">
      <xdr:nvSpPr>
        <xdr:cNvPr id="687" name="楕円 686">
          <a:extLst>
            <a:ext uri="{FF2B5EF4-FFF2-40B4-BE49-F238E27FC236}">
              <a16:creationId xmlns:a16="http://schemas.microsoft.com/office/drawing/2014/main" id="{A6F6243C-1247-4B85-A284-C985DBB7A896}"/>
            </a:ext>
          </a:extLst>
        </xdr:cNvPr>
        <xdr:cNvSpPr/>
      </xdr:nvSpPr>
      <xdr:spPr>
        <a:xfrm>
          <a:off x="1365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118111</xdr:rowOff>
    </xdr:to>
    <xdr:cxnSp macro="">
      <xdr:nvCxnSpPr>
        <xdr:cNvPr id="688" name="直線コネクタ 687">
          <a:extLst>
            <a:ext uri="{FF2B5EF4-FFF2-40B4-BE49-F238E27FC236}">
              <a16:creationId xmlns:a16="http://schemas.microsoft.com/office/drawing/2014/main" id="{29D178E8-6EF9-4632-926F-6B63C0DD4819}"/>
            </a:ext>
          </a:extLst>
        </xdr:cNvPr>
        <xdr:cNvCxnSpPr/>
      </xdr:nvCxnSpPr>
      <xdr:spPr>
        <a:xfrm>
          <a:off x="13703300" y="179425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31750</xdr:rowOff>
    </xdr:from>
    <xdr:to>
      <xdr:col>67</xdr:col>
      <xdr:colOff>101600</xdr:colOff>
      <xdr:row>104</xdr:row>
      <xdr:rowOff>133350</xdr:rowOff>
    </xdr:to>
    <xdr:sp macro="" textlink="">
      <xdr:nvSpPr>
        <xdr:cNvPr id="689" name="楕円 688">
          <a:extLst>
            <a:ext uri="{FF2B5EF4-FFF2-40B4-BE49-F238E27FC236}">
              <a16:creationId xmlns:a16="http://schemas.microsoft.com/office/drawing/2014/main" id="{27C4B195-7432-4B37-94E4-01771AFBE8D9}"/>
            </a:ext>
          </a:extLst>
        </xdr:cNvPr>
        <xdr:cNvSpPr/>
      </xdr:nvSpPr>
      <xdr:spPr>
        <a:xfrm>
          <a:off x="12763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82550</xdr:rowOff>
    </xdr:from>
    <xdr:to>
      <xdr:col>71</xdr:col>
      <xdr:colOff>177800</xdr:colOff>
      <xdr:row>104</xdr:row>
      <xdr:rowOff>111761</xdr:rowOff>
    </xdr:to>
    <xdr:cxnSp macro="">
      <xdr:nvCxnSpPr>
        <xdr:cNvPr id="690" name="直線コネクタ 689">
          <a:extLst>
            <a:ext uri="{FF2B5EF4-FFF2-40B4-BE49-F238E27FC236}">
              <a16:creationId xmlns:a16="http://schemas.microsoft.com/office/drawing/2014/main" id="{2C9E8287-366C-4F40-B879-A680CBFE6523}"/>
            </a:ext>
          </a:extLst>
        </xdr:cNvPr>
        <xdr:cNvCxnSpPr/>
      </xdr:nvCxnSpPr>
      <xdr:spPr>
        <a:xfrm>
          <a:off x="12814300" y="179133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91" name="n_1aveValue【公民館】&#10;有形固定資産減価償却率">
          <a:extLst>
            <a:ext uri="{FF2B5EF4-FFF2-40B4-BE49-F238E27FC236}">
              <a16:creationId xmlns:a16="http://schemas.microsoft.com/office/drawing/2014/main" id="{D84CF12E-6ED9-4F5D-8CF8-EDE3D32017F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a:extLst>
            <a:ext uri="{FF2B5EF4-FFF2-40B4-BE49-F238E27FC236}">
              <a16:creationId xmlns:a16="http://schemas.microsoft.com/office/drawing/2014/main" id="{47FB1EA0-B39F-47A9-87F6-9EC7745B56A2}"/>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a:extLst>
            <a:ext uri="{FF2B5EF4-FFF2-40B4-BE49-F238E27FC236}">
              <a16:creationId xmlns:a16="http://schemas.microsoft.com/office/drawing/2014/main" id="{8D600929-A482-4A5B-92B6-9450C6579414}"/>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94" name="n_4aveValue【公民館】&#10;有形固定資産減価償却率">
          <a:extLst>
            <a:ext uri="{FF2B5EF4-FFF2-40B4-BE49-F238E27FC236}">
              <a16:creationId xmlns:a16="http://schemas.microsoft.com/office/drawing/2014/main" id="{5522CB73-3471-4B98-A66F-908E8C0A7D3B}"/>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43197</xdr:rowOff>
    </xdr:from>
    <xdr:ext cx="405111" cy="259045"/>
    <xdr:sp macro="" textlink="">
      <xdr:nvSpPr>
        <xdr:cNvPr id="695" name="n_1mainValue【公民館】&#10;有形固定資産減価償却率">
          <a:extLst>
            <a:ext uri="{FF2B5EF4-FFF2-40B4-BE49-F238E27FC236}">
              <a16:creationId xmlns:a16="http://schemas.microsoft.com/office/drawing/2014/main" id="{36DC792A-ECB1-447A-B5FD-9D8477A3E7C7}"/>
            </a:ext>
          </a:extLst>
        </xdr:cNvPr>
        <xdr:cNvSpPr txBox="1"/>
      </xdr:nvSpPr>
      <xdr:spPr>
        <a:xfrm>
          <a:off x="15266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96" name="n_2mainValue【公民館】&#10;有形固定資産減価償却率">
          <a:extLst>
            <a:ext uri="{FF2B5EF4-FFF2-40B4-BE49-F238E27FC236}">
              <a16:creationId xmlns:a16="http://schemas.microsoft.com/office/drawing/2014/main" id="{90C554D7-D3D8-40A2-9E1D-200515D64DCB}"/>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7638</xdr:rowOff>
    </xdr:from>
    <xdr:ext cx="405111" cy="259045"/>
    <xdr:sp macro="" textlink="">
      <xdr:nvSpPr>
        <xdr:cNvPr id="697" name="n_3mainValue【公民館】&#10;有形固定資産減価償却率">
          <a:extLst>
            <a:ext uri="{FF2B5EF4-FFF2-40B4-BE49-F238E27FC236}">
              <a16:creationId xmlns:a16="http://schemas.microsoft.com/office/drawing/2014/main" id="{28400BAF-E790-474F-8366-57E243CF66B9}"/>
            </a:ext>
          </a:extLst>
        </xdr:cNvPr>
        <xdr:cNvSpPr txBox="1"/>
      </xdr:nvSpPr>
      <xdr:spPr>
        <a:xfrm>
          <a:off x="13500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98" name="n_4mainValue【公民館】&#10;有形固定資産減価償却率">
          <a:extLst>
            <a:ext uri="{FF2B5EF4-FFF2-40B4-BE49-F238E27FC236}">
              <a16:creationId xmlns:a16="http://schemas.microsoft.com/office/drawing/2014/main" id="{E247A2D1-908E-4C80-A3C1-0F82CFF2A35A}"/>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4BA4BE2D-FC11-4B3B-AFDD-896423BE70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FAB4C434-60D3-442E-96D7-400AA2959F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52354FDC-DEBB-46F1-891E-A5A278D1A5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3F0CE837-B81F-4ECD-8C1D-81BBDA017F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688A6A1A-7819-4552-AA79-392FABEAE6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C6F09EC-14F8-46C4-B646-06E7633F1E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996B441-7776-4774-B1C4-2E6003D90D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BE89A437-00F5-45E0-8E9D-EA368E539E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2C632BB-AA88-47D4-921C-618FBE922D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ECD7395-6987-4A14-B65F-0EE7840CD9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1A17B55A-4288-41B6-9AFE-6DB64971817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9DEAB061-8428-44B2-80CC-DAC945A87D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FDD7A1AE-9C4E-4C29-A9F7-BBB89039ABE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2F3F4483-E598-4E11-86A9-5E84B7C595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18792D05-0E64-41EB-8E06-61C81E0EB4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41466730-82CB-4847-B980-3A208F3020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D6C2DD84-21DF-44B8-9FCD-3A06937F6F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4CB113A3-2521-4277-8CBF-DE20325802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15660F3-C366-4ABB-BB38-507D21C9CC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C9BB84F5-FA57-4A77-8CB8-C72D299E8A1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3564D12-A4B3-4676-AC80-A704DAC565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23272E6F-CE4F-4D69-AC1A-09D5C8CAEA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62D29EE7-373E-4490-8A8B-4CF6D29E6D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C42A5712-7ED6-41B8-A769-C5D6662FAF22}"/>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10C4302C-3BD9-4E3E-8275-DE219EB89F1B}"/>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3BD978B-D8CC-42AC-BEA6-38A99156770E}"/>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CF014066-4ECC-4E92-BD2B-25C251058D49}"/>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69903373-1318-4CBF-BD24-13F77AE10C9B}"/>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a:extLst>
            <a:ext uri="{FF2B5EF4-FFF2-40B4-BE49-F238E27FC236}">
              <a16:creationId xmlns:a16="http://schemas.microsoft.com/office/drawing/2014/main" id="{9B596D5C-CA58-43A0-8B4A-A6AB333D4447}"/>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E9F9560C-9312-4706-A22F-89D49A8EAFB9}"/>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62DCD545-46B0-4387-965D-0496C7B934FF}"/>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99475473-5B81-46B4-9EEC-E842FCD74EC9}"/>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8EB2E482-F88A-4B95-87D5-473FE7B3191F}"/>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E5E2702A-3CBA-4CA5-A7AD-9EDF0EFB67CF}"/>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EEE0663-39E1-4AA1-B467-973C216978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8860236-7BCC-4602-88C9-BF6E6A97FD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6A81723-D8AF-401D-AA81-5CE3B48831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178F616-352B-4CAF-89EE-41F754C786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35FC0EE-63DE-444F-9250-8D9BB8A030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134365</xdr:rowOff>
    </xdr:from>
    <xdr:to>
      <xdr:col>116</xdr:col>
      <xdr:colOff>114300</xdr:colOff>
      <xdr:row>107</xdr:row>
      <xdr:rowOff>64515</xdr:rowOff>
    </xdr:to>
    <xdr:sp macro="" textlink="">
      <xdr:nvSpPr>
        <xdr:cNvPr id="738" name="楕円 737">
          <a:extLst>
            <a:ext uri="{FF2B5EF4-FFF2-40B4-BE49-F238E27FC236}">
              <a16:creationId xmlns:a16="http://schemas.microsoft.com/office/drawing/2014/main" id="{09DD95D0-5CCE-48A4-A524-98DD1F476C46}"/>
            </a:ext>
          </a:extLst>
        </xdr:cNvPr>
        <xdr:cNvSpPr/>
      </xdr:nvSpPr>
      <xdr:spPr>
        <a:xfrm>
          <a:off x="22110700" y="18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112792</xdr:rowOff>
    </xdr:from>
    <xdr:ext cx="469744" cy="259045"/>
    <xdr:sp macro="" textlink="">
      <xdr:nvSpPr>
        <xdr:cNvPr id="739" name="【公民館】&#10;一人当たり面積該当値テキスト">
          <a:extLst>
            <a:ext uri="{FF2B5EF4-FFF2-40B4-BE49-F238E27FC236}">
              <a16:creationId xmlns:a16="http://schemas.microsoft.com/office/drawing/2014/main" id="{8C3F14E1-0AE2-402A-B06E-141A59DA73F6}"/>
            </a:ext>
          </a:extLst>
        </xdr:cNvPr>
        <xdr:cNvSpPr txBox="1"/>
      </xdr:nvSpPr>
      <xdr:spPr>
        <a:xfrm>
          <a:off x="22199600" y="182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740" name="楕円 739">
          <a:extLst>
            <a:ext uri="{FF2B5EF4-FFF2-40B4-BE49-F238E27FC236}">
              <a16:creationId xmlns:a16="http://schemas.microsoft.com/office/drawing/2014/main" id="{39564701-6259-4A39-A554-D417BBE71498}"/>
            </a:ext>
          </a:extLst>
        </xdr:cNvPr>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13715</xdr:rowOff>
    </xdr:from>
    <xdr:to>
      <xdr:col>116</xdr:col>
      <xdr:colOff>63500</xdr:colOff>
      <xdr:row>107</xdr:row>
      <xdr:rowOff>16763</xdr:rowOff>
    </xdr:to>
    <xdr:cxnSp macro="">
      <xdr:nvCxnSpPr>
        <xdr:cNvPr id="741" name="直線コネクタ 740">
          <a:extLst>
            <a:ext uri="{FF2B5EF4-FFF2-40B4-BE49-F238E27FC236}">
              <a16:creationId xmlns:a16="http://schemas.microsoft.com/office/drawing/2014/main" id="{47371378-AB77-4D31-8A4A-97FEBF20F108}"/>
            </a:ext>
          </a:extLst>
        </xdr:cNvPr>
        <xdr:cNvCxnSpPr/>
      </xdr:nvCxnSpPr>
      <xdr:spPr>
        <a:xfrm flipV="1">
          <a:off x="21323300" y="1835886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138937</xdr:rowOff>
    </xdr:from>
    <xdr:to>
      <xdr:col>107</xdr:col>
      <xdr:colOff>101600</xdr:colOff>
      <xdr:row>107</xdr:row>
      <xdr:rowOff>69087</xdr:rowOff>
    </xdr:to>
    <xdr:sp macro="" textlink="">
      <xdr:nvSpPr>
        <xdr:cNvPr id="742" name="楕円 741">
          <a:extLst>
            <a:ext uri="{FF2B5EF4-FFF2-40B4-BE49-F238E27FC236}">
              <a16:creationId xmlns:a16="http://schemas.microsoft.com/office/drawing/2014/main" id="{0918ABFB-C9F2-4A6F-859F-11B076F5C988}"/>
            </a:ext>
          </a:extLst>
        </xdr:cNvPr>
        <xdr:cNvSpPr/>
      </xdr:nvSpPr>
      <xdr:spPr>
        <a:xfrm>
          <a:off x="20383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18287</xdr:rowOff>
    </xdr:to>
    <xdr:cxnSp macro="">
      <xdr:nvCxnSpPr>
        <xdr:cNvPr id="743" name="直線コネクタ 742">
          <a:extLst>
            <a:ext uri="{FF2B5EF4-FFF2-40B4-BE49-F238E27FC236}">
              <a16:creationId xmlns:a16="http://schemas.microsoft.com/office/drawing/2014/main" id="{5623E202-F9C8-46F4-A749-195DF2AED953}"/>
            </a:ext>
          </a:extLst>
        </xdr:cNvPr>
        <xdr:cNvCxnSpPr/>
      </xdr:nvCxnSpPr>
      <xdr:spPr>
        <a:xfrm flipV="1">
          <a:off x="20434300" y="183619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44" name="楕円 743">
          <a:extLst>
            <a:ext uri="{FF2B5EF4-FFF2-40B4-BE49-F238E27FC236}">
              <a16:creationId xmlns:a16="http://schemas.microsoft.com/office/drawing/2014/main" id="{E1CC7A2F-4312-4F1D-A184-9030375FE457}"/>
            </a:ext>
          </a:extLst>
        </xdr:cNvPr>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18287</xdr:rowOff>
    </xdr:from>
    <xdr:to>
      <xdr:col>107</xdr:col>
      <xdr:colOff>50800</xdr:colOff>
      <xdr:row>107</xdr:row>
      <xdr:rowOff>22861</xdr:rowOff>
    </xdr:to>
    <xdr:cxnSp macro="">
      <xdr:nvCxnSpPr>
        <xdr:cNvPr id="745" name="直線コネクタ 744">
          <a:extLst>
            <a:ext uri="{FF2B5EF4-FFF2-40B4-BE49-F238E27FC236}">
              <a16:creationId xmlns:a16="http://schemas.microsoft.com/office/drawing/2014/main" id="{85B256B8-D142-48DA-9987-A66473A110D1}"/>
            </a:ext>
          </a:extLst>
        </xdr:cNvPr>
        <xdr:cNvCxnSpPr/>
      </xdr:nvCxnSpPr>
      <xdr:spPr>
        <a:xfrm flipV="1">
          <a:off x="19545300" y="183634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46" name="楕円 745">
          <a:extLst>
            <a:ext uri="{FF2B5EF4-FFF2-40B4-BE49-F238E27FC236}">
              <a16:creationId xmlns:a16="http://schemas.microsoft.com/office/drawing/2014/main" id="{B9083F77-5C39-41EA-960C-A6238865238A}"/>
            </a:ext>
          </a:extLst>
        </xdr:cNvPr>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22861</xdr:rowOff>
    </xdr:from>
    <xdr:to>
      <xdr:col>102</xdr:col>
      <xdr:colOff>114300</xdr:colOff>
      <xdr:row>107</xdr:row>
      <xdr:rowOff>25908</xdr:rowOff>
    </xdr:to>
    <xdr:cxnSp macro="">
      <xdr:nvCxnSpPr>
        <xdr:cNvPr id="747" name="直線コネクタ 746">
          <a:extLst>
            <a:ext uri="{FF2B5EF4-FFF2-40B4-BE49-F238E27FC236}">
              <a16:creationId xmlns:a16="http://schemas.microsoft.com/office/drawing/2014/main" id="{98117EC8-54EC-4FDB-8139-84B73DABDB2C}"/>
            </a:ext>
          </a:extLst>
        </xdr:cNvPr>
        <xdr:cNvCxnSpPr/>
      </xdr:nvCxnSpPr>
      <xdr:spPr>
        <a:xfrm flipV="1">
          <a:off x="18656300" y="183680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a:extLst>
            <a:ext uri="{FF2B5EF4-FFF2-40B4-BE49-F238E27FC236}">
              <a16:creationId xmlns:a16="http://schemas.microsoft.com/office/drawing/2014/main" id="{5DED629C-BCB3-4B2A-983B-F1F192345212}"/>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a:extLst>
            <a:ext uri="{FF2B5EF4-FFF2-40B4-BE49-F238E27FC236}">
              <a16:creationId xmlns:a16="http://schemas.microsoft.com/office/drawing/2014/main" id="{B8161C96-6A61-4E0B-B783-3EF99D358F06}"/>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50" name="n_3aveValue【公民館】&#10;一人当たり面積">
          <a:extLst>
            <a:ext uri="{FF2B5EF4-FFF2-40B4-BE49-F238E27FC236}">
              <a16:creationId xmlns:a16="http://schemas.microsoft.com/office/drawing/2014/main" id="{BEA33434-F8C7-43DB-858E-3A264B0488D7}"/>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a:extLst>
            <a:ext uri="{FF2B5EF4-FFF2-40B4-BE49-F238E27FC236}">
              <a16:creationId xmlns:a16="http://schemas.microsoft.com/office/drawing/2014/main" id="{7C96BAD6-59D2-40B6-ABE0-12B506299857}"/>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752" name="n_1mainValue【公民館】&#10;一人当たり面積">
          <a:extLst>
            <a:ext uri="{FF2B5EF4-FFF2-40B4-BE49-F238E27FC236}">
              <a16:creationId xmlns:a16="http://schemas.microsoft.com/office/drawing/2014/main" id="{DACC8CC8-CFB7-4B91-B986-C8C41A6AA47B}"/>
            </a:ext>
          </a:extLst>
        </xdr:cNvPr>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60214</xdr:rowOff>
    </xdr:from>
    <xdr:ext cx="469744" cy="259045"/>
    <xdr:sp macro="" textlink="">
      <xdr:nvSpPr>
        <xdr:cNvPr id="753" name="n_2mainValue【公民館】&#10;一人当たり面積">
          <a:extLst>
            <a:ext uri="{FF2B5EF4-FFF2-40B4-BE49-F238E27FC236}">
              <a16:creationId xmlns:a16="http://schemas.microsoft.com/office/drawing/2014/main" id="{A8115299-EE65-40BD-8FE7-FC4824D4C5AB}"/>
            </a:ext>
          </a:extLst>
        </xdr:cNvPr>
        <xdr:cNvSpPr txBox="1"/>
      </xdr:nvSpPr>
      <xdr:spPr>
        <a:xfrm>
          <a:off x="20199427" y="18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754" name="n_3mainValue【公民館】&#10;一人当たり面積">
          <a:extLst>
            <a:ext uri="{FF2B5EF4-FFF2-40B4-BE49-F238E27FC236}">
              <a16:creationId xmlns:a16="http://schemas.microsoft.com/office/drawing/2014/main" id="{8831DD86-29F9-4B23-B7A6-6FA87C1818F5}"/>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755" name="n_4mainValue【公民館】&#10;一人当たり面積">
          <a:extLst>
            <a:ext uri="{FF2B5EF4-FFF2-40B4-BE49-F238E27FC236}">
              <a16:creationId xmlns:a16="http://schemas.microsoft.com/office/drawing/2014/main" id="{F2A4029E-61CE-4C18-A22D-D81D5C24EBD8}"/>
            </a:ext>
          </a:extLst>
        </xdr:cNvPr>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7135136-7E82-4B52-8709-D1BA9F90C6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86C4C96-1ED4-4209-A81B-9D3AAAED4A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6DDD381F-E5FD-4B99-ABB5-7CF2496627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公営住宅、道路、幼稚園・保育所となる。公営住宅については、長寿命化計画を策定しており、計画に基づき更新・整備に取り組んでいく。幼稚園・保育所については、東部こども園が建築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年経過しており償却率が高くなっている要因となるが、平成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年度に大規模改修をしており使用する上での問題はない。類似団体内平均値と比較し特に低くなっている施設は学校施設であり減価償却率</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％となっている。これについては、小学校の統廃合により西部小学校の校舎等の建て替えを行った事によるものである。今後は個別施設計画により適切に整備を進めていくよう努める。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99C6B1-9583-43CB-A5AE-575E373F4C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A931D5-EB6E-496F-8409-8FCA6EA537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693FBF-4454-4E2A-B64D-A36C714586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CB979E-0BAD-447E-8D3A-432C008E1A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55E4CF-EAC8-413E-967F-5D3C0504FF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EBF56-D316-4418-BE39-0BDDC3C5AD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487C0E-DD26-4585-9DCF-D117D64030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5EF1D0-A4CF-43BB-AC82-0D081CDC78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26A6E9-972D-493A-A6A9-1E0484626D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A1BFCD-4364-4D52-9E29-A394C1BEBA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9,418
9,225
337.58
10,108,432
9,659,685
14,552
4,452,913
6,176,658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D4A4D-1DC2-41C5-AC90-6D9ACF85E7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0A4636-6BB6-4615-99DB-A6D5A3D0A7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1462AE-034D-4913-A658-A8ADC7D846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5061B0-43F1-4932-BA9D-C1EA6D5C0A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0AD6AB-8DDE-429E-9676-95D3B5CDB9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803BCE-2EEB-4689-918D-0CEFC43F4C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104934-93AE-45A7-B519-544A2D4ACD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3CDE55-1065-4466-8DCE-06CE39D24B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7CB30C-250C-4194-8BB8-B7497FCAF7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F4581A-C443-4F50-B307-AA8E6A858C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5FDC2D-70A1-49AE-87DE-59509F4269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056ABE-C711-4726-BF5B-E93B5E4489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463371-EA30-4658-98B4-D119FB7444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6AF3EB-2D48-4FA7-8B0C-8411E847A9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FA52E9-4DFB-40A3-87B2-F43D7A71B8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C7F8F4-F81F-4361-802E-382CEBA7AD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02778B-9FE7-4E80-A0E3-5E84DE0D91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5E3118-021F-4CC9-9793-47E9C79EE4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C2D79B-2491-4622-908F-4A3EB1D7D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193CD0-0286-44E3-AF1A-FAB9286412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493733-EA4D-459C-823F-5E9EC15053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915AA6-5D20-47D7-9214-8E14AAED4B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077F8E-DB58-451E-996E-18287F1A55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2233CC-9FE5-4617-8D05-04BF6CAB37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7E4DE9-DC54-4361-B34A-E596C131AB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5D38B8-3B45-4E82-85EC-07254BB6B6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24B6E7-1F93-4CB8-8D48-4409A8E418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DE8F82-1A91-4794-87C3-68BEAD9445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3C2468-B0D7-4F30-AD7A-35BD148176F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EEE4F07-91D9-4C9D-A242-3EA5E99BC8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4144C23-E3D9-48CF-AD89-EAB1A671C5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8462982-6973-4D9A-AC65-2AB3E029FB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F59BD58-39C0-43C9-AC8C-C27768D67C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DE49A19-4529-4E93-9C1D-B413FE57C5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7489C84-91E0-4D49-8A36-6B65BBE972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F9DD74F-8409-453E-992C-EF35A01628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CCC9D84-9327-4817-9E1A-270892FC25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6999B60-18DC-4935-A219-5D6A4C812B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D2D6DD9-2297-4645-9864-42D7C115EE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F437FF4-FDC6-4F33-8219-06C0972C8B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4F4DA50-CBF1-446C-A500-17F70D0364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43BC520-E316-4913-9703-35DF28CAA3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42C6A4C-71C0-4715-B2B7-B28FBC020A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142C45B-93D3-47E2-BAB2-7507517D35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7408F8-3AC8-4CA3-A8A9-194776ADF3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4A0DA5A-9A24-4BF1-8943-BF41CE6341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9F5A007-79BB-4C61-8F5C-7055EE9B24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CC1F54B-6C11-4A88-8068-4948184C43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DB42165-9084-4456-A86D-6A6E118E37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78E3C93-29F3-4876-AFFD-DAF24B55B3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8EC310B-CA7E-44E6-A6B1-F5A3F69049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750BDA7-22EB-4038-9BD2-8FC1242715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48FFEA5-031E-4215-A0EE-403BDB29B6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81C8EC2-CCDF-4CF9-BE5D-13CD18BCB0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A6BB77-020F-40FC-A457-F24F9BE2C2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16FEB73-D8D0-474F-A00C-25193B40C1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795FD2D-8304-47A5-9885-99FF644939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907BA0E-3947-4498-956F-77E67AB4531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B60F1B8-474F-45A8-90AA-5B6C3652BA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BD4F4D7-E7B4-40A0-8BAF-CD6E4D31C5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9265E14-9CC8-48F7-87A1-B1E9F58410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A2F91DF-48BB-49C9-B6EA-3759E15B4E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A715BE3-15B1-4392-9F30-A9C51253265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05F80B5-D841-4449-AB5F-72804C07FA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F5766F4-425A-43E7-90F0-8F44B98BAD2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F4FE5F1-6ADA-4384-985F-635EA441A28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9810571B-6F82-46CF-9781-91859408497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4C8340D-6FCA-4E30-8350-4DAA7E409936}"/>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E18051D5-6240-4CDC-9AA1-C3B6577FD6A9}"/>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90646265-7DA1-4612-8C62-49AE6EEF808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D6B78A86-6A45-4A8D-AF8C-10B39025D0F6}"/>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5894C444-7476-4EB6-8968-D7CFA7688DCB}"/>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901F7453-0274-497E-BC19-98A80BC7E86B}"/>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CEA4A8A-4E9D-44C8-BD93-BA3783B205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031810-C56A-4EA0-8378-9A41068B7D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6268310-BFE4-4552-8BDB-8A249B1B63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012C0F8-E57F-4D11-86DF-8E58247DBA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DBFA263-78C2-45ED-A166-28EA3C2A74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83094</xdr:rowOff>
    </xdr:from>
    <xdr:to>
      <xdr:col>24</xdr:col>
      <xdr:colOff>114300</xdr:colOff>
      <xdr:row>64</xdr:row>
      <xdr:rowOff>13244</xdr:rowOff>
    </xdr:to>
    <xdr:sp macro="" textlink="">
      <xdr:nvSpPr>
        <xdr:cNvPr id="90" name="楕円 89">
          <a:extLst>
            <a:ext uri="{FF2B5EF4-FFF2-40B4-BE49-F238E27FC236}">
              <a16:creationId xmlns:a16="http://schemas.microsoft.com/office/drawing/2014/main" id="{6BE69826-C504-494D-9D35-0CF4370F2F44}"/>
            </a:ext>
          </a:extLst>
        </xdr:cNvPr>
        <xdr:cNvSpPr/>
      </xdr:nvSpPr>
      <xdr:spPr>
        <a:xfrm>
          <a:off x="4584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61521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41DEFB9-920C-4A92-965C-CC3F5757680A}"/>
            </a:ext>
          </a:extLst>
        </xdr:cNvPr>
        <xdr:cNvSpPr txBox="1"/>
      </xdr:nvSpPr>
      <xdr:spPr>
        <a:xfrm>
          <a:off x="4673600"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39007</xdr:rowOff>
    </xdr:from>
    <xdr:to>
      <xdr:col>20</xdr:col>
      <xdr:colOff>38100</xdr:colOff>
      <xdr:row>63</xdr:row>
      <xdr:rowOff>140607</xdr:rowOff>
    </xdr:to>
    <xdr:sp macro="" textlink="">
      <xdr:nvSpPr>
        <xdr:cNvPr id="92" name="楕円 91">
          <a:extLst>
            <a:ext uri="{FF2B5EF4-FFF2-40B4-BE49-F238E27FC236}">
              <a16:creationId xmlns:a16="http://schemas.microsoft.com/office/drawing/2014/main" id="{2DCD8686-EE40-4226-8125-9C36834A566C}"/>
            </a:ext>
          </a:extLst>
        </xdr:cNvPr>
        <xdr:cNvSpPr/>
      </xdr:nvSpPr>
      <xdr:spPr>
        <a:xfrm>
          <a:off x="3746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89807</xdr:rowOff>
    </xdr:from>
    <xdr:to>
      <xdr:col>24</xdr:col>
      <xdr:colOff>63500</xdr:colOff>
      <xdr:row>63</xdr:row>
      <xdr:rowOff>133894</xdr:rowOff>
    </xdr:to>
    <xdr:cxnSp macro="">
      <xdr:nvCxnSpPr>
        <xdr:cNvPr id="93" name="直線コネクタ 92">
          <a:extLst>
            <a:ext uri="{FF2B5EF4-FFF2-40B4-BE49-F238E27FC236}">
              <a16:creationId xmlns:a16="http://schemas.microsoft.com/office/drawing/2014/main" id="{37DC02A5-E59F-4F0E-9AA9-646B6BBC55C0}"/>
            </a:ext>
          </a:extLst>
        </xdr:cNvPr>
        <xdr:cNvCxnSpPr/>
      </xdr:nvCxnSpPr>
      <xdr:spPr>
        <a:xfrm>
          <a:off x="3797300" y="108911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94" name="楕円 93">
          <a:extLst>
            <a:ext uri="{FF2B5EF4-FFF2-40B4-BE49-F238E27FC236}">
              <a16:creationId xmlns:a16="http://schemas.microsoft.com/office/drawing/2014/main" id="{14FBCB0A-6BB6-490D-9A14-08C42E58E546}"/>
            </a:ext>
          </a:extLst>
        </xdr:cNvPr>
        <xdr:cNvSpPr/>
      </xdr:nvSpPr>
      <xdr:spPr>
        <a:xfrm>
          <a:off x="2857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40822</xdr:rowOff>
    </xdr:from>
    <xdr:to>
      <xdr:col>19</xdr:col>
      <xdr:colOff>177800</xdr:colOff>
      <xdr:row>63</xdr:row>
      <xdr:rowOff>89807</xdr:rowOff>
    </xdr:to>
    <xdr:cxnSp macro="">
      <xdr:nvCxnSpPr>
        <xdr:cNvPr id="95" name="直線コネクタ 94">
          <a:extLst>
            <a:ext uri="{FF2B5EF4-FFF2-40B4-BE49-F238E27FC236}">
              <a16:creationId xmlns:a16="http://schemas.microsoft.com/office/drawing/2014/main" id="{9819C47E-F3CA-4738-90F8-D24A035BCEAB}"/>
            </a:ext>
          </a:extLst>
        </xdr:cNvPr>
        <xdr:cNvCxnSpPr/>
      </xdr:nvCxnSpPr>
      <xdr:spPr>
        <a:xfrm>
          <a:off x="2908300" y="10842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96" name="楕円 95">
          <a:extLst>
            <a:ext uri="{FF2B5EF4-FFF2-40B4-BE49-F238E27FC236}">
              <a16:creationId xmlns:a16="http://schemas.microsoft.com/office/drawing/2014/main" id="{44995657-4851-48B0-B0F8-ECAEA48A8594}"/>
            </a:ext>
          </a:extLst>
        </xdr:cNvPr>
        <xdr:cNvSpPr/>
      </xdr:nvSpPr>
      <xdr:spPr>
        <a:xfrm>
          <a:off x="196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40822</xdr:rowOff>
    </xdr:to>
    <xdr:cxnSp macro="">
      <xdr:nvCxnSpPr>
        <xdr:cNvPr id="97" name="直線コネクタ 96">
          <a:extLst>
            <a:ext uri="{FF2B5EF4-FFF2-40B4-BE49-F238E27FC236}">
              <a16:creationId xmlns:a16="http://schemas.microsoft.com/office/drawing/2014/main" id="{597ABA97-A3BF-4D70-B675-9AFD09749C3F}"/>
            </a:ext>
          </a:extLst>
        </xdr:cNvPr>
        <xdr:cNvCxnSpPr/>
      </xdr:nvCxnSpPr>
      <xdr:spPr>
        <a:xfrm>
          <a:off x="2019300" y="1079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98" name="楕円 97">
          <a:extLst>
            <a:ext uri="{FF2B5EF4-FFF2-40B4-BE49-F238E27FC236}">
              <a16:creationId xmlns:a16="http://schemas.microsoft.com/office/drawing/2014/main" id="{58DADE24-067B-4E47-9CAF-0B26D3E4C6C2}"/>
            </a:ext>
          </a:extLst>
        </xdr:cNvPr>
        <xdr:cNvSpPr/>
      </xdr:nvSpPr>
      <xdr:spPr>
        <a:xfrm>
          <a:off x="107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138793</xdr:rowOff>
    </xdr:to>
    <xdr:cxnSp macro="">
      <xdr:nvCxnSpPr>
        <xdr:cNvPr id="99" name="直線コネクタ 98">
          <a:extLst>
            <a:ext uri="{FF2B5EF4-FFF2-40B4-BE49-F238E27FC236}">
              <a16:creationId xmlns:a16="http://schemas.microsoft.com/office/drawing/2014/main" id="{2A9F2F91-A3B1-4A1D-A2C1-0E9F57805560}"/>
            </a:ext>
          </a:extLst>
        </xdr:cNvPr>
        <xdr:cNvCxnSpPr/>
      </xdr:nvCxnSpPr>
      <xdr:spPr>
        <a:xfrm flipV="1">
          <a:off x="1130300" y="10793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D45B296F-65C9-49A9-8991-3F945235A941}"/>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F744F911-141A-4E09-A6AA-E789F463E18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9E50956E-F59C-4F66-8287-DE37D4144F86}"/>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70EA9FD-203B-4227-93D1-FB7859A51247}"/>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131734</xdr:rowOff>
    </xdr:from>
    <xdr:ext cx="405111" cy="259045"/>
    <xdr:sp macro="" textlink="">
      <xdr:nvSpPr>
        <xdr:cNvPr id="104" name="n_1mainValue【体育館・プール】&#10;有形固定資産減価償却率">
          <a:extLst>
            <a:ext uri="{FF2B5EF4-FFF2-40B4-BE49-F238E27FC236}">
              <a16:creationId xmlns:a16="http://schemas.microsoft.com/office/drawing/2014/main" id="{0140CBBB-A67C-4778-A392-7670F3C9E27B}"/>
            </a:ext>
          </a:extLst>
        </xdr:cNvPr>
        <xdr:cNvSpPr txBox="1"/>
      </xdr:nvSpPr>
      <xdr:spPr>
        <a:xfrm>
          <a:off x="35820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105" name="n_2mainValue【体育館・プール】&#10;有形固定資産減価償却率">
          <a:extLst>
            <a:ext uri="{FF2B5EF4-FFF2-40B4-BE49-F238E27FC236}">
              <a16:creationId xmlns:a16="http://schemas.microsoft.com/office/drawing/2014/main" id="{1B166BAA-11DD-41F6-B3FE-C8A36D70C56D}"/>
            </a:ext>
          </a:extLst>
        </xdr:cNvPr>
        <xdr:cNvSpPr txBox="1"/>
      </xdr:nvSpPr>
      <xdr:spPr>
        <a:xfrm>
          <a:off x="2705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106" name="n_3mainValue【体育館・プール】&#10;有形固定資産減価償却率">
          <a:extLst>
            <a:ext uri="{FF2B5EF4-FFF2-40B4-BE49-F238E27FC236}">
              <a16:creationId xmlns:a16="http://schemas.microsoft.com/office/drawing/2014/main" id="{83586D79-1048-4491-8ADC-2BC3330CCE55}"/>
            </a:ext>
          </a:extLst>
        </xdr:cNvPr>
        <xdr:cNvSpPr txBox="1"/>
      </xdr:nvSpPr>
      <xdr:spPr>
        <a:xfrm>
          <a:off x="1816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107" name="n_4mainValue【体育館・プール】&#10;有形固定資産減価償却率">
          <a:extLst>
            <a:ext uri="{FF2B5EF4-FFF2-40B4-BE49-F238E27FC236}">
              <a16:creationId xmlns:a16="http://schemas.microsoft.com/office/drawing/2014/main" id="{2FBFCE9D-1394-4403-8D84-E6D4274608DA}"/>
            </a:ext>
          </a:extLst>
        </xdr:cNvPr>
        <xdr:cNvSpPr txBox="1"/>
      </xdr:nvSpPr>
      <xdr:spPr>
        <a:xfrm>
          <a:off x="927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B9808BC-B3DC-4B05-B735-D14C837883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30C6727-B6E9-4E4F-8A4A-D034ECB12A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A88986C-8EC9-444E-A767-B17A849A8E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D74A0E4-882E-4592-84BE-471096A4FD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97563D7-F583-43CA-A4E7-A16D504517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F75B42B-0BFF-48D9-8C4C-84C67F17D9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3B5DA92-8089-4C6C-A630-AA531D1A7F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3ED5104-5618-4341-A4B2-3975F0A08D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F64CDC0-DD72-4EDE-A1A8-79C1F52038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35FD613-67A5-42DB-AD2A-8367BA32BD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7A94CC94-B53A-443E-BEC9-71B0D001E0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3AE3AF3B-127F-42C9-919C-813DB0B1301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14465C28-F3E7-4EB0-B9CE-C280EEB3D7D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6B1111E-6857-477E-A142-0A8A60CB806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84F1826E-71EC-4E68-AF5E-7A7FCDA6B5B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1ACA088B-115D-4ED9-83F3-07BE2FF95D4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AFA762AD-38BC-405B-96C8-7F8F526B98D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C151130E-DE85-475E-A118-F29AB25313E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78A801A-FFCB-40CE-B944-E61073AC431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BCD4A44E-78CE-4853-969E-235572C07BB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B5D88E36-67CD-4195-AD45-C2BDAE252D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EE0969EE-240D-4A7F-9C9C-989C0CBB202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CE047A5-BDC5-476C-BE31-896244154F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21048797-3D96-470F-BDBE-49F5A95AEA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CA490AC0-C955-46A8-AAC3-52B710707F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EAA65094-5115-4F41-90CB-DFFBAB3F13FF}"/>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61810BC9-2CBB-4599-A544-B48DC05A35C5}"/>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5ADEE1BD-60E2-44E9-BAAA-2A820D7C6462}"/>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FF494530-43DD-459B-9E33-857EA746DD54}"/>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52D9B135-3675-4EEC-967E-9A4C9E8ED8EF}"/>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D2B7DC98-1099-49C7-8551-023C2CE6DA1E}"/>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1490374E-A5E9-453C-B089-083AD70B91C3}"/>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8BE7B571-532F-4619-A0B4-09644772C569}"/>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6E926DD9-193D-4836-B99A-7A409DB9BA2C}"/>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21ED16D0-2F57-448D-8CF9-D7AAB9C0979F}"/>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1CB933F8-2DC3-44C2-B0A7-3FF2AB7B41EA}"/>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B928D70-5585-4500-8635-8338246859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4C97BDB-224E-43EB-83F7-CE867264E2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AEB4A52-AD1B-4348-9A86-CFB280A153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25EF9E5-991E-4AA8-982A-8CAC2C054E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C3EB694B-13AA-4AD5-AD8D-B2C294234B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143837</xdr:rowOff>
    </xdr:from>
    <xdr:to>
      <xdr:col>55</xdr:col>
      <xdr:colOff>50800</xdr:colOff>
      <xdr:row>64</xdr:row>
      <xdr:rowOff>73987</xdr:rowOff>
    </xdr:to>
    <xdr:sp macro="" textlink="">
      <xdr:nvSpPr>
        <xdr:cNvPr id="149" name="楕円 148">
          <a:extLst>
            <a:ext uri="{FF2B5EF4-FFF2-40B4-BE49-F238E27FC236}">
              <a16:creationId xmlns:a16="http://schemas.microsoft.com/office/drawing/2014/main" id="{0E084FB0-595E-4471-A26D-6B298DB49162}"/>
            </a:ext>
          </a:extLst>
        </xdr:cNvPr>
        <xdr:cNvSpPr/>
      </xdr:nvSpPr>
      <xdr:spPr>
        <a:xfrm>
          <a:off x="10426700" y="109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58764</xdr:rowOff>
    </xdr:from>
    <xdr:ext cx="469744" cy="259045"/>
    <xdr:sp macro="" textlink="">
      <xdr:nvSpPr>
        <xdr:cNvPr id="150" name="【体育館・プール】&#10;一人当たり面積該当値テキスト">
          <a:extLst>
            <a:ext uri="{FF2B5EF4-FFF2-40B4-BE49-F238E27FC236}">
              <a16:creationId xmlns:a16="http://schemas.microsoft.com/office/drawing/2014/main" id="{6ADA82FE-32EB-4DE6-B431-7CB188994FDD}"/>
            </a:ext>
          </a:extLst>
        </xdr:cNvPr>
        <xdr:cNvSpPr txBox="1"/>
      </xdr:nvSpPr>
      <xdr:spPr>
        <a:xfrm>
          <a:off x="10515600" y="108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144816</xdr:rowOff>
    </xdr:from>
    <xdr:to>
      <xdr:col>50</xdr:col>
      <xdr:colOff>165100</xdr:colOff>
      <xdr:row>64</xdr:row>
      <xdr:rowOff>74966</xdr:rowOff>
    </xdr:to>
    <xdr:sp macro="" textlink="">
      <xdr:nvSpPr>
        <xdr:cNvPr id="151" name="楕円 150">
          <a:extLst>
            <a:ext uri="{FF2B5EF4-FFF2-40B4-BE49-F238E27FC236}">
              <a16:creationId xmlns:a16="http://schemas.microsoft.com/office/drawing/2014/main" id="{B52E7197-C83A-4FC6-8114-599E38FDCA4D}"/>
            </a:ext>
          </a:extLst>
        </xdr:cNvPr>
        <xdr:cNvSpPr/>
      </xdr:nvSpPr>
      <xdr:spPr>
        <a:xfrm>
          <a:off x="9588500" y="109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23187</xdr:rowOff>
    </xdr:from>
    <xdr:to>
      <xdr:col>55</xdr:col>
      <xdr:colOff>0</xdr:colOff>
      <xdr:row>64</xdr:row>
      <xdr:rowOff>24166</xdr:rowOff>
    </xdr:to>
    <xdr:cxnSp macro="">
      <xdr:nvCxnSpPr>
        <xdr:cNvPr id="152" name="直線コネクタ 151">
          <a:extLst>
            <a:ext uri="{FF2B5EF4-FFF2-40B4-BE49-F238E27FC236}">
              <a16:creationId xmlns:a16="http://schemas.microsoft.com/office/drawing/2014/main" id="{5C74847C-198C-4C24-9DD0-87219DADA222}"/>
            </a:ext>
          </a:extLst>
        </xdr:cNvPr>
        <xdr:cNvCxnSpPr/>
      </xdr:nvCxnSpPr>
      <xdr:spPr>
        <a:xfrm flipV="1">
          <a:off x="9639300" y="1099598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145469</xdr:rowOff>
    </xdr:from>
    <xdr:to>
      <xdr:col>46</xdr:col>
      <xdr:colOff>38100</xdr:colOff>
      <xdr:row>64</xdr:row>
      <xdr:rowOff>75619</xdr:rowOff>
    </xdr:to>
    <xdr:sp macro="" textlink="">
      <xdr:nvSpPr>
        <xdr:cNvPr id="153" name="楕円 152">
          <a:extLst>
            <a:ext uri="{FF2B5EF4-FFF2-40B4-BE49-F238E27FC236}">
              <a16:creationId xmlns:a16="http://schemas.microsoft.com/office/drawing/2014/main" id="{EAFC9C6C-E79B-47E9-A78B-F59985F41E34}"/>
            </a:ext>
          </a:extLst>
        </xdr:cNvPr>
        <xdr:cNvSpPr/>
      </xdr:nvSpPr>
      <xdr:spPr>
        <a:xfrm>
          <a:off x="8699500" y="109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24166</xdr:rowOff>
    </xdr:from>
    <xdr:to>
      <xdr:col>50</xdr:col>
      <xdr:colOff>114300</xdr:colOff>
      <xdr:row>64</xdr:row>
      <xdr:rowOff>24819</xdr:rowOff>
    </xdr:to>
    <xdr:cxnSp macro="">
      <xdr:nvCxnSpPr>
        <xdr:cNvPr id="154" name="直線コネクタ 153">
          <a:extLst>
            <a:ext uri="{FF2B5EF4-FFF2-40B4-BE49-F238E27FC236}">
              <a16:creationId xmlns:a16="http://schemas.microsoft.com/office/drawing/2014/main" id="{3303C648-48CD-49DF-B6B2-909AD4FD00DA}"/>
            </a:ext>
          </a:extLst>
        </xdr:cNvPr>
        <xdr:cNvCxnSpPr/>
      </xdr:nvCxnSpPr>
      <xdr:spPr>
        <a:xfrm flipV="1">
          <a:off x="8750300" y="1099696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147103</xdr:rowOff>
    </xdr:from>
    <xdr:to>
      <xdr:col>41</xdr:col>
      <xdr:colOff>101600</xdr:colOff>
      <xdr:row>64</xdr:row>
      <xdr:rowOff>77253</xdr:rowOff>
    </xdr:to>
    <xdr:sp macro="" textlink="">
      <xdr:nvSpPr>
        <xdr:cNvPr id="155" name="楕円 154">
          <a:extLst>
            <a:ext uri="{FF2B5EF4-FFF2-40B4-BE49-F238E27FC236}">
              <a16:creationId xmlns:a16="http://schemas.microsoft.com/office/drawing/2014/main" id="{83BBD144-FD39-4066-B1C0-A6D668C16A50}"/>
            </a:ext>
          </a:extLst>
        </xdr:cNvPr>
        <xdr:cNvSpPr/>
      </xdr:nvSpPr>
      <xdr:spPr>
        <a:xfrm>
          <a:off x="7810500" y="109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24819</xdr:rowOff>
    </xdr:from>
    <xdr:to>
      <xdr:col>45</xdr:col>
      <xdr:colOff>177800</xdr:colOff>
      <xdr:row>64</xdr:row>
      <xdr:rowOff>26453</xdr:rowOff>
    </xdr:to>
    <xdr:cxnSp macro="">
      <xdr:nvCxnSpPr>
        <xdr:cNvPr id="156" name="直線コネクタ 155">
          <a:extLst>
            <a:ext uri="{FF2B5EF4-FFF2-40B4-BE49-F238E27FC236}">
              <a16:creationId xmlns:a16="http://schemas.microsoft.com/office/drawing/2014/main" id="{2CE12148-54F5-432E-8A62-9F5D3A518C71}"/>
            </a:ext>
          </a:extLst>
        </xdr:cNvPr>
        <xdr:cNvCxnSpPr/>
      </xdr:nvCxnSpPr>
      <xdr:spPr>
        <a:xfrm flipV="1">
          <a:off x="7861300" y="1099761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54356</xdr:rowOff>
    </xdr:from>
    <xdr:to>
      <xdr:col>36</xdr:col>
      <xdr:colOff>165100</xdr:colOff>
      <xdr:row>64</xdr:row>
      <xdr:rowOff>155956</xdr:rowOff>
    </xdr:to>
    <xdr:sp macro="" textlink="">
      <xdr:nvSpPr>
        <xdr:cNvPr id="157" name="楕円 156">
          <a:extLst>
            <a:ext uri="{FF2B5EF4-FFF2-40B4-BE49-F238E27FC236}">
              <a16:creationId xmlns:a16="http://schemas.microsoft.com/office/drawing/2014/main" id="{11075D44-F0D3-44D5-B28F-077EEED5ABCE}"/>
            </a:ext>
          </a:extLst>
        </xdr:cNvPr>
        <xdr:cNvSpPr/>
      </xdr:nvSpPr>
      <xdr:spPr>
        <a:xfrm>
          <a:off x="6921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26453</xdr:rowOff>
    </xdr:from>
    <xdr:to>
      <xdr:col>41</xdr:col>
      <xdr:colOff>50800</xdr:colOff>
      <xdr:row>64</xdr:row>
      <xdr:rowOff>105156</xdr:rowOff>
    </xdr:to>
    <xdr:cxnSp macro="">
      <xdr:nvCxnSpPr>
        <xdr:cNvPr id="158" name="直線コネクタ 157">
          <a:extLst>
            <a:ext uri="{FF2B5EF4-FFF2-40B4-BE49-F238E27FC236}">
              <a16:creationId xmlns:a16="http://schemas.microsoft.com/office/drawing/2014/main" id="{F30EC463-C77C-4A9D-818B-79977BBD7E9E}"/>
            </a:ext>
          </a:extLst>
        </xdr:cNvPr>
        <xdr:cNvCxnSpPr/>
      </xdr:nvCxnSpPr>
      <xdr:spPr>
        <a:xfrm flipV="1">
          <a:off x="6972300" y="1099925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530E48F4-F1BF-445E-94A0-5BB0C6D57AC4}"/>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AC0EACA9-B99A-41C4-B6E9-2CC51C459DFF}"/>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E1971152-11D0-47BA-AEEB-47D5F0BB5845}"/>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5C1F274D-3E55-427C-884A-21E58DC6B6B1}"/>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66093</xdr:rowOff>
    </xdr:from>
    <xdr:ext cx="469744" cy="259045"/>
    <xdr:sp macro="" textlink="">
      <xdr:nvSpPr>
        <xdr:cNvPr id="163" name="n_1mainValue【体育館・プール】&#10;一人当たり面積">
          <a:extLst>
            <a:ext uri="{FF2B5EF4-FFF2-40B4-BE49-F238E27FC236}">
              <a16:creationId xmlns:a16="http://schemas.microsoft.com/office/drawing/2014/main" id="{EAF3C6B4-46DF-427C-AD40-1701CBCB781B}"/>
            </a:ext>
          </a:extLst>
        </xdr:cNvPr>
        <xdr:cNvSpPr txBox="1"/>
      </xdr:nvSpPr>
      <xdr:spPr>
        <a:xfrm>
          <a:off x="9391727" y="110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66746</xdr:rowOff>
    </xdr:from>
    <xdr:ext cx="469744" cy="259045"/>
    <xdr:sp macro="" textlink="">
      <xdr:nvSpPr>
        <xdr:cNvPr id="164" name="n_2mainValue【体育館・プール】&#10;一人当たり面積">
          <a:extLst>
            <a:ext uri="{FF2B5EF4-FFF2-40B4-BE49-F238E27FC236}">
              <a16:creationId xmlns:a16="http://schemas.microsoft.com/office/drawing/2014/main" id="{27239019-93FF-4F4E-B954-77447450E739}"/>
            </a:ext>
          </a:extLst>
        </xdr:cNvPr>
        <xdr:cNvSpPr txBox="1"/>
      </xdr:nvSpPr>
      <xdr:spPr>
        <a:xfrm>
          <a:off x="8515427" y="1103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68380</xdr:rowOff>
    </xdr:from>
    <xdr:ext cx="469744" cy="259045"/>
    <xdr:sp macro="" textlink="">
      <xdr:nvSpPr>
        <xdr:cNvPr id="165" name="n_3mainValue【体育館・プール】&#10;一人当たり面積">
          <a:extLst>
            <a:ext uri="{FF2B5EF4-FFF2-40B4-BE49-F238E27FC236}">
              <a16:creationId xmlns:a16="http://schemas.microsoft.com/office/drawing/2014/main" id="{B3CBFFF3-D7C8-4D9E-AC76-173C80007227}"/>
            </a:ext>
          </a:extLst>
        </xdr:cNvPr>
        <xdr:cNvSpPr txBox="1"/>
      </xdr:nvSpPr>
      <xdr:spPr>
        <a:xfrm>
          <a:off x="7626427" y="11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147083</xdr:rowOff>
    </xdr:from>
    <xdr:ext cx="469744" cy="259045"/>
    <xdr:sp macro="" textlink="">
      <xdr:nvSpPr>
        <xdr:cNvPr id="166" name="n_4mainValue【体育館・プール】&#10;一人当たり面積">
          <a:extLst>
            <a:ext uri="{FF2B5EF4-FFF2-40B4-BE49-F238E27FC236}">
              <a16:creationId xmlns:a16="http://schemas.microsoft.com/office/drawing/2014/main" id="{2496B24A-0C66-4A4F-9CB0-EEB47AD747B2}"/>
            </a:ext>
          </a:extLst>
        </xdr:cNvPr>
        <xdr:cNvSpPr txBox="1"/>
      </xdr:nvSpPr>
      <xdr:spPr>
        <a:xfrm>
          <a:off x="6737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68668A90-EFB9-4ADC-8C30-EE8E5DA204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2BEE0E30-F4E7-44DA-8C5A-09DC236EA1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4B0C640E-06CF-48AF-A640-4D977B2F28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C1089CBD-41D4-4A7C-889C-C5CEFD5ACC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C4A416E-C8F5-48A2-A65F-860CE73B82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8C370BAE-D439-4A7B-9EA9-4F0735A4B6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15A5DD9-145F-4135-B235-307562D45E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F78C96F6-99F7-411E-B137-0227F3F543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AE99F987-CDC3-4383-AC2B-F2A880BF5C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9B6C223E-5FC3-499B-89E2-AFF5FD7D5D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52A9E067-4CB8-488F-B0E7-A1AF7F9AA7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B12302D5-43E0-4CCC-A9E7-BD1A713BC6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D1F21B82-F6CB-4AFE-A92C-47388BEA54F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6721F0DE-456F-4AE5-AA07-EEE68F7D4B5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914436F8-878B-4C68-9491-82E5CFB0CF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73B8DE02-6D3D-48FD-BDEA-0F6787F74C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E82D4508-7DB5-4C5E-B211-B3EC5C08517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321C6F68-978E-4822-8A30-BEC68C2A666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58947281-BFC7-4A7B-BED9-24ED8F201E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DCBAAC0D-6F49-4E97-A97D-3AB43F9357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24BD72B2-982B-4AA0-B1A9-32D550D137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D420556-145D-4B72-B664-31C2F3D14F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95B768CF-46FF-4A42-AA7D-49B8F29E4F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6730EF16-BC82-4C13-8309-43302366CB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D36D364-2804-4F22-9970-D438C65F81AE}"/>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FF4B142-F610-4318-ADED-3D045B130D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2257DA3-9203-4255-AB15-078CEA7E331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C42AC2AE-3EE5-4983-9BF8-8D3294A59DAE}"/>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34BBFC9D-AAF4-433D-B089-5F447E5DC7F2}"/>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4ACF3AA-E428-4C59-8255-5071412567BA}"/>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AA93F1C7-A5E6-40A3-8076-34CBA0527E3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74998096-6693-4B08-B65A-F09696D2CC7F}"/>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B509EB3C-AA54-445F-9BBE-7F31EEFBDF84}"/>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24DC48CA-0074-4F85-8647-2A7BB9B91899}"/>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CEFC410-0E26-4533-9EC4-A30366BD8297}"/>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3920713-4DF6-4719-992B-DE54FC2F9F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0AD09FB-CFCE-4F80-A11B-05A3E41C44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D2FBF54-BD7C-4A86-8A2D-75F781971E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A7BBBA7-0E0C-4B36-8FA4-01B7126687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F4A8A18-8BDF-468F-ADC9-DBB0596576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07" name="楕円 206">
          <a:extLst>
            <a:ext uri="{FF2B5EF4-FFF2-40B4-BE49-F238E27FC236}">
              <a16:creationId xmlns:a16="http://schemas.microsoft.com/office/drawing/2014/main" id="{B63392A0-C93D-45FB-BCB8-F1546E946864}"/>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DA87094-DEF9-455B-B948-C6BBDA1CD208}"/>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209" name="楕円 208">
          <a:extLst>
            <a:ext uri="{FF2B5EF4-FFF2-40B4-BE49-F238E27FC236}">
              <a16:creationId xmlns:a16="http://schemas.microsoft.com/office/drawing/2014/main" id="{C1F967CF-74C0-4B32-AECA-379B8552E563}"/>
            </a:ext>
          </a:extLst>
        </xdr:cNvPr>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81</xdr:row>
      <xdr:rowOff>7620</xdr:rowOff>
    </xdr:to>
    <xdr:cxnSp macro="">
      <xdr:nvCxnSpPr>
        <xdr:cNvPr id="210" name="直線コネクタ 209">
          <a:extLst>
            <a:ext uri="{FF2B5EF4-FFF2-40B4-BE49-F238E27FC236}">
              <a16:creationId xmlns:a16="http://schemas.microsoft.com/office/drawing/2014/main" id="{85FFE15D-ABE3-4AFE-AF43-EEE542A836FF}"/>
            </a:ext>
          </a:extLst>
        </xdr:cNvPr>
        <xdr:cNvCxnSpPr/>
      </xdr:nvCxnSpPr>
      <xdr:spPr>
        <a:xfrm>
          <a:off x="3797300" y="138207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211" name="楕円 210">
          <a:extLst>
            <a:ext uri="{FF2B5EF4-FFF2-40B4-BE49-F238E27FC236}">
              <a16:creationId xmlns:a16="http://schemas.microsoft.com/office/drawing/2014/main" id="{122C2EB1-C8B8-4366-B9ED-11DD4D4C4AAA}"/>
            </a:ext>
          </a:extLst>
        </xdr:cNvPr>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104775</xdr:rowOff>
    </xdr:to>
    <xdr:cxnSp macro="">
      <xdr:nvCxnSpPr>
        <xdr:cNvPr id="212" name="直線コネクタ 211">
          <a:extLst>
            <a:ext uri="{FF2B5EF4-FFF2-40B4-BE49-F238E27FC236}">
              <a16:creationId xmlns:a16="http://schemas.microsoft.com/office/drawing/2014/main" id="{E6E8FA18-1399-4589-8C25-4A76A413BDB9}"/>
            </a:ext>
          </a:extLst>
        </xdr:cNvPr>
        <xdr:cNvCxnSpPr/>
      </xdr:nvCxnSpPr>
      <xdr:spPr>
        <a:xfrm>
          <a:off x="2908300" y="13775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213" name="楕円 212">
          <a:extLst>
            <a:ext uri="{FF2B5EF4-FFF2-40B4-BE49-F238E27FC236}">
              <a16:creationId xmlns:a16="http://schemas.microsoft.com/office/drawing/2014/main" id="{17D72634-AB06-4253-B02B-1F771BA9F98A}"/>
            </a:ext>
          </a:extLst>
        </xdr:cNvPr>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59055</xdr:rowOff>
    </xdr:to>
    <xdr:cxnSp macro="">
      <xdr:nvCxnSpPr>
        <xdr:cNvPr id="214" name="直線コネクタ 213">
          <a:extLst>
            <a:ext uri="{FF2B5EF4-FFF2-40B4-BE49-F238E27FC236}">
              <a16:creationId xmlns:a16="http://schemas.microsoft.com/office/drawing/2014/main" id="{17E019A5-C3C5-4EA6-AB30-6BC40F1CF8A8}"/>
            </a:ext>
          </a:extLst>
        </xdr:cNvPr>
        <xdr:cNvCxnSpPr/>
      </xdr:nvCxnSpPr>
      <xdr:spPr>
        <a:xfrm>
          <a:off x="2019300" y="13740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116839</xdr:rowOff>
    </xdr:from>
    <xdr:to>
      <xdr:col>6</xdr:col>
      <xdr:colOff>38100</xdr:colOff>
      <xdr:row>80</xdr:row>
      <xdr:rowOff>46989</xdr:rowOff>
    </xdr:to>
    <xdr:sp macro="" textlink="">
      <xdr:nvSpPr>
        <xdr:cNvPr id="215" name="楕円 214">
          <a:extLst>
            <a:ext uri="{FF2B5EF4-FFF2-40B4-BE49-F238E27FC236}">
              <a16:creationId xmlns:a16="http://schemas.microsoft.com/office/drawing/2014/main" id="{CE19FA6A-ECF9-4340-9E14-E730695E2FAD}"/>
            </a:ext>
          </a:extLst>
        </xdr:cNvPr>
        <xdr:cNvSpPr/>
      </xdr:nvSpPr>
      <xdr:spPr>
        <a:xfrm>
          <a:off x="1079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167639</xdr:rowOff>
    </xdr:from>
    <xdr:to>
      <xdr:col>10</xdr:col>
      <xdr:colOff>114300</xdr:colOff>
      <xdr:row>80</xdr:row>
      <xdr:rowOff>24764</xdr:rowOff>
    </xdr:to>
    <xdr:cxnSp macro="">
      <xdr:nvCxnSpPr>
        <xdr:cNvPr id="216" name="直線コネクタ 215">
          <a:extLst>
            <a:ext uri="{FF2B5EF4-FFF2-40B4-BE49-F238E27FC236}">
              <a16:creationId xmlns:a16="http://schemas.microsoft.com/office/drawing/2014/main" id="{72D68A4D-4D60-458A-9D9F-AA1A1FB9D34A}"/>
            </a:ext>
          </a:extLst>
        </xdr:cNvPr>
        <xdr:cNvCxnSpPr/>
      </xdr:nvCxnSpPr>
      <xdr:spPr>
        <a:xfrm>
          <a:off x="1130300" y="13712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a:extLst>
            <a:ext uri="{FF2B5EF4-FFF2-40B4-BE49-F238E27FC236}">
              <a16:creationId xmlns:a16="http://schemas.microsoft.com/office/drawing/2014/main" id="{94E17AF7-DADC-4CF4-9476-E8B72B64A1AE}"/>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a:extLst>
            <a:ext uri="{FF2B5EF4-FFF2-40B4-BE49-F238E27FC236}">
              <a16:creationId xmlns:a16="http://schemas.microsoft.com/office/drawing/2014/main" id="{952AF9B0-C468-4EC1-A034-DBF67714130C}"/>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9" name="n_3aveValue【福祉施設】&#10;有形固定資産減価償却率">
          <a:extLst>
            <a:ext uri="{FF2B5EF4-FFF2-40B4-BE49-F238E27FC236}">
              <a16:creationId xmlns:a16="http://schemas.microsoft.com/office/drawing/2014/main" id="{08D32E6D-EE06-45BB-B2FF-54FD398AC870}"/>
            </a:ext>
          </a:extLst>
        </xdr:cNvPr>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a:extLst>
            <a:ext uri="{FF2B5EF4-FFF2-40B4-BE49-F238E27FC236}">
              <a16:creationId xmlns:a16="http://schemas.microsoft.com/office/drawing/2014/main" id="{D94022B8-7008-4830-BFB7-4F54370DCF4C}"/>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221" name="n_1mainValue【福祉施設】&#10;有形固定資産減価償却率">
          <a:extLst>
            <a:ext uri="{FF2B5EF4-FFF2-40B4-BE49-F238E27FC236}">
              <a16:creationId xmlns:a16="http://schemas.microsoft.com/office/drawing/2014/main" id="{F9AE8DA1-6DAF-4B16-8F92-05D39FC042BA}"/>
            </a:ext>
          </a:extLst>
        </xdr:cNvPr>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222" name="n_2mainValue【福祉施設】&#10;有形固定資産減価償却率">
          <a:extLst>
            <a:ext uri="{FF2B5EF4-FFF2-40B4-BE49-F238E27FC236}">
              <a16:creationId xmlns:a16="http://schemas.microsoft.com/office/drawing/2014/main" id="{973FF99D-3A56-4EC1-9A4B-1140CE1E9274}"/>
            </a:ext>
          </a:extLst>
        </xdr:cNvPr>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223" name="n_3mainValue【福祉施設】&#10;有形固定資産減価償却率">
          <a:extLst>
            <a:ext uri="{FF2B5EF4-FFF2-40B4-BE49-F238E27FC236}">
              <a16:creationId xmlns:a16="http://schemas.microsoft.com/office/drawing/2014/main" id="{D8AA3B05-99BF-4A73-8B38-F8EE663A13B5}"/>
            </a:ext>
          </a:extLst>
        </xdr:cNvPr>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63516</xdr:rowOff>
    </xdr:from>
    <xdr:ext cx="405111" cy="259045"/>
    <xdr:sp macro="" textlink="">
      <xdr:nvSpPr>
        <xdr:cNvPr id="224" name="n_4mainValue【福祉施設】&#10;有形固定資産減価償却率">
          <a:extLst>
            <a:ext uri="{FF2B5EF4-FFF2-40B4-BE49-F238E27FC236}">
              <a16:creationId xmlns:a16="http://schemas.microsoft.com/office/drawing/2014/main" id="{0BC8445B-6F11-44E6-A914-AA72B50FB678}"/>
            </a:ext>
          </a:extLst>
        </xdr:cNvPr>
        <xdr:cNvSpPr txBox="1"/>
      </xdr:nvSpPr>
      <xdr:spPr>
        <a:xfrm>
          <a:off x="927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3827A31-3C38-44E1-90D7-F168E51FE7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14399BE-07B3-4D14-9579-0E4BC6B6F5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46C70DF4-A3FB-471E-BB8B-41E4411874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E0F1E76B-9D54-4AA1-B384-FC857D00A6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F968707-B55B-435F-A387-6C16FFD179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C3CF520-3275-4808-AA58-148C6E627F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932412F-8F50-4937-9699-0E7D81E75B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9EFB728A-B908-47FC-91B9-34E7AF6D0B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C57411F-46B0-472A-A4A9-9E2196DD3CF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A9CEC51-7D45-46A7-939C-F6CC2FDACF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F3046A8F-83C5-4F6B-A40A-DA749402048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BE06B30C-DBF2-4CB1-AB94-F362AECF16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B52416C7-22C0-4CB9-8144-34EBBE0D38B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59041DB4-502C-4202-8D39-DF369D22164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18478FC-83ED-4F26-A903-24A8B23A48C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E1D53979-B834-440F-971A-FC31BE220FF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8ED7394B-201A-41C1-87B5-B676F5A253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242AC5F2-0E15-4408-8779-31BD21906D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5FEDF390-7329-4F35-A666-E399EB225A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66C63AF8-2982-4E96-9BC0-11DD0B7C09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F6E5428A-ED57-4904-B0ED-43C82BA795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FDEB4ABB-34F7-487D-A186-8EB5A6DE0027}"/>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E6D2E02-7FC3-4C1E-825E-872B7D51029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53B79619-AA84-4BA4-A6C3-8BE03A1A088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FF49E4F9-4D81-4D69-96F7-CCB1EBD81B7F}"/>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BE971B75-04DA-4CB5-BA71-C9AEE2CEBE7D}"/>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A2B8777-0BD6-497B-AC54-E551FDC8260E}"/>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A0FEA18F-B6CF-4175-8498-71F405D85211}"/>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AF670226-46BF-46ED-8794-B4EC3B6924AE}"/>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9D70C044-256A-422B-BD65-3D70DAE3B6F2}"/>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6BE3EA76-6A57-4949-B249-F1C63815BC4E}"/>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41FAE745-D01A-4CC3-BB6B-294EE914BE39}"/>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A5EA949-48AC-42C3-9253-9812D1A3A4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F2F0056-FD6B-49A7-8EFA-953F89518C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DBA9D2A-884A-4647-9EBA-79F7F2D8F5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4432F62-93D6-46BC-9314-AF20F0B693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AF7816D-D6C7-4729-887B-E883192643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94284</xdr:rowOff>
    </xdr:from>
    <xdr:to>
      <xdr:col>55</xdr:col>
      <xdr:colOff>50800</xdr:colOff>
      <xdr:row>86</xdr:row>
      <xdr:rowOff>24434</xdr:rowOff>
    </xdr:to>
    <xdr:sp macro="" textlink="">
      <xdr:nvSpPr>
        <xdr:cNvPr id="262" name="楕円 261">
          <a:extLst>
            <a:ext uri="{FF2B5EF4-FFF2-40B4-BE49-F238E27FC236}">
              <a16:creationId xmlns:a16="http://schemas.microsoft.com/office/drawing/2014/main" id="{7412AE22-81DE-40BD-8B10-154EC4A633E2}"/>
            </a:ext>
          </a:extLst>
        </xdr:cNvPr>
        <xdr:cNvSpPr/>
      </xdr:nvSpPr>
      <xdr:spPr>
        <a:xfrm>
          <a:off x="104267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9211</xdr:rowOff>
    </xdr:from>
    <xdr:ext cx="469744" cy="259045"/>
    <xdr:sp macro="" textlink="">
      <xdr:nvSpPr>
        <xdr:cNvPr id="263" name="【福祉施設】&#10;一人当たり面積該当値テキスト">
          <a:extLst>
            <a:ext uri="{FF2B5EF4-FFF2-40B4-BE49-F238E27FC236}">
              <a16:creationId xmlns:a16="http://schemas.microsoft.com/office/drawing/2014/main" id="{BAAA37A5-5717-4B5B-B25C-D6668E473651}"/>
            </a:ext>
          </a:extLst>
        </xdr:cNvPr>
        <xdr:cNvSpPr txBox="1"/>
      </xdr:nvSpPr>
      <xdr:spPr>
        <a:xfrm>
          <a:off x="10515600" y="1458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264" name="楕円 263">
          <a:extLst>
            <a:ext uri="{FF2B5EF4-FFF2-40B4-BE49-F238E27FC236}">
              <a16:creationId xmlns:a16="http://schemas.microsoft.com/office/drawing/2014/main" id="{CE2AA929-87DB-420F-BBDF-50E9B204900B}"/>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145084</xdr:rowOff>
    </xdr:from>
    <xdr:to>
      <xdr:col>55</xdr:col>
      <xdr:colOff>0</xdr:colOff>
      <xdr:row>85</xdr:row>
      <xdr:rowOff>145999</xdr:rowOff>
    </xdr:to>
    <xdr:cxnSp macro="">
      <xdr:nvCxnSpPr>
        <xdr:cNvPr id="265" name="直線コネクタ 264">
          <a:extLst>
            <a:ext uri="{FF2B5EF4-FFF2-40B4-BE49-F238E27FC236}">
              <a16:creationId xmlns:a16="http://schemas.microsoft.com/office/drawing/2014/main" id="{986ECF12-D6F3-4B2A-9C69-E9AF9E216559}"/>
            </a:ext>
          </a:extLst>
        </xdr:cNvPr>
        <xdr:cNvCxnSpPr/>
      </xdr:nvCxnSpPr>
      <xdr:spPr>
        <a:xfrm flipV="1">
          <a:off x="9639300" y="1471833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95199</xdr:rowOff>
    </xdr:from>
    <xdr:to>
      <xdr:col>46</xdr:col>
      <xdr:colOff>38100</xdr:colOff>
      <xdr:row>86</xdr:row>
      <xdr:rowOff>25349</xdr:rowOff>
    </xdr:to>
    <xdr:sp macro="" textlink="">
      <xdr:nvSpPr>
        <xdr:cNvPr id="266" name="楕円 265">
          <a:extLst>
            <a:ext uri="{FF2B5EF4-FFF2-40B4-BE49-F238E27FC236}">
              <a16:creationId xmlns:a16="http://schemas.microsoft.com/office/drawing/2014/main" id="{6B64AD9A-3E56-4B11-A903-55EDF10A29BC}"/>
            </a:ext>
          </a:extLst>
        </xdr:cNvPr>
        <xdr:cNvSpPr/>
      </xdr:nvSpPr>
      <xdr:spPr>
        <a:xfrm>
          <a:off x="8699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145999</xdr:rowOff>
    </xdr:to>
    <xdr:cxnSp macro="">
      <xdr:nvCxnSpPr>
        <xdr:cNvPr id="267" name="直線コネクタ 266">
          <a:extLst>
            <a:ext uri="{FF2B5EF4-FFF2-40B4-BE49-F238E27FC236}">
              <a16:creationId xmlns:a16="http://schemas.microsoft.com/office/drawing/2014/main" id="{4205B259-48A2-4C4D-9A53-212E507C8243}"/>
            </a:ext>
          </a:extLst>
        </xdr:cNvPr>
        <xdr:cNvCxnSpPr/>
      </xdr:nvCxnSpPr>
      <xdr:spPr>
        <a:xfrm>
          <a:off x="8750300" y="14719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96114</xdr:rowOff>
    </xdr:from>
    <xdr:to>
      <xdr:col>41</xdr:col>
      <xdr:colOff>101600</xdr:colOff>
      <xdr:row>86</xdr:row>
      <xdr:rowOff>26264</xdr:rowOff>
    </xdr:to>
    <xdr:sp macro="" textlink="">
      <xdr:nvSpPr>
        <xdr:cNvPr id="268" name="楕円 267">
          <a:extLst>
            <a:ext uri="{FF2B5EF4-FFF2-40B4-BE49-F238E27FC236}">
              <a16:creationId xmlns:a16="http://schemas.microsoft.com/office/drawing/2014/main" id="{23A686AA-5262-4FA8-87B8-80CBB3921C20}"/>
            </a:ext>
          </a:extLst>
        </xdr:cNvPr>
        <xdr:cNvSpPr/>
      </xdr:nvSpPr>
      <xdr:spPr>
        <a:xfrm>
          <a:off x="7810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145999</xdr:rowOff>
    </xdr:from>
    <xdr:to>
      <xdr:col>45</xdr:col>
      <xdr:colOff>177800</xdr:colOff>
      <xdr:row>85</xdr:row>
      <xdr:rowOff>146914</xdr:rowOff>
    </xdr:to>
    <xdr:cxnSp macro="">
      <xdr:nvCxnSpPr>
        <xdr:cNvPr id="269" name="直線コネクタ 268">
          <a:extLst>
            <a:ext uri="{FF2B5EF4-FFF2-40B4-BE49-F238E27FC236}">
              <a16:creationId xmlns:a16="http://schemas.microsoft.com/office/drawing/2014/main" id="{CF2B0866-3F38-4E35-828B-EFE95315C718}"/>
            </a:ext>
          </a:extLst>
        </xdr:cNvPr>
        <xdr:cNvCxnSpPr/>
      </xdr:nvCxnSpPr>
      <xdr:spPr>
        <a:xfrm flipV="1">
          <a:off x="7861300" y="1471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113488</xdr:rowOff>
    </xdr:from>
    <xdr:to>
      <xdr:col>36</xdr:col>
      <xdr:colOff>165100</xdr:colOff>
      <xdr:row>86</xdr:row>
      <xdr:rowOff>43638</xdr:rowOff>
    </xdr:to>
    <xdr:sp macro="" textlink="">
      <xdr:nvSpPr>
        <xdr:cNvPr id="270" name="楕円 269">
          <a:extLst>
            <a:ext uri="{FF2B5EF4-FFF2-40B4-BE49-F238E27FC236}">
              <a16:creationId xmlns:a16="http://schemas.microsoft.com/office/drawing/2014/main" id="{C443C197-2016-42FB-B374-ADD005782485}"/>
            </a:ext>
          </a:extLst>
        </xdr:cNvPr>
        <xdr:cNvSpPr/>
      </xdr:nvSpPr>
      <xdr:spPr>
        <a:xfrm>
          <a:off x="6921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146914</xdr:rowOff>
    </xdr:from>
    <xdr:to>
      <xdr:col>41</xdr:col>
      <xdr:colOff>50800</xdr:colOff>
      <xdr:row>85</xdr:row>
      <xdr:rowOff>164288</xdr:rowOff>
    </xdr:to>
    <xdr:cxnSp macro="">
      <xdr:nvCxnSpPr>
        <xdr:cNvPr id="271" name="直線コネクタ 270">
          <a:extLst>
            <a:ext uri="{FF2B5EF4-FFF2-40B4-BE49-F238E27FC236}">
              <a16:creationId xmlns:a16="http://schemas.microsoft.com/office/drawing/2014/main" id="{4F7B8150-AC32-4916-B15B-218284194F9B}"/>
            </a:ext>
          </a:extLst>
        </xdr:cNvPr>
        <xdr:cNvCxnSpPr/>
      </xdr:nvCxnSpPr>
      <xdr:spPr>
        <a:xfrm flipV="1">
          <a:off x="6972300" y="147201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77905B1C-9196-4905-8BE1-DF479089110E}"/>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AEAEC9A9-C2DC-407B-82D6-5F1D3069D1E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62993C6C-87E9-4893-A364-90A7D799BF6A}"/>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C82AB5CB-65A0-4521-B994-0511F3DD49BC}"/>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276" name="n_1mainValue【福祉施設】&#10;一人当たり面積">
          <a:extLst>
            <a:ext uri="{FF2B5EF4-FFF2-40B4-BE49-F238E27FC236}">
              <a16:creationId xmlns:a16="http://schemas.microsoft.com/office/drawing/2014/main" id="{03C049E4-A165-444F-84DD-C5154B2349B5}"/>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16476</xdr:rowOff>
    </xdr:from>
    <xdr:ext cx="469744" cy="259045"/>
    <xdr:sp macro="" textlink="">
      <xdr:nvSpPr>
        <xdr:cNvPr id="277" name="n_2mainValue【福祉施設】&#10;一人当たり面積">
          <a:extLst>
            <a:ext uri="{FF2B5EF4-FFF2-40B4-BE49-F238E27FC236}">
              <a16:creationId xmlns:a16="http://schemas.microsoft.com/office/drawing/2014/main" id="{83FDCB91-3F5B-455B-A0B7-103576B8F3BB}"/>
            </a:ext>
          </a:extLst>
        </xdr:cNvPr>
        <xdr:cNvSpPr txBox="1"/>
      </xdr:nvSpPr>
      <xdr:spPr>
        <a:xfrm>
          <a:off x="8515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17391</xdr:rowOff>
    </xdr:from>
    <xdr:ext cx="469744" cy="259045"/>
    <xdr:sp macro="" textlink="">
      <xdr:nvSpPr>
        <xdr:cNvPr id="278" name="n_3mainValue【福祉施設】&#10;一人当たり面積">
          <a:extLst>
            <a:ext uri="{FF2B5EF4-FFF2-40B4-BE49-F238E27FC236}">
              <a16:creationId xmlns:a16="http://schemas.microsoft.com/office/drawing/2014/main" id="{4E0798E3-01A8-40D2-AC00-A6322FD7046D}"/>
            </a:ext>
          </a:extLst>
        </xdr:cNvPr>
        <xdr:cNvSpPr txBox="1"/>
      </xdr:nvSpPr>
      <xdr:spPr>
        <a:xfrm>
          <a:off x="76264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34765</xdr:rowOff>
    </xdr:from>
    <xdr:ext cx="469744" cy="259045"/>
    <xdr:sp macro="" textlink="">
      <xdr:nvSpPr>
        <xdr:cNvPr id="279" name="n_4mainValue【福祉施設】&#10;一人当たり面積">
          <a:extLst>
            <a:ext uri="{FF2B5EF4-FFF2-40B4-BE49-F238E27FC236}">
              <a16:creationId xmlns:a16="http://schemas.microsoft.com/office/drawing/2014/main" id="{13C135FB-AEDE-4C86-9278-A30A86A7777A}"/>
            </a:ext>
          </a:extLst>
        </xdr:cNvPr>
        <xdr:cNvSpPr txBox="1"/>
      </xdr:nvSpPr>
      <xdr:spPr>
        <a:xfrm>
          <a:off x="6737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862AEBD-8040-4BEF-AB49-E97B734503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FA16C28-2195-4933-8AC1-821F50001B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12939F4-2CF9-41CF-B2FE-7F69382230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63EEC2F-B611-4074-A201-B727EAAC13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ABC19BE4-AC8A-4F24-8C79-073338254B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5A749D74-13B7-4D57-B23C-83E42FC66B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3AAB3341-7376-4704-A908-B53402667B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C7D2C2C-AD57-4982-BFA7-748632D737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58FE1ACE-194D-4B41-9D3C-B5E7DF7BD2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026FEDC-9FB5-4966-AF74-8F62E8D8E6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D814ADEC-F707-48C0-B16D-69D94FD273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43DF279-BC1F-4998-A02F-FE14CF979D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1DB954C-AA72-4B8D-863F-833B241139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94D39DF-165A-42C3-BEC9-203A6F6025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445B5A66-372B-4469-AD65-E7114EEF2A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D899FD15-A7FC-4D5D-9800-36EDC183F31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30931059-8FAC-4CC3-B32E-765ECE50E5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B53E45E-4D86-4BF5-99B5-F83A572258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D0A7080-FC45-4A80-BA6A-20B14274F6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60D2DC9-9A30-4B25-A42C-E99A976D62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D8C1D06-564A-4E73-9568-C22A0A9E89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A5D50845-6F3A-456C-83B0-EC3B8E5BED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16D7264B-9936-40D4-9B17-D9FA4F26A0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6F02F0D-D36C-49E0-B7FD-F05789D4B6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92AF7781-7FF6-4DF3-B5F1-F8FC1C25E3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4F1EEA7-E05E-419E-BE42-E365784329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B2E36139-DE11-4981-8DFF-3B947E4E95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F36DD317-B283-40A9-9918-58DB1C6A80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D186CCCC-0613-4ABB-A953-A4BF05D15C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331359D9-3E5B-468D-9341-9261B86168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8D2CB0A0-2825-43B8-B5F9-4B12A9D9D0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7F26AB4-01BA-4346-83F7-ED1EE4C15A3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7AD1C430-13E7-4D4C-AAF1-96BA831731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E1A93AF9-873F-4C42-810A-C40EDDC6E3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13CEC453-EE2D-48FA-A51F-40BA38D7CA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FE204E93-3CDF-4D18-A402-40792B0903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C23EB3F4-6377-4142-8C73-12274984A2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9A66B09A-4FFE-4291-8D72-1AFC0F4D30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AAC6D98D-9A2F-4A9A-9F4B-BDCFB899EB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E877CDA0-B3DF-4F59-B075-F1BEAAF2A93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F1EF0D59-F618-44E9-9F90-A9E62524B9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101C6C42-44B9-482B-ACA4-24B48B6E7A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1884C2A9-1AED-459C-B829-B169CAD413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02CE3EF5-B171-44E0-8C33-95CBFF4EA1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A5898634-9610-461B-8B40-30B4DE7DF7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B1E2B45A-6698-47EF-8B03-72D6BD5450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EA9647DD-77E2-4B56-A79C-C0542C7863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A388402C-14A3-4813-B44A-10032B8ABB5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406A4319-F097-4989-935F-09EF189232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02973A86-F321-49CA-8A8C-991992F71C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E57FF925-23FC-4364-97D0-0836E4BA6F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1175CB74-60C0-4BEB-B21F-BB9C4643CD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D2261851-8025-44FB-A759-0E4C8C38BE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F6317688-4463-4283-881A-BEB6E92307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83B2AD56-A949-4B7A-A016-BAA72C465A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3C0150EC-C878-40C9-AC5D-A4B62E34AA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182FF169-D1CA-4993-BF4F-562275C1EC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C727D356-FB5A-447E-92EF-BBE9EFFBB9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A92070B9-FC53-464D-9B21-844382CAE8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6513ADB1-CFF2-4E72-A700-EE6D5E4E7B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A3BBBEA0-8054-4A53-931B-134EA5DC309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2DB7FCDF-E19F-4E77-8D50-A2D216EF40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2B196919-F0C4-40EF-829E-59BF32C91C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0C0DAD56-9695-4B0C-84B2-13A69FBE26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73A60AAB-BB49-46F2-B544-E401F8F722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5C39F7F1-4BFE-4AB9-8D86-6863568A8F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1605559F-D2BB-4DB1-AF08-410E0503A0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6D236B3B-AE87-46D1-A1BE-545869BAE8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361A41A4-4167-409F-95A0-DC0D6E72625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685CE85F-C482-4EE5-A9C0-DF0492AD70A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2DF44AF2-D9B7-4672-AE2F-B48B42425E0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9510B6C2-A51C-46BD-AD6B-144A89E44A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FB1E8971-AA41-4974-8B10-F4403A6EB1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8896F6E6-9CB9-4CD5-8569-5977DAB9EE61}"/>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EADE4247-BF03-4F91-8A60-194D13F5DFB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8546E6BC-1750-4726-98EA-F57AFD100D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6" name="【消防施設】&#10;有形固定資産減価償却率最大値テキスト">
          <a:extLst>
            <a:ext uri="{FF2B5EF4-FFF2-40B4-BE49-F238E27FC236}">
              <a16:creationId xmlns:a16="http://schemas.microsoft.com/office/drawing/2014/main" id="{0334F774-364F-4C7E-9098-CAE7ACCA5EF3}"/>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7" name="直線コネクタ 356">
          <a:extLst>
            <a:ext uri="{FF2B5EF4-FFF2-40B4-BE49-F238E27FC236}">
              <a16:creationId xmlns:a16="http://schemas.microsoft.com/office/drawing/2014/main" id="{470FB10E-A143-47C0-87F6-D4D7A24848EF}"/>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5E0456D4-E11C-469E-B631-C6DD6B81A08B}"/>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59" name="フローチャート: 判断 358">
          <a:extLst>
            <a:ext uri="{FF2B5EF4-FFF2-40B4-BE49-F238E27FC236}">
              <a16:creationId xmlns:a16="http://schemas.microsoft.com/office/drawing/2014/main" id="{610972CE-5F75-4C9F-9226-83A3A0E757DE}"/>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0" name="フローチャート: 判断 359">
          <a:extLst>
            <a:ext uri="{FF2B5EF4-FFF2-40B4-BE49-F238E27FC236}">
              <a16:creationId xmlns:a16="http://schemas.microsoft.com/office/drawing/2014/main" id="{9F1841C3-4A40-4072-BC5A-4AB37983CB58}"/>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1" name="フローチャート: 判断 360">
          <a:extLst>
            <a:ext uri="{FF2B5EF4-FFF2-40B4-BE49-F238E27FC236}">
              <a16:creationId xmlns:a16="http://schemas.microsoft.com/office/drawing/2014/main" id="{3B5B0800-5909-40FF-A686-765572A822AF}"/>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2" name="フローチャート: 判断 361">
          <a:extLst>
            <a:ext uri="{FF2B5EF4-FFF2-40B4-BE49-F238E27FC236}">
              <a16:creationId xmlns:a16="http://schemas.microsoft.com/office/drawing/2014/main" id="{A0484087-EAA4-4822-B18D-6046C32CFF5B}"/>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3" name="フローチャート: 判断 362">
          <a:extLst>
            <a:ext uri="{FF2B5EF4-FFF2-40B4-BE49-F238E27FC236}">
              <a16:creationId xmlns:a16="http://schemas.microsoft.com/office/drawing/2014/main" id="{D91E13A9-FB8F-4FDE-BD03-A8B352B0BDE1}"/>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835EC22-6616-42AE-AE98-1EF07171D2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E40846F-8137-444D-83E1-7642EF6BDA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1635ACE-DC1D-4C70-89BB-AB1FDC6F27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0A6F1F8-6B36-4139-A2E4-325151DDC84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BEEC9688-083E-41E9-B29A-983854828B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369" name="楕円 368">
          <a:extLst>
            <a:ext uri="{FF2B5EF4-FFF2-40B4-BE49-F238E27FC236}">
              <a16:creationId xmlns:a16="http://schemas.microsoft.com/office/drawing/2014/main" id="{99CD3780-3578-4776-ACB6-9C64FEC5C4BB}"/>
            </a:ext>
          </a:extLst>
        </xdr:cNvPr>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3DAC64D5-1376-4B7B-B730-684B25C839F7}"/>
            </a:ext>
          </a:extLst>
        </xdr:cNvPr>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88537</xdr:rowOff>
    </xdr:from>
    <xdr:to>
      <xdr:col>81</xdr:col>
      <xdr:colOff>101600</xdr:colOff>
      <xdr:row>86</xdr:row>
      <xdr:rowOff>18687</xdr:rowOff>
    </xdr:to>
    <xdr:sp macro="" textlink="">
      <xdr:nvSpPr>
        <xdr:cNvPr id="371" name="楕円 370">
          <a:extLst>
            <a:ext uri="{FF2B5EF4-FFF2-40B4-BE49-F238E27FC236}">
              <a16:creationId xmlns:a16="http://schemas.microsoft.com/office/drawing/2014/main" id="{E7E8C06E-1B60-4D1D-9D1C-D335386EB41B}"/>
            </a:ext>
          </a:extLst>
        </xdr:cNvPr>
        <xdr:cNvSpPr/>
      </xdr:nvSpPr>
      <xdr:spPr>
        <a:xfrm>
          <a:off x="1543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139337</xdr:rowOff>
    </xdr:to>
    <xdr:cxnSp macro="">
      <xdr:nvCxnSpPr>
        <xdr:cNvPr id="372" name="直線コネクタ 371">
          <a:extLst>
            <a:ext uri="{FF2B5EF4-FFF2-40B4-BE49-F238E27FC236}">
              <a16:creationId xmlns:a16="http://schemas.microsoft.com/office/drawing/2014/main" id="{E3541889-643D-4717-9C47-46A300EE5FD9}"/>
            </a:ext>
          </a:extLst>
        </xdr:cNvPr>
        <xdr:cNvCxnSpPr/>
      </xdr:nvCxnSpPr>
      <xdr:spPr>
        <a:xfrm flipV="1">
          <a:off x="15481300" y="147109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72208</xdr:rowOff>
    </xdr:from>
    <xdr:to>
      <xdr:col>76</xdr:col>
      <xdr:colOff>165100</xdr:colOff>
      <xdr:row>86</xdr:row>
      <xdr:rowOff>2358</xdr:rowOff>
    </xdr:to>
    <xdr:sp macro="" textlink="">
      <xdr:nvSpPr>
        <xdr:cNvPr id="373" name="楕円 372">
          <a:extLst>
            <a:ext uri="{FF2B5EF4-FFF2-40B4-BE49-F238E27FC236}">
              <a16:creationId xmlns:a16="http://schemas.microsoft.com/office/drawing/2014/main" id="{B75FBE47-0DD0-49DC-8CA7-BF7099A2AC4A}"/>
            </a:ext>
          </a:extLst>
        </xdr:cNvPr>
        <xdr:cNvSpPr/>
      </xdr:nvSpPr>
      <xdr:spPr>
        <a:xfrm>
          <a:off x="14541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123008</xdr:rowOff>
    </xdr:from>
    <xdr:to>
      <xdr:col>81</xdr:col>
      <xdr:colOff>50800</xdr:colOff>
      <xdr:row>85</xdr:row>
      <xdr:rowOff>139337</xdr:rowOff>
    </xdr:to>
    <xdr:cxnSp macro="">
      <xdr:nvCxnSpPr>
        <xdr:cNvPr id="374" name="直線コネクタ 373">
          <a:extLst>
            <a:ext uri="{FF2B5EF4-FFF2-40B4-BE49-F238E27FC236}">
              <a16:creationId xmlns:a16="http://schemas.microsoft.com/office/drawing/2014/main" id="{0845AB81-3887-4E54-9DB5-126DBE0F5927}"/>
            </a:ext>
          </a:extLst>
        </xdr:cNvPr>
        <xdr:cNvCxnSpPr/>
      </xdr:nvCxnSpPr>
      <xdr:spPr>
        <a:xfrm>
          <a:off x="14592300" y="146962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375" name="楕円 374">
          <a:extLst>
            <a:ext uri="{FF2B5EF4-FFF2-40B4-BE49-F238E27FC236}">
              <a16:creationId xmlns:a16="http://schemas.microsoft.com/office/drawing/2014/main" id="{1097F9C3-7A12-43A3-B99C-E91F58D3A63B}"/>
            </a:ext>
          </a:extLst>
        </xdr:cNvPr>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123008</xdr:rowOff>
    </xdr:to>
    <xdr:cxnSp macro="">
      <xdr:nvCxnSpPr>
        <xdr:cNvPr id="376" name="直線コネクタ 375">
          <a:extLst>
            <a:ext uri="{FF2B5EF4-FFF2-40B4-BE49-F238E27FC236}">
              <a16:creationId xmlns:a16="http://schemas.microsoft.com/office/drawing/2014/main" id="{CC250083-5E57-4441-B7B8-2A6D83571E64}"/>
            </a:ext>
          </a:extLst>
        </xdr:cNvPr>
        <xdr:cNvCxnSpPr/>
      </xdr:nvCxnSpPr>
      <xdr:spPr>
        <a:xfrm>
          <a:off x="13703300" y="146603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377" name="n_1aveValue【消防施設】&#10;有形固定資産減価償却率">
          <a:extLst>
            <a:ext uri="{FF2B5EF4-FFF2-40B4-BE49-F238E27FC236}">
              <a16:creationId xmlns:a16="http://schemas.microsoft.com/office/drawing/2014/main" id="{40692856-79CB-43D4-9930-F8A53720EF12}"/>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78" name="n_2aveValue【消防施設】&#10;有形固定資産減価償却率">
          <a:extLst>
            <a:ext uri="{FF2B5EF4-FFF2-40B4-BE49-F238E27FC236}">
              <a16:creationId xmlns:a16="http://schemas.microsoft.com/office/drawing/2014/main" id="{DD56C8F5-12AE-4E43-A686-E3C1A40BEAEC}"/>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79" name="n_3aveValue【消防施設】&#10;有形固定資産減価償却率">
          <a:extLst>
            <a:ext uri="{FF2B5EF4-FFF2-40B4-BE49-F238E27FC236}">
              <a16:creationId xmlns:a16="http://schemas.microsoft.com/office/drawing/2014/main" id="{A5226D29-96CF-4535-92FF-717CE01E9D51}"/>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0" name="n_4aveValue【消防施設】&#10;有形固定資産減価償却率">
          <a:extLst>
            <a:ext uri="{FF2B5EF4-FFF2-40B4-BE49-F238E27FC236}">
              <a16:creationId xmlns:a16="http://schemas.microsoft.com/office/drawing/2014/main" id="{FDEFC4FA-464A-4C32-A0A9-61C6413908B5}"/>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9814</xdr:rowOff>
    </xdr:from>
    <xdr:ext cx="405111" cy="259045"/>
    <xdr:sp macro="" textlink="">
      <xdr:nvSpPr>
        <xdr:cNvPr id="381" name="n_1mainValue【消防施設】&#10;有形固定資産減価償却率">
          <a:extLst>
            <a:ext uri="{FF2B5EF4-FFF2-40B4-BE49-F238E27FC236}">
              <a16:creationId xmlns:a16="http://schemas.microsoft.com/office/drawing/2014/main" id="{54DD5F16-EB55-4B6C-909C-2E389504077D}"/>
            </a:ext>
          </a:extLst>
        </xdr:cNvPr>
        <xdr:cNvSpPr txBox="1"/>
      </xdr:nvSpPr>
      <xdr:spPr>
        <a:xfrm>
          <a:off x="15266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164935</xdr:rowOff>
    </xdr:from>
    <xdr:ext cx="405111" cy="259045"/>
    <xdr:sp macro="" textlink="">
      <xdr:nvSpPr>
        <xdr:cNvPr id="382" name="n_2mainValue【消防施設】&#10;有形固定資産減価償却率">
          <a:extLst>
            <a:ext uri="{FF2B5EF4-FFF2-40B4-BE49-F238E27FC236}">
              <a16:creationId xmlns:a16="http://schemas.microsoft.com/office/drawing/2014/main" id="{B0265853-BEB5-4BD4-9388-9CBAD0204353}"/>
            </a:ext>
          </a:extLst>
        </xdr:cNvPr>
        <xdr:cNvSpPr txBox="1"/>
      </xdr:nvSpPr>
      <xdr:spPr>
        <a:xfrm>
          <a:off x="14389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383" name="n_3mainValue【消防施設】&#10;有形固定資産減価償却率">
          <a:extLst>
            <a:ext uri="{FF2B5EF4-FFF2-40B4-BE49-F238E27FC236}">
              <a16:creationId xmlns:a16="http://schemas.microsoft.com/office/drawing/2014/main" id="{F03BF2AC-1740-45F6-A5AC-06E65B7DB245}"/>
            </a:ext>
          </a:extLst>
        </xdr:cNvPr>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B79A0491-35D9-4DEC-92D7-EB766A0A94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D877CC51-210E-4901-9FEB-4EE8B31605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20F4AD4C-28FA-4C74-8E95-42C660280E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E966E019-BAD5-4E98-93D8-E1656F56E5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46700826-44A3-4065-8DC5-4A1530984A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1541E653-1AAB-4F82-81DC-3B11763328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315A3A0E-BE85-4DCE-B3F9-825C6D31A2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FE57C405-08AA-4CD7-A338-02FFA458B3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2BB156EC-51B0-4984-989E-53BDC45C76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CD38C41F-0E58-4C00-A922-A0287CCB9D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302C50D0-25E6-40D1-97FC-3D2890E85CF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2F28EB9C-4D68-43A0-B904-26D5FB6543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B722D492-A424-489F-89C0-E88423A8739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4CD29AFB-1DE6-459B-8897-5B639B2DEE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9F842ACA-E4EE-498F-99E6-CE0D5C3133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294D1401-2007-473F-A2AC-52A18E34668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E24C7792-A301-4E8D-B6A3-AC207EB1694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ABFE6A43-7742-489D-B724-983C5BD5F5E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3F30A093-021C-4206-8A5C-97E75262BF8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55FD7AC0-E9BB-453E-A7A9-FE3C8AD6219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FE2C4551-5725-4580-8582-00B047CEDC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9AE6704F-1795-48C1-89A5-582CC5B720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62064DD5-73D2-47C4-B2FC-68C86D9E72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07" name="直線コネクタ 406">
          <a:extLst>
            <a:ext uri="{FF2B5EF4-FFF2-40B4-BE49-F238E27FC236}">
              <a16:creationId xmlns:a16="http://schemas.microsoft.com/office/drawing/2014/main" id="{32AC3B02-113E-42F6-A67E-E6135D14ED4B}"/>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8" name="【消防施設】&#10;一人当たり面積最小値テキスト">
          <a:extLst>
            <a:ext uri="{FF2B5EF4-FFF2-40B4-BE49-F238E27FC236}">
              <a16:creationId xmlns:a16="http://schemas.microsoft.com/office/drawing/2014/main" id="{5AC3DB27-9C93-4885-87F2-4117142F56D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09" name="直線コネクタ 408">
          <a:extLst>
            <a:ext uri="{FF2B5EF4-FFF2-40B4-BE49-F238E27FC236}">
              <a16:creationId xmlns:a16="http://schemas.microsoft.com/office/drawing/2014/main" id="{75143B28-59F2-46A9-9569-6BED41CC35D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0" name="【消防施設】&#10;一人当たり面積最大値テキスト">
          <a:extLst>
            <a:ext uri="{FF2B5EF4-FFF2-40B4-BE49-F238E27FC236}">
              <a16:creationId xmlns:a16="http://schemas.microsoft.com/office/drawing/2014/main" id="{9E0BB7FA-6B9F-418C-9388-F26C603F3A5C}"/>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1" name="直線コネクタ 410">
          <a:extLst>
            <a:ext uri="{FF2B5EF4-FFF2-40B4-BE49-F238E27FC236}">
              <a16:creationId xmlns:a16="http://schemas.microsoft.com/office/drawing/2014/main" id="{EC06714D-27C6-4512-8C72-23D3BED85EFB}"/>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12" name="【消防施設】&#10;一人当たり面積平均値テキスト">
          <a:extLst>
            <a:ext uri="{FF2B5EF4-FFF2-40B4-BE49-F238E27FC236}">
              <a16:creationId xmlns:a16="http://schemas.microsoft.com/office/drawing/2014/main" id="{A6B2D267-BB93-4349-A7DE-14842CF4DC3B}"/>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3" name="フローチャート: 判断 412">
          <a:extLst>
            <a:ext uri="{FF2B5EF4-FFF2-40B4-BE49-F238E27FC236}">
              <a16:creationId xmlns:a16="http://schemas.microsoft.com/office/drawing/2014/main" id="{6CD7B6BD-A4EC-43E1-B10E-A220EDFF1873}"/>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4" name="フローチャート: 判断 413">
          <a:extLst>
            <a:ext uri="{FF2B5EF4-FFF2-40B4-BE49-F238E27FC236}">
              <a16:creationId xmlns:a16="http://schemas.microsoft.com/office/drawing/2014/main" id="{57906D24-BA1A-4A21-B58A-70BB213BD9D1}"/>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5" name="フローチャート: 判断 414">
          <a:extLst>
            <a:ext uri="{FF2B5EF4-FFF2-40B4-BE49-F238E27FC236}">
              <a16:creationId xmlns:a16="http://schemas.microsoft.com/office/drawing/2014/main" id="{65FC0427-5085-4AF9-B3C7-A4FFD24C5C6A}"/>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16" name="フローチャート: 判断 415">
          <a:extLst>
            <a:ext uri="{FF2B5EF4-FFF2-40B4-BE49-F238E27FC236}">
              <a16:creationId xmlns:a16="http://schemas.microsoft.com/office/drawing/2014/main" id="{3090B8A8-227E-4171-87C1-0209AC3A7F0E}"/>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17" name="フローチャート: 判断 416">
          <a:extLst>
            <a:ext uri="{FF2B5EF4-FFF2-40B4-BE49-F238E27FC236}">
              <a16:creationId xmlns:a16="http://schemas.microsoft.com/office/drawing/2014/main" id="{A071BD50-5FB8-4D02-89BE-EADE7020CC61}"/>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64C909AA-F571-4ABA-900D-74BF7E64A3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E870DFCA-55D6-43E2-A940-F5CD2AC253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7FBBE00-99B5-4CF2-B0DB-2D2CF0A3009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177ED9A6-1147-466B-9318-1151ECE20E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891F2781-8B9C-4726-845C-B9029A3BD4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423" name="楕円 422">
          <a:extLst>
            <a:ext uri="{FF2B5EF4-FFF2-40B4-BE49-F238E27FC236}">
              <a16:creationId xmlns:a16="http://schemas.microsoft.com/office/drawing/2014/main" id="{5BE369C7-8812-4499-8963-1FA21DBF257D}"/>
            </a:ext>
          </a:extLst>
        </xdr:cNvPr>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424" name="【消防施設】&#10;一人当たり面積該当値テキスト">
          <a:extLst>
            <a:ext uri="{FF2B5EF4-FFF2-40B4-BE49-F238E27FC236}">
              <a16:creationId xmlns:a16="http://schemas.microsoft.com/office/drawing/2014/main" id="{3C737CAD-5F99-475F-8885-2F53AC45734F}"/>
            </a:ext>
          </a:extLst>
        </xdr:cNvPr>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425" name="楕円 424">
          <a:extLst>
            <a:ext uri="{FF2B5EF4-FFF2-40B4-BE49-F238E27FC236}">
              <a16:creationId xmlns:a16="http://schemas.microsoft.com/office/drawing/2014/main" id="{828801E3-0ABC-4A98-B9EE-CF8C66A6D012}"/>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76200</xdr:rowOff>
    </xdr:to>
    <xdr:cxnSp macro="">
      <xdr:nvCxnSpPr>
        <xdr:cNvPr id="426" name="直線コネクタ 425">
          <a:extLst>
            <a:ext uri="{FF2B5EF4-FFF2-40B4-BE49-F238E27FC236}">
              <a16:creationId xmlns:a16="http://schemas.microsoft.com/office/drawing/2014/main" id="{EB684DEE-9AD7-4D22-A256-C8A39CFC9245}"/>
            </a:ext>
          </a:extLst>
        </xdr:cNvPr>
        <xdr:cNvCxnSpPr/>
      </xdr:nvCxnSpPr>
      <xdr:spPr>
        <a:xfrm flipV="1">
          <a:off x="21323300" y="1447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427" name="楕円 426">
          <a:extLst>
            <a:ext uri="{FF2B5EF4-FFF2-40B4-BE49-F238E27FC236}">
              <a16:creationId xmlns:a16="http://schemas.microsoft.com/office/drawing/2014/main" id="{9C88772C-FC08-4DEF-90B0-C9AD73F5C459}"/>
            </a:ext>
          </a:extLst>
        </xdr:cNvPr>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78105</xdr:rowOff>
    </xdr:to>
    <xdr:cxnSp macro="">
      <xdr:nvCxnSpPr>
        <xdr:cNvPr id="428" name="直線コネクタ 427">
          <a:extLst>
            <a:ext uri="{FF2B5EF4-FFF2-40B4-BE49-F238E27FC236}">
              <a16:creationId xmlns:a16="http://schemas.microsoft.com/office/drawing/2014/main" id="{D6DADA0E-5311-48A3-8489-240C7364D2DE}"/>
            </a:ext>
          </a:extLst>
        </xdr:cNvPr>
        <xdr:cNvCxnSpPr/>
      </xdr:nvCxnSpPr>
      <xdr:spPr>
        <a:xfrm flipV="1">
          <a:off x="20434300" y="14478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29" name="楕円 428">
          <a:extLst>
            <a:ext uri="{FF2B5EF4-FFF2-40B4-BE49-F238E27FC236}">
              <a16:creationId xmlns:a16="http://schemas.microsoft.com/office/drawing/2014/main" id="{D3478382-090B-48E9-92BE-5B92B1B4C8AD}"/>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78105</xdr:rowOff>
    </xdr:from>
    <xdr:to>
      <xdr:col>107</xdr:col>
      <xdr:colOff>50800</xdr:colOff>
      <xdr:row>84</xdr:row>
      <xdr:rowOff>83820</xdr:rowOff>
    </xdr:to>
    <xdr:cxnSp macro="">
      <xdr:nvCxnSpPr>
        <xdr:cNvPr id="430" name="直線コネクタ 429">
          <a:extLst>
            <a:ext uri="{FF2B5EF4-FFF2-40B4-BE49-F238E27FC236}">
              <a16:creationId xmlns:a16="http://schemas.microsoft.com/office/drawing/2014/main" id="{44C26690-5BA8-443E-A11E-68D58B977D16}"/>
            </a:ext>
          </a:extLst>
        </xdr:cNvPr>
        <xdr:cNvCxnSpPr/>
      </xdr:nvCxnSpPr>
      <xdr:spPr>
        <a:xfrm flipV="1">
          <a:off x="19545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31" name="n_1aveValue【消防施設】&#10;一人当たり面積">
          <a:extLst>
            <a:ext uri="{FF2B5EF4-FFF2-40B4-BE49-F238E27FC236}">
              <a16:creationId xmlns:a16="http://schemas.microsoft.com/office/drawing/2014/main" id="{4AB52039-2821-4EFF-9503-5F0FA3BE1578}"/>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32" name="n_2aveValue【消防施設】&#10;一人当たり面積">
          <a:extLst>
            <a:ext uri="{FF2B5EF4-FFF2-40B4-BE49-F238E27FC236}">
              <a16:creationId xmlns:a16="http://schemas.microsoft.com/office/drawing/2014/main" id="{9471F66B-368A-4C51-B0B0-9F120AF52433}"/>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33" name="n_3aveValue【消防施設】&#10;一人当たり面積">
          <a:extLst>
            <a:ext uri="{FF2B5EF4-FFF2-40B4-BE49-F238E27FC236}">
              <a16:creationId xmlns:a16="http://schemas.microsoft.com/office/drawing/2014/main" id="{2BA232B9-A2B0-4647-B667-62D9548E9FA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34" name="n_4aveValue【消防施設】&#10;一人当たり面積">
          <a:extLst>
            <a:ext uri="{FF2B5EF4-FFF2-40B4-BE49-F238E27FC236}">
              <a16:creationId xmlns:a16="http://schemas.microsoft.com/office/drawing/2014/main" id="{DE06F0FA-720E-4CC1-A84C-341742AB125F}"/>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435" name="n_1mainValue【消防施設】&#10;一人当たり面積">
          <a:extLst>
            <a:ext uri="{FF2B5EF4-FFF2-40B4-BE49-F238E27FC236}">
              <a16:creationId xmlns:a16="http://schemas.microsoft.com/office/drawing/2014/main" id="{FA1FBA6B-857D-4F73-AEC6-7A85F0A390B1}"/>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120032</xdr:rowOff>
    </xdr:from>
    <xdr:ext cx="469744" cy="259045"/>
    <xdr:sp macro="" textlink="">
      <xdr:nvSpPr>
        <xdr:cNvPr id="436" name="n_2mainValue【消防施設】&#10;一人当たり面積">
          <a:extLst>
            <a:ext uri="{FF2B5EF4-FFF2-40B4-BE49-F238E27FC236}">
              <a16:creationId xmlns:a16="http://schemas.microsoft.com/office/drawing/2014/main" id="{B2B34C1C-74DF-48EF-8C64-54BB094CB28F}"/>
            </a:ext>
          </a:extLst>
        </xdr:cNvPr>
        <xdr:cNvSpPr txBox="1"/>
      </xdr:nvSpPr>
      <xdr:spPr>
        <a:xfrm>
          <a:off x="20199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437" name="n_3mainValue【消防施設】&#10;一人当たり面積">
          <a:extLst>
            <a:ext uri="{FF2B5EF4-FFF2-40B4-BE49-F238E27FC236}">
              <a16:creationId xmlns:a16="http://schemas.microsoft.com/office/drawing/2014/main" id="{0505FDAE-10D1-40E6-86D0-8B563F77AD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3748039-C50F-4AD4-A8B6-4B36119F23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CAE24D21-F2FE-4B59-95D9-3C2DE46B2C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2C70FBC0-5DE8-4604-83ED-1A8AC618D3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1F53B21D-277D-4FEC-BF50-09CED95D8D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C14B4B94-2D96-4641-A41C-432DA3CE85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6FBC22A9-7D20-4D99-AE5F-A6B947E097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408FE1E3-78F4-44C9-B5B5-F3F8E647E1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79E6A94F-6A94-4F8D-837E-835FDE2463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471CB4F-D2F2-4461-9E88-EEDDE08037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A72C9650-7AF8-45BD-89B4-D27F3F9343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A2343883-2BFB-4AC3-B5F6-7249643E6C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5C7EBF35-C851-4A1E-ADC3-07550D700C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1F90231-A86E-44B4-9489-E2D9E6E295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2EB0F74A-0FC3-479D-910D-57DDFC7181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AFD668F4-9E61-475A-8292-2884BD7798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843599B5-7B17-435F-8B44-20032C0C7C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EA8DE78-F237-434B-A390-03A73E8C0B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746BBA73-2100-481B-8233-479EB1CBA61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66144991-F08D-4FED-9E17-A1FF60DE80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1525BCAE-0AD6-49B1-B776-B68CCB9AB3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3D1A559D-1FE0-498E-BF12-23FC360C50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254447DF-5A48-47BC-A07B-FEBD8F78A5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A659C417-853A-4D68-AA6D-994E0CA390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5CFEAE20-642C-47C7-BF28-952F973CED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3E216EE6-3E79-4D6E-8F30-B5E374DC54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31CBA638-AFC6-495D-B00B-19E2D4BD5B8F}"/>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1247C6D8-0B3C-4B00-B3C7-63F28678B94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C6023F66-6129-4596-8E1B-5D0C4BF0F8B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66" name="【庁舎】&#10;有形固定資産減価償却率最大値テキスト">
          <a:extLst>
            <a:ext uri="{FF2B5EF4-FFF2-40B4-BE49-F238E27FC236}">
              <a16:creationId xmlns:a16="http://schemas.microsoft.com/office/drawing/2014/main" id="{9513CF73-DD47-4F1C-82C2-DC5A64BCB862}"/>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67" name="直線コネクタ 466">
          <a:extLst>
            <a:ext uri="{FF2B5EF4-FFF2-40B4-BE49-F238E27FC236}">
              <a16:creationId xmlns:a16="http://schemas.microsoft.com/office/drawing/2014/main" id="{32E5CD48-F47D-40A1-AC06-C141554D0FE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68" name="【庁舎】&#10;有形固定資産減価償却率平均値テキスト">
          <a:extLst>
            <a:ext uri="{FF2B5EF4-FFF2-40B4-BE49-F238E27FC236}">
              <a16:creationId xmlns:a16="http://schemas.microsoft.com/office/drawing/2014/main" id="{0C370982-2212-441B-89AD-D608669064C6}"/>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69" name="フローチャート: 判断 468">
          <a:extLst>
            <a:ext uri="{FF2B5EF4-FFF2-40B4-BE49-F238E27FC236}">
              <a16:creationId xmlns:a16="http://schemas.microsoft.com/office/drawing/2014/main" id="{7F8678D3-3216-41AE-9993-30504C1ECC4E}"/>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0" name="フローチャート: 判断 469">
          <a:extLst>
            <a:ext uri="{FF2B5EF4-FFF2-40B4-BE49-F238E27FC236}">
              <a16:creationId xmlns:a16="http://schemas.microsoft.com/office/drawing/2014/main" id="{633466EB-A26C-4516-9608-8C09C58F5A03}"/>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1" name="フローチャート: 判断 470">
          <a:extLst>
            <a:ext uri="{FF2B5EF4-FFF2-40B4-BE49-F238E27FC236}">
              <a16:creationId xmlns:a16="http://schemas.microsoft.com/office/drawing/2014/main" id="{C5D79378-74D3-40B7-8219-A1C16B3D53DD}"/>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2" name="フローチャート: 判断 471">
          <a:extLst>
            <a:ext uri="{FF2B5EF4-FFF2-40B4-BE49-F238E27FC236}">
              <a16:creationId xmlns:a16="http://schemas.microsoft.com/office/drawing/2014/main" id="{8B54CBF2-6E61-45F3-83D3-D4E635F8A9CF}"/>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73" name="フローチャート: 判断 472">
          <a:extLst>
            <a:ext uri="{FF2B5EF4-FFF2-40B4-BE49-F238E27FC236}">
              <a16:creationId xmlns:a16="http://schemas.microsoft.com/office/drawing/2014/main" id="{3E6EBA83-7F56-450A-89F0-A49474BE58D5}"/>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B3660FA-F7F9-4DD3-AB6B-4C939E930C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C287D80-DA84-484A-AF30-77BC669A50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371C9FC-9164-40FA-AC44-EAB02EEE1E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D9F3519-3778-40B8-9ED3-4DE322BE1A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AC75280-67D5-4A55-AF49-B6C2339A3C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479" name="楕円 478">
          <a:extLst>
            <a:ext uri="{FF2B5EF4-FFF2-40B4-BE49-F238E27FC236}">
              <a16:creationId xmlns:a16="http://schemas.microsoft.com/office/drawing/2014/main" id="{31F31A96-8803-4BB0-A34A-40BFE7BAA902}"/>
            </a:ext>
          </a:extLst>
        </xdr:cNvPr>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480" name="【庁舎】&#10;有形固定資産減価償却率該当値テキスト">
          <a:extLst>
            <a:ext uri="{FF2B5EF4-FFF2-40B4-BE49-F238E27FC236}">
              <a16:creationId xmlns:a16="http://schemas.microsoft.com/office/drawing/2014/main" id="{86D7C27E-5318-4FC1-8C3A-841EF803AE12}"/>
            </a:ext>
          </a:extLst>
        </xdr:cNvPr>
        <xdr:cNvSpPr txBox="1"/>
      </xdr:nvSpPr>
      <xdr:spPr>
        <a:xfrm>
          <a:off x="16357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481" name="楕円 480">
          <a:extLst>
            <a:ext uri="{FF2B5EF4-FFF2-40B4-BE49-F238E27FC236}">
              <a16:creationId xmlns:a16="http://schemas.microsoft.com/office/drawing/2014/main" id="{8D36A0C9-6156-49F5-A7FB-7163FC96E4AF}"/>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107</xdr:row>
      <xdr:rowOff>144780</xdr:rowOff>
    </xdr:to>
    <xdr:cxnSp macro="">
      <xdr:nvCxnSpPr>
        <xdr:cNvPr id="482" name="直線コネクタ 481">
          <a:extLst>
            <a:ext uri="{FF2B5EF4-FFF2-40B4-BE49-F238E27FC236}">
              <a16:creationId xmlns:a16="http://schemas.microsoft.com/office/drawing/2014/main" id="{59CB4F83-4A35-4E41-9884-02D3BBDEBD93}"/>
            </a:ext>
          </a:extLst>
        </xdr:cNvPr>
        <xdr:cNvCxnSpPr/>
      </xdr:nvCxnSpPr>
      <xdr:spPr>
        <a:xfrm>
          <a:off x="15481300" y="184572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483" name="楕円 482">
          <a:extLst>
            <a:ext uri="{FF2B5EF4-FFF2-40B4-BE49-F238E27FC236}">
              <a16:creationId xmlns:a16="http://schemas.microsoft.com/office/drawing/2014/main" id="{5CCBD6B9-C820-4E4E-91E3-9A5BE428AE20}"/>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112123</xdr:rowOff>
    </xdr:to>
    <xdr:cxnSp macro="">
      <xdr:nvCxnSpPr>
        <xdr:cNvPr id="484" name="直線コネクタ 483">
          <a:extLst>
            <a:ext uri="{FF2B5EF4-FFF2-40B4-BE49-F238E27FC236}">
              <a16:creationId xmlns:a16="http://schemas.microsoft.com/office/drawing/2014/main" id="{4999C0AA-0507-46B3-AF88-36183B82035B}"/>
            </a:ext>
          </a:extLst>
        </xdr:cNvPr>
        <xdr:cNvCxnSpPr/>
      </xdr:nvCxnSpPr>
      <xdr:spPr>
        <a:xfrm>
          <a:off x="14592300" y="1842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485" name="楕円 484">
          <a:extLst>
            <a:ext uri="{FF2B5EF4-FFF2-40B4-BE49-F238E27FC236}">
              <a16:creationId xmlns:a16="http://schemas.microsoft.com/office/drawing/2014/main" id="{75C1A11E-F252-431D-A035-0A90831DB3A3}"/>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486" name="直線コネクタ 485">
          <a:extLst>
            <a:ext uri="{FF2B5EF4-FFF2-40B4-BE49-F238E27FC236}">
              <a16:creationId xmlns:a16="http://schemas.microsoft.com/office/drawing/2014/main" id="{B966A85F-B6E2-4F39-8769-911F3F2FB44E}"/>
            </a:ext>
          </a:extLst>
        </xdr:cNvPr>
        <xdr:cNvCxnSpPr/>
      </xdr:nvCxnSpPr>
      <xdr:spPr>
        <a:xfrm>
          <a:off x="13703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487" name="楕円 486">
          <a:extLst>
            <a:ext uri="{FF2B5EF4-FFF2-40B4-BE49-F238E27FC236}">
              <a16:creationId xmlns:a16="http://schemas.microsoft.com/office/drawing/2014/main" id="{B9A4E8F1-6751-4122-83BE-4736652079D5}"/>
            </a:ext>
          </a:extLst>
        </xdr:cNvPr>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51707</xdr:rowOff>
    </xdr:to>
    <xdr:cxnSp macro="">
      <xdr:nvCxnSpPr>
        <xdr:cNvPr id="488" name="直線コネクタ 487">
          <a:extLst>
            <a:ext uri="{FF2B5EF4-FFF2-40B4-BE49-F238E27FC236}">
              <a16:creationId xmlns:a16="http://schemas.microsoft.com/office/drawing/2014/main" id="{6A44B65C-3CEB-4DBF-997C-EE6ED692D9C1}"/>
            </a:ext>
          </a:extLst>
        </xdr:cNvPr>
        <xdr:cNvCxnSpPr/>
      </xdr:nvCxnSpPr>
      <xdr:spPr>
        <a:xfrm>
          <a:off x="12814300" y="183658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89" name="n_1aveValue【庁舎】&#10;有形固定資産減価償却率">
          <a:extLst>
            <a:ext uri="{FF2B5EF4-FFF2-40B4-BE49-F238E27FC236}">
              <a16:creationId xmlns:a16="http://schemas.microsoft.com/office/drawing/2014/main" id="{1E5D292A-0719-4353-AAD6-8D0228B07B41}"/>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0" name="n_2aveValue【庁舎】&#10;有形固定資産減価償却率">
          <a:extLst>
            <a:ext uri="{FF2B5EF4-FFF2-40B4-BE49-F238E27FC236}">
              <a16:creationId xmlns:a16="http://schemas.microsoft.com/office/drawing/2014/main" id="{3CD412E6-4A3C-47DC-8DA7-15AEEDAAEA9B}"/>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1" name="n_3aveValue【庁舎】&#10;有形固定資産減価償却率">
          <a:extLst>
            <a:ext uri="{FF2B5EF4-FFF2-40B4-BE49-F238E27FC236}">
              <a16:creationId xmlns:a16="http://schemas.microsoft.com/office/drawing/2014/main" id="{0BCF68FE-0558-469B-A947-B3989D4ACDA3}"/>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2" name="n_4aveValue【庁舎】&#10;有形固定資産減価償却率">
          <a:extLst>
            <a:ext uri="{FF2B5EF4-FFF2-40B4-BE49-F238E27FC236}">
              <a16:creationId xmlns:a16="http://schemas.microsoft.com/office/drawing/2014/main" id="{3CCE3D3A-E1BD-489E-ADE1-34456B7497F6}"/>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493" name="n_1mainValue【庁舎】&#10;有形固定資産減価償却率">
          <a:extLst>
            <a:ext uri="{FF2B5EF4-FFF2-40B4-BE49-F238E27FC236}">
              <a16:creationId xmlns:a16="http://schemas.microsoft.com/office/drawing/2014/main" id="{31896B5D-4C56-4DA2-A0A9-CD24EA03BB71}"/>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494" name="n_2mainValue【庁舎】&#10;有形固定資産減価償却率">
          <a:extLst>
            <a:ext uri="{FF2B5EF4-FFF2-40B4-BE49-F238E27FC236}">
              <a16:creationId xmlns:a16="http://schemas.microsoft.com/office/drawing/2014/main" id="{1115AC7A-7F60-4385-9971-C58C6180B293}"/>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495" name="n_3mainValue【庁舎】&#10;有形固定資産減価償却率">
          <a:extLst>
            <a:ext uri="{FF2B5EF4-FFF2-40B4-BE49-F238E27FC236}">
              <a16:creationId xmlns:a16="http://schemas.microsoft.com/office/drawing/2014/main" id="{48D689F6-4078-4317-8500-F823950214DD}"/>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496" name="n_4mainValue【庁舎】&#10;有形固定資産減価償却率">
          <a:extLst>
            <a:ext uri="{FF2B5EF4-FFF2-40B4-BE49-F238E27FC236}">
              <a16:creationId xmlns:a16="http://schemas.microsoft.com/office/drawing/2014/main" id="{730CACD7-B15A-4F3D-8A12-49D08EFEB5D2}"/>
            </a:ext>
          </a:extLst>
        </xdr:cNvPr>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360E1331-0F86-471C-913D-3F8173EDA5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73377D77-AC31-4A03-BF5D-316957785D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589761B4-EFF4-464D-A38C-1ED09B8CD1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DDF91030-7EAE-4F28-8C09-E01831649F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11D98BA8-A6AF-4538-BD6C-11669DA412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744BA590-DA11-420B-99B6-74F32B4A0E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9C949FED-45A3-4189-ABF0-D3B64171C1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99202AD-8101-458D-B951-D8098FEA3C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40FE3195-8333-4E46-8D82-D344B597D6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785C951C-5ECE-41D1-B4F0-4DEE2702F1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a:extLst>
            <a:ext uri="{FF2B5EF4-FFF2-40B4-BE49-F238E27FC236}">
              <a16:creationId xmlns:a16="http://schemas.microsoft.com/office/drawing/2014/main" id="{8470FF5C-B16B-4A10-8C52-56A71149454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a:extLst>
            <a:ext uri="{FF2B5EF4-FFF2-40B4-BE49-F238E27FC236}">
              <a16:creationId xmlns:a16="http://schemas.microsoft.com/office/drawing/2014/main" id="{7F2343C3-82D6-47D1-A8BD-A60CFEB688A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a:extLst>
            <a:ext uri="{FF2B5EF4-FFF2-40B4-BE49-F238E27FC236}">
              <a16:creationId xmlns:a16="http://schemas.microsoft.com/office/drawing/2014/main" id="{9BDC5A60-12C3-47E7-B8E7-B7E6910EF6D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a:extLst>
            <a:ext uri="{FF2B5EF4-FFF2-40B4-BE49-F238E27FC236}">
              <a16:creationId xmlns:a16="http://schemas.microsoft.com/office/drawing/2014/main" id="{07E59602-85C6-4C23-93C7-7F81800F5A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a:extLst>
            <a:ext uri="{FF2B5EF4-FFF2-40B4-BE49-F238E27FC236}">
              <a16:creationId xmlns:a16="http://schemas.microsoft.com/office/drawing/2014/main" id="{DF47FF09-B893-48B7-9557-5C9184552F8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a:extLst>
            <a:ext uri="{FF2B5EF4-FFF2-40B4-BE49-F238E27FC236}">
              <a16:creationId xmlns:a16="http://schemas.microsoft.com/office/drawing/2014/main" id="{FA335061-2F74-42C3-BA7D-C47B398297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a:extLst>
            <a:ext uri="{FF2B5EF4-FFF2-40B4-BE49-F238E27FC236}">
              <a16:creationId xmlns:a16="http://schemas.microsoft.com/office/drawing/2014/main" id="{BB2051F1-B169-40E1-AF19-16700DBF945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a:extLst>
            <a:ext uri="{FF2B5EF4-FFF2-40B4-BE49-F238E27FC236}">
              <a16:creationId xmlns:a16="http://schemas.microsoft.com/office/drawing/2014/main" id="{A388A2C8-B194-40C2-AC0A-2CA3414DB7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949FD504-8D5A-4021-85B3-43E3E85DBC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1566C0A1-F332-4783-97EE-8DC6891CFF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a:extLst>
            <a:ext uri="{FF2B5EF4-FFF2-40B4-BE49-F238E27FC236}">
              <a16:creationId xmlns:a16="http://schemas.microsoft.com/office/drawing/2014/main" id="{EC1B9498-4AF0-44F9-A9E7-963465F054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18" name="直線コネクタ 517">
          <a:extLst>
            <a:ext uri="{FF2B5EF4-FFF2-40B4-BE49-F238E27FC236}">
              <a16:creationId xmlns:a16="http://schemas.microsoft.com/office/drawing/2014/main" id="{7DE058AC-B448-4C92-8A77-4D58771640CE}"/>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19" name="【庁舎】&#10;一人当たり面積最小値テキスト">
          <a:extLst>
            <a:ext uri="{FF2B5EF4-FFF2-40B4-BE49-F238E27FC236}">
              <a16:creationId xmlns:a16="http://schemas.microsoft.com/office/drawing/2014/main" id="{72C1E2EA-42A9-4096-A22B-0E6131BC8CB7}"/>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0" name="直線コネクタ 519">
          <a:extLst>
            <a:ext uri="{FF2B5EF4-FFF2-40B4-BE49-F238E27FC236}">
              <a16:creationId xmlns:a16="http://schemas.microsoft.com/office/drawing/2014/main" id="{4D9D8226-74FB-4B86-A6C5-3A2FF3A50BC9}"/>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1" name="【庁舎】&#10;一人当たり面積最大値テキスト">
          <a:extLst>
            <a:ext uri="{FF2B5EF4-FFF2-40B4-BE49-F238E27FC236}">
              <a16:creationId xmlns:a16="http://schemas.microsoft.com/office/drawing/2014/main" id="{5CBE0B4E-F2D2-4BCF-954D-9FD2559772FF}"/>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2" name="直線コネクタ 521">
          <a:extLst>
            <a:ext uri="{FF2B5EF4-FFF2-40B4-BE49-F238E27FC236}">
              <a16:creationId xmlns:a16="http://schemas.microsoft.com/office/drawing/2014/main" id="{8125B088-5F4F-4928-A379-5E479B6C0CA8}"/>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23" name="【庁舎】&#10;一人当たり面積平均値テキスト">
          <a:extLst>
            <a:ext uri="{FF2B5EF4-FFF2-40B4-BE49-F238E27FC236}">
              <a16:creationId xmlns:a16="http://schemas.microsoft.com/office/drawing/2014/main" id="{86843126-C6CC-44C6-A35D-F8EB35C11D82}"/>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24" name="フローチャート: 判断 523">
          <a:extLst>
            <a:ext uri="{FF2B5EF4-FFF2-40B4-BE49-F238E27FC236}">
              <a16:creationId xmlns:a16="http://schemas.microsoft.com/office/drawing/2014/main" id="{4CF3EAED-4923-4CA6-BDFA-9F600869E5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25" name="フローチャート: 判断 524">
          <a:extLst>
            <a:ext uri="{FF2B5EF4-FFF2-40B4-BE49-F238E27FC236}">
              <a16:creationId xmlns:a16="http://schemas.microsoft.com/office/drawing/2014/main" id="{BDDE1FAD-4551-4E4E-AE64-1E1224FC978A}"/>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26" name="フローチャート: 判断 525">
          <a:extLst>
            <a:ext uri="{FF2B5EF4-FFF2-40B4-BE49-F238E27FC236}">
              <a16:creationId xmlns:a16="http://schemas.microsoft.com/office/drawing/2014/main" id="{3B2FEA98-493B-4C2C-8D30-1C60F8858C16}"/>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27" name="フローチャート: 判断 526">
          <a:extLst>
            <a:ext uri="{FF2B5EF4-FFF2-40B4-BE49-F238E27FC236}">
              <a16:creationId xmlns:a16="http://schemas.microsoft.com/office/drawing/2014/main" id="{988ED05F-A4C5-4677-8A7F-62BEFBA3789D}"/>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28" name="フローチャート: 判断 527">
          <a:extLst>
            <a:ext uri="{FF2B5EF4-FFF2-40B4-BE49-F238E27FC236}">
              <a16:creationId xmlns:a16="http://schemas.microsoft.com/office/drawing/2014/main" id="{02A3254C-E770-41A4-A3CD-B12D6CE46652}"/>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CA2CE533-E59E-4AEE-B4C0-153E122816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90640A3A-1BE9-42FE-B5A2-5FCFC86805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9F84330B-3817-4AD8-8B40-744F9521A1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4799146-5AB3-4D4C-B4BE-C7E0196FA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1344858-F612-4EDD-A64F-8CA86893CD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63348</xdr:rowOff>
    </xdr:from>
    <xdr:to>
      <xdr:col>116</xdr:col>
      <xdr:colOff>114300</xdr:colOff>
      <xdr:row>107</xdr:row>
      <xdr:rowOff>164948</xdr:rowOff>
    </xdr:to>
    <xdr:sp macro="" textlink="">
      <xdr:nvSpPr>
        <xdr:cNvPr id="534" name="楕円 533">
          <a:extLst>
            <a:ext uri="{FF2B5EF4-FFF2-40B4-BE49-F238E27FC236}">
              <a16:creationId xmlns:a16="http://schemas.microsoft.com/office/drawing/2014/main" id="{F22FAE5A-CD94-410D-8CC9-16CB21EF0FD0}"/>
            </a:ext>
          </a:extLst>
        </xdr:cNvPr>
        <xdr:cNvSpPr/>
      </xdr:nvSpPr>
      <xdr:spPr>
        <a:xfrm>
          <a:off x="22110700" y="184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149725</xdr:rowOff>
    </xdr:from>
    <xdr:ext cx="469744" cy="259045"/>
    <xdr:sp macro="" textlink="">
      <xdr:nvSpPr>
        <xdr:cNvPr id="535" name="【庁舎】&#10;一人当たり面積該当値テキスト">
          <a:extLst>
            <a:ext uri="{FF2B5EF4-FFF2-40B4-BE49-F238E27FC236}">
              <a16:creationId xmlns:a16="http://schemas.microsoft.com/office/drawing/2014/main" id="{84C98E35-5C05-443B-AB45-CC480D5A8DF3}"/>
            </a:ext>
          </a:extLst>
        </xdr:cNvPr>
        <xdr:cNvSpPr txBox="1"/>
      </xdr:nvSpPr>
      <xdr:spPr>
        <a:xfrm>
          <a:off x="22199600" y="183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64719</xdr:rowOff>
    </xdr:from>
    <xdr:to>
      <xdr:col>112</xdr:col>
      <xdr:colOff>38100</xdr:colOff>
      <xdr:row>107</xdr:row>
      <xdr:rowOff>166319</xdr:rowOff>
    </xdr:to>
    <xdr:sp macro="" textlink="">
      <xdr:nvSpPr>
        <xdr:cNvPr id="536" name="楕円 535">
          <a:extLst>
            <a:ext uri="{FF2B5EF4-FFF2-40B4-BE49-F238E27FC236}">
              <a16:creationId xmlns:a16="http://schemas.microsoft.com/office/drawing/2014/main" id="{FE443F18-6D03-4210-95EA-AFEF6AA27763}"/>
            </a:ext>
          </a:extLst>
        </xdr:cNvPr>
        <xdr:cNvSpPr/>
      </xdr:nvSpPr>
      <xdr:spPr>
        <a:xfrm>
          <a:off x="21272500" y="184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114148</xdr:rowOff>
    </xdr:from>
    <xdr:to>
      <xdr:col>116</xdr:col>
      <xdr:colOff>63500</xdr:colOff>
      <xdr:row>107</xdr:row>
      <xdr:rowOff>115519</xdr:rowOff>
    </xdr:to>
    <xdr:cxnSp macro="">
      <xdr:nvCxnSpPr>
        <xdr:cNvPr id="537" name="直線コネクタ 536">
          <a:extLst>
            <a:ext uri="{FF2B5EF4-FFF2-40B4-BE49-F238E27FC236}">
              <a16:creationId xmlns:a16="http://schemas.microsoft.com/office/drawing/2014/main" id="{B32F5FFE-32ED-4684-BBFA-52B30A242EA0}"/>
            </a:ext>
          </a:extLst>
        </xdr:cNvPr>
        <xdr:cNvCxnSpPr/>
      </xdr:nvCxnSpPr>
      <xdr:spPr>
        <a:xfrm flipV="1">
          <a:off x="21323300" y="1845929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65176</xdr:rowOff>
    </xdr:from>
    <xdr:to>
      <xdr:col>107</xdr:col>
      <xdr:colOff>101600</xdr:colOff>
      <xdr:row>107</xdr:row>
      <xdr:rowOff>166776</xdr:rowOff>
    </xdr:to>
    <xdr:sp macro="" textlink="">
      <xdr:nvSpPr>
        <xdr:cNvPr id="538" name="楕円 537">
          <a:extLst>
            <a:ext uri="{FF2B5EF4-FFF2-40B4-BE49-F238E27FC236}">
              <a16:creationId xmlns:a16="http://schemas.microsoft.com/office/drawing/2014/main" id="{B014377E-3ED8-418A-9753-692C6CDAA19F}"/>
            </a:ext>
          </a:extLst>
        </xdr:cNvPr>
        <xdr:cNvSpPr/>
      </xdr:nvSpPr>
      <xdr:spPr>
        <a:xfrm>
          <a:off x="203835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115519</xdr:rowOff>
    </xdr:from>
    <xdr:to>
      <xdr:col>111</xdr:col>
      <xdr:colOff>177800</xdr:colOff>
      <xdr:row>107</xdr:row>
      <xdr:rowOff>115976</xdr:rowOff>
    </xdr:to>
    <xdr:cxnSp macro="">
      <xdr:nvCxnSpPr>
        <xdr:cNvPr id="539" name="直線コネクタ 538">
          <a:extLst>
            <a:ext uri="{FF2B5EF4-FFF2-40B4-BE49-F238E27FC236}">
              <a16:creationId xmlns:a16="http://schemas.microsoft.com/office/drawing/2014/main" id="{49932364-681C-41B9-8233-11BD46D1EB37}"/>
            </a:ext>
          </a:extLst>
        </xdr:cNvPr>
        <xdr:cNvCxnSpPr/>
      </xdr:nvCxnSpPr>
      <xdr:spPr>
        <a:xfrm flipV="1">
          <a:off x="20434300" y="184606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67005</xdr:rowOff>
    </xdr:from>
    <xdr:to>
      <xdr:col>102</xdr:col>
      <xdr:colOff>165100</xdr:colOff>
      <xdr:row>107</xdr:row>
      <xdr:rowOff>168605</xdr:rowOff>
    </xdr:to>
    <xdr:sp macro="" textlink="">
      <xdr:nvSpPr>
        <xdr:cNvPr id="540" name="楕円 539">
          <a:extLst>
            <a:ext uri="{FF2B5EF4-FFF2-40B4-BE49-F238E27FC236}">
              <a16:creationId xmlns:a16="http://schemas.microsoft.com/office/drawing/2014/main" id="{3F89630A-3772-48DB-A960-B0B0C35D5C89}"/>
            </a:ext>
          </a:extLst>
        </xdr:cNvPr>
        <xdr:cNvSpPr/>
      </xdr:nvSpPr>
      <xdr:spPr>
        <a:xfrm>
          <a:off x="194945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115976</xdr:rowOff>
    </xdr:from>
    <xdr:to>
      <xdr:col>107</xdr:col>
      <xdr:colOff>50800</xdr:colOff>
      <xdr:row>107</xdr:row>
      <xdr:rowOff>117805</xdr:rowOff>
    </xdr:to>
    <xdr:cxnSp macro="">
      <xdr:nvCxnSpPr>
        <xdr:cNvPr id="541" name="直線コネクタ 540">
          <a:extLst>
            <a:ext uri="{FF2B5EF4-FFF2-40B4-BE49-F238E27FC236}">
              <a16:creationId xmlns:a16="http://schemas.microsoft.com/office/drawing/2014/main" id="{CB86160E-5B97-4186-9848-14D2A85B5E95}"/>
            </a:ext>
          </a:extLst>
        </xdr:cNvPr>
        <xdr:cNvCxnSpPr/>
      </xdr:nvCxnSpPr>
      <xdr:spPr>
        <a:xfrm flipV="1">
          <a:off x="19545300" y="184611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72949</xdr:rowOff>
    </xdr:from>
    <xdr:to>
      <xdr:col>98</xdr:col>
      <xdr:colOff>38100</xdr:colOff>
      <xdr:row>108</xdr:row>
      <xdr:rowOff>3099</xdr:rowOff>
    </xdr:to>
    <xdr:sp macro="" textlink="">
      <xdr:nvSpPr>
        <xdr:cNvPr id="542" name="楕円 541">
          <a:extLst>
            <a:ext uri="{FF2B5EF4-FFF2-40B4-BE49-F238E27FC236}">
              <a16:creationId xmlns:a16="http://schemas.microsoft.com/office/drawing/2014/main" id="{66C93BC6-251C-42D1-BB8E-C5C8E67F929D}"/>
            </a:ext>
          </a:extLst>
        </xdr:cNvPr>
        <xdr:cNvSpPr/>
      </xdr:nvSpPr>
      <xdr:spPr>
        <a:xfrm>
          <a:off x="18605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117805</xdr:rowOff>
    </xdr:from>
    <xdr:to>
      <xdr:col>102</xdr:col>
      <xdr:colOff>114300</xdr:colOff>
      <xdr:row>107</xdr:row>
      <xdr:rowOff>123749</xdr:rowOff>
    </xdr:to>
    <xdr:cxnSp macro="">
      <xdr:nvCxnSpPr>
        <xdr:cNvPr id="543" name="直線コネクタ 542">
          <a:extLst>
            <a:ext uri="{FF2B5EF4-FFF2-40B4-BE49-F238E27FC236}">
              <a16:creationId xmlns:a16="http://schemas.microsoft.com/office/drawing/2014/main" id="{2A4AE255-668D-47CE-8057-BA17FF852858}"/>
            </a:ext>
          </a:extLst>
        </xdr:cNvPr>
        <xdr:cNvCxnSpPr/>
      </xdr:nvCxnSpPr>
      <xdr:spPr>
        <a:xfrm flipV="1">
          <a:off x="18656300" y="1846295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44" name="n_1aveValue【庁舎】&#10;一人当たり面積">
          <a:extLst>
            <a:ext uri="{FF2B5EF4-FFF2-40B4-BE49-F238E27FC236}">
              <a16:creationId xmlns:a16="http://schemas.microsoft.com/office/drawing/2014/main" id="{B7721EEA-0EC4-4E1E-A147-BF00DD0214A1}"/>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45" name="n_2aveValue【庁舎】&#10;一人当たり面積">
          <a:extLst>
            <a:ext uri="{FF2B5EF4-FFF2-40B4-BE49-F238E27FC236}">
              <a16:creationId xmlns:a16="http://schemas.microsoft.com/office/drawing/2014/main" id="{09B2D055-3793-4A71-9F29-704EE2F3466B}"/>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46" name="n_3aveValue【庁舎】&#10;一人当たり面積">
          <a:extLst>
            <a:ext uri="{FF2B5EF4-FFF2-40B4-BE49-F238E27FC236}">
              <a16:creationId xmlns:a16="http://schemas.microsoft.com/office/drawing/2014/main" id="{BA6C0FE4-5C8E-444D-BF31-35ECD8B495E1}"/>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47" name="n_4aveValue【庁舎】&#10;一人当たり面積">
          <a:extLst>
            <a:ext uri="{FF2B5EF4-FFF2-40B4-BE49-F238E27FC236}">
              <a16:creationId xmlns:a16="http://schemas.microsoft.com/office/drawing/2014/main" id="{9BC98F95-52F1-4648-AFFF-AE5F6E6608F9}"/>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157446</xdr:rowOff>
    </xdr:from>
    <xdr:ext cx="469744" cy="259045"/>
    <xdr:sp macro="" textlink="">
      <xdr:nvSpPr>
        <xdr:cNvPr id="548" name="n_1mainValue【庁舎】&#10;一人当たり面積">
          <a:extLst>
            <a:ext uri="{FF2B5EF4-FFF2-40B4-BE49-F238E27FC236}">
              <a16:creationId xmlns:a16="http://schemas.microsoft.com/office/drawing/2014/main" id="{B7F73A79-CE0C-4BD3-8AB0-4F40893D42D6}"/>
            </a:ext>
          </a:extLst>
        </xdr:cNvPr>
        <xdr:cNvSpPr txBox="1"/>
      </xdr:nvSpPr>
      <xdr:spPr>
        <a:xfrm>
          <a:off x="21075727" y="185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157903</xdr:rowOff>
    </xdr:from>
    <xdr:ext cx="469744" cy="259045"/>
    <xdr:sp macro="" textlink="">
      <xdr:nvSpPr>
        <xdr:cNvPr id="549" name="n_2mainValue【庁舎】&#10;一人当たり面積">
          <a:extLst>
            <a:ext uri="{FF2B5EF4-FFF2-40B4-BE49-F238E27FC236}">
              <a16:creationId xmlns:a16="http://schemas.microsoft.com/office/drawing/2014/main" id="{714A7A93-2769-4B4E-AF81-C4CC26FCC69A}"/>
            </a:ext>
          </a:extLst>
        </xdr:cNvPr>
        <xdr:cNvSpPr txBox="1"/>
      </xdr:nvSpPr>
      <xdr:spPr>
        <a:xfrm>
          <a:off x="20199427" y="185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159732</xdr:rowOff>
    </xdr:from>
    <xdr:ext cx="469744" cy="259045"/>
    <xdr:sp macro="" textlink="">
      <xdr:nvSpPr>
        <xdr:cNvPr id="550" name="n_3mainValue【庁舎】&#10;一人当たり面積">
          <a:extLst>
            <a:ext uri="{FF2B5EF4-FFF2-40B4-BE49-F238E27FC236}">
              <a16:creationId xmlns:a16="http://schemas.microsoft.com/office/drawing/2014/main" id="{71ABAE89-9541-4F7C-A51E-47251EA02145}"/>
            </a:ext>
          </a:extLst>
        </xdr:cNvPr>
        <xdr:cNvSpPr txBox="1"/>
      </xdr:nvSpPr>
      <xdr:spPr>
        <a:xfrm>
          <a:off x="19310427" y="185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165676</xdr:rowOff>
    </xdr:from>
    <xdr:ext cx="469744" cy="259045"/>
    <xdr:sp macro="" textlink="">
      <xdr:nvSpPr>
        <xdr:cNvPr id="551" name="n_4mainValue【庁舎】&#10;一人当たり面積">
          <a:extLst>
            <a:ext uri="{FF2B5EF4-FFF2-40B4-BE49-F238E27FC236}">
              <a16:creationId xmlns:a16="http://schemas.microsoft.com/office/drawing/2014/main" id="{7BC90F43-65EB-4007-A009-26FD33DD766C}"/>
            </a:ext>
          </a:extLst>
        </xdr:cNvPr>
        <xdr:cNvSpPr txBox="1"/>
      </xdr:nvSpPr>
      <xdr:spPr>
        <a:xfrm>
          <a:off x="18421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65826262-3D95-4074-ADE4-883FA89C9E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9580400C-7FCA-4A69-A7BF-074E55CAC5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72DE61DC-C5E5-4FF6-9BF0-02049982E6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減価償却率について、体育館・プール、</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施設が多く、類似団体内平均値と比較しても大幅に高くなっている。消防施設については、消防団詰所の老朽化が進んでいる事から個別施設計画に基づき計画的に更新を行っていく。体育館・プール、庁舎については使用する上での問題は生じていないが、それぞれの施設について個別施設計画により計画的に対応する必要がある。一人当たり面積については、それぞれの施設において類似団体内平均値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10108432</v>
      </c>
      <c r="BO4" s="464"/>
      <c r="BP4" s="464"/>
      <c r="BQ4" s="464"/>
      <c r="BR4" s="464"/>
      <c r="BS4" s="464"/>
      <c r="BT4" s="464"/>
      <c r="BU4" s="465"/>
      <c r="BV4" s="463">
        <v>8299615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0.3</v>
      </c>
      <c r="CU4" s="648"/>
      <c r="CV4" s="648"/>
      <c r="CW4" s="648"/>
      <c r="CX4" s="648"/>
      <c r="CY4" s="648"/>
      <c r="CZ4" s="648"/>
      <c r="DA4" s="649"/>
      <c r="DB4" s="647">
        <v>9.9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9659685</v>
      </c>
      <c r="BO5" s="469"/>
      <c r="BP5" s="469"/>
      <c r="BQ5" s="469"/>
      <c r="BR5" s="469"/>
      <c r="BS5" s="469"/>
      <c r="BT5" s="469"/>
      <c r="BU5" s="470"/>
      <c r="BV5" s="468">
        <v>7367225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88.6</v>
      </c>
      <c r="CU5" s="439"/>
      <c r="CV5" s="439"/>
      <c r="CW5" s="439"/>
      <c r="CX5" s="439"/>
      <c r="CY5" s="439"/>
      <c r="CZ5" s="439"/>
      <c r="DA5" s="440"/>
      <c r="DB5" s="438">
        <v>88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448747</v>
      </c>
      <c r="BO6" s="469"/>
      <c r="BP6" s="469"/>
      <c r="BQ6" s="469"/>
      <c r="BR6" s="469"/>
      <c r="BS6" s="469"/>
      <c r="BT6" s="469"/>
      <c r="BU6" s="470"/>
      <c r="BV6" s="468">
        <v>932390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92.2</v>
      </c>
      <c r="CU6" s="622"/>
      <c r="CV6" s="622"/>
      <c r="CW6" s="622"/>
      <c r="CX6" s="622"/>
      <c r="CY6" s="622"/>
      <c r="CZ6" s="622"/>
      <c r="DA6" s="623"/>
      <c r="DB6" s="621">
        <v>91.3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434195</v>
      </c>
      <c r="BO7" s="469"/>
      <c r="BP7" s="469"/>
      <c r="BQ7" s="469"/>
      <c r="BR7" s="469"/>
      <c r="BS7" s="469"/>
      <c r="BT7" s="469"/>
      <c r="BU7" s="470"/>
      <c r="BV7" s="468">
        <v>512838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4452913</v>
      </c>
      <c r="CU7" s="469"/>
      <c r="CV7" s="469"/>
      <c r="CW7" s="469"/>
      <c r="CX7" s="469"/>
      <c r="CY7" s="469"/>
      <c r="CZ7" s="469"/>
      <c r="DA7" s="470"/>
      <c r="DB7" s="468">
        <v>4250105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14552</v>
      </c>
      <c r="BO8" s="469"/>
      <c r="BP8" s="469"/>
      <c r="BQ8" s="469"/>
      <c r="BR8" s="469"/>
      <c r="BS8" s="469"/>
      <c r="BT8" s="469"/>
      <c r="BU8" s="470"/>
      <c r="BV8" s="468">
        <v>419552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0.45</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8850</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-405000</v>
      </c>
      <c r="BO9" s="469"/>
      <c r="BP9" s="469"/>
      <c r="BQ9" s="469"/>
      <c r="BR9" s="469"/>
      <c r="BS9" s="469"/>
      <c r="BT9" s="469"/>
      <c r="BU9" s="470"/>
      <c r="BV9" s="468">
        <v>50860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11.8</v>
      </c>
      <c r="CU9" s="439"/>
      <c r="CV9" s="439"/>
      <c r="CW9" s="439"/>
      <c r="CX9" s="439"/>
      <c r="CY9" s="439"/>
      <c r="CZ9" s="439"/>
      <c r="DA9" s="440"/>
      <c r="DB9" s="438">
        <v>10.4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9780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210461</v>
      </c>
      <c r="BO10" s="469"/>
      <c r="BP10" s="469"/>
      <c r="BQ10" s="469"/>
      <c r="BR10" s="469"/>
      <c r="BS10" s="469"/>
      <c r="BT10" s="469"/>
      <c r="BU10" s="470"/>
      <c r="BV10" s="468">
        <v>185167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9418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9225</v>
      </c>
      <c r="S13" s="572"/>
      <c r="T13" s="572"/>
      <c r="U13" s="572"/>
      <c r="V13" s="573"/>
      <c r="W13" s="559" t="s">
        <v>138</v>
      </c>
      <c r="X13" s="481"/>
      <c r="Y13" s="481"/>
      <c r="Z13" s="481"/>
      <c r="AA13" s="481"/>
      <c r="AB13" s="482"/>
      <c r="AC13" s="444">
        <v>1880</v>
      </c>
      <c r="AD13" s="445"/>
      <c r="AE13" s="445"/>
      <c r="AF13" s="445"/>
      <c r="AG13" s="446"/>
      <c r="AH13" s="444">
        <v>1823</v>
      </c>
      <c r="AI13" s="445"/>
      <c r="AJ13" s="445"/>
      <c r="AK13" s="445"/>
      <c r="AL13" s="447"/>
      <c r="AM13" s="537" t="s">
        <v>139</v>
      </c>
      <c r="AN13" s="442"/>
      <c r="AO13" s="442"/>
      <c r="AP13" s="442"/>
      <c r="AQ13" s="442"/>
      <c r="AR13" s="442"/>
      <c r="AS13" s="442"/>
      <c r="AT13" s="443"/>
      <c r="AU13" s="525" t="s">
        <v>125</v>
      </c>
      <c r="AV13" s="526"/>
      <c r="AW13" s="526"/>
      <c r="AX13" s="526"/>
      <c r="AY13" s="448" t="s">
        <v>140</v>
      </c>
      <c r="AZ13" s="449"/>
      <c r="BA13" s="449"/>
      <c r="BB13" s="449"/>
      <c r="BC13" s="449"/>
      <c r="BD13" s="449"/>
      <c r="BE13" s="449"/>
      <c r="BF13" s="449"/>
      <c r="BG13" s="449"/>
      <c r="BH13" s="449"/>
      <c r="BI13" s="449"/>
      <c r="BJ13" s="449"/>
      <c r="BK13" s="449"/>
      <c r="BL13" s="449"/>
      <c r="BM13" s="450"/>
      <c r="BN13" s="468">
        <v>-394539</v>
      </c>
      <c r="BO13" s="469"/>
      <c r="BP13" s="469"/>
      <c r="BQ13" s="469"/>
      <c r="BR13" s="469"/>
      <c r="BS13" s="469"/>
      <c r="BT13" s="469"/>
      <c r="BU13" s="470"/>
      <c r="BV13" s="468">
        <v>236027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9.3000000000000007</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9514</v>
      </c>
      <c r="S14" s="572"/>
      <c r="T14" s="572"/>
      <c r="U14" s="572"/>
      <c r="V14" s="573"/>
      <c r="W14" s="574"/>
      <c r="X14" s="484"/>
      <c r="Y14" s="484"/>
      <c r="Z14" s="484"/>
      <c r="AA14" s="484"/>
      <c r="AB14" s="485"/>
      <c r="AC14" s="564">
        <v>33.1</v>
      </c>
      <c r="AD14" s="565"/>
      <c r="AE14" s="565"/>
      <c r="AF14" s="565"/>
      <c r="AG14" s="566"/>
      <c r="AH14" s="564">
        <v>32.5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144</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9332</v>
      </c>
      <c r="S15" s="572"/>
      <c r="T15" s="572"/>
      <c r="U15" s="572"/>
      <c r="V15" s="573"/>
      <c r="W15" s="559" t="s">
        <v>147</v>
      </c>
      <c r="X15" s="481"/>
      <c r="Y15" s="481"/>
      <c r="Z15" s="481"/>
      <c r="AA15" s="481"/>
      <c r="AB15" s="482"/>
      <c r="AC15" s="444">
        <v>578</v>
      </c>
      <c r="AD15" s="445"/>
      <c r="AE15" s="445"/>
      <c r="AF15" s="445"/>
      <c r="AG15" s="446"/>
      <c r="AH15" s="444">
        <v>580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1721680</v>
      </c>
      <c r="BO15" s="464"/>
      <c r="BP15" s="464"/>
      <c r="BQ15" s="464"/>
      <c r="BR15" s="464"/>
      <c r="BS15" s="464"/>
      <c r="BT15" s="464"/>
      <c r="BU15" s="465"/>
      <c r="BV15" s="463">
        <v>1652391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10.199999999999999</v>
      </c>
      <c r="AD16" s="565"/>
      <c r="AE16" s="565"/>
      <c r="AF16" s="565"/>
      <c r="AG16" s="566"/>
      <c r="AH16" s="564">
        <v>10.3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3815442</v>
      </c>
      <c r="BO16" s="469"/>
      <c r="BP16" s="469"/>
      <c r="BQ16" s="469"/>
      <c r="BR16" s="469"/>
      <c r="BS16" s="469"/>
      <c r="BT16" s="469"/>
      <c r="BU16" s="470"/>
      <c r="BV16" s="468">
        <v>3654617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3227</v>
      </c>
      <c r="AD17" s="445"/>
      <c r="AE17" s="445"/>
      <c r="AF17" s="445"/>
      <c r="AG17" s="446"/>
      <c r="AH17" s="444">
        <v>3210</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2183054</v>
      </c>
      <c r="BO17" s="469"/>
      <c r="BP17" s="469"/>
      <c r="BQ17" s="469"/>
      <c r="BR17" s="469"/>
      <c r="BS17" s="469"/>
      <c r="BT17" s="469"/>
      <c r="BU17" s="470"/>
      <c r="BV17" s="468">
        <v>2085761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337.58</v>
      </c>
      <c r="M18" s="533"/>
      <c r="N18" s="533"/>
      <c r="O18" s="533"/>
      <c r="P18" s="533"/>
      <c r="Q18" s="533"/>
      <c r="R18" s="534"/>
      <c r="S18" s="534"/>
      <c r="T18" s="534"/>
      <c r="U18" s="534"/>
      <c r="V18" s="535"/>
      <c r="W18" s="549"/>
      <c r="X18" s="550"/>
      <c r="Y18" s="550"/>
      <c r="Z18" s="550"/>
      <c r="AA18" s="550"/>
      <c r="AB18" s="560"/>
      <c r="AC18" s="432">
        <v>56.8</v>
      </c>
      <c r="AD18" s="433"/>
      <c r="AE18" s="433"/>
      <c r="AF18" s="433"/>
      <c r="AG18" s="536"/>
      <c r="AH18" s="432">
        <v>57.2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4038909</v>
      </c>
      <c r="BO18" s="469"/>
      <c r="BP18" s="469"/>
      <c r="BQ18" s="469"/>
      <c r="BR18" s="469"/>
      <c r="BS18" s="469"/>
      <c r="BT18" s="469"/>
      <c r="BU18" s="470"/>
      <c r="BV18" s="468">
        <v>4000676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26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5896356</v>
      </c>
      <c r="BO19" s="469"/>
      <c r="BP19" s="469"/>
      <c r="BQ19" s="469"/>
      <c r="BR19" s="469"/>
      <c r="BS19" s="469"/>
      <c r="BT19" s="469"/>
      <c r="BU19" s="470"/>
      <c r="BV19" s="468">
        <v>5969475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3532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6176658</v>
      </c>
      <c r="BO23" s="469"/>
      <c r="BP23" s="469"/>
      <c r="BQ23" s="469"/>
      <c r="BR23" s="469"/>
      <c r="BS23" s="469"/>
      <c r="BT23" s="469"/>
      <c r="BU23" s="470"/>
      <c r="BV23" s="468">
        <v>6193475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7100</v>
      </c>
      <c r="R24" s="445"/>
      <c r="S24" s="445"/>
      <c r="T24" s="445"/>
      <c r="U24" s="445"/>
      <c r="V24" s="446"/>
      <c r="W24" s="510"/>
      <c r="X24" s="501"/>
      <c r="Y24" s="502"/>
      <c r="Z24" s="441" t="s">
        <v>171</v>
      </c>
      <c r="AA24" s="442"/>
      <c r="AB24" s="442"/>
      <c r="AC24" s="442"/>
      <c r="AD24" s="442"/>
      <c r="AE24" s="442"/>
      <c r="AF24" s="442"/>
      <c r="AG24" s="443"/>
      <c r="AH24" s="444">
        <v>103</v>
      </c>
      <c r="AI24" s="445"/>
      <c r="AJ24" s="445"/>
      <c r="AK24" s="445"/>
      <c r="AL24" s="446"/>
      <c r="AM24" s="444">
        <v>310236</v>
      </c>
      <c r="AN24" s="445"/>
      <c r="AO24" s="445"/>
      <c r="AP24" s="445"/>
      <c r="AQ24" s="445"/>
      <c r="AR24" s="446"/>
      <c r="AS24" s="444">
        <v>3012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5797604</v>
      </c>
      <c r="BO24" s="469"/>
      <c r="BP24" s="469"/>
      <c r="BQ24" s="469"/>
      <c r="BR24" s="469"/>
      <c r="BS24" s="469"/>
      <c r="BT24" s="469"/>
      <c r="BU24" s="470"/>
      <c r="BV24" s="468">
        <v>5893335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5820</v>
      </c>
      <c r="R25" s="445"/>
      <c r="S25" s="445"/>
      <c r="T25" s="445"/>
      <c r="U25" s="445"/>
      <c r="V25" s="446"/>
      <c r="W25" s="510"/>
      <c r="X25" s="501"/>
      <c r="Y25" s="502"/>
      <c r="Z25" s="441" t="s">
        <v>174</v>
      </c>
      <c r="AA25" s="442"/>
      <c r="AB25" s="442"/>
      <c r="AC25" s="442"/>
      <c r="AD25" s="442"/>
      <c r="AE25" s="442"/>
      <c r="AF25" s="442"/>
      <c r="AG25" s="443"/>
      <c r="AH25" s="444" t="s">
        <v>145</v>
      </c>
      <c r="AI25" s="445"/>
      <c r="AJ25" s="445"/>
      <c r="AK25" s="445"/>
      <c r="AL25" s="446"/>
      <c r="AM25" s="444" t="s">
        <v>145</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236455</v>
      </c>
      <c r="BO25" s="464"/>
      <c r="BP25" s="464"/>
      <c r="BQ25" s="464"/>
      <c r="BR25" s="464"/>
      <c r="BS25" s="464"/>
      <c r="BT25" s="464"/>
      <c r="BU25" s="465"/>
      <c r="BV25" s="463">
        <v>337386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5460</v>
      </c>
      <c r="R26" s="445"/>
      <c r="S26" s="445"/>
      <c r="T26" s="445"/>
      <c r="U26" s="445"/>
      <c r="V26" s="446"/>
      <c r="W26" s="510"/>
      <c r="X26" s="501"/>
      <c r="Y26" s="502"/>
      <c r="Z26" s="441" t="s">
        <v>177</v>
      </c>
      <c r="AA26" s="523"/>
      <c r="AB26" s="523"/>
      <c r="AC26" s="523"/>
      <c r="AD26" s="523"/>
      <c r="AE26" s="523"/>
      <c r="AF26" s="523"/>
      <c r="AG26" s="524"/>
      <c r="AH26" s="444" t="s">
        <v>128</v>
      </c>
      <c r="AI26" s="445"/>
      <c r="AJ26" s="445"/>
      <c r="AK26" s="445"/>
      <c r="AL26" s="446"/>
      <c r="AM26" s="444" t="s">
        <v>145</v>
      </c>
      <c r="AN26" s="445"/>
      <c r="AO26" s="445"/>
      <c r="AP26" s="445"/>
      <c r="AQ26" s="445"/>
      <c r="AR26" s="446"/>
      <c r="AS26" s="444" t="s">
        <v>128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145</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2850</v>
      </c>
      <c r="R27" s="445"/>
      <c r="S27" s="445"/>
      <c r="T27" s="445"/>
      <c r="U27" s="445"/>
      <c r="V27" s="446"/>
      <c r="W27" s="510"/>
      <c r="X27" s="501"/>
      <c r="Y27" s="502"/>
      <c r="Z27" s="441" t="s">
        <v>180</v>
      </c>
      <c r="AA27" s="442"/>
      <c r="AB27" s="442"/>
      <c r="AC27" s="442"/>
      <c r="AD27" s="442"/>
      <c r="AE27" s="442"/>
      <c r="AF27" s="442"/>
      <c r="AG27" s="443"/>
      <c r="AH27" s="444">
        <v>14</v>
      </c>
      <c r="AI27" s="445"/>
      <c r="AJ27" s="445"/>
      <c r="AK27" s="445"/>
      <c r="AL27" s="446"/>
      <c r="AM27" s="444">
        <v>40474</v>
      </c>
      <c r="AN27" s="445"/>
      <c r="AO27" s="445"/>
      <c r="AP27" s="445"/>
      <c r="AQ27" s="445"/>
      <c r="AR27" s="446"/>
      <c r="AS27" s="444">
        <v>2891</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2300</v>
      </c>
      <c r="R28" s="445"/>
      <c r="S28" s="445"/>
      <c r="T28" s="445"/>
      <c r="U28" s="445"/>
      <c r="V28" s="446"/>
      <c r="W28" s="510"/>
      <c r="X28" s="501"/>
      <c r="Y28" s="502"/>
      <c r="Z28" s="441" t="s">
        <v>183</v>
      </c>
      <c r="AA28" s="442"/>
      <c r="AB28" s="442"/>
      <c r="AC28" s="442"/>
      <c r="AD28" s="442"/>
      <c r="AE28" s="442"/>
      <c r="AF28" s="442"/>
      <c r="AG28" s="443"/>
      <c r="AH28" s="444" t="s">
        <v>145</v>
      </c>
      <c r="AI28" s="445"/>
      <c r="AJ28" s="445"/>
      <c r="AK28" s="445"/>
      <c r="AL28" s="446"/>
      <c r="AM28" s="444" t="s">
        <v>145</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1706127</v>
      </c>
      <c r="BO28" s="464"/>
      <c r="BP28" s="464"/>
      <c r="BQ28" s="464"/>
      <c r="BR28" s="464"/>
      <c r="BS28" s="464"/>
      <c r="BT28" s="464"/>
      <c r="BU28" s="465"/>
      <c r="BV28" s="463">
        <v>1695666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10</v>
      </c>
      <c r="M29" s="445"/>
      <c r="N29" s="445"/>
      <c r="O29" s="445"/>
      <c r="P29" s="446"/>
      <c r="Q29" s="444">
        <v>2100</v>
      </c>
      <c r="R29" s="445"/>
      <c r="S29" s="445"/>
      <c r="T29" s="445"/>
      <c r="U29" s="445"/>
      <c r="V29" s="446"/>
      <c r="W29" s="511"/>
      <c r="X29" s="512"/>
      <c r="Y29" s="513"/>
      <c r="Z29" s="441" t="s">
        <v>186</v>
      </c>
      <c r="AA29" s="442"/>
      <c r="AB29" s="442"/>
      <c r="AC29" s="442"/>
      <c r="AD29" s="442"/>
      <c r="AE29" s="442"/>
      <c r="AF29" s="442"/>
      <c r="AG29" s="443"/>
      <c r="AH29" s="444">
        <v>117</v>
      </c>
      <c r="AI29" s="445"/>
      <c r="AJ29" s="445"/>
      <c r="AK29" s="445"/>
      <c r="AL29" s="446"/>
      <c r="AM29" s="444">
        <v>350710</v>
      </c>
      <c r="AN29" s="445"/>
      <c r="AO29" s="445"/>
      <c r="AP29" s="445"/>
      <c r="AQ29" s="445"/>
      <c r="AR29" s="446"/>
      <c r="AS29" s="444">
        <v>2998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7970</v>
      </c>
      <c r="BO29" s="469"/>
      <c r="BP29" s="469"/>
      <c r="BQ29" s="469"/>
      <c r="BR29" s="469"/>
      <c r="BS29" s="469"/>
      <c r="BT29" s="469"/>
      <c r="BU29" s="470"/>
      <c r="BV29" s="468">
        <v>7969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2247227</v>
      </c>
      <c r="BO30" s="472"/>
      <c r="BP30" s="472"/>
      <c r="BQ30" s="472"/>
      <c r="BR30" s="472"/>
      <c r="BS30" s="472"/>
      <c r="BT30" s="472"/>
      <c r="BU30" s="473"/>
      <c r="BV30" s="471">
        <v>2103961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上水道事業会計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吾妻広域町村圏振興整備組合（一般会計）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吾妻広域町村圏振興整備組合（病院事業）</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介護保険特別会計（介護事業勘定）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IF('各会計、関係団体の財政状況及び健全化判断比率'!B36="","",'各会計、関係団体の財政状況及び健全化判断比率'!B36)</f>
        <v>農業集落排水事業特別会計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西吾妻衛生施設組合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介護保険特別会計（介護サービス勘定）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西吾妻環境衛生施設組合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群馬県後期高齢者医療広域連合（一般会計）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群馬県後期高齢者医療広域連合（事業会計）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群馬県市町村総合事務組合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群馬県市町村会館管理組合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西吾妻福祉病院組合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吾妻環境施設組合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HV3Ostw6vxkNzvQvx2T7MPXbJEZdhbv17T4XIiSN3LcWka7zYuA16mGwtMfJEj/bLesoSts50x/g9krsDUWu4A==" saltValue="lwRQVu4BQA86K7H4PzAm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1811033</v>
      </c>
      <c r="S5" s="736"/>
      <c r="T5" s="736"/>
      <c r="U5" s="736"/>
      <c r="V5" s="736"/>
      <c r="W5" s="736"/>
      <c r="X5" s="736"/>
      <c r="Y5" s="779"/>
      <c r="Z5" s="797">
        <v>17.899999999999999</v>
      </c>
      <c r="AA5" s="797"/>
      <c r="AB5" s="797"/>
      <c r="AC5" s="797"/>
      <c r="AD5" s="798">
        <v>1811033</v>
      </c>
      <c r="AE5" s="798"/>
      <c r="AF5" s="798"/>
      <c r="AG5" s="798"/>
      <c r="AH5" s="798"/>
      <c r="AI5" s="798"/>
      <c r="AJ5" s="798"/>
      <c r="AK5" s="798"/>
      <c r="AL5" s="780">
        <v>41.3</v>
      </c>
      <c r="AM5" s="751"/>
      <c r="AN5" s="751"/>
      <c r="AO5" s="781"/>
      <c r="AP5" s="746" t="s">
        <v>226</v>
      </c>
      <c r="AQ5" s="747"/>
      <c r="AR5" s="747"/>
      <c r="AS5" s="747"/>
      <c r="AT5" s="747"/>
      <c r="AU5" s="747"/>
      <c r="AV5" s="747"/>
      <c r="AW5" s="747"/>
      <c r="AX5" s="747"/>
      <c r="AY5" s="747"/>
      <c r="AZ5" s="747"/>
      <c r="BA5" s="747"/>
      <c r="BB5" s="747"/>
      <c r="BC5" s="747"/>
      <c r="BD5" s="747"/>
      <c r="BE5" s="747"/>
      <c r="BF5" s="748"/>
      <c r="BG5" s="680">
        <v>1773701</v>
      </c>
      <c r="BH5" s="681"/>
      <c r="BI5" s="681"/>
      <c r="BJ5" s="681"/>
      <c r="BK5" s="681"/>
      <c r="BL5" s="681"/>
      <c r="BM5" s="681"/>
      <c r="BN5" s="682"/>
      <c r="BO5" s="713">
        <v>97.9</v>
      </c>
      <c r="BP5" s="713"/>
      <c r="BQ5" s="713"/>
      <c r="BR5" s="713"/>
      <c r="BS5" s="714">
        <v>10095</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130638</v>
      </c>
      <c r="S6" s="681"/>
      <c r="T6" s="681"/>
      <c r="U6" s="681"/>
      <c r="V6" s="681"/>
      <c r="W6" s="681"/>
      <c r="X6" s="681"/>
      <c r="Y6" s="682"/>
      <c r="Z6" s="713">
        <v>1.3</v>
      </c>
      <c r="AA6" s="713"/>
      <c r="AB6" s="713"/>
      <c r="AC6" s="713"/>
      <c r="AD6" s="714">
        <v>130638</v>
      </c>
      <c r="AE6" s="714"/>
      <c r="AF6" s="714"/>
      <c r="AG6" s="714"/>
      <c r="AH6" s="714"/>
      <c r="AI6" s="714"/>
      <c r="AJ6" s="714"/>
      <c r="AK6" s="714"/>
      <c r="AL6" s="683">
        <v>3</v>
      </c>
      <c r="AM6" s="684"/>
      <c r="AN6" s="684"/>
      <c r="AO6" s="715"/>
      <c r="AP6" s="677" t="s">
        <v>231</v>
      </c>
      <c r="AQ6" s="678"/>
      <c r="AR6" s="678"/>
      <c r="AS6" s="678"/>
      <c r="AT6" s="678"/>
      <c r="AU6" s="678"/>
      <c r="AV6" s="678"/>
      <c r="AW6" s="678"/>
      <c r="AX6" s="678"/>
      <c r="AY6" s="678"/>
      <c r="AZ6" s="678"/>
      <c r="BA6" s="678"/>
      <c r="BB6" s="678"/>
      <c r="BC6" s="678"/>
      <c r="BD6" s="678"/>
      <c r="BE6" s="678"/>
      <c r="BF6" s="679"/>
      <c r="BG6" s="680">
        <v>1773701</v>
      </c>
      <c r="BH6" s="681"/>
      <c r="BI6" s="681"/>
      <c r="BJ6" s="681"/>
      <c r="BK6" s="681"/>
      <c r="BL6" s="681"/>
      <c r="BM6" s="681"/>
      <c r="BN6" s="682"/>
      <c r="BO6" s="713">
        <v>97.9</v>
      </c>
      <c r="BP6" s="713"/>
      <c r="BQ6" s="713"/>
      <c r="BR6" s="713"/>
      <c r="BS6" s="714">
        <v>10095</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77765</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77765</v>
      </c>
      <c r="DR6" s="681"/>
      <c r="DS6" s="681"/>
      <c r="DT6" s="681"/>
      <c r="DU6" s="681"/>
      <c r="DV6" s="681"/>
      <c r="DW6" s="681"/>
      <c r="DX6" s="681"/>
      <c r="DY6" s="681"/>
      <c r="DZ6" s="681"/>
      <c r="EA6" s="681"/>
      <c r="EB6" s="681"/>
      <c r="EC6" s="727"/>
    </row>
    <row r="7" spans="2:143" ht="11.25" customHeight="1" x14ac:dyDescent="0.2">
      <c r="B7" s="677" t="s">
        <v>234</v>
      </c>
      <c r="C7" s="678"/>
      <c r="D7" s="678"/>
      <c r="E7" s="678"/>
      <c r="F7" s="678"/>
      <c r="G7" s="678"/>
      <c r="H7" s="678"/>
      <c r="I7" s="678"/>
      <c r="J7" s="678"/>
      <c r="K7" s="678"/>
      <c r="L7" s="678"/>
      <c r="M7" s="678"/>
      <c r="N7" s="678"/>
      <c r="O7" s="678"/>
      <c r="P7" s="678"/>
      <c r="Q7" s="679"/>
      <c r="R7" s="680">
        <v>1350</v>
      </c>
      <c r="S7" s="681"/>
      <c r="T7" s="681"/>
      <c r="U7" s="681"/>
      <c r="V7" s="681"/>
      <c r="W7" s="681"/>
      <c r="X7" s="681"/>
      <c r="Y7" s="682"/>
      <c r="Z7" s="713">
        <v>0</v>
      </c>
      <c r="AA7" s="713"/>
      <c r="AB7" s="713"/>
      <c r="AC7" s="713"/>
      <c r="AD7" s="714">
        <v>1350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638712</v>
      </c>
      <c r="BH7" s="681"/>
      <c r="BI7" s="681"/>
      <c r="BJ7" s="681"/>
      <c r="BK7" s="681"/>
      <c r="BL7" s="681"/>
      <c r="BM7" s="681"/>
      <c r="BN7" s="682"/>
      <c r="BO7" s="713">
        <v>35.299999999999997</v>
      </c>
      <c r="BP7" s="713"/>
      <c r="BQ7" s="713"/>
      <c r="BR7" s="713"/>
      <c r="BS7" s="714">
        <v>10095</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2217296</v>
      </c>
      <c r="CS7" s="681"/>
      <c r="CT7" s="681"/>
      <c r="CU7" s="681"/>
      <c r="CV7" s="681"/>
      <c r="CW7" s="681"/>
      <c r="CX7" s="681"/>
      <c r="CY7" s="682"/>
      <c r="CZ7" s="713">
        <v>23</v>
      </c>
      <c r="DA7" s="713"/>
      <c r="DB7" s="713"/>
      <c r="DC7" s="713"/>
      <c r="DD7" s="686">
        <v>26832</v>
      </c>
      <c r="DE7" s="681"/>
      <c r="DF7" s="681"/>
      <c r="DG7" s="681"/>
      <c r="DH7" s="681"/>
      <c r="DI7" s="681"/>
      <c r="DJ7" s="681"/>
      <c r="DK7" s="681"/>
      <c r="DL7" s="681"/>
      <c r="DM7" s="681"/>
      <c r="DN7" s="681"/>
      <c r="DO7" s="681"/>
      <c r="DP7" s="682"/>
      <c r="DQ7" s="686">
        <v>1097535</v>
      </c>
      <c r="DR7" s="681"/>
      <c r="DS7" s="681"/>
      <c r="DT7" s="681"/>
      <c r="DU7" s="681"/>
      <c r="DV7" s="681"/>
      <c r="DW7" s="681"/>
      <c r="DX7" s="681"/>
      <c r="DY7" s="681"/>
      <c r="DZ7" s="681"/>
      <c r="EA7" s="681"/>
      <c r="EB7" s="681"/>
      <c r="EC7" s="727"/>
    </row>
    <row r="8" spans="2:143" ht="11.25" customHeight="1" x14ac:dyDescent="0.2">
      <c r="B8" s="677" t="s">
        <v>237</v>
      </c>
      <c r="C8" s="678"/>
      <c r="D8" s="678"/>
      <c r="E8" s="678"/>
      <c r="F8" s="678"/>
      <c r="G8" s="678"/>
      <c r="H8" s="678"/>
      <c r="I8" s="678"/>
      <c r="J8" s="678"/>
      <c r="K8" s="678"/>
      <c r="L8" s="678"/>
      <c r="M8" s="678"/>
      <c r="N8" s="678"/>
      <c r="O8" s="678"/>
      <c r="P8" s="678"/>
      <c r="Q8" s="679"/>
      <c r="R8" s="680">
        <v>5759</v>
      </c>
      <c r="S8" s="681"/>
      <c r="T8" s="681"/>
      <c r="U8" s="681"/>
      <c r="V8" s="681"/>
      <c r="W8" s="681"/>
      <c r="X8" s="681"/>
      <c r="Y8" s="682"/>
      <c r="Z8" s="713">
        <v>0.1</v>
      </c>
      <c r="AA8" s="713"/>
      <c r="AB8" s="713"/>
      <c r="AC8" s="713"/>
      <c r="AD8" s="714">
        <v>5759</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36728</v>
      </c>
      <c r="BH8" s="681"/>
      <c r="BI8" s="681"/>
      <c r="BJ8" s="681"/>
      <c r="BK8" s="681"/>
      <c r="BL8" s="681"/>
      <c r="BM8" s="681"/>
      <c r="BN8" s="682"/>
      <c r="BO8" s="713">
        <v>2</v>
      </c>
      <c r="BP8" s="713"/>
      <c r="BQ8" s="713"/>
      <c r="BR8" s="713"/>
      <c r="BS8" s="686" t="s">
        <v>128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1120310</v>
      </c>
      <c r="CS8" s="681"/>
      <c r="CT8" s="681"/>
      <c r="CU8" s="681"/>
      <c r="CV8" s="681"/>
      <c r="CW8" s="681"/>
      <c r="CX8" s="681"/>
      <c r="CY8" s="682"/>
      <c r="CZ8" s="713">
        <v>11.6</v>
      </c>
      <c r="DA8" s="713"/>
      <c r="DB8" s="713"/>
      <c r="DC8" s="713"/>
      <c r="DD8" s="686">
        <v>4921</v>
      </c>
      <c r="DE8" s="681"/>
      <c r="DF8" s="681"/>
      <c r="DG8" s="681"/>
      <c r="DH8" s="681"/>
      <c r="DI8" s="681"/>
      <c r="DJ8" s="681"/>
      <c r="DK8" s="681"/>
      <c r="DL8" s="681"/>
      <c r="DM8" s="681"/>
      <c r="DN8" s="681"/>
      <c r="DO8" s="681"/>
      <c r="DP8" s="682"/>
      <c r="DQ8" s="686">
        <v>654635</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6921</v>
      </c>
      <c r="S9" s="681"/>
      <c r="T9" s="681"/>
      <c r="U9" s="681"/>
      <c r="V9" s="681"/>
      <c r="W9" s="681"/>
      <c r="X9" s="681"/>
      <c r="Y9" s="682"/>
      <c r="Z9" s="713">
        <v>0.1</v>
      </c>
      <c r="AA9" s="713"/>
      <c r="AB9" s="713"/>
      <c r="AC9" s="713"/>
      <c r="AD9" s="714">
        <v>6921</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487229</v>
      </c>
      <c r="BH9" s="681"/>
      <c r="BI9" s="681"/>
      <c r="BJ9" s="681"/>
      <c r="BK9" s="681"/>
      <c r="BL9" s="681"/>
      <c r="BM9" s="681"/>
      <c r="BN9" s="682"/>
      <c r="BO9" s="713">
        <v>26.9</v>
      </c>
      <c r="BP9" s="713"/>
      <c r="BQ9" s="713"/>
      <c r="BR9" s="713"/>
      <c r="BS9" s="686" t="s">
        <v>145</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513029</v>
      </c>
      <c r="CS9" s="681"/>
      <c r="CT9" s="681"/>
      <c r="CU9" s="681"/>
      <c r="CV9" s="681"/>
      <c r="CW9" s="681"/>
      <c r="CX9" s="681"/>
      <c r="CY9" s="682"/>
      <c r="CZ9" s="713">
        <v>5.3</v>
      </c>
      <c r="DA9" s="713"/>
      <c r="DB9" s="713"/>
      <c r="DC9" s="713"/>
      <c r="DD9" s="686">
        <v>8509</v>
      </c>
      <c r="DE9" s="681"/>
      <c r="DF9" s="681"/>
      <c r="DG9" s="681"/>
      <c r="DH9" s="681"/>
      <c r="DI9" s="681"/>
      <c r="DJ9" s="681"/>
      <c r="DK9" s="681"/>
      <c r="DL9" s="681"/>
      <c r="DM9" s="681"/>
      <c r="DN9" s="681"/>
      <c r="DO9" s="681"/>
      <c r="DP9" s="682"/>
      <c r="DQ9" s="686">
        <v>502524</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71619</v>
      </c>
      <c r="BH10" s="681"/>
      <c r="BI10" s="681"/>
      <c r="BJ10" s="681"/>
      <c r="BK10" s="681"/>
      <c r="BL10" s="681"/>
      <c r="BM10" s="681"/>
      <c r="BN10" s="682"/>
      <c r="BO10" s="713">
        <v>4</v>
      </c>
      <c r="BP10" s="713"/>
      <c r="BQ10" s="713"/>
      <c r="BR10" s="713"/>
      <c r="BS10" s="686" t="s">
        <v>233</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1563</v>
      </c>
      <c r="CS10" s="681"/>
      <c r="CT10" s="681"/>
      <c r="CU10" s="681"/>
      <c r="CV10" s="681"/>
      <c r="CW10" s="681"/>
      <c r="CX10" s="681"/>
      <c r="CY10" s="682"/>
      <c r="CZ10" s="713">
        <v>0</v>
      </c>
      <c r="DA10" s="713"/>
      <c r="DB10" s="713"/>
      <c r="DC10" s="713"/>
      <c r="DD10" s="686" t="s">
        <v>233</v>
      </c>
      <c r="DE10" s="681"/>
      <c r="DF10" s="681"/>
      <c r="DG10" s="681"/>
      <c r="DH10" s="681"/>
      <c r="DI10" s="681"/>
      <c r="DJ10" s="681"/>
      <c r="DK10" s="681"/>
      <c r="DL10" s="681"/>
      <c r="DM10" s="681"/>
      <c r="DN10" s="681"/>
      <c r="DO10" s="681"/>
      <c r="DP10" s="682"/>
      <c r="DQ10" s="686">
        <v>63</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212839</v>
      </c>
      <c r="S11" s="681"/>
      <c r="T11" s="681"/>
      <c r="U11" s="681"/>
      <c r="V11" s="681"/>
      <c r="W11" s="681"/>
      <c r="X11" s="681"/>
      <c r="Y11" s="682"/>
      <c r="Z11" s="683">
        <v>2.1</v>
      </c>
      <c r="AA11" s="684"/>
      <c r="AB11" s="684"/>
      <c r="AC11" s="685"/>
      <c r="AD11" s="686">
        <v>212839</v>
      </c>
      <c r="AE11" s="681"/>
      <c r="AF11" s="681"/>
      <c r="AG11" s="681"/>
      <c r="AH11" s="681"/>
      <c r="AI11" s="681"/>
      <c r="AJ11" s="681"/>
      <c r="AK11" s="682"/>
      <c r="AL11" s="683">
        <v>4.9000000000000004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43136</v>
      </c>
      <c r="BH11" s="681"/>
      <c r="BI11" s="681"/>
      <c r="BJ11" s="681"/>
      <c r="BK11" s="681"/>
      <c r="BL11" s="681"/>
      <c r="BM11" s="681"/>
      <c r="BN11" s="682"/>
      <c r="BO11" s="713">
        <v>2.4</v>
      </c>
      <c r="BP11" s="713"/>
      <c r="BQ11" s="713"/>
      <c r="BR11" s="713"/>
      <c r="BS11" s="686">
        <v>10095</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890352</v>
      </c>
      <c r="CS11" s="681"/>
      <c r="CT11" s="681"/>
      <c r="CU11" s="681"/>
      <c r="CV11" s="681"/>
      <c r="CW11" s="681"/>
      <c r="CX11" s="681"/>
      <c r="CY11" s="682"/>
      <c r="CZ11" s="713">
        <v>9.1999999999999993</v>
      </c>
      <c r="DA11" s="713"/>
      <c r="DB11" s="713"/>
      <c r="DC11" s="713"/>
      <c r="DD11" s="686">
        <v>496567</v>
      </c>
      <c r="DE11" s="681"/>
      <c r="DF11" s="681"/>
      <c r="DG11" s="681"/>
      <c r="DH11" s="681"/>
      <c r="DI11" s="681"/>
      <c r="DJ11" s="681"/>
      <c r="DK11" s="681"/>
      <c r="DL11" s="681"/>
      <c r="DM11" s="681"/>
      <c r="DN11" s="681"/>
      <c r="DO11" s="681"/>
      <c r="DP11" s="682"/>
      <c r="DQ11" s="686">
        <v>399404</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v>4906</v>
      </c>
      <c r="S12" s="681"/>
      <c r="T12" s="681"/>
      <c r="U12" s="681"/>
      <c r="V12" s="681"/>
      <c r="W12" s="681"/>
      <c r="X12" s="681"/>
      <c r="Y12" s="682"/>
      <c r="Z12" s="713">
        <v>0</v>
      </c>
      <c r="AA12" s="713"/>
      <c r="AB12" s="713"/>
      <c r="AC12" s="713"/>
      <c r="AD12" s="714">
        <v>4906</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1027520</v>
      </c>
      <c r="BH12" s="681"/>
      <c r="BI12" s="681"/>
      <c r="BJ12" s="681"/>
      <c r="BK12" s="681"/>
      <c r="BL12" s="681"/>
      <c r="BM12" s="681"/>
      <c r="BN12" s="682"/>
      <c r="BO12" s="713">
        <v>56.7</v>
      </c>
      <c r="BP12" s="713"/>
      <c r="BQ12" s="713"/>
      <c r="BR12" s="713"/>
      <c r="BS12" s="686" t="s">
        <v>233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349675</v>
      </c>
      <c r="CS12" s="681"/>
      <c r="CT12" s="681"/>
      <c r="CU12" s="681"/>
      <c r="CV12" s="681"/>
      <c r="CW12" s="681"/>
      <c r="CX12" s="681"/>
      <c r="CY12" s="682"/>
      <c r="CZ12" s="713">
        <v>3.6</v>
      </c>
      <c r="DA12" s="713"/>
      <c r="DB12" s="713"/>
      <c r="DC12" s="713"/>
      <c r="DD12" s="686">
        <v>33746</v>
      </c>
      <c r="DE12" s="681"/>
      <c r="DF12" s="681"/>
      <c r="DG12" s="681"/>
      <c r="DH12" s="681"/>
      <c r="DI12" s="681"/>
      <c r="DJ12" s="681"/>
      <c r="DK12" s="681"/>
      <c r="DL12" s="681"/>
      <c r="DM12" s="681"/>
      <c r="DN12" s="681"/>
      <c r="DO12" s="681"/>
      <c r="DP12" s="682"/>
      <c r="DQ12" s="686">
        <v>285607</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233</v>
      </c>
      <c r="AA13" s="713"/>
      <c r="AB13" s="713"/>
      <c r="AC13" s="713"/>
      <c r="AD13" s="714" t="s">
        <v>128</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1011709</v>
      </c>
      <c r="BH13" s="681"/>
      <c r="BI13" s="681"/>
      <c r="BJ13" s="681"/>
      <c r="BK13" s="681"/>
      <c r="BL13" s="681"/>
      <c r="BM13" s="681"/>
      <c r="BN13" s="682"/>
      <c r="BO13" s="713">
        <v>55.9</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862497</v>
      </c>
      <c r="CS13" s="681"/>
      <c r="CT13" s="681"/>
      <c r="CU13" s="681"/>
      <c r="CV13" s="681"/>
      <c r="CW13" s="681"/>
      <c r="CX13" s="681"/>
      <c r="CY13" s="682"/>
      <c r="CZ13" s="713">
        <v>8.9</v>
      </c>
      <c r="DA13" s="713"/>
      <c r="DB13" s="713"/>
      <c r="DC13" s="713"/>
      <c r="DD13" s="686">
        <v>376229</v>
      </c>
      <c r="DE13" s="681"/>
      <c r="DF13" s="681"/>
      <c r="DG13" s="681"/>
      <c r="DH13" s="681"/>
      <c r="DI13" s="681"/>
      <c r="DJ13" s="681"/>
      <c r="DK13" s="681"/>
      <c r="DL13" s="681"/>
      <c r="DM13" s="681"/>
      <c r="DN13" s="681"/>
      <c r="DO13" s="681"/>
      <c r="DP13" s="682"/>
      <c r="DQ13" s="686">
        <v>542065</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128</v>
      </c>
      <c r="AE14" s="714"/>
      <c r="AF14" s="714"/>
      <c r="AG14" s="714"/>
      <c r="AH14" s="714"/>
      <c r="AI14" s="714"/>
      <c r="AJ14" s="714"/>
      <c r="AK14" s="714"/>
      <c r="AL14" s="683" t="s">
        <v>128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48331</v>
      </c>
      <c r="BH14" s="681"/>
      <c r="BI14" s="681"/>
      <c r="BJ14" s="681"/>
      <c r="BK14" s="681"/>
      <c r="BL14" s="681"/>
      <c r="BM14" s="681"/>
      <c r="BN14" s="682"/>
      <c r="BO14" s="713">
        <v>2.7</v>
      </c>
      <c r="BP14" s="713"/>
      <c r="BQ14" s="713"/>
      <c r="BR14" s="713"/>
      <c r="BS14" s="686" t="s">
        <v>128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382890</v>
      </c>
      <c r="CS14" s="681"/>
      <c r="CT14" s="681"/>
      <c r="CU14" s="681"/>
      <c r="CV14" s="681"/>
      <c r="CW14" s="681"/>
      <c r="CX14" s="681"/>
      <c r="CY14" s="682"/>
      <c r="CZ14" s="713">
        <v>4</v>
      </c>
      <c r="DA14" s="713"/>
      <c r="DB14" s="713"/>
      <c r="DC14" s="713"/>
      <c r="DD14" s="686">
        <v>149720</v>
      </c>
      <c r="DE14" s="681"/>
      <c r="DF14" s="681"/>
      <c r="DG14" s="681"/>
      <c r="DH14" s="681"/>
      <c r="DI14" s="681"/>
      <c r="DJ14" s="681"/>
      <c r="DK14" s="681"/>
      <c r="DL14" s="681"/>
      <c r="DM14" s="681"/>
      <c r="DN14" s="681"/>
      <c r="DO14" s="681"/>
      <c r="DP14" s="682"/>
      <c r="DQ14" s="686">
        <v>237708</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233</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59138</v>
      </c>
      <c r="BH15" s="681"/>
      <c r="BI15" s="681"/>
      <c r="BJ15" s="681"/>
      <c r="BK15" s="681"/>
      <c r="BL15" s="681"/>
      <c r="BM15" s="681"/>
      <c r="BN15" s="682"/>
      <c r="BO15" s="713">
        <v>3.3</v>
      </c>
      <c r="BP15" s="713"/>
      <c r="BQ15" s="713"/>
      <c r="BR15" s="713"/>
      <c r="BS15" s="686" t="s">
        <v>233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936875</v>
      </c>
      <c r="CS15" s="681"/>
      <c r="CT15" s="681"/>
      <c r="CU15" s="681"/>
      <c r="CV15" s="681"/>
      <c r="CW15" s="681"/>
      <c r="CX15" s="681"/>
      <c r="CY15" s="682"/>
      <c r="CZ15" s="713">
        <v>9.6999999999999993</v>
      </c>
      <c r="DA15" s="713"/>
      <c r="DB15" s="713"/>
      <c r="DC15" s="713"/>
      <c r="DD15" s="686">
        <v>236991</v>
      </c>
      <c r="DE15" s="681"/>
      <c r="DF15" s="681"/>
      <c r="DG15" s="681"/>
      <c r="DH15" s="681"/>
      <c r="DI15" s="681"/>
      <c r="DJ15" s="681"/>
      <c r="DK15" s="681"/>
      <c r="DL15" s="681"/>
      <c r="DM15" s="681"/>
      <c r="DN15" s="681"/>
      <c r="DO15" s="681"/>
      <c r="DP15" s="682"/>
      <c r="DQ15" s="686">
        <v>717218</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11893</v>
      </c>
      <c r="S16" s="681"/>
      <c r="T16" s="681"/>
      <c r="U16" s="681"/>
      <c r="V16" s="681"/>
      <c r="W16" s="681"/>
      <c r="X16" s="681"/>
      <c r="Y16" s="682"/>
      <c r="Z16" s="713">
        <v>0.1</v>
      </c>
      <c r="AA16" s="713"/>
      <c r="AB16" s="713"/>
      <c r="AC16" s="713"/>
      <c r="AD16" s="714">
        <v>11893</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128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1611282</v>
      </c>
      <c r="CS16" s="681"/>
      <c r="CT16" s="681"/>
      <c r="CU16" s="681"/>
      <c r="CV16" s="681"/>
      <c r="CW16" s="681"/>
      <c r="CX16" s="681"/>
      <c r="CY16" s="682"/>
      <c r="CZ16" s="713">
        <v>16.7</v>
      </c>
      <c r="DA16" s="713"/>
      <c r="DB16" s="713"/>
      <c r="DC16" s="713"/>
      <c r="DD16" s="686" t="s">
        <v>233</v>
      </c>
      <c r="DE16" s="681"/>
      <c r="DF16" s="681"/>
      <c r="DG16" s="681"/>
      <c r="DH16" s="681"/>
      <c r="DI16" s="681"/>
      <c r="DJ16" s="681"/>
      <c r="DK16" s="681"/>
      <c r="DL16" s="681"/>
      <c r="DM16" s="681"/>
      <c r="DN16" s="681"/>
      <c r="DO16" s="681"/>
      <c r="DP16" s="682"/>
      <c r="DQ16" s="686">
        <v>236934</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3474</v>
      </c>
      <c r="S17" s="681"/>
      <c r="T17" s="681"/>
      <c r="U17" s="681"/>
      <c r="V17" s="681"/>
      <c r="W17" s="681"/>
      <c r="X17" s="681"/>
      <c r="Y17" s="682"/>
      <c r="Z17" s="713">
        <v>0</v>
      </c>
      <c r="AA17" s="713"/>
      <c r="AB17" s="713"/>
      <c r="AC17" s="713"/>
      <c r="AD17" s="714">
        <v>3474</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233</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696151</v>
      </c>
      <c r="CS17" s="681"/>
      <c r="CT17" s="681"/>
      <c r="CU17" s="681"/>
      <c r="CV17" s="681"/>
      <c r="CW17" s="681"/>
      <c r="CX17" s="681"/>
      <c r="CY17" s="682"/>
      <c r="CZ17" s="713">
        <v>7.2</v>
      </c>
      <c r="DA17" s="713"/>
      <c r="DB17" s="713"/>
      <c r="DC17" s="713"/>
      <c r="DD17" s="686" t="s">
        <v>233</v>
      </c>
      <c r="DE17" s="681"/>
      <c r="DF17" s="681"/>
      <c r="DG17" s="681"/>
      <c r="DH17" s="681"/>
      <c r="DI17" s="681"/>
      <c r="DJ17" s="681"/>
      <c r="DK17" s="681"/>
      <c r="DL17" s="681"/>
      <c r="DM17" s="681"/>
      <c r="DN17" s="681"/>
      <c r="DO17" s="681"/>
      <c r="DP17" s="682"/>
      <c r="DQ17" s="686">
        <v>696151</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9585</v>
      </c>
      <c r="S18" s="681"/>
      <c r="T18" s="681"/>
      <c r="U18" s="681"/>
      <c r="V18" s="681"/>
      <c r="W18" s="681"/>
      <c r="X18" s="681"/>
      <c r="Y18" s="682"/>
      <c r="Z18" s="713">
        <v>0.1</v>
      </c>
      <c r="AA18" s="713"/>
      <c r="AB18" s="713"/>
      <c r="AC18" s="713"/>
      <c r="AD18" s="714">
        <v>9585</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128</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3173</v>
      </c>
      <c r="S19" s="681"/>
      <c r="T19" s="681"/>
      <c r="U19" s="681"/>
      <c r="V19" s="681"/>
      <c r="W19" s="681"/>
      <c r="X19" s="681"/>
      <c r="Y19" s="682"/>
      <c r="Z19" s="713">
        <v>0</v>
      </c>
      <c r="AA19" s="713"/>
      <c r="AB19" s="713"/>
      <c r="AC19" s="713"/>
      <c r="AD19" s="714">
        <v>3173</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37332</v>
      </c>
      <c r="BH19" s="681"/>
      <c r="BI19" s="681"/>
      <c r="BJ19" s="681"/>
      <c r="BK19" s="681"/>
      <c r="BL19" s="681"/>
      <c r="BM19" s="681"/>
      <c r="BN19" s="682"/>
      <c r="BO19" s="713">
        <v>2.1</v>
      </c>
      <c r="BP19" s="713"/>
      <c r="BQ19" s="713"/>
      <c r="BR19" s="713"/>
      <c r="BS19" s="686" t="s">
        <v>128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5719</v>
      </c>
      <c r="S20" s="681"/>
      <c r="T20" s="681"/>
      <c r="U20" s="681"/>
      <c r="V20" s="681"/>
      <c r="W20" s="681"/>
      <c r="X20" s="681"/>
      <c r="Y20" s="682"/>
      <c r="Z20" s="713">
        <v>0.1</v>
      </c>
      <c r="AA20" s="713"/>
      <c r="AB20" s="713"/>
      <c r="AC20" s="713"/>
      <c r="AD20" s="714">
        <v>5719</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37332</v>
      </c>
      <c r="BH20" s="681"/>
      <c r="BI20" s="681"/>
      <c r="BJ20" s="681"/>
      <c r="BK20" s="681"/>
      <c r="BL20" s="681"/>
      <c r="BM20" s="681"/>
      <c r="BN20" s="682"/>
      <c r="BO20" s="713">
        <v>2.1</v>
      </c>
      <c r="BP20" s="713"/>
      <c r="BQ20" s="713"/>
      <c r="BR20" s="713"/>
      <c r="BS20" s="686" t="s">
        <v>233</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9659685</v>
      </c>
      <c r="CS20" s="681"/>
      <c r="CT20" s="681"/>
      <c r="CU20" s="681"/>
      <c r="CV20" s="681"/>
      <c r="CW20" s="681"/>
      <c r="CX20" s="681"/>
      <c r="CY20" s="682"/>
      <c r="CZ20" s="713">
        <v>100</v>
      </c>
      <c r="DA20" s="713"/>
      <c r="DB20" s="713"/>
      <c r="DC20" s="713"/>
      <c r="DD20" s="686">
        <v>1333515</v>
      </c>
      <c r="DE20" s="681"/>
      <c r="DF20" s="681"/>
      <c r="DG20" s="681"/>
      <c r="DH20" s="681"/>
      <c r="DI20" s="681"/>
      <c r="DJ20" s="681"/>
      <c r="DK20" s="681"/>
      <c r="DL20" s="681"/>
      <c r="DM20" s="681"/>
      <c r="DN20" s="681"/>
      <c r="DO20" s="681"/>
      <c r="DP20" s="682"/>
      <c r="DQ20" s="686">
        <v>5447609</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693</v>
      </c>
      <c r="S21" s="681"/>
      <c r="T21" s="681"/>
      <c r="U21" s="681"/>
      <c r="V21" s="681"/>
      <c r="W21" s="681"/>
      <c r="X21" s="681"/>
      <c r="Y21" s="682"/>
      <c r="Z21" s="713">
        <v>0</v>
      </c>
      <c r="AA21" s="713"/>
      <c r="AB21" s="713"/>
      <c r="AC21" s="713"/>
      <c r="AD21" s="714">
        <v>693</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37332</v>
      </c>
      <c r="BH21" s="681"/>
      <c r="BI21" s="681"/>
      <c r="BJ21" s="681"/>
      <c r="BK21" s="681"/>
      <c r="BL21" s="681"/>
      <c r="BM21" s="681"/>
      <c r="BN21" s="682"/>
      <c r="BO21" s="713">
        <v>2.1</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2336559</v>
      </c>
      <c r="S22" s="681"/>
      <c r="T22" s="681"/>
      <c r="U22" s="681"/>
      <c r="V22" s="681"/>
      <c r="W22" s="681"/>
      <c r="X22" s="681"/>
      <c r="Y22" s="682"/>
      <c r="Z22" s="713">
        <v>23.1</v>
      </c>
      <c r="AA22" s="713"/>
      <c r="AB22" s="713"/>
      <c r="AC22" s="713"/>
      <c r="AD22" s="714">
        <v>2091813</v>
      </c>
      <c r="AE22" s="714"/>
      <c r="AF22" s="714"/>
      <c r="AG22" s="714"/>
      <c r="AH22" s="714"/>
      <c r="AI22" s="714"/>
      <c r="AJ22" s="714"/>
      <c r="AK22" s="714"/>
      <c r="AL22" s="683">
        <v>47.7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2091813</v>
      </c>
      <c r="S23" s="681"/>
      <c r="T23" s="681"/>
      <c r="U23" s="681"/>
      <c r="V23" s="681"/>
      <c r="W23" s="681"/>
      <c r="X23" s="681"/>
      <c r="Y23" s="682"/>
      <c r="Z23" s="713">
        <v>20.7</v>
      </c>
      <c r="AA23" s="713"/>
      <c r="AB23" s="713"/>
      <c r="AC23" s="713"/>
      <c r="AD23" s="714">
        <v>2091813</v>
      </c>
      <c r="AE23" s="714"/>
      <c r="AF23" s="714"/>
      <c r="AG23" s="714"/>
      <c r="AH23" s="714"/>
      <c r="AI23" s="714"/>
      <c r="AJ23" s="714"/>
      <c r="AK23" s="714"/>
      <c r="AL23" s="683">
        <v>47.7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244746</v>
      </c>
      <c r="S24" s="681"/>
      <c r="T24" s="681"/>
      <c r="U24" s="681"/>
      <c r="V24" s="681"/>
      <c r="W24" s="681"/>
      <c r="X24" s="681"/>
      <c r="Y24" s="682"/>
      <c r="Z24" s="713">
        <v>2.4</v>
      </c>
      <c r="AA24" s="713"/>
      <c r="AB24" s="713"/>
      <c r="AC24" s="713"/>
      <c r="AD24" s="714" t="s">
        <v>128</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128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2222152</v>
      </c>
      <c r="CS24" s="736"/>
      <c r="CT24" s="736"/>
      <c r="CU24" s="736"/>
      <c r="CV24" s="736"/>
      <c r="CW24" s="736"/>
      <c r="CX24" s="736"/>
      <c r="CY24" s="779"/>
      <c r="CZ24" s="780">
        <v>23</v>
      </c>
      <c r="DA24" s="751"/>
      <c r="DB24" s="751"/>
      <c r="DC24" s="783"/>
      <c r="DD24" s="778">
        <v>1878497</v>
      </c>
      <c r="DE24" s="736"/>
      <c r="DF24" s="736"/>
      <c r="DG24" s="736"/>
      <c r="DH24" s="736"/>
      <c r="DI24" s="736"/>
      <c r="DJ24" s="736"/>
      <c r="DK24" s="779"/>
      <c r="DL24" s="778">
        <v>1869622</v>
      </c>
      <c r="DM24" s="736"/>
      <c r="DN24" s="736"/>
      <c r="DO24" s="736"/>
      <c r="DP24" s="736"/>
      <c r="DQ24" s="736"/>
      <c r="DR24" s="736"/>
      <c r="DS24" s="736"/>
      <c r="DT24" s="736"/>
      <c r="DU24" s="736"/>
      <c r="DV24" s="779"/>
      <c r="DW24" s="780">
        <v>41</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233</v>
      </c>
      <c r="AE25" s="714"/>
      <c r="AF25" s="714"/>
      <c r="AG25" s="714"/>
      <c r="AH25" s="714"/>
      <c r="AI25" s="714"/>
      <c r="AJ25" s="714"/>
      <c r="AK25" s="714"/>
      <c r="AL25" s="683" t="s">
        <v>128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128</v>
      </c>
      <c r="BP25" s="713"/>
      <c r="BQ25" s="713"/>
      <c r="BR25" s="713"/>
      <c r="BS25" s="686" t="s">
        <v>233</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1108347</v>
      </c>
      <c r="CS25" s="699"/>
      <c r="CT25" s="699"/>
      <c r="CU25" s="699"/>
      <c r="CV25" s="699"/>
      <c r="CW25" s="699"/>
      <c r="CX25" s="699"/>
      <c r="CY25" s="700"/>
      <c r="CZ25" s="683">
        <v>11.5</v>
      </c>
      <c r="DA25" s="701"/>
      <c r="DB25" s="701"/>
      <c r="DC25" s="702"/>
      <c r="DD25" s="686">
        <v>1070379</v>
      </c>
      <c r="DE25" s="699"/>
      <c r="DF25" s="699"/>
      <c r="DG25" s="699"/>
      <c r="DH25" s="699"/>
      <c r="DI25" s="699"/>
      <c r="DJ25" s="699"/>
      <c r="DK25" s="700"/>
      <c r="DL25" s="686">
        <v>1068251</v>
      </c>
      <c r="DM25" s="699"/>
      <c r="DN25" s="699"/>
      <c r="DO25" s="699"/>
      <c r="DP25" s="699"/>
      <c r="DQ25" s="699"/>
      <c r="DR25" s="699"/>
      <c r="DS25" s="699"/>
      <c r="DT25" s="699"/>
      <c r="DU25" s="699"/>
      <c r="DV25" s="700"/>
      <c r="DW25" s="683">
        <v>23.4</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4534957</v>
      </c>
      <c r="S26" s="681"/>
      <c r="T26" s="681"/>
      <c r="U26" s="681"/>
      <c r="V26" s="681"/>
      <c r="W26" s="681"/>
      <c r="X26" s="681"/>
      <c r="Y26" s="682"/>
      <c r="Z26" s="713">
        <v>44.9</v>
      </c>
      <c r="AA26" s="713"/>
      <c r="AB26" s="713"/>
      <c r="AC26" s="713"/>
      <c r="AD26" s="714">
        <v>4290211</v>
      </c>
      <c r="AE26" s="714"/>
      <c r="AF26" s="714"/>
      <c r="AG26" s="714"/>
      <c r="AH26" s="714"/>
      <c r="AI26" s="714"/>
      <c r="AJ26" s="714"/>
      <c r="AK26" s="714"/>
      <c r="AL26" s="683">
        <v>97.9</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716444</v>
      </c>
      <c r="CS26" s="681"/>
      <c r="CT26" s="681"/>
      <c r="CU26" s="681"/>
      <c r="CV26" s="681"/>
      <c r="CW26" s="681"/>
      <c r="CX26" s="681"/>
      <c r="CY26" s="682"/>
      <c r="CZ26" s="683">
        <v>7.4</v>
      </c>
      <c r="DA26" s="701"/>
      <c r="DB26" s="701"/>
      <c r="DC26" s="702"/>
      <c r="DD26" s="686">
        <v>701473</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3180</v>
      </c>
      <c r="S27" s="681"/>
      <c r="T27" s="681"/>
      <c r="U27" s="681"/>
      <c r="V27" s="681"/>
      <c r="W27" s="681"/>
      <c r="X27" s="681"/>
      <c r="Y27" s="682"/>
      <c r="Z27" s="713">
        <v>0</v>
      </c>
      <c r="AA27" s="713"/>
      <c r="AB27" s="713"/>
      <c r="AC27" s="713"/>
      <c r="AD27" s="714">
        <v>3180</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1811033</v>
      </c>
      <c r="BH27" s="681"/>
      <c r="BI27" s="681"/>
      <c r="BJ27" s="681"/>
      <c r="BK27" s="681"/>
      <c r="BL27" s="681"/>
      <c r="BM27" s="681"/>
      <c r="BN27" s="682"/>
      <c r="BO27" s="713">
        <v>100</v>
      </c>
      <c r="BP27" s="713"/>
      <c r="BQ27" s="713"/>
      <c r="BR27" s="713"/>
      <c r="BS27" s="686">
        <v>10095</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417654</v>
      </c>
      <c r="CS27" s="699"/>
      <c r="CT27" s="699"/>
      <c r="CU27" s="699"/>
      <c r="CV27" s="699"/>
      <c r="CW27" s="699"/>
      <c r="CX27" s="699"/>
      <c r="CY27" s="700"/>
      <c r="CZ27" s="683">
        <v>4.3</v>
      </c>
      <c r="DA27" s="701"/>
      <c r="DB27" s="701"/>
      <c r="DC27" s="702"/>
      <c r="DD27" s="686">
        <v>111967</v>
      </c>
      <c r="DE27" s="699"/>
      <c r="DF27" s="699"/>
      <c r="DG27" s="699"/>
      <c r="DH27" s="699"/>
      <c r="DI27" s="699"/>
      <c r="DJ27" s="699"/>
      <c r="DK27" s="700"/>
      <c r="DL27" s="686">
        <v>105220</v>
      </c>
      <c r="DM27" s="699"/>
      <c r="DN27" s="699"/>
      <c r="DO27" s="699"/>
      <c r="DP27" s="699"/>
      <c r="DQ27" s="699"/>
      <c r="DR27" s="699"/>
      <c r="DS27" s="699"/>
      <c r="DT27" s="699"/>
      <c r="DU27" s="699"/>
      <c r="DV27" s="700"/>
      <c r="DW27" s="683">
        <v>2.2999999999999998</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24885</v>
      </c>
      <c r="S28" s="681"/>
      <c r="T28" s="681"/>
      <c r="U28" s="681"/>
      <c r="V28" s="681"/>
      <c r="W28" s="681"/>
      <c r="X28" s="681"/>
      <c r="Y28" s="682"/>
      <c r="Z28" s="713">
        <v>0.2</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696151</v>
      </c>
      <c r="CS28" s="681"/>
      <c r="CT28" s="681"/>
      <c r="CU28" s="681"/>
      <c r="CV28" s="681"/>
      <c r="CW28" s="681"/>
      <c r="CX28" s="681"/>
      <c r="CY28" s="682"/>
      <c r="CZ28" s="683">
        <v>7.2</v>
      </c>
      <c r="DA28" s="701"/>
      <c r="DB28" s="701"/>
      <c r="DC28" s="702"/>
      <c r="DD28" s="686">
        <v>696151</v>
      </c>
      <c r="DE28" s="681"/>
      <c r="DF28" s="681"/>
      <c r="DG28" s="681"/>
      <c r="DH28" s="681"/>
      <c r="DI28" s="681"/>
      <c r="DJ28" s="681"/>
      <c r="DK28" s="682"/>
      <c r="DL28" s="686">
        <v>696151</v>
      </c>
      <c r="DM28" s="681"/>
      <c r="DN28" s="681"/>
      <c r="DO28" s="681"/>
      <c r="DP28" s="681"/>
      <c r="DQ28" s="681"/>
      <c r="DR28" s="681"/>
      <c r="DS28" s="681"/>
      <c r="DT28" s="681"/>
      <c r="DU28" s="681"/>
      <c r="DV28" s="682"/>
      <c r="DW28" s="683">
        <v>15.3</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80095</v>
      </c>
      <c r="S29" s="681"/>
      <c r="T29" s="681"/>
      <c r="U29" s="681"/>
      <c r="V29" s="681"/>
      <c r="W29" s="681"/>
      <c r="X29" s="681"/>
      <c r="Y29" s="682"/>
      <c r="Z29" s="713">
        <v>0.8</v>
      </c>
      <c r="AA29" s="713"/>
      <c r="AB29" s="713"/>
      <c r="AC29" s="713"/>
      <c r="AD29" s="714">
        <v>9516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696151</v>
      </c>
      <c r="CS29" s="699"/>
      <c r="CT29" s="699"/>
      <c r="CU29" s="699"/>
      <c r="CV29" s="699"/>
      <c r="CW29" s="699"/>
      <c r="CX29" s="699"/>
      <c r="CY29" s="700"/>
      <c r="CZ29" s="683">
        <v>7.2</v>
      </c>
      <c r="DA29" s="701"/>
      <c r="DB29" s="701"/>
      <c r="DC29" s="702"/>
      <c r="DD29" s="686">
        <v>696151</v>
      </c>
      <c r="DE29" s="699"/>
      <c r="DF29" s="699"/>
      <c r="DG29" s="699"/>
      <c r="DH29" s="699"/>
      <c r="DI29" s="699"/>
      <c r="DJ29" s="699"/>
      <c r="DK29" s="700"/>
      <c r="DL29" s="686">
        <v>696151</v>
      </c>
      <c r="DM29" s="699"/>
      <c r="DN29" s="699"/>
      <c r="DO29" s="699"/>
      <c r="DP29" s="699"/>
      <c r="DQ29" s="699"/>
      <c r="DR29" s="699"/>
      <c r="DS29" s="699"/>
      <c r="DT29" s="699"/>
      <c r="DU29" s="699"/>
      <c r="DV29" s="700"/>
      <c r="DW29" s="683">
        <v>15.3</v>
      </c>
      <c r="DX29" s="701"/>
      <c r="DY29" s="701"/>
      <c r="DZ29" s="701"/>
      <c r="EA29" s="701"/>
      <c r="EB29" s="701"/>
      <c r="EC29" s="722"/>
    </row>
    <row r="30" spans="2:133" ht="11.25" customHeight="1" x14ac:dyDescent="0.2">
      <c r="B30" s="677" t="s">
        <v>305</v>
      </c>
      <c r="C30" s="678"/>
      <c r="D30" s="678"/>
      <c r="E30" s="678"/>
      <c r="F30" s="678"/>
      <c r="G30" s="678"/>
      <c r="H30" s="678"/>
      <c r="I30" s="678"/>
      <c r="J30" s="678"/>
      <c r="K30" s="678"/>
      <c r="L30" s="678"/>
      <c r="M30" s="678"/>
      <c r="N30" s="678"/>
      <c r="O30" s="678"/>
      <c r="P30" s="678"/>
      <c r="Q30" s="679"/>
      <c r="R30" s="680">
        <v>9310</v>
      </c>
      <c r="S30" s="681"/>
      <c r="T30" s="681"/>
      <c r="U30" s="681"/>
      <c r="V30" s="681"/>
      <c r="W30" s="681"/>
      <c r="X30" s="681"/>
      <c r="Y30" s="682"/>
      <c r="Z30" s="713">
        <v>0.1</v>
      </c>
      <c r="AA30" s="713"/>
      <c r="AB30" s="713"/>
      <c r="AC30" s="713"/>
      <c r="AD30" s="714" t="s">
        <v>233</v>
      </c>
      <c r="AE30" s="714"/>
      <c r="AF30" s="714"/>
      <c r="AG30" s="714"/>
      <c r="AH30" s="714"/>
      <c r="AI30" s="714"/>
      <c r="AJ30" s="714"/>
      <c r="AK30" s="714"/>
      <c r="AL30" s="683" t="s">
        <v>128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676463</v>
      </c>
      <c r="CS30" s="681"/>
      <c r="CT30" s="681"/>
      <c r="CU30" s="681"/>
      <c r="CV30" s="681"/>
      <c r="CW30" s="681"/>
      <c r="CX30" s="681"/>
      <c r="CY30" s="682"/>
      <c r="CZ30" s="683">
        <v>7</v>
      </c>
      <c r="DA30" s="701"/>
      <c r="DB30" s="701"/>
      <c r="DC30" s="702"/>
      <c r="DD30" s="686">
        <v>676463</v>
      </c>
      <c r="DE30" s="681"/>
      <c r="DF30" s="681"/>
      <c r="DG30" s="681"/>
      <c r="DH30" s="681"/>
      <c r="DI30" s="681"/>
      <c r="DJ30" s="681"/>
      <c r="DK30" s="682"/>
      <c r="DL30" s="686">
        <v>676463</v>
      </c>
      <c r="DM30" s="681"/>
      <c r="DN30" s="681"/>
      <c r="DO30" s="681"/>
      <c r="DP30" s="681"/>
      <c r="DQ30" s="681"/>
      <c r="DR30" s="681"/>
      <c r="DS30" s="681"/>
      <c r="DT30" s="681"/>
      <c r="DU30" s="681"/>
      <c r="DV30" s="682"/>
      <c r="DW30" s="683">
        <v>14.8</v>
      </c>
      <c r="DX30" s="701"/>
      <c r="DY30" s="701"/>
      <c r="DZ30" s="701"/>
      <c r="EA30" s="701"/>
      <c r="EB30" s="701"/>
      <c r="EC30" s="722"/>
    </row>
    <row r="31" spans="2:133" ht="11.25" customHeight="1" x14ac:dyDescent="0.2">
      <c r="B31" s="677" t="s">
        <v>309</v>
      </c>
      <c r="C31" s="678"/>
      <c r="D31" s="678"/>
      <c r="E31" s="678"/>
      <c r="F31" s="678"/>
      <c r="G31" s="678"/>
      <c r="H31" s="678"/>
      <c r="I31" s="678"/>
      <c r="J31" s="678"/>
      <c r="K31" s="678"/>
      <c r="L31" s="678"/>
      <c r="M31" s="678"/>
      <c r="N31" s="678"/>
      <c r="O31" s="678"/>
      <c r="P31" s="678"/>
      <c r="Q31" s="679"/>
      <c r="R31" s="680">
        <v>2638487</v>
      </c>
      <c r="S31" s="681"/>
      <c r="T31" s="681"/>
      <c r="U31" s="681"/>
      <c r="V31" s="681"/>
      <c r="W31" s="681"/>
      <c r="X31" s="681"/>
      <c r="Y31" s="682"/>
      <c r="Z31" s="713">
        <v>26.1</v>
      </c>
      <c r="AA31" s="713"/>
      <c r="AB31" s="713"/>
      <c r="AC31" s="713"/>
      <c r="AD31" s="714" t="s">
        <v>128</v>
      </c>
      <c r="AE31" s="714"/>
      <c r="AF31" s="714"/>
      <c r="AG31" s="714"/>
      <c r="AH31" s="714"/>
      <c r="AI31" s="714"/>
      <c r="AJ31" s="714"/>
      <c r="AK31" s="714"/>
      <c r="AL31" s="683" t="s">
        <v>233</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97.5</v>
      </c>
      <c r="BH31" s="750"/>
      <c r="BI31" s="750"/>
      <c r="BJ31" s="750"/>
      <c r="BK31" s="750"/>
      <c r="BL31" s="750"/>
      <c r="BM31" s="751">
        <v>95.8</v>
      </c>
      <c r="BN31" s="750"/>
      <c r="BO31" s="750"/>
      <c r="BP31" s="750"/>
      <c r="BQ31" s="752"/>
      <c r="BR31" s="749">
        <v>99.2</v>
      </c>
      <c r="BS31" s="750"/>
      <c r="BT31" s="750"/>
      <c r="BU31" s="750"/>
      <c r="BV31" s="750"/>
      <c r="BW31" s="750"/>
      <c r="BX31" s="751">
        <v>95.1</v>
      </c>
      <c r="BY31" s="750"/>
      <c r="BZ31" s="750"/>
      <c r="CA31" s="750"/>
      <c r="CB31" s="752"/>
      <c r="CD31" s="767"/>
      <c r="CE31" s="768"/>
      <c r="CF31" s="719" t="s">
        <v>312</v>
      </c>
      <c r="CG31" s="720"/>
      <c r="CH31" s="720"/>
      <c r="CI31" s="720"/>
      <c r="CJ31" s="720"/>
      <c r="CK31" s="720"/>
      <c r="CL31" s="720"/>
      <c r="CM31" s="720"/>
      <c r="CN31" s="720"/>
      <c r="CO31" s="720"/>
      <c r="CP31" s="720"/>
      <c r="CQ31" s="721"/>
      <c r="CR31" s="680">
        <v>19688</v>
      </c>
      <c r="CS31" s="699"/>
      <c r="CT31" s="699"/>
      <c r="CU31" s="699"/>
      <c r="CV31" s="699"/>
      <c r="CW31" s="699"/>
      <c r="CX31" s="699"/>
      <c r="CY31" s="700"/>
      <c r="CZ31" s="683">
        <v>0.2</v>
      </c>
      <c r="DA31" s="701"/>
      <c r="DB31" s="701"/>
      <c r="DC31" s="702"/>
      <c r="DD31" s="686">
        <v>19688</v>
      </c>
      <c r="DE31" s="699"/>
      <c r="DF31" s="699"/>
      <c r="DG31" s="699"/>
      <c r="DH31" s="699"/>
      <c r="DI31" s="699"/>
      <c r="DJ31" s="699"/>
      <c r="DK31" s="700"/>
      <c r="DL31" s="686">
        <v>19688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313</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99.7</v>
      </c>
      <c r="BH32" s="699"/>
      <c r="BI32" s="699"/>
      <c r="BJ32" s="699"/>
      <c r="BK32" s="699"/>
      <c r="BL32" s="699"/>
      <c r="BM32" s="684">
        <v>98.7</v>
      </c>
      <c r="BN32" s="745"/>
      <c r="BO32" s="745"/>
      <c r="BP32" s="745"/>
      <c r="BQ32" s="726"/>
      <c r="BR32" s="753">
        <v>99.4</v>
      </c>
      <c r="BS32" s="699"/>
      <c r="BT32" s="699"/>
      <c r="BU32" s="699"/>
      <c r="BV32" s="699"/>
      <c r="BW32" s="699"/>
      <c r="BX32" s="684">
        <v>97.7</v>
      </c>
      <c r="BY32" s="745"/>
      <c r="BZ32" s="745"/>
      <c r="CA32" s="745"/>
      <c r="CB32" s="726"/>
      <c r="CD32" s="769"/>
      <c r="CE32" s="770"/>
      <c r="CF32" s="719" t="s">
        <v>316</v>
      </c>
      <c r="CG32" s="720"/>
      <c r="CH32" s="720"/>
      <c r="CI32" s="720"/>
      <c r="CJ32" s="720"/>
      <c r="CK32" s="720"/>
      <c r="CL32" s="720"/>
      <c r="CM32" s="720"/>
      <c r="CN32" s="720"/>
      <c r="CO32" s="720"/>
      <c r="CP32" s="720"/>
      <c r="CQ32" s="721"/>
      <c r="CR32" s="680" t="s">
        <v>233</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233</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2">
      <c r="B33" s="677" t="s">
        <v>317</v>
      </c>
      <c r="C33" s="678"/>
      <c r="D33" s="678"/>
      <c r="E33" s="678"/>
      <c r="F33" s="678"/>
      <c r="G33" s="678"/>
      <c r="H33" s="678"/>
      <c r="I33" s="678"/>
      <c r="J33" s="678"/>
      <c r="K33" s="678"/>
      <c r="L33" s="678"/>
      <c r="M33" s="678"/>
      <c r="N33" s="678"/>
      <c r="O33" s="678"/>
      <c r="P33" s="678"/>
      <c r="Q33" s="679"/>
      <c r="R33" s="680">
        <v>556539</v>
      </c>
      <c r="S33" s="681"/>
      <c r="T33" s="681"/>
      <c r="U33" s="681"/>
      <c r="V33" s="681"/>
      <c r="W33" s="681"/>
      <c r="X33" s="681"/>
      <c r="Y33" s="682"/>
      <c r="Z33" s="713">
        <v>5.5</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95.8</v>
      </c>
      <c r="BH33" s="665"/>
      <c r="BI33" s="665"/>
      <c r="BJ33" s="665"/>
      <c r="BK33" s="665"/>
      <c r="BL33" s="665"/>
      <c r="BM33" s="707">
        <v>93.5</v>
      </c>
      <c r="BN33" s="665"/>
      <c r="BO33" s="665"/>
      <c r="BP33" s="665"/>
      <c r="BQ33" s="709"/>
      <c r="BR33" s="744">
        <v>98.9</v>
      </c>
      <c r="BS33" s="665"/>
      <c r="BT33" s="665"/>
      <c r="BU33" s="665"/>
      <c r="BV33" s="665"/>
      <c r="BW33" s="665"/>
      <c r="BX33" s="707">
        <v>92.6</v>
      </c>
      <c r="BY33" s="665"/>
      <c r="BZ33" s="665"/>
      <c r="CA33" s="665"/>
      <c r="CB33" s="709"/>
      <c r="CD33" s="719" t="s">
        <v>319</v>
      </c>
      <c r="CE33" s="720"/>
      <c r="CF33" s="720"/>
      <c r="CG33" s="720"/>
      <c r="CH33" s="720"/>
      <c r="CI33" s="720"/>
      <c r="CJ33" s="720"/>
      <c r="CK33" s="720"/>
      <c r="CL33" s="720"/>
      <c r="CM33" s="720"/>
      <c r="CN33" s="720"/>
      <c r="CO33" s="720"/>
      <c r="CP33" s="720"/>
      <c r="CQ33" s="721"/>
      <c r="CR33" s="680">
        <v>4492736</v>
      </c>
      <c r="CS33" s="699"/>
      <c r="CT33" s="699"/>
      <c r="CU33" s="699"/>
      <c r="CV33" s="699"/>
      <c r="CW33" s="699"/>
      <c r="CX33" s="699"/>
      <c r="CY33" s="700"/>
      <c r="CZ33" s="683">
        <v>46.5</v>
      </c>
      <c r="DA33" s="701"/>
      <c r="DB33" s="701"/>
      <c r="DC33" s="702"/>
      <c r="DD33" s="686">
        <v>2994092</v>
      </c>
      <c r="DE33" s="699"/>
      <c r="DF33" s="699"/>
      <c r="DG33" s="699"/>
      <c r="DH33" s="699"/>
      <c r="DI33" s="699"/>
      <c r="DJ33" s="699"/>
      <c r="DK33" s="700"/>
      <c r="DL33" s="686">
        <v>2169287</v>
      </c>
      <c r="DM33" s="699"/>
      <c r="DN33" s="699"/>
      <c r="DO33" s="699"/>
      <c r="DP33" s="699"/>
      <c r="DQ33" s="699"/>
      <c r="DR33" s="699"/>
      <c r="DS33" s="699"/>
      <c r="DT33" s="699"/>
      <c r="DU33" s="699"/>
      <c r="DV33" s="700"/>
      <c r="DW33" s="683">
        <v>47.6</v>
      </c>
      <c r="DX33" s="701"/>
      <c r="DY33" s="701"/>
      <c r="DZ33" s="701"/>
      <c r="EA33" s="701"/>
      <c r="EB33" s="701"/>
      <c r="EC33" s="722"/>
    </row>
    <row r="34" spans="2:133" ht="11.25" customHeight="1" x14ac:dyDescent="0.2">
      <c r="B34" s="677" t="s">
        <v>320</v>
      </c>
      <c r="C34" s="678"/>
      <c r="D34" s="678"/>
      <c r="E34" s="678"/>
      <c r="F34" s="678"/>
      <c r="G34" s="678"/>
      <c r="H34" s="678"/>
      <c r="I34" s="678"/>
      <c r="J34" s="678"/>
      <c r="K34" s="678"/>
      <c r="L34" s="678"/>
      <c r="M34" s="678"/>
      <c r="N34" s="678"/>
      <c r="O34" s="678"/>
      <c r="P34" s="678"/>
      <c r="Q34" s="679"/>
      <c r="R34" s="680">
        <v>67357</v>
      </c>
      <c r="S34" s="681"/>
      <c r="T34" s="681"/>
      <c r="U34" s="681"/>
      <c r="V34" s="681"/>
      <c r="W34" s="681"/>
      <c r="X34" s="681"/>
      <c r="Y34" s="682"/>
      <c r="Z34" s="713">
        <v>0.7</v>
      </c>
      <c r="AA34" s="713"/>
      <c r="AB34" s="713"/>
      <c r="AC34" s="713"/>
      <c r="AD34" s="714">
        <v>65440</v>
      </c>
      <c r="AE34" s="714"/>
      <c r="AF34" s="714"/>
      <c r="AG34" s="714"/>
      <c r="AH34" s="714"/>
      <c r="AI34" s="714"/>
      <c r="AJ34" s="714"/>
      <c r="AK34" s="714"/>
      <c r="AL34" s="683">
        <v>1.5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922074</v>
      </c>
      <c r="CS34" s="681"/>
      <c r="CT34" s="681"/>
      <c r="CU34" s="681"/>
      <c r="CV34" s="681"/>
      <c r="CW34" s="681"/>
      <c r="CX34" s="681"/>
      <c r="CY34" s="682"/>
      <c r="CZ34" s="683">
        <v>9.5</v>
      </c>
      <c r="DA34" s="701"/>
      <c r="DB34" s="701"/>
      <c r="DC34" s="702"/>
      <c r="DD34" s="686">
        <v>684091</v>
      </c>
      <c r="DE34" s="681"/>
      <c r="DF34" s="681"/>
      <c r="DG34" s="681"/>
      <c r="DH34" s="681"/>
      <c r="DI34" s="681"/>
      <c r="DJ34" s="681"/>
      <c r="DK34" s="682"/>
      <c r="DL34" s="686">
        <v>573080</v>
      </c>
      <c r="DM34" s="681"/>
      <c r="DN34" s="681"/>
      <c r="DO34" s="681"/>
      <c r="DP34" s="681"/>
      <c r="DQ34" s="681"/>
      <c r="DR34" s="681"/>
      <c r="DS34" s="681"/>
      <c r="DT34" s="681"/>
      <c r="DU34" s="681"/>
      <c r="DV34" s="682"/>
      <c r="DW34" s="683">
        <v>12.6</v>
      </c>
      <c r="DX34" s="701"/>
      <c r="DY34" s="701"/>
      <c r="DZ34" s="701"/>
      <c r="EA34" s="701"/>
      <c r="EB34" s="701"/>
      <c r="EC34" s="722"/>
    </row>
    <row r="35" spans="2:133" ht="11.25" customHeight="1" x14ac:dyDescent="0.2">
      <c r="B35" s="677" t="s">
        <v>322</v>
      </c>
      <c r="C35" s="678"/>
      <c r="D35" s="678"/>
      <c r="E35" s="678"/>
      <c r="F35" s="678"/>
      <c r="G35" s="678"/>
      <c r="H35" s="678"/>
      <c r="I35" s="678"/>
      <c r="J35" s="678"/>
      <c r="K35" s="678"/>
      <c r="L35" s="678"/>
      <c r="M35" s="678"/>
      <c r="N35" s="678"/>
      <c r="O35" s="678"/>
      <c r="P35" s="678"/>
      <c r="Q35" s="679"/>
      <c r="R35" s="680">
        <v>110590</v>
      </c>
      <c r="S35" s="681"/>
      <c r="T35" s="681"/>
      <c r="U35" s="681"/>
      <c r="V35" s="681"/>
      <c r="W35" s="681"/>
      <c r="X35" s="681"/>
      <c r="Y35" s="682"/>
      <c r="Z35" s="713">
        <v>1.1000000000000001</v>
      </c>
      <c r="AA35" s="713"/>
      <c r="AB35" s="713"/>
      <c r="AC35" s="713"/>
      <c r="AD35" s="714" t="s">
        <v>128</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203975</v>
      </c>
      <c r="CS35" s="699"/>
      <c r="CT35" s="699"/>
      <c r="CU35" s="699"/>
      <c r="CV35" s="699"/>
      <c r="CW35" s="699"/>
      <c r="CX35" s="699"/>
      <c r="CY35" s="700"/>
      <c r="CZ35" s="683">
        <v>2.1</v>
      </c>
      <c r="DA35" s="701"/>
      <c r="DB35" s="701"/>
      <c r="DC35" s="702"/>
      <c r="DD35" s="686">
        <v>135736</v>
      </c>
      <c r="DE35" s="699"/>
      <c r="DF35" s="699"/>
      <c r="DG35" s="699"/>
      <c r="DH35" s="699"/>
      <c r="DI35" s="699"/>
      <c r="DJ35" s="699"/>
      <c r="DK35" s="700"/>
      <c r="DL35" s="686">
        <v>134062</v>
      </c>
      <c r="DM35" s="699"/>
      <c r="DN35" s="699"/>
      <c r="DO35" s="699"/>
      <c r="DP35" s="699"/>
      <c r="DQ35" s="699"/>
      <c r="DR35" s="699"/>
      <c r="DS35" s="699"/>
      <c r="DT35" s="699"/>
      <c r="DU35" s="699"/>
      <c r="DV35" s="700"/>
      <c r="DW35" s="683">
        <v>2.9</v>
      </c>
      <c r="DX35" s="701"/>
      <c r="DY35" s="701"/>
      <c r="DZ35" s="701"/>
      <c r="EA35" s="701"/>
      <c r="EB35" s="701"/>
      <c r="EC35" s="722"/>
    </row>
    <row r="36" spans="2:133" ht="11.25" customHeight="1" x14ac:dyDescent="0.2">
      <c r="B36" s="677" t="s">
        <v>326</v>
      </c>
      <c r="C36" s="678"/>
      <c r="D36" s="678"/>
      <c r="E36" s="678"/>
      <c r="F36" s="678"/>
      <c r="G36" s="678"/>
      <c r="H36" s="678"/>
      <c r="I36" s="678"/>
      <c r="J36" s="678"/>
      <c r="K36" s="678"/>
      <c r="L36" s="678"/>
      <c r="M36" s="678"/>
      <c r="N36" s="678"/>
      <c r="O36" s="678"/>
      <c r="P36" s="678"/>
      <c r="Q36" s="679"/>
      <c r="R36" s="680">
        <v>321521</v>
      </c>
      <c r="S36" s="681"/>
      <c r="T36" s="681"/>
      <c r="U36" s="681"/>
      <c r="V36" s="681"/>
      <c r="W36" s="681"/>
      <c r="X36" s="681"/>
      <c r="Y36" s="682"/>
      <c r="Z36" s="713">
        <v>3.2</v>
      </c>
      <c r="AA36" s="713"/>
      <c r="AB36" s="713"/>
      <c r="AC36" s="713"/>
      <c r="AD36" s="714" t="s">
        <v>233</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885068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70438</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2128001</v>
      </c>
      <c r="CS36" s="681"/>
      <c r="CT36" s="681"/>
      <c r="CU36" s="681"/>
      <c r="CV36" s="681"/>
      <c r="CW36" s="681"/>
      <c r="CX36" s="681"/>
      <c r="CY36" s="682"/>
      <c r="CZ36" s="683">
        <v>22</v>
      </c>
      <c r="DA36" s="701"/>
      <c r="DB36" s="701"/>
      <c r="DC36" s="702"/>
      <c r="DD36" s="686">
        <v>1042912</v>
      </c>
      <c r="DE36" s="681"/>
      <c r="DF36" s="681"/>
      <c r="DG36" s="681"/>
      <c r="DH36" s="681"/>
      <c r="DI36" s="681"/>
      <c r="DJ36" s="681"/>
      <c r="DK36" s="682"/>
      <c r="DL36" s="686">
        <v>806136</v>
      </c>
      <c r="DM36" s="681"/>
      <c r="DN36" s="681"/>
      <c r="DO36" s="681"/>
      <c r="DP36" s="681"/>
      <c r="DQ36" s="681"/>
      <c r="DR36" s="681"/>
      <c r="DS36" s="681"/>
      <c r="DT36" s="681"/>
      <c r="DU36" s="681"/>
      <c r="DV36" s="682"/>
      <c r="DW36" s="683">
        <v>17.7</v>
      </c>
      <c r="DX36" s="701"/>
      <c r="DY36" s="701"/>
      <c r="DZ36" s="701"/>
      <c r="EA36" s="701"/>
      <c r="EB36" s="701"/>
      <c r="EC36" s="722"/>
    </row>
    <row r="37" spans="2:133" ht="11.25" customHeight="1" x14ac:dyDescent="0.2">
      <c r="B37" s="677" t="s">
        <v>330</v>
      </c>
      <c r="C37" s="678"/>
      <c r="D37" s="678"/>
      <c r="E37" s="678"/>
      <c r="F37" s="678"/>
      <c r="G37" s="678"/>
      <c r="H37" s="678"/>
      <c r="I37" s="678"/>
      <c r="J37" s="678"/>
      <c r="K37" s="678"/>
      <c r="L37" s="678"/>
      <c r="M37" s="678"/>
      <c r="N37" s="678"/>
      <c r="O37" s="678"/>
      <c r="P37" s="678"/>
      <c r="Q37" s="679"/>
      <c r="R37" s="680">
        <v>932390</v>
      </c>
      <c r="S37" s="681"/>
      <c r="T37" s="681"/>
      <c r="U37" s="681"/>
      <c r="V37" s="681"/>
      <c r="W37" s="681"/>
      <c r="X37" s="681"/>
      <c r="Y37" s="682"/>
      <c r="Z37" s="713">
        <v>9.1999999999999993</v>
      </c>
      <c r="AA37" s="713"/>
      <c r="AB37" s="713"/>
      <c r="AC37" s="713"/>
      <c r="AD37" s="714" t="s">
        <v>128</v>
      </c>
      <c r="AE37" s="714"/>
      <c r="AF37" s="714"/>
      <c r="AG37" s="714"/>
      <c r="AH37" s="714"/>
      <c r="AI37" s="714"/>
      <c r="AJ37" s="714"/>
      <c r="AK37" s="714"/>
      <c r="AL37" s="683" t="s">
        <v>128</v>
      </c>
      <c r="AM37" s="684"/>
      <c r="AN37" s="684"/>
      <c r="AO37" s="715"/>
      <c r="AQ37" s="723" t="s">
        <v>331</v>
      </c>
      <c r="AR37" s="724"/>
      <c r="AS37" s="724"/>
      <c r="AT37" s="724"/>
      <c r="AU37" s="724"/>
      <c r="AV37" s="724"/>
      <c r="AW37" s="724"/>
      <c r="AX37" s="724"/>
      <c r="AY37" s="725"/>
      <c r="AZ37" s="680">
        <v>302950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70438</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485791</v>
      </c>
      <c r="CS37" s="699"/>
      <c r="CT37" s="699"/>
      <c r="CU37" s="699"/>
      <c r="CV37" s="699"/>
      <c r="CW37" s="699"/>
      <c r="CX37" s="699"/>
      <c r="CY37" s="700"/>
      <c r="CZ37" s="683">
        <v>5</v>
      </c>
      <c r="DA37" s="701"/>
      <c r="DB37" s="701"/>
      <c r="DC37" s="702"/>
      <c r="DD37" s="686">
        <v>482618</v>
      </c>
      <c r="DE37" s="699"/>
      <c r="DF37" s="699"/>
      <c r="DG37" s="699"/>
      <c r="DH37" s="699"/>
      <c r="DI37" s="699"/>
      <c r="DJ37" s="699"/>
      <c r="DK37" s="700"/>
      <c r="DL37" s="686">
        <v>461945</v>
      </c>
      <c r="DM37" s="699"/>
      <c r="DN37" s="699"/>
      <c r="DO37" s="699"/>
      <c r="DP37" s="699"/>
      <c r="DQ37" s="699"/>
      <c r="DR37" s="699"/>
      <c r="DS37" s="699"/>
      <c r="DT37" s="699"/>
      <c r="DU37" s="699"/>
      <c r="DV37" s="700"/>
      <c r="DW37" s="683">
        <v>10.1</v>
      </c>
      <c r="DX37" s="701"/>
      <c r="DY37" s="701"/>
      <c r="DZ37" s="701"/>
      <c r="EA37" s="701"/>
      <c r="EB37" s="701"/>
      <c r="EC37" s="722"/>
    </row>
    <row r="38" spans="2:133" ht="11.25" customHeight="1" x14ac:dyDescent="0.2">
      <c r="B38" s="677" t="s">
        <v>334</v>
      </c>
      <c r="C38" s="678"/>
      <c r="D38" s="678"/>
      <c r="E38" s="678"/>
      <c r="F38" s="678"/>
      <c r="G38" s="678"/>
      <c r="H38" s="678"/>
      <c r="I38" s="678"/>
      <c r="J38" s="678"/>
      <c r="K38" s="678"/>
      <c r="L38" s="678"/>
      <c r="M38" s="678"/>
      <c r="N38" s="678"/>
      <c r="O38" s="678"/>
      <c r="P38" s="678"/>
      <c r="Q38" s="679"/>
      <c r="R38" s="680">
        <v>169475</v>
      </c>
      <c r="S38" s="681"/>
      <c r="T38" s="681"/>
      <c r="U38" s="681"/>
      <c r="V38" s="681"/>
      <c r="W38" s="681"/>
      <c r="X38" s="681"/>
      <c r="Y38" s="682"/>
      <c r="Z38" s="713">
        <v>1.7</v>
      </c>
      <c r="AA38" s="713"/>
      <c r="AB38" s="713"/>
      <c r="AC38" s="713"/>
      <c r="AD38" s="714">
        <v>13350</v>
      </c>
      <c r="AE38" s="714"/>
      <c r="AF38" s="714"/>
      <c r="AG38" s="714"/>
      <c r="AH38" s="714"/>
      <c r="AI38" s="714"/>
      <c r="AJ38" s="714"/>
      <c r="AK38" s="714"/>
      <c r="AL38" s="683">
        <v>0.3</v>
      </c>
      <c r="AM38" s="684"/>
      <c r="AN38" s="684"/>
      <c r="AO38" s="715"/>
      <c r="AQ38" s="723" t="s">
        <v>335</v>
      </c>
      <c r="AR38" s="724"/>
      <c r="AS38" s="724"/>
      <c r="AT38" s="724"/>
      <c r="AU38" s="724"/>
      <c r="AV38" s="724"/>
      <c r="AW38" s="724"/>
      <c r="AX38" s="724"/>
      <c r="AY38" s="725"/>
      <c r="AZ38" s="680">
        <v>110861</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1866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773667</v>
      </c>
      <c r="CS38" s="681"/>
      <c r="CT38" s="681"/>
      <c r="CU38" s="681"/>
      <c r="CV38" s="681"/>
      <c r="CW38" s="681"/>
      <c r="CX38" s="681"/>
      <c r="CY38" s="682"/>
      <c r="CZ38" s="683">
        <v>8</v>
      </c>
      <c r="DA38" s="701"/>
      <c r="DB38" s="701"/>
      <c r="DC38" s="702"/>
      <c r="DD38" s="686">
        <v>671014</v>
      </c>
      <c r="DE38" s="681"/>
      <c r="DF38" s="681"/>
      <c r="DG38" s="681"/>
      <c r="DH38" s="681"/>
      <c r="DI38" s="681"/>
      <c r="DJ38" s="681"/>
      <c r="DK38" s="682"/>
      <c r="DL38" s="686">
        <v>654549</v>
      </c>
      <c r="DM38" s="681"/>
      <c r="DN38" s="681"/>
      <c r="DO38" s="681"/>
      <c r="DP38" s="681"/>
      <c r="DQ38" s="681"/>
      <c r="DR38" s="681"/>
      <c r="DS38" s="681"/>
      <c r="DT38" s="681"/>
      <c r="DU38" s="681"/>
      <c r="DV38" s="682"/>
      <c r="DW38" s="683">
        <v>14.4</v>
      </c>
      <c r="DX38" s="701"/>
      <c r="DY38" s="701"/>
      <c r="DZ38" s="701"/>
      <c r="EA38" s="701"/>
      <c r="EB38" s="701"/>
      <c r="EC38" s="722"/>
    </row>
    <row r="39" spans="2:133" ht="11.25" customHeight="1" x14ac:dyDescent="0.2">
      <c r="B39" s="677" t="s">
        <v>338</v>
      </c>
      <c r="C39" s="678"/>
      <c r="D39" s="678"/>
      <c r="E39" s="678"/>
      <c r="F39" s="678"/>
      <c r="G39" s="678"/>
      <c r="H39" s="678"/>
      <c r="I39" s="678"/>
      <c r="J39" s="678"/>
      <c r="K39" s="678"/>
      <c r="L39" s="678"/>
      <c r="M39" s="678"/>
      <c r="N39" s="678"/>
      <c r="O39" s="678"/>
      <c r="P39" s="678"/>
      <c r="Q39" s="679"/>
      <c r="R39" s="680">
        <v>659646</v>
      </c>
      <c r="S39" s="681"/>
      <c r="T39" s="681"/>
      <c r="U39" s="681"/>
      <c r="V39" s="681"/>
      <c r="W39" s="681"/>
      <c r="X39" s="681"/>
      <c r="Y39" s="682"/>
      <c r="Z39" s="713">
        <v>6.5</v>
      </c>
      <c r="AA39" s="713"/>
      <c r="AB39" s="713"/>
      <c r="AC39" s="713"/>
      <c r="AD39" s="714" t="s">
        <v>233</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v>38021</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3610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460249</v>
      </c>
      <c r="CS39" s="699"/>
      <c r="CT39" s="699"/>
      <c r="CU39" s="699"/>
      <c r="CV39" s="699"/>
      <c r="CW39" s="699"/>
      <c r="CX39" s="699"/>
      <c r="CY39" s="700"/>
      <c r="CZ39" s="683">
        <v>4.8</v>
      </c>
      <c r="DA39" s="701"/>
      <c r="DB39" s="701"/>
      <c r="DC39" s="702"/>
      <c r="DD39" s="686">
        <v>458879</v>
      </c>
      <c r="DE39" s="699"/>
      <c r="DF39" s="699"/>
      <c r="DG39" s="699"/>
      <c r="DH39" s="699"/>
      <c r="DI39" s="699"/>
      <c r="DJ39" s="699"/>
      <c r="DK39" s="700"/>
      <c r="DL39" s="686" t="s">
        <v>342</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233</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v>540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133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4770</v>
      </c>
      <c r="CS40" s="681"/>
      <c r="CT40" s="681"/>
      <c r="CU40" s="681"/>
      <c r="CV40" s="681"/>
      <c r="CW40" s="681"/>
      <c r="CX40" s="681"/>
      <c r="CY40" s="682"/>
      <c r="CZ40" s="683">
        <v>0</v>
      </c>
      <c r="DA40" s="701"/>
      <c r="DB40" s="701"/>
      <c r="DC40" s="702"/>
      <c r="DD40" s="686">
        <v>1460</v>
      </c>
      <c r="DE40" s="681"/>
      <c r="DF40" s="681"/>
      <c r="DG40" s="681"/>
      <c r="DH40" s="681"/>
      <c r="DI40" s="681"/>
      <c r="DJ40" s="681"/>
      <c r="DK40" s="682"/>
      <c r="DL40" s="686">
        <v>1460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128</v>
      </c>
      <c r="AE41" s="714"/>
      <c r="AF41" s="714"/>
      <c r="AG41" s="714"/>
      <c r="AH41" s="714"/>
      <c r="AI41" s="714"/>
      <c r="AJ41" s="714"/>
      <c r="AK41" s="714"/>
      <c r="AL41" s="683" t="s">
        <v>233</v>
      </c>
      <c r="AM41" s="684"/>
      <c r="AN41" s="684"/>
      <c r="AO41" s="715"/>
      <c r="AQ41" s="723" t="s">
        <v>349</v>
      </c>
      <c r="AR41" s="724"/>
      <c r="AS41" s="724"/>
      <c r="AT41" s="724"/>
      <c r="AU41" s="724"/>
      <c r="AV41" s="724"/>
      <c r="AW41" s="724"/>
      <c r="AX41" s="724"/>
      <c r="AY41" s="725"/>
      <c r="AZ41" s="680">
        <v>130966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128</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178046</v>
      </c>
      <c r="S42" s="681"/>
      <c r="T42" s="681"/>
      <c r="U42" s="681"/>
      <c r="V42" s="681"/>
      <c r="W42" s="681"/>
      <c r="X42" s="681"/>
      <c r="Y42" s="682"/>
      <c r="Z42" s="713">
        <v>1.8</v>
      </c>
      <c r="AA42" s="713"/>
      <c r="AB42" s="713"/>
      <c r="AC42" s="713"/>
      <c r="AD42" s="714" t="s">
        <v>233</v>
      </c>
      <c r="AE42" s="714"/>
      <c r="AF42" s="714"/>
      <c r="AG42" s="714"/>
      <c r="AH42" s="714"/>
      <c r="AI42" s="714"/>
      <c r="AJ42" s="714"/>
      <c r="AK42" s="714"/>
      <c r="AL42" s="683" t="s">
        <v>342</v>
      </c>
      <c r="AM42" s="684"/>
      <c r="AN42" s="684"/>
      <c r="AO42" s="715"/>
      <c r="AQ42" s="716" t="s">
        <v>353</v>
      </c>
      <c r="AR42" s="717"/>
      <c r="AS42" s="717"/>
      <c r="AT42" s="717"/>
      <c r="AU42" s="717"/>
      <c r="AV42" s="717"/>
      <c r="AW42" s="717"/>
      <c r="AX42" s="717"/>
      <c r="AY42" s="718"/>
      <c r="AZ42" s="664">
        <v>301730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247</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2944797</v>
      </c>
      <c r="CS42" s="681"/>
      <c r="CT42" s="681"/>
      <c r="CU42" s="681"/>
      <c r="CV42" s="681"/>
      <c r="CW42" s="681"/>
      <c r="CX42" s="681"/>
      <c r="CY42" s="682"/>
      <c r="CZ42" s="683">
        <v>30.5</v>
      </c>
      <c r="DA42" s="684"/>
      <c r="DB42" s="684"/>
      <c r="DC42" s="685"/>
      <c r="DD42" s="686">
        <v>575020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10108432</v>
      </c>
      <c r="S43" s="703"/>
      <c r="T43" s="703"/>
      <c r="U43" s="703"/>
      <c r="V43" s="703"/>
      <c r="W43" s="703"/>
      <c r="X43" s="703"/>
      <c r="Y43" s="704"/>
      <c r="Z43" s="705">
        <v>100</v>
      </c>
      <c r="AA43" s="705"/>
      <c r="AB43" s="705"/>
      <c r="AC43" s="705"/>
      <c r="AD43" s="706">
        <v>4381697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81744</v>
      </c>
      <c r="CS43" s="699"/>
      <c r="CT43" s="699"/>
      <c r="CU43" s="699"/>
      <c r="CV43" s="699"/>
      <c r="CW43" s="699"/>
      <c r="CX43" s="699"/>
      <c r="CY43" s="700"/>
      <c r="CZ43" s="683">
        <v>0.8</v>
      </c>
      <c r="DA43" s="701"/>
      <c r="DB43" s="701"/>
      <c r="DC43" s="702"/>
      <c r="DD43" s="686">
        <v>81744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358</v>
      </c>
      <c r="CG44" s="678"/>
      <c r="CH44" s="678"/>
      <c r="CI44" s="678"/>
      <c r="CJ44" s="678"/>
      <c r="CK44" s="678"/>
      <c r="CL44" s="678"/>
      <c r="CM44" s="678"/>
      <c r="CN44" s="678"/>
      <c r="CO44" s="678"/>
      <c r="CP44" s="678"/>
      <c r="CQ44" s="679"/>
      <c r="CR44" s="680">
        <v>1333515</v>
      </c>
      <c r="CS44" s="681"/>
      <c r="CT44" s="681"/>
      <c r="CU44" s="681"/>
      <c r="CV44" s="681"/>
      <c r="CW44" s="681"/>
      <c r="CX44" s="681"/>
      <c r="CY44" s="682"/>
      <c r="CZ44" s="683">
        <v>13.8</v>
      </c>
      <c r="DA44" s="684"/>
      <c r="DB44" s="684"/>
      <c r="DC44" s="685"/>
      <c r="DD44" s="686">
        <v>338086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629196</v>
      </c>
      <c r="CS45" s="699"/>
      <c r="CT45" s="699"/>
      <c r="CU45" s="699"/>
      <c r="CV45" s="699"/>
      <c r="CW45" s="699"/>
      <c r="CX45" s="699"/>
      <c r="CY45" s="700"/>
      <c r="CZ45" s="683">
        <v>6.5</v>
      </c>
      <c r="DA45" s="701"/>
      <c r="DB45" s="701"/>
      <c r="DC45" s="702"/>
      <c r="DD45" s="686">
        <v>48627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619259</v>
      </c>
      <c r="CS46" s="681"/>
      <c r="CT46" s="681"/>
      <c r="CU46" s="681"/>
      <c r="CV46" s="681"/>
      <c r="CW46" s="681"/>
      <c r="CX46" s="681"/>
      <c r="CY46" s="682"/>
      <c r="CZ46" s="683">
        <v>6.4</v>
      </c>
      <c r="DA46" s="684"/>
      <c r="DB46" s="684"/>
      <c r="DC46" s="685"/>
      <c r="DD46" s="686">
        <v>235820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1611282</v>
      </c>
      <c r="CS47" s="699"/>
      <c r="CT47" s="699"/>
      <c r="CU47" s="699"/>
      <c r="CV47" s="699"/>
      <c r="CW47" s="699"/>
      <c r="CX47" s="699"/>
      <c r="CY47" s="700"/>
      <c r="CZ47" s="683">
        <v>16.7</v>
      </c>
      <c r="DA47" s="701"/>
      <c r="DB47" s="701"/>
      <c r="DC47" s="702"/>
      <c r="DD47" s="686">
        <v>236934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342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9659685</v>
      </c>
      <c r="CS49" s="665"/>
      <c r="CT49" s="665"/>
      <c r="CU49" s="665"/>
      <c r="CV49" s="665"/>
      <c r="CW49" s="665"/>
      <c r="CX49" s="665"/>
      <c r="CY49" s="666"/>
      <c r="CZ49" s="667">
        <v>100</v>
      </c>
      <c r="DA49" s="668"/>
      <c r="DB49" s="668"/>
      <c r="DC49" s="669"/>
      <c r="DD49" s="670">
        <v>5447609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CmY+K2Rp531QQTZCGHfQ4vAL01L5UFKvKvyJyHhcjLzPQnM36kXR6JgiEPxQ18ity3VzOr0CQCDcvkbjirA2Q==" saltValue="198HdVQHRyP2TUBEGGlm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10108</v>
      </c>
      <c r="R7" s="1200"/>
      <c r="S7" s="1200"/>
      <c r="T7" s="1200"/>
      <c r="U7" s="1200"/>
      <c r="V7" s="1200">
        <v>9660</v>
      </c>
      <c r="W7" s="1200"/>
      <c r="X7" s="1200"/>
      <c r="Y7" s="1200"/>
      <c r="Z7" s="1200"/>
      <c r="AA7" s="1200">
        <v>449</v>
      </c>
      <c r="AB7" s="1200"/>
      <c r="AC7" s="1200"/>
      <c r="AD7" s="1200"/>
      <c r="AE7" s="1201"/>
      <c r="AF7" s="1202">
        <v>15</v>
      </c>
      <c r="AG7" s="1203"/>
      <c r="AH7" s="1203"/>
      <c r="AI7" s="1203"/>
      <c r="AJ7" s="1204"/>
      <c r="AK7" s="1186">
        <v>15</v>
      </c>
      <c r="AL7" s="1187"/>
      <c r="AM7" s="1187"/>
      <c r="AN7" s="1187"/>
      <c r="AO7" s="1187"/>
      <c r="AP7" s="1187">
        <v>6177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v>10108</v>
      </c>
      <c r="R23" s="1164"/>
      <c r="S23" s="1164"/>
      <c r="T23" s="1164"/>
      <c r="U23" s="1164"/>
      <c r="V23" s="1164">
        <v>9660</v>
      </c>
      <c r="W23" s="1164"/>
      <c r="X23" s="1164"/>
      <c r="Y23" s="1164"/>
      <c r="Z23" s="1164"/>
      <c r="AA23" s="1164">
        <v>449</v>
      </c>
      <c r="AB23" s="1164"/>
      <c r="AC23" s="1164"/>
      <c r="AD23" s="1164"/>
      <c r="AE23" s="1165"/>
      <c r="AF23" s="1166">
        <v>15</v>
      </c>
      <c r="AG23" s="1164"/>
      <c r="AH23" s="1164"/>
      <c r="AI23" s="1164"/>
      <c r="AJ23" s="1167"/>
      <c r="AK23" s="1168"/>
      <c r="AL23" s="1169"/>
      <c r="AM23" s="1169"/>
      <c r="AN23" s="1169"/>
      <c r="AO23" s="1169"/>
      <c r="AP23" s="1164">
        <v>6177</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1580</v>
      </c>
      <c r="R28" s="1149"/>
      <c r="S28" s="1149"/>
      <c r="T28" s="1149"/>
      <c r="U28" s="1149"/>
      <c r="V28" s="1149">
        <v>1509</v>
      </c>
      <c r="W28" s="1149"/>
      <c r="X28" s="1149"/>
      <c r="Y28" s="1149"/>
      <c r="Z28" s="1149"/>
      <c r="AA28" s="1149">
        <v>70</v>
      </c>
      <c r="AB28" s="1149"/>
      <c r="AC28" s="1149"/>
      <c r="AD28" s="1149"/>
      <c r="AE28" s="1150"/>
      <c r="AF28" s="1151">
        <v>70</v>
      </c>
      <c r="AG28" s="1149"/>
      <c r="AH28" s="1149"/>
      <c r="AI28" s="1149"/>
      <c r="AJ28" s="1152"/>
      <c r="AK28" s="1153">
        <v>100</v>
      </c>
      <c r="AL28" s="1141"/>
      <c r="AM28" s="1141"/>
      <c r="AN28" s="1141"/>
      <c r="AO28" s="1141"/>
      <c r="AP28" s="1141" t="s">
        <v>601</v>
      </c>
      <c r="AQ28" s="1141"/>
      <c r="AR28" s="1141"/>
      <c r="AS28" s="1141"/>
      <c r="AT28" s="1141"/>
      <c r="AU28" s="1141" t="s">
        <v>601</v>
      </c>
      <c r="AV28" s="1141"/>
      <c r="AW28" s="1141"/>
      <c r="AX28" s="1141"/>
      <c r="AY28" s="1141"/>
      <c r="AZ28" s="1142" t="s">
        <v>128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46</v>
      </c>
      <c r="R29" s="1139"/>
      <c r="S29" s="1139"/>
      <c r="T29" s="1139"/>
      <c r="U29" s="1139"/>
      <c r="V29" s="1139">
        <v>46</v>
      </c>
      <c r="W29" s="1139"/>
      <c r="X29" s="1139"/>
      <c r="Y29" s="1139"/>
      <c r="Z29" s="1139"/>
      <c r="AA29" s="1139" t="s">
        <v>601</v>
      </c>
      <c r="AB29" s="1139"/>
      <c r="AC29" s="1139"/>
      <c r="AD29" s="1139"/>
      <c r="AE29" s="1140"/>
      <c r="AF29" s="1114" t="s">
        <v>128</v>
      </c>
      <c r="AG29" s="1115"/>
      <c r="AH29" s="1115"/>
      <c r="AI29" s="1115"/>
      <c r="AJ29" s="1116"/>
      <c r="AK29" s="1075">
        <v>31</v>
      </c>
      <c r="AL29" s="1066"/>
      <c r="AM29" s="1066"/>
      <c r="AN29" s="1066"/>
      <c r="AO29" s="1066"/>
      <c r="AP29" s="1066" t="s">
        <v>601</v>
      </c>
      <c r="AQ29" s="1066"/>
      <c r="AR29" s="1066"/>
      <c r="AS29" s="1066"/>
      <c r="AT29" s="1066"/>
      <c r="AU29" s="1066" t="s">
        <v>601</v>
      </c>
      <c r="AV29" s="1066"/>
      <c r="AW29" s="1066"/>
      <c r="AX29" s="1066"/>
      <c r="AY29" s="1066"/>
      <c r="AZ29" s="1137" t="s">
        <v>128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1103</v>
      </c>
      <c r="R30" s="1139"/>
      <c r="S30" s="1139"/>
      <c r="T30" s="1139"/>
      <c r="U30" s="1139"/>
      <c r="V30" s="1139">
        <v>1016</v>
      </c>
      <c r="W30" s="1139"/>
      <c r="X30" s="1139"/>
      <c r="Y30" s="1139"/>
      <c r="Z30" s="1139"/>
      <c r="AA30" s="1139">
        <v>87</v>
      </c>
      <c r="AB30" s="1139"/>
      <c r="AC30" s="1139"/>
      <c r="AD30" s="1139"/>
      <c r="AE30" s="1140"/>
      <c r="AF30" s="1114">
        <v>87</v>
      </c>
      <c r="AG30" s="1115"/>
      <c r="AH30" s="1115"/>
      <c r="AI30" s="1115"/>
      <c r="AJ30" s="1116"/>
      <c r="AK30" s="1075">
        <v>137</v>
      </c>
      <c r="AL30" s="1066"/>
      <c r="AM30" s="1066"/>
      <c r="AN30" s="1066"/>
      <c r="AO30" s="1066"/>
      <c r="AP30" s="1066" t="s">
        <v>601</v>
      </c>
      <c r="AQ30" s="1066"/>
      <c r="AR30" s="1066"/>
      <c r="AS30" s="1066"/>
      <c r="AT30" s="1066"/>
      <c r="AU30" s="1066" t="s">
        <v>601</v>
      </c>
      <c r="AV30" s="1066"/>
      <c r="AW30" s="1066"/>
      <c r="AX30" s="1066"/>
      <c r="AY30" s="1066"/>
      <c r="AZ30" s="1137" t="s">
        <v>128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18</v>
      </c>
      <c r="R31" s="1139"/>
      <c r="S31" s="1139"/>
      <c r="T31" s="1139"/>
      <c r="U31" s="1139"/>
      <c r="V31" s="1139">
        <v>18</v>
      </c>
      <c r="W31" s="1139"/>
      <c r="X31" s="1139"/>
      <c r="Y31" s="1139"/>
      <c r="Z31" s="1139"/>
      <c r="AA31" s="1139" t="s">
        <v>601</v>
      </c>
      <c r="AB31" s="1139"/>
      <c r="AC31" s="1139"/>
      <c r="AD31" s="1139"/>
      <c r="AE31" s="1140"/>
      <c r="AF31" s="1114" t="s">
        <v>408</v>
      </c>
      <c r="AG31" s="1115"/>
      <c r="AH31" s="1115"/>
      <c r="AI31" s="1115"/>
      <c r="AJ31" s="1116"/>
      <c r="AK31" s="1075">
        <v>13</v>
      </c>
      <c r="AL31" s="1066"/>
      <c r="AM31" s="1066"/>
      <c r="AN31" s="1066"/>
      <c r="AO31" s="1066"/>
      <c r="AP31" s="1066" t="s">
        <v>601</v>
      </c>
      <c r="AQ31" s="1066"/>
      <c r="AR31" s="1066"/>
      <c r="AS31" s="1066"/>
      <c r="AT31" s="1066"/>
      <c r="AU31" s="1066" t="s">
        <v>601</v>
      </c>
      <c r="AV31" s="1066"/>
      <c r="AW31" s="1066"/>
      <c r="AX31" s="1066"/>
      <c r="AY31" s="1066"/>
      <c r="AZ31" s="1137" t="s">
        <v>128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159</v>
      </c>
      <c r="R32" s="1139"/>
      <c r="S32" s="1139"/>
      <c r="T32" s="1139"/>
      <c r="U32" s="1139"/>
      <c r="V32" s="1139">
        <v>159</v>
      </c>
      <c r="W32" s="1139"/>
      <c r="X32" s="1139"/>
      <c r="Y32" s="1139"/>
      <c r="Z32" s="1139"/>
      <c r="AA32" s="1139" t="s">
        <v>601</v>
      </c>
      <c r="AB32" s="1139"/>
      <c r="AC32" s="1139"/>
      <c r="AD32" s="1139"/>
      <c r="AE32" s="1140"/>
      <c r="AF32" s="1114" t="s">
        <v>128</v>
      </c>
      <c r="AG32" s="1115"/>
      <c r="AH32" s="1115"/>
      <c r="AI32" s="1115"/>
      <c r="AJ32" s="1116"/>
      <c r="AK32" s="1075">
        <v>151</v>
      </c>
      <c r="AL32" s="1066"/>
      <c r="AM32" s="1066"/>
      <c r="AN32" s="1066"/>
      <c r="AO32" s="1066"/>
      <c r="AP32" s="1066" t="s">
        <v>601</v>
      </c>
      <c r="AQ32" s="1066"/>
      <c r="AR32" s="1066"/>
      <c r="AS32" s="1066"/>
      <c r="AT32" s="1066"/>
      <c r="AU32" s="1066" t="s">
        <v>601</v>
      </c>
      <c r="AV32" s="1066"/>
      <c r="AW32" s="1066"/>
      <c r="AX32" s="1066"/>
      <c r="AY32" s="1066"/>
      <c r="AZ32" s="1137" t="s">
        <v>128</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159</v>
      </c>
      <c r="R33" s="1139"/>
      <c r="S33" s="1139"/>
      <c r="T33" s="1139"/>
      <c r="U33" s="1139"/>
      <c r="V33" s="1139">
        <v>115</v>
      </c>
      <c r="W33" s="1139"/>
      <c r="X33" s="1139"/>
      <c r="Y33" s="1139"/>
      <c r="Z33" s="1139"/>
      <c r="AA33" s="1139">
        <v>43</v>
      </c>
      <c r="AB33" s="1139"/>
      <c r="AC33" s="1139"/>
      <c r="AD33" s="1139"/>
      <c r="AE33" s="1140"/>
      <c r="AF33" s="1114">
        <v>601</v>
      </c>
      <c r="AG33" s="1115"/>
      <c r="AH33" s="1115"/>
      <c r="AI33" s="1115"/>
      <c r="AJ33" s="1116"/>
      <c r="AK33" s="1075">
        <v>0</v>
      </c>
      <c r="AL33" s="1066"/>
      <c r="AM33" s="1066"/>
      <c r="AN33" s="1066"/>
      <c r="AO33" s="1066"/>
      <c r="AP33" s="1066" t="s">
        <v>601</v>
      </c>
      <c r="AQ33" s="1066"/>
      <c r="AR33" s="1066"/>
      <c r="AS33" s="1066"/>
      <c r="AT33" s="1066"/>
      <c r="AU33" s="1066" t="s">
        <v>601</v>
      </c>
      <c r="AV33" s="1066"/>
      <c r="AW33" s="1066"/>
      <c r="AX33" s="1066"/>
      <c r="AY33" s="1066"/>
      <c r="AZ33" s="1137" t="s">
        <v>128</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233</v>
      </c>
      <c r="R34" s="1139"/>
      <c r="S34" s="1139"/>
      <c r="T34" s="1139"/>
      <c r="U34" s="1139"/>
      <c r="V34" s="1139">
        <v>215</v>
      </c>
      <c r="W34" s="1139"/>
      <c r="X34" s="1139"/>
      <c r="Y34" s="1139"/>
      <c r="Z34" s="1139"/>
      <c r="AA34" s="1139">
        <v>18</v>
      </c>
      <c r="AB34" s="1139"/>
      <c r="AC34" s="1139"/>
      <c r="AD34" s="1139"/>
      <c r="AE34" s="1140"/>
      <c r="AF34" s="1114">
        <v>18</v>
      </c>
      <c r="AG34" s="1115"/>
      <c r="AH34" s="1115"/>
      <c r="AI34" s="1115"/>
      <c r="AJ34" s="1116"/>
      <c r="AK34" s="1075">
        <v>38</v>
      </c>
      <c r="AL34" s="1066"/>
      <c r="AM34" s="1066"/>
      <c r="AN34" s="1066"/>
      <c r="AO34" s="1066"/>
      <c r="AP34" s="1066">
        <v>468</v>
      </c>
      <c r="AQ34" s="1066"/>
      <c r="AR34" s="1066"/>
      <c r="AS34" s="1066"/>
      <c r="AT34" s="1066"/>
      <c r="AU34" s="1066">
        <v>234</v>
      </c>
      <c r="AV34" s="1066"/>
      <c r="AW34" s="1066"/>
      <c r="AX34" s="1066"/>
      <c r="AY34" s="1066"/>
      <c r="AZ34" s="1137" t="s">
        <v>128</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638</v>
      </c>
      <c r="R35" s="1139"/>
      <c r="S35" s="1139"/>
      <c r="T35" s="1139"/>
      <c r="U35" s="1139"/>
      <c r="V35" s="1139">
        <v>629</v>
      </c>
      <c r="W35" s="1139"/>
      <c r="X35" s="1139"/>
      <c r="Y35" s="1139"/>
      <c r="Z35" s="1139"/>
      <c r="AA35" s="1139">
        <v>9</v>
      </c>
      <c r="AB35" s="1139"/>
      <c r="AC35" s="1139"/>
      <c r="AD35" s="1139"/>
      <c r="AE35" s="1140"/>
      <c r="AF35" s="1114">
        <v>9</v>
      </c>
      <c r="AG35" s="1115"/>
      <c r="AH35" s="1115"/>
      <c r="AI35" s="1115"/>
      <c r="AJ35" s="1116"/>
      <c r="AK35" s="1075"/>
      <c r="AL35" s="1066"/>
      <c r="AM35" s="1066"/>
      <c r="AN35" s="1066"/>
      <c r="AO35" s="1066"/>
      <c r="AP35" s="1066">
        <v>1434</v>
      </c>
      <c r="AQ35" s="1066"/>
      <c r="AR35" s="1066"/>
      <c r="AS35" s="1066"/>
      <c r="AT35" s="1066"/>
      <c r="AU35" s="1066">
        <v>1283</v>
      </c>
      <c r="AV35" s="1066"/>
      <c r="AW35" s="1066"/>
      <c r="AX35" s="1066"/>
      <c r="AY35" s="1066"/>
      <c r="AZ35" s="1137" t="s">
        <v>128</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197</v>
      </c>
      <c r="R36" s="1139"/>
      <c r="S36" s="1139"/>
      <c r="T36" s="1139"/>
      <c r="U36" s="1139"/>
      <c r="V36" s="1139">
        <v>190</v>
      </c>
      <c r="W36" s="1139"/>
      <c r="X36" s="1139"/>
      <c r="Y36" s="1139"/>
      <c r="Z36" s="1139"/>
      <c r="AA36" s="1139">
        <v>7</v>
      </c>
      <c r="AB36" s="1139"/>
      <c r="AC36" s="1139"/>
      <c r="AD36" s="1139"/>
      <c r="AE36" s="1140"/>
      <c r="AF36" s="1114">
        <v>7</v>
      </c>
      <c r="AG36" s="1115"/>
      <c r="AH36" s="1115"/>
      <c r="AI36" s="1115"/>
      <c r="AJ36" s="1116"/>
      <c r="AK36" s="1075"/>
      <c r="AL36" s="1066"/>
      <c r="AM36" s="1066"/>
      <c r="AN36" s="1066"/>
      <c r="AO36" s="1066"/>
      <c r="AP36" s="1066">
        <v>594</v>
      </c>
      <c r="AQ36" s="1066"/>
      <c r="AR36" s="1066"/>
      <c r="AS36" s="1066"/>
      <c r="AT36" s="1066"/>
      <c r="AU36" s="1066">
        <v>574</v>
      </c>
      <c r="AV36" s="1066"/>
      <c r="AW36" s="1066"/>
      <c r="AX36" s="1066"/>
      <c r="AY36" s="1066"/>
      <c r="AZ36" s="1137" t="s">
        <v>128</v>
      </c>
      <c r="BA36" s="1137"/>
      <c r="BB36" s="1137"/>
      <c r="BC36" s="1137"/>
      <c r="BD36" s="1137"/>
      <c r="BE36" s="1127" t="s">
        <v>413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792</v>
      </c>
      <c r="AG63" s="1054"/>
      <c r="AH63" s="1054"/>
      <c r="AI63" s="1054"/>
      <c r="AJ63" s="1125"/>
      <c r="AK63" s="1126"/>
      <c r="AL63" s="1058"/>
      <c r="AM63" s="1058"/>
      <c r="AN63" s="1058"/>
      <c r="AO63" s="1058"/>
      <c r="AP63" s="1054">
        <v>2496</v>
      </c>
      <c r="AQ63" s="1054"/>
      <c r="AR63" s="1054"/>
      <c r="AS63" s="1054"/>
      <c r="AT63" s="1054"/>
      <c r="AU63" s="1054">
        <v>2091</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421</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592</v>
      </c>
      <c r="C68" s="1081"/>
      <c r="D68" s="1081"/>
      <c r="E68" s="1081"/>
      <c r="F68" s="1081"/>
      <c r="G68" s="1081"/>
      <c r="H68" s="1081"/>
      <c r="I68" s="1081"/>
      <c r="J68" s="1081"/>
      <c r="K68" s="1081"/>
      <c r="L68" s="1081"/>
      <c r="M68" s="1081"/>
      <c r="N68" s="1081"/>
      <c r="O68" s="1081"/>
      <c r="P68" s="1082"/>
      <c r="Q68" s="1083">
        <v>2268</v>
      </c>
      <c r="R68" s="1077"/>
      <c r="S68" s="1077"/>
      <c r="T68" s="1077"/>
      <c r="U68" s="1077"/>
      <c r="V68" s="1077">
        <v>2209</v>
      </c>
      <c r="W68" s="1077"/>
      <c r="X68" s="1077"/>
      <c r="Y68" s="1077"/>
      <c r="Z68" s="1077"/>
      <c r="AA68" s="1077">
        <v>59</v>
      </c>
      <c r="AB68" s="1077"/>
      <c r="AC68" s="1077"/>
      <c r="AD68" s="1077"/>
      <c r="AE68" s="1077"/>
      <c r="AF68" s="1077">
        <v>59</v>
      </c>
      <c r="AG68" s="1077"/>
      <c r="AH68" s="1077"/>
      <c r="AI68" s="1077"/>
      <c r="AJ68" s="1077"/>
      <c r="AK68" s="1077">
        <v>13</v>
      </c>
      <c r="AL68" s="1077"/>
      <c r="AM68" s="1077"/>
      <c r="AN68" s="1077"/>
      <c r="AO68" s="1077"/>
      <c r="AP68" s="1077">
        <v>1336</v>
      </c>
      <c r="AQ68" s="1077"/>
      <c r="AR68" s="1077"/>
      <c r="AS68" s="1077"/>
      <c r="AT68" s="1077"/>
      <c r="AU68" s="1077">
        <v>182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593</v>
      </c>
      <c r="C69" s="1070"/>
      <c r="D69" s="1070"/>
      <c r="E69" s="1070"/>
      <c r="F69" s="1070"/>
      <c r="G69" s="1070"/>
      <c r="H69" s="1070"/>
      <c r="I69" s="1070"/>
      <c r="J69" s="1070"/>
      <c r="K69" s="1070"/>
      <c r="L69" s="1070"/>
      <c r="M69" s="1070"/>
      <c r="N69" s="1070"/>
      <c r="O69" s="1070"/>
      <c r="P69" s="1071"/>
      <c r="Q69" s="1072">
        <v>57</v>
      </c>
      <c r="R69" s="1066"/>
      <c r="S69" s="1066"/>
      <c r="T69" s="1066"/>
      <c r="U69" s="1066"/>
      <c r="V69" s="1066">
        <v>56</v>
      </c>
      <c r="W69" s="1066"/>
      <c r="X69" s="1066"/>
      <c r="Y69" s="1066"/>
      <c r="Z69" s="1066"/>
      <c r="AA69" s="1066">
        <v>0</v>
      </c>
      <c r="AB69" s="1066"/>
      <c r="AC69" s="1066"/>
      <c r="AD69" s="1066"/>
      <c r="AE69" s="1066"/>
      <c r="AF69" s="1066">
        <v>417</v>
      </c>
      <c r="AG69" s="1066"/>
      <c r="AH69" s="1066"/>
      <c r="AI69" s="1066"/>
      <c r="AJ69" s="1066"/>
      <c r="AK69" s="1066">
        <v>56</v>
      </c>
      <c r="AL69" s="1066"/>
      <c r="AM69" s="1066"/>
      <c r="AN69" s="1066"/>
      <c r="AO69" s="1066"/>
      <c r="AP69" s="1066" t="s">
        <v>602</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594</v>
      </c>
      <c r="C70" s="1070"/>
      <c r="D70" s="1070"/>
      <c r="E70" s="1070"/>
      <c r="F70" s="1070"/>
      <c r="G70" s="1070"/>
      <c r="H70" s="1070"/>
      <c r="I70" s="1070"/>
      <c r="J70" s="1070"/>
      <c r="K70" s="1070"/>
      <c r="L70" s="1070"/>
      <c r="M70" s="1070"/>
      <c r="N70" s="1070"/>
      <c r="O70" s="1070"/>
      <c r="P70" s="1071"/>
      <c r="Q70" s="1072">
        <v>108</v>
      </c>
      <c r="R70" s="1066"/>
      <c r="S70" s="1066"/>
      <c r="T70" s="1066"/>
      <c r="U70" s="1066"/>
      <c r="V70" s="1066">
        <v>85</v>
      </c>
      <c r="W70" s="1066"/>
      <c r="X70" s="1066"/>
      <c r="Y70" s="1066"/>
      <c r="Z70" s="1066"/>
      <c r="AA70" s="1066">
        <v>24</v>
      </c>
      <c r="AB70" s="1066"/>
      <c r="AC70" s="1066"/>
      <c r="AD70" s="1066"/>
      <c r="AE70" s="1066"/>
      <c r="AF70" s="1066">
        <v>24</v>
      </c>
      <c r="AG70" s="1066"/>
      <c r="AH70" s="1066"/>
      <c r="AI70" s="1066"/>
      <c r="AJ70" s="1066"/>
      <c r="AK70" s="1066" t="s">
        <v>602</v>
      </c>
      <c r="AL70" s="1066"/>
      <c r="AM70" s="1066"/>
      <c r="AN70" s="1066"/>
      <c r="AO70" s="1066"/>
      <c r="AP70" s="1066" t="s">
        <v>602</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595</v>
      </c>
      <c r="C71" s="1070"/>
      <c r="D71" s="1070"/>
      <c r="E71" s="1070"/>
      <c r="F71" s="1070"/>
      <c r="G71" s="1070"/>
      <c r="H71" s="1070"/>
      <c r="I71" s="1070"/>
      <c r="J71" s="1070"/>
      <c r="K71" s="1070"/>
      <c r="L71" s="1070"/>
      <c r="M71" s="1070"/>
      <c r="N71" s="1070"/>
      <c r="O71" s="1070"/>
      <c r="P71" s="1071"/>
      <c r="Q71" s="1072">
        <v>422</v>
      </c>
      <c r="R71" s="1066"/>
      <c r="S71" s="1066"/>
      <c r="T71" s="1066"/>
      <c r="U71" s="1066"/>
      <c r="V71" s="1066">
        <v>407</v>
      </c>
      <c r="W71" s="1066"/>
      <c r="X71" s="1066"/>
      <c r="Y71" s="1066"/>
      <c r="Z71" s="1066"/>
      <c r="AA71" s="1066">
        <v>15</v>
      </c>
      <c r="AB71" s="1066"/>
      <c r="AC71" s="1066"/>
      <c r="AD71" s="1066"/>
      <c r="AE71" s="1066"/>
      <c r="AF71" s="1066">
        <v>15</v>
      </c>
      <c r="AG71" s="1066"/>
      <c r="AH71" s="1066"/>
      <c r="AI71" s="1066"/>
      <c r="AJ71" s="1066"/>
      <c r="AK71" s="1066">
        <v>0</v>
      </c>
      <c r="AL71" s="1066"/>
      <c r="AM71" s="1066"/>
      <c r="AN71" s="1066"/>
      <c r="AO71" s="1066"/>
      <c r="AP71" s="1066">
        <v>1</v>
      </c>
      <c r="AQ71" s="1066"/>
      <c r="AR71" s="1066"/>
      <c r="AS71" s="1066"/>
      <c r="AT71" s="1066"/>
      <c r="AU71" s="1066">
        <v>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596</v>
      </c>
      <c r="C72" s="1070"/>
      <c r="D72" s="1070"/>
      <c r="E72" s="1070"/>
      <c r="F72" s="1070"/>
      <c r="G72" s="1070"/>
      <c r="H72" s="1070"/>
      <c r="I72" s="1070"/>
      <c r="J72" s="1070"/>
      <c r="K72" s="1070"/>
      <c r="L72" s="1070"/>
      <c r="M72" s="1070"/>
      <c r="N72" s="1070"/>
      <c r="O72" s="1070"/>
      <c r="P72" s="1071"/>
      <c r="Q72" s="1072">
        <v>91</v>
      </c>
      <c r="R72" s="1066"/>
      <c r="S72" s="1066"/>
      <c r="T72" s="1066"/>
      <c r="U72" s="1066"/>
      <c r="V72" s="1066">
        <v>85</v>
      </c>
      <c r="W72" s="1066"/>
      <c r="X72" s="1066"/>
      <c r="Y72" s="1066"/>
      <c r="Z72" s="1066"/>
      <c r="AA72" s="1066">
        <v>6</v>
      </c>
      <c r="AB72" s="1066"/>
      <c r="AC72" s="1066"/>
      <c r="AD72" s="1066"/>
      <c r="AE72" s="1066"/>
      <c r="AF72" s="1066">
        <v>6</v>
      </c>
      <c r="AG72" s="1066"/>
      <c r="AH72" s="1066"/>
      <c r="AI72" s="1066"/>
      <c r="AJ72" s="1066"/>
      <c r="AK72" s="1066">
        <v>3</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597</v>
      </c>
      <c r="C73" s="1070"/>
      <c r="D73" s="1070"/>
      <c r="E73" s="1070"/>
      <c r="F73" s="1070"/>
      <c r="G73" s="1070"/>
      <c r="H73" s="1070"/>
      <c r="I73" s="1070"/>
      <c r="J73" s="1070"/>
      <c r="K73" s="1070"/>
      <c r="L73" s="1070"/>
      <c r="M73" s="1070"/>
      <c r="N73" s="1070"/>
      <c r="O73" s="1070"/>
      <c r="P73" s="1071"/>
      <c r="Q73" s="1072">
        <v>245465</v>
      </c>
      <c r="R73" s="1066"/>
      <c r="S73" s="1066"/>
      <c r="T73" s="1066"/>
      <c r="U73" s="1066"/>
      <c r="V73" s="1066">
        <v>232795</v>
      </c>
      <c r="W73" s="1066"/>
      <c r="X73" s="1066"/>
      <c r="Y73" s="1066"/>
      <c r="Z73" s="1066"/>
      <c r="AA73" s="1066">
        <v>12670</v>
      </c>
      <c r="AB73" s="1066"/>
      <c r="AC73" s="1066"/>
      <c r="AD73" s="1066"/>
      <c r="AE73" s="1066"/>
      <c r="AF73" s="1066">
        <v>12670</v>
      </c>
      <c r="AG73" s="1066"/>
      <c r="AH73" s="1066"/>
      <c r="AI73" s="1066"/>
      <c r="AJ73" s="1066"/>
      <c r="AK73" s="1066">
        <v>2278</v>
      </c>
      <c r="AL73" s="1066"/>
      <c r="AM73" s="1066"/>
      <c r="AN73" s="1066"/>
      <c r="AO73" s="1066"/>
      <c r="AP73" s="1066" t="s">
        <v>602</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598</v>
      </c>
      <c r="C74" s="1070"/>
      <c r="D74" s="1070"/>
      <c r="E74" s="1070"/>
      <c r="F74" s="1070"/>
      <c r="G74" s="1070"/>
      <c r="H74" s="1070"/>
      <c r="I74" s="1070"/>
      <c r="J74" s="1070"/>
      <c r="K74" s="1070"/>
      <c r="L74" s="1070"/>
      <c r="M74" s="1070"/>
      <c r="N74" s="1070"/>
      <c r="O74" s="1070"/>
      <c r="P74" s="1071"/>
      <c r="Q74" s="1072">
        <v>4783</v>
      </c>
      <c r="R74" s="1066"/>
      <c r="S74" s="1066"/>
      <c r="T74" s="1066"/>
      <c r="U74" s="1066"/>
      <c r="V74" s="1066">
        <v>4101</v>
      </c>
      <c r="W74" s="1066"/>
      <c r="X74" s="1066"/>
      <c r="Y74" s="1066"/>
      <c r="Z74" s="1066"/>
      <c r="AA74" s="1066">
        <v>682</v>
      </c>
      <c r="AB74" s="1066"/>
      <c r="AC74" s="1066"/>
      <c r="AD74" s="1066"/>
      <c r="AE74" s="1066"/>
      <c r="AF74" s="1066">
        <v>682</v>
      </c>
      <c r="AG74" s="1066"/>
      <c r="AH74" s="1066"/>
      <c r="AI74" s="1066"/>
      <c r="AJ74" s="1066"/>
      <c r="AK74" s="1066" t="s">
        <v>602</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599</v>
      </c>
      <c r="C75" s="1070"/>
      <c r="D75" s="1070"/>
      <c r="E75" s="1070"/>
      <c r="F75" s="1070"/>
      <c r="G75" s="1070"/>
      <c r="H75" s="1070"/>
      <c r="I75" s="1070"/>
      <c r="J75" s="1070"/>
      <c r="K75" s="1070"/>
      <c r="L75" s="1070"/>
      <c r="M75" s="1070"/>
      <c r="N75" s="1070"/>
      <c r="O75" s="1070"/>
      <c r="P75" s="1071"/>
      <c r="Q75" s="1073">
        <v>189</v>
      </c>
      <c r="R75" s="1074"/>
      <c r="S75" s="1074"/>
      <c r="T75" s="1074"/>
      <c r="U75" s="1075"/>
      <c r="V75" s="1076">
        <v>154</v>
      </c>
      <c r="W75" s="1074"/>
      <c r="X75" s="1074"/>
      <c r="Y75" s="1074"/>
      <c r="Z75" s="1075"/>
      <c r="AA75" s="1076">
        <v>35</v>
      </c>
      <c r="AB75" s="1074"/>
      <c r="AC75" s="1074"/>
      <c r="AD75" s="1074"/>
      <c r="AE75" s="1075"/>
      <c r="AF75" s="1076">
        <v>35</v>
      </c>
      <c r="AG75" s="1074"/>
      <c r="AH75" s="1074"/>
      <c r="AI75" s="1074"/>
      <c r="AJ75" s="1075"/>
      <c r="AK75" s="1076">
        <v>41</v>
      </c>
      <c r="AL75" s="1074"/>
      <c r="AM75" s="1074"/>
      <c r="AN75" s="1074"/>
      <c r="AO75" s="1075"/>
      <c r="AP75" s="1076" t="s">
        <v>602</v>
      </c>
      <c r="AQ75" s="1074"/>
      <c r="AR75" s="1074"/>
      <c r="AS75" s="1074"/>
      <c r="AT75" s="1075"/>
      <c r="AU75" s="1076" t="s">
        <v>602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600</v>
      </c>
      <c r="C76" s="1070"/>
      <c r="D76" s="1070"/>
      <c r="E76" s="1070"/>
      <c r="F76" s="1070"/>
      <c r="G76" s="1070"/>
      <c r="H76" s="1070"/>
      <c r="I76" s="1070"/>
      <c r="J76" s="1070"/>
      <c r="K76" s="1070"/>
      <c r="L76" s="1070"/>
      <c r="M76" s="1070"/>
      <c r="N76" s="1070"/>
      <c r="O76" s="1070"/>
      <c r="P76" s="1071"/>
      <c r="Q76" s="1073">
        <v>404</v>
      </c>
      <c r="R76" s="1074"/>
      <c r="S76" s="1074"/>
      <c r="T76" s="1074"/>
      <c r="U76" s="1075"/>
      <c r="V76" s="1076">
        <v>446</v>
      </c>
      <c r="W76" s="1074"/>
      <c r="X76" s="1074"/>
      <c r="Y76" s="1074"/>
      <c r="Z76" s="1075"/>
      <c r="AA76" s="1076">
        <v>-42</v>
      </c>
      <c r="AB76" s="1074"/>
      <c r="AC76" s="1074"/>
      <c r="AD76" s="1074"/>
      <c r="AE76" s="1075"/>
      <c r="AF76" s="1076">
        <v>153</v>
      </c>
      <c r="AG76" s="1074"/>
      <c r="AH76" s="1074"/>
      <c r="AI76" s="1074"/>
      <c r="AJ76" s="1075"/>
      <c r="AK76" s="1076">
        <v>446</v>
      </c>
      <c r="AL76" s="1074"/>
      <c r="AM76" s="1074"/>
      <c r="AN76" s="1074"/>
      <c r="AO76" s="1075"/>
      <c r="AP76" s="1076">
        <v>1940</v>
      </c>
      <c r="AQ76" s="1074"/>
      <c r="AR76" s="1074"/>
      <c r="AS76" s="1074"/>
      <c r="AT76" s="1075"/>
      <c r="AU76" s="1076">
        <v>468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609</v>
      </c>
      <c r="C77" s="1070"/>
      <c r="D77" s="1070"/>
      <c r="E77" s="1070"/>
      <c r="F77" s="1070"/>
      <c r="G77" s="1070"/>
      <c r="H77" s="1070"/>
      <c r="I77" s="1070"/>
      <c r="J77" s="1070"/>
      <c r="K77" s="1070"/>
      <c r="L77" s="1070"/>
      <c r="M77" s="1070"/>
      <c r="N77" s="1070"/>
      <c r="O77" s="1070"/>
      <c r="P77" s="1071"/>
      <c r="Q77" s="1073">
        <v>2</v>
      </c>
      <c r="R77" s="1074"/>
      <c r="S77" s="1074"/>
      <c r="T77" s="1074"/>
      <c r="U77" s="1075"/>
      <c r="V77" s="1076">
        <v>0</v>
      </c>
      <c r="W77" s="1074"/>
      <c r="X77" s="1074"/>
      <c r="Y77" s="1074"/>
      <c r="Z77" s="1075"/>
      <c r="AA77" s="1076">
        <v>2</v>
      </c>
      <c r="AB77" s="1074"/>
      <c r="AC77" s="1074"/>
      <c r="AD77" s="1074"/>
      <c r="AE77" s="1075"/>
      <c r="AF77" s="1076">
        <v>0</v>
      </c>
      <c r="AG77" s="1074"/>
      <c r="AH77" s="1074"/>
      <c r="AI77" s="1074"/>
      <c r="AJ77" s="1075"/>
      <c r="AK77" s="1076" t="s">
        <v>610</v>
      </c>
      <c r="AL77" s="1074"/>
      <c r="AM77" s="1074"/>
      <c r="AN77" s="1074"/>
      <c r="AO77" s="1075"/>
      <c r="AP77" s="1076" t="s">
        <v>610</v>
      </c>
      <c r="AQ77" s="1074"/>
      <c r="AR77" s="1074"/>
      <c r="AS77" s="1074"/>
      <c r="AT77" s="1075"/>
      <c r="AU77" s="1076" t="s">
        <v>610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14061</v>
      </c>
      <c r="AG88" s="1054"/>
      <c r="AH88" s="1054"/>
      <c r="AI88" s="1054"/>
      <c r="AJ88" s="1054"/>
      <c r="AK88" s="1058"/>
      <c r="AL88" s="1058"/>
      <c r="AM88" s="1058"/>
      <c r="AN88" s="1058"/>
      <c r="AO88" s="1058"/>
      <c r="AP88" s="1054">
        <v>3277</v>
      </c>
      <c r="AQ88" s="1054"/>
      <c r="AR88" s="1054"/>
      <c r="AS88" s="1054"/>
      <c r="AT88" s="1054"/>
      <c r="AU88" s="1054">
        <v>651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306</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306</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306</v>
      </c>
      <c r="DR109" s="989"/>
      <c r="DS109" s="989"/>
      <c r="DT109" s="989"/>
      <c r="DU109" s="990"/>
      <c r="DV109" s="991" t="s">
        <v>439</v>
      </c>
      <c r="DW109" s="989"/>
      <c r="DX109" s="989"/>
      <c r="DY109" s="989"/>
      <c r="DZ109" s="1020"/>
    </row>
    <row r="110" spans="1:131" s="248" customFormat="1" ht="26.25" customHeight="1" x14ac:dyDescent="0.2">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639012</v>
      </c>
      <c r="AB110" s="982"/>
      <c r="AC110" s="982"/>
      <c r="AD110" s="982"/>
      <c r="AE110" s="983"/>
      <c r="AF110" s="984">
        <v>618149</v>
      </c>
      <c r="AG110" s="982"/>
      <c r="AH110" s="982"/>
      <c r="AI110" s="982"/>
      <c r="AJ110" s="983"/>
      <c r="AK110" s="984">
        <v>696151</v>
      </c>
      <c r="AL110" s="982"/>
      <c r="AM110" s="982"/>
      <c r="AN110" s="982"/>
      <c r="AO110" s="983"/>
      <c r="AP110" s="985">
        <v>18.7</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6010423</v>
      </c>
      <c r="BR110" s="929"/>
      <c r="BS110" s="929"/>
      <c r="BT110" s="929"/>
      <c r="BU110" s="929"/>
      <c r="BV110" s="929">
        <v>6193476</v>
      </c>
      <c r="BW110" s="929"/>
      <c r="BX110" s="929"/>
      <c r="BY110" s="929"/>
      <c r="BZ110" s="929"/>
      <c r="CA110" s="929">
        <v>6176658</v>
      </c>
      <c r="CB110" s="929"/>
      <c r="CC110" s="929"/>
      <c r="CD110" s="929"/>
      <c r="CE110" s="929"/>
      <c r="CF110" s="953">
        <v>166.2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445</v>
      </c>
      <c r="DR110" s="929"/>
      <c r="DS110" s="929"/>
      <c r="DT110" s="929"/>
      <c r="DU110" s="929"/>
      <c r="DV110" s="930" t="s">
        <v>445</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6529</v>
      </c>
      <c r="BR111" s="901"/>
      <c r="BS111" s="901"/>
      <c r="BT111" s="901"/>
      <c r="BU111" s="901"/>
      <c r="BV111" s="901">
        <v>6703</v>
      </c>
      <c r="BW111" s="901"/>
      <c r="BX111" s="901"/>
      <c r="BY111" s="901"/>
      <c r="BZ111" s="901"/>
      <c r="CA111" s="901">
        <v>5702</v>
      </c>
      <c r="CB111" s="901"/>
      <c r="CC111" s="901"/>
      <c r="CD111" s="901"/>
      <c r="CE111" s="901"/>
      <c r="CF111" s="962">
        <v>0.2</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445</v>
      </c>
      <c r="DM111" s="901"/>
      <c r="DN111" s="901"/>
      <c r="DO111" s="901"/>
      <c r="DP111" s="901"/>
      <c r="DQ111" s="901" t="s">
        <v>445</v>
      </c>
      <c r="DR111" s="901"/>
      <c r="DS111" s="901"/>
      <c r="DT111" s="901"/>
      <c r="DU111" s="901"/>
      <c r="DV111" s="878" t="s">
        <v>445</v>
      </c>
      <c r="DW111" s="878"/>
      <c r="DX111" s="878"/>
      <c r="DY111" s="878"/>
      <c r="DZ111" s="879"/>
    </row>
    <row r="112" spans="1:131" s="248" customFormat="1" ht="26.25" customHeight="1" x14ac:dyDescent="0.2">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445</v>
      </c>
      <c r="AG112" s="864"/>
      <c r="AH112" s="864"/>
      <c r="AI112" s="864"/>
      <c r="AJ112" s="865"/>
      <c r="AK112" s="866" t="s">
        <v>445</v>
      </c>
      <c r="AL112" s="864"/>
      <c r="AM112" s="864"/>
      <c r="AN112" s="864"/>
      <c r="AO112" s="865"/>
      <c r="AP112" s="911" t="s">
        <v>451</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2593505</v>
      </c>
      <c r="BR112" s="901"/>
      <c r="BS112" s="901"/>
      <c r="BT112" s="901"/>
      <c r="BU112" s="901"/>
      <c r="BV112" s="901">
        <v>2370493</v>
      </c>
      <c r="BW112" s="901"/>
      <c r="BX112" s="901"/>
      <c r="BY112" s="901"/>
      <c r="BZ112" s="901"/>
      <c r="CA112" s="901">
        <v>2091743</v>
      </c>
      <c r="CB112" s="901"/>
      <c r="CC112" s="901"/>
      <c r="CD112" s="901"/>
      <c r="CE112" s="901"/>
      <c r="CF112" s="962">
        <v>56.3</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445</v>
      </c>
      <c r="DR112" s="901"/>
      <c r="DS112" s="901"/>
      <c r="DT112" s="901"/>
      <c r="DU112" s="901"/>
      <c r="DV112" s="878" t="s">
        <v>445</v>
      </c>
      <c r="DW112" s="878"/>
      <c r="DX112" s="878"/>
      <c r="DY112" s="878"/>
      <c r="DZ112" s="879"/>
    </row>
    <row r="113" spans="1:130" s="248" customFormat="1" ht="26.25" customHeight="1" x14ac:dyDescent="0.2">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356926</v>
      </c>
      <c r="AB113" s="1010"/>
      <c r="AC113" s="1010"/>
      <c r="AD113" s="1010"/>
      <c r="AE113" s="1011"/>
      <c r="AF113" s="1012">
        <v>355064</v>
      </c>
      <c r="AG113" s="1010"/>
      <c r="AH113" s="1010"/>
      <c r="AI113" s="1010"/>
      <c r="AJ113" s="1011"/>
      <c r="AK113" s="1012">
        <v>324621</v>
      </c>
      <c r="AL113" s="1010"/>
      <c r="AM113" s="1010"/>
      <c r="AN113" s="1010"/>
      <c r="AO113" s="1011"/>
      <c r="AP113" s="1013">
        <v>8.6999999999999993</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612857</v>
      </c>
      <c r="BR113" s="901"/>
      <c r="BS113" s="901"/>
      <c r="BT113" s="901"/>
      <c r="BU113" s="901"/>
      <c r="BV113" s="901">
        <v>600580</v>
      </c>
      <c r="BW113" s="901"/>
      <c r="BX113" s="901"/>
      <c r="BY113" s="901"/>
      <c r="BZ113" s="901"/>
      <c r="CA113" s="901">
        <v>650473</v>
      </c>
      <c r="CB113" s="901"/>
      <c r="CC113" s="901"/>
      <c r="CD113" s="901"/>
      <c r="CE113" s="901"/>
      <c r="CF113" s="962">
        <v>17.5</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445</v>
      </c>
      <c r="DM113" s="864"/>
      <c r="DN113" s="864"/>
      <c r="DO113" s="864"/>
      <c r="DP113" s="865"/>
      <c r="DQ113" s="866" t="s">
        <v>445</v>
      </c>
      <c r="DR113" s="864"/>
      <c r="DS113" s="864"/>
      <c r="DT113" s="864"/>
      <c r="DU113" s="865"/>
      <c r="DV113" s="911" t="s">
        <v>445</v>
      </c>
      <c r="DW113" s="912"/>
      <c r="DX113" s="912"/>
      <c r="DY113" s="912"/>
      <c r="DZ113" s="913"/>
    </row>
    <row r="114" spans="1:130" s="248" customFormat="1" ht="26.25" customHeight="1" x14ac:dyDescent="0.2">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73909</v>
      </c>
      <c r="AB114" s="864"/>
      <c r="AC114" s="864"/>
      <c r="AD114" s="864"/>
      <c r="AE114" s="865"/>
      <c r="AF114" s="866">
        <v>69986</v>
      </c>
      <c r="AG114" s="864"/>
      <c r="AH114" s="864"/>
      <c r="AI114" s="864"/>
      <c r="AJ114" s="865"/>
      <c r="AK114" s="866">
        <v>73224</v>
      </c>
      <c r="AL114" s="864"/>
      <c r="AM114" s="864"/>
      <c r="AN114" s="864"/>
      <c r="AO114" s="865"/>
      <c r="AP114" s="911">
        <v>2</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872634</v>
      </c>
      <c r="BR114" s="901"/>
      <c r="BS114" s="901"/>
      <c r="BT114" s="901"/>
      <c r="BU114" s="901"/>
      <c r="BV114" s="901">
        <v>1099687</v>
      </c>
      <c r="BW114" s="901"/>
      <c r="BX114" s="901"/>
      <c r="BY114" s="901"/>
      <c r="BZ114" s="901"/>
      <c r="CA114" s="901">
        <v>968371</v>
      </c>
      <c r="CB114" s="901"/>
      <c r="CC114" s="901"/>
      <c r="CD114" s="901"/>
      <c r="CE114" s="901"/>
      <c r="CF114" s="962">
        <v>26.1</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445</v>
      </c>
      <c r="DM114" s="864"/>
      <c r="DN114" s="864"/>
      <c r="DO114" s="864"/>
      <c r="DP114" s="865"/>
      <c r="DQ114" s="866" t="s">
        <v>445</v>
      </c>
      <c r="DR114" s="864"/>
      <c r="DS114" s="864"/>
      <c r="DT114" s="864"/>
      <c r="DU114" s="865"/>
      <c r="DV114" s="911" t="s">
        <v>451</v>
      </c>
      <c r="DW114" s="912"/>
      <c r="DX114" s="912"/>
      <c r="DY114" s="912"/>
      <c r="DZ114" s="913"/>
    </row>
    <row r="115" spans="1:130" s="248" customFormat="1" ht="26.25" customHeight="1" x14ac:dyDescent="0.2">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1622</v>
      </c>
      <c r="AB115" s="1010"/>
      <c r="AC115" s="1010"/>
      <c r="AD115" s="1010"/>
      <c r="AE115" s="1011"/>
      <c r="AF115" s="1012">
        <v>2517</v>
      </c>
      <c r="AG115" s="1010"/>
      <c r="AH115" s="1010"/>
      <c r="AI115" s="1010"/>
      <c r="AJ115" s="1011"/>
      <c r="AK115" s="1012">
        <v>1387</v>
      </c>
      <c r="AL115" s="1010"/>
      <c r="AM115" s="1010"/>
      <c r="AN115" s="1010"/>
      <c r="AO115" s="1011"/>
      <c r="AP115" s="1013">
        <v>0</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v>2727</v>
      </c>
      <c r="BR115" s="901"/>
      <c r="BS115" s="901"/>
      <c r="BT115" s="901"/>
      <c r="BU115" s="901"/>
      <c r="BV115" s="901" t="s">
        <v>451</v>
      </c>
      <c r="BW115" s="901"/>
      <c r="BX115" s="901"/>
      <c r="BY115" s="901"/>
      <c r="BZ115" s="901"/>
      <c r="CA115" s="901" t="s">
        <v>451</v>
      </c>
      <c r="CB115" s="901"/>
      <c r="CC115" s="901"/>
      <c r="CD115" s="901"/>
      <c r="CE115" s="901"/>
      <c r="CF115" s="962" t="s">
        <v>445</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445</v>
      </c>
      <c r="DM115" s="864"/>
      <c r="DN115" s="864"/>
      <c r="DO115" s="864"/>
      <c r="DP115" s="865"/>
      <c r="DQ115" s="866" t="s">
        <v>445</v>
      </c>
      <c r="DR115" s="864"/>
      <c r="DS115" s="864"/>
      <c r="DT115" s="864"/>
      <c r="DU115" s="865"/>
      <c r="DV115" s="911" t="s">
        <v>445</v>
      </c>
      <c r="DW115" s="912"/>
      <c r="DX115" s="912"/>
      <c r="DY115" s="912"/>
      <c r="DZ115" s="913"/>
    </row>
    <row r="116" spans="1:130" s="248" customFormat="1" ht="26.25" customHeight="1" x14ac:dyDescent="0.2">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445</v>
      </c>
      <c r="BW116" s="901"/>
      <c r="BX116" s="901"/>
      <c r="BY116" s="901"/>
      <c r="BZ116" s="901"/>
      <c r="CA116" s="901" t="s">
        <v>445</v>
      </c>
      <c r="CB116" s="901"/>
      <c r="CC116" s="901"/>
      <c r="CD116" s="901"/>
      <c r="CE116" s="901"/>
      <c r="CF116" s="962" t="s">
        <v>445</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5645</v>
      </c>
      <c r="DH116" s="864"/>
      <c r="DI116" s="864"/>
      <c r="DJ116" s="864"/>
      <c r="DK116" s="865"/>
      <c r="DL116" s="866">
        <v>4814</v>
      </c>
      <c r="DM116" s="864"/>
      <c r="DN116" s="864"/>
      <c r="DO116" s="864"/>
      <c r="DP116" s="865"/>
      <c r="DQ116" s="866">
        <v>3990</v>
      </c>
      <c r="DR116" s="864"/>
      <c r="DS116" s="864"/>
      <c r="DT116" s="864"/>
      <c r="DU116" s="865"/>
      <c r="DV116" s="911">
        <v>0.1</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1071469</v>
      </c>
      <c r="AB117" s="996"/>
      <c r="AC117" s="996"/>
      <c r="AD117" s="996"/>
      <c r="AE117" s="997"/>
      <c r="AF117" s="998">
        <v>1045716</v>
      </c>
      <c r="AG117" s="996"/>
      <c r="AH117" s="996"/>
      <c r="AI117" s="996"/>
      <c r="AJ117" s="997"/>
      <c r="AK117" s="998">
        <v>1095383</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468</v>
      </c>
      <c r="BR117" s="901"/>
      <c r="BS117" s="901"/>
      <c r="BT117" s="901"/>
      <c r="BU117" s="901"/>
      <c r="BV117" s="901" t="s">
        <v>468</v>
      </c>
      <c r="BW117" s="901"/>
      <c r="BX117" s="901"/>
      <c r="BY117" s="901"/>
      <c r="BZ117" s="901"/>
      <c r="CA117" s="901" t="s">
        <v>468</v>
      </c>
      <c r="CB117" s="901"/>
      <c r="CC117" s="901"/>
      <c r="CD117" s="901"/>
      <c r="CE117" s="901"/>
      <c r="CF117" s="962" t="s">
        <v>468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468</v>
      </c>
      <c r="DH117" s="864"/>
      <c r="DI117" s="864"/>
      <c r="DJ117" s="864"/>
      <c r="DK117" s="865"/>
      <c r="DL117" s="866" t="s">
        <v>470</v>
      </c>
      <c r="DM117" s="864"/>
      <c r="DN117" s="864"/>
      <c r="DO117" s="864"/>
      <c r="DP117" s="865"/>
      <c r="DQ117" s="866" t="s">
        <v>468</v>
      </c>
      <c r="DR117" s="864"/>
      <c r="DS117" s="864"/>
      <c r="DT117" s="864"/>
      <c r="DU117" s="865"/>
      <c r="DV117" s="911" t="s">
        <v>468</v>
      </c>
      <c r="DW117" s="912"/>
      <c r="DX117" s="912"/>
      <c r="DY117" s="912"/>
      <c r="DZ117" s="913"/>
    </row>
    <row r="118" spans="1:130" s="248" customFormat="1" ht="26.25" customHeight="1" x14ac:dyDescent="0.2">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306</v>
      </c>
      <c r="AL118" s="989"/>
      <c r="AM118" s="989"/>
      <c r="AN118" s="989"/>
      <c r="AO118" s="990"/>
      <c r="AP118" s="992" t="s">
        <v>439</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468</v>
      </c>
      <c r="BR118" s="932"/>
      <c r="BS118" s="932"/>
      <c r="BT118" s="932"/>
      <c r="BU118" s="932"/>
      <c r="BV118" s="932" t="s">
        <v>468</v>
      </c>
      <c r="BW118" s="932"/>
      <c r="BX118" s="932"/>
      <c r="BY118" s="932"/>
      <c r="BZ118" s="932"/>
      <c r="CA118" s="932" t="s">
        <v>468</v>
      </c>
      <c r="CB118" s="932"/>
      <c r="CC118" s="932"/>
      <c r="CD118" s="932"/>
      <c r="CE118" s="932"/>
      <c r="CF118" s="962" t="s">
        <v>468</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468</v>
      </c>
      <c r="DH118" s="864"/>
      <c r="DI118" s="864"/>
      <c r="DJ118" s="864"/>
      <c r="DK118" s="865"/>
      <c r="DL118" s="866" t="s">
        <v>468</v>
      </c>
      <c r="DM118" s="864"/>
      <c r="DN118" s="864"/>
      <c r="DO118" s="864"/>
      <c r="DP118" s="865"/>
      <c r="DQ118" s="866" t="s">
        <v>468</v>
      </c>
      <c r="DR118" s="864"/>
      <c r="DS118" s="864"/>
      <c r="DT118" s="864"/>
      <c r="DU118" s="865"/>
      <c r="DV118" s="911" t="s">
        <v>468</v>
      </c>
      <c r="DW118" s="912"/>
      <c r="DX118" s="912"/>
      <c r="DY118" s="912"/>
      <c r="DZ118" s="913"/>
    </row>
    <row r="119" spans="1:130" s="248" customFormat="1" ht="26.25" customHeight="1" x14ac:dyDescent="0.2">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468</v>
      </c>
      <c r="AB119" s="982"/>
      <c r="AC119" s="982"/>
      <c r="AD119" s="982"/>
      <c r="AE119" s="983"/>
      <c r="AF119" s="984" t="s">
        <v>468</v>
      </c>
      <c r="AG119" s="982"/>
      <c r="AH119" s="982"/>
      <c r="AI119" s="982"/>
      <c r="AJ119" s="983"/>
      <c r="AK119" s="984" t="s">
        <v>468</v>
      </c>
      <c r="AL119" s="982"/>
      <c r="AM119" s="982"/>
      <c r="AN119" s="982"/>
      <c r="AO119" s="983"/>
      <c r="AP119" s="985" t="s">
        <v>468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10098675</v>
      </c>
      <c r="BR119" s="932"/>
      <c r="BS119" s="932"/>
      <c r="BT119" s="932"/>
      <c r="BU119" s="932"/>
      <c r="BV119" s="932">
        <v>10270939</v>
      </c>
      <c r="BW119" s="932"/>
      <c r="BX119" s="932"/>
      <c r="BY119" s="932"/>
      <c r="BZ119" s="932"/>
      <c r="CA119" s="932">
        <v>9892947</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884</v>
      </c>
      <c r="DH119" s="847"/>
      <c r="DI119" s="847"/>
      <c r="DJ119" s="847"/>
      <c r="DK119" s="848"/>
      <c r="DL119" s="849">
        <v>1889</v>
      </c>
      <c r="DM119" s="847"/>
      <c r="DN119" s="847"/>
      <c r="DO119" s="847"/>
      <c r="DP119" s="848"/>
      <c r="DQ119" s="849">
        <v>1712</v>
      </c>
      <c r="DR119" s="847"/>
      <c r="DS119" s="847"/>
      <c r="DT119" s="847"/>
      <c r="DU119" s="848"/>
      <c r="DV119" s="935">
        <v>0</v>
      </c>
      <c r="DW119" s="936"/>
      <c r="DX119" s="936"/>
      <c r="DY119" s="936"/>
      <c r="DZ119" s="937"/>
    </row>
    <row r="120" spans="1:130" s="248" customFormat="1" ht="26.25" customHeight="1" x14ac:dyDescent="0.2">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445</v>
      </c>
      <c r="AG120" s="864"/>
      <c r="AH120" s="864"/>
      <c r="AI120" s="864"/>
      <c r="AJ120" s="865"/>
      <c r="AK120" s="866" t="s">
        <v>475</v>
      </c>
      <c r="AL120" s="864"/>
      <c r="AM120" s="864"/>
      <c r="AN120" s="864"/>
      <c r="AO120" s="865"/>
      <c r="AP120" s="911" t="s">
        <v>445</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3954265</v>
      </c>
      <c r="BR120" s="929"/>
      <c r="BS120" s="929"/>
      <c r="BT120" s="929"/>
      <c r="BU120" s="929"/>
      <c r="BV120" s="929">
        <v>4319351</v>
      </c>
      <c r="BW120" s="929"/>
      <c r="BX120" s="929"/>
      <c r="BY120" s="929"/>
      <c r="BZ120" s="929"/>
      <c r="CA120" s="929">
        <v>4574833</v>
      </c>
      <c r="CB120" s="929"/>
      <c r="CC120" s="929"/>
      <c r="CD120" s="929"/>
      <c r="CE120" s="929"/>
      <c r="CF120" s="953">
        <v>123.1</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v>1653061</v>
      </c>
      <c r="DH120" s="929"/>
      <c r="DI120" s="929"/>
      <c r="DJ120" s="929"/>
      <c r="DK120" s="929"/>
      <c r="DL120" s="929">
        <v>1470707</v>
      </c>
      <c r="DM120" s="929"/>
      <c r="DN120" s="929"/>
      <c r="DO120" s="929"/>
      <c r="DP120" s="929"/>
      <c r="DQ120" s="929">
        <v>1283439</v>
      </c>
      <c r="DR120" s="929"/>
      <c r="DS120" s="929"/>
      <c r="DT120" s="929"/>
      <c r="DU120" s="929"/>
      <c r="DV120" s="930">
        <v>34.5</v>
      </c>
      <c r="DW120" s="930"/>
      <c r="DX120" s="930"/>
      <c r="DY120" s="930"/>
      <c r="DZ120" s="931"/>
    </row>
    <row r="121" spans="1:130" s="248" customFormat="1" ht="26.25" customHeight="1" x14ac:dyDescent="0.2">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445</v>
      </c>
      <c r="AL121" s="864"/>
      <c r="AM121" s="864"/>
      <c r="AN121" s="864"/>
      <c r="AO121" s="865"/>
      <c r="AP121" s="911" t="s">
        <v>445</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t="s">
        <v>445</v>
      </c>
      <c r="BR121" s="901"/>
      <c r="BS121" s="901"/>
      <c r="BT121" s="901"/>
      <c r="BU121" s="901"/>
      <c r="BV121" s="901" t="s">
        <v>445</v>
      </c>
      <c r="BW121" s="901"/>
      <c r="BX121" s="901"/>
      <c r="BY121" s="901"/>
      <c r="BZ121" s="901"/>
      <c r="CA121" s="901" t="s">
        <v>445</v>
      </c>
      <c r="CB121" s="901"/>
      <c r="CC121" s="901"/>
      <c r="CD121" s="901"/>
      <c r="CE121" s="901"/>
      <c r="CF121" s="962" t="s">
        <v>475</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747573</v>
      </c>
      <c r="DH121" s="901"/>
      <c r="DI121" s="901"/>
      <c r="DJ121" s="901"/>
      <c r="DK121" s="901"/>
      <c r="DL121" s="901">
        <v>676431</v>
      </c>
      <c r="DM121" s="901"/>
      <c r="DN121" s="901"/>
      <c r="DO121" s="901"/>
      <c r="DP121" s="901"/>
      <c r="DQ121" s="901">
        <v>574246</v>
      </c>
      <c r="DR121" s="901"/>
      <c r="DS121" s="901"/>
      <c r="DT121" s="901"/>
      <c r="DU121" s="901"/>
      <c r="DV121" s="878">
        <v>15.5</v>
      </c>
      <c r="DW121" s="878"/>
      <c r="DX121" s="878"/>
      <c r="DY121" s="878"/>
      <c r="DZ121" s="879"/>
    </row>
    <row r="122" spans="1:130" s="248" customFormat="1" ht="26.25" customHeight="1" x14ac:dyDescent="0.2">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6748935</v>
      </c>
      <c r="BR122" s="932"/>
      <c r="BS122" s="932"/>
      <c r="BT122" s="932"/>
      <c r="BU122" s="932"/>
      <c r="BV122" s="932">
        <v>6521827</v>
      </c>
      <c r="BW122" s="932"/>
      <c r="BX122" s="932"/>
      <c r="BY122" s="932"/>
      <c r="BZ122" s="932"/>
      <c r="CA122" s="932">
        <v>6214041</v>
      </c>
      <c r="CB122" s="932"/>
      <c r="CC122" s="932"/>
      <c r="CD122" s="932"/>
      <c r="CE122" s="932"/>
      <c r="CF122" s="933">
        <v>167.2</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192871</v>
      </c>
      <c r="DH122" s="901"/>
      <c r="DI122" s="901"/>
      <c r="DJ122" s="901"/>
      <c r="DK122" s="901"/>
      <c r="DL122" s="901">
        <v>223355</v>
      </c>
      <c r="DM122" s="901"/>
      <c r="DN122" s="901"/>
      <c r="DO122" s="901"/>
      <c r="DP122" s="901"/>
      <c r="DQ122" s="901">
        <v>234058</v>
      </c>
      <c r="DR122" s="901"/>
      <c r="DS122" s="901"/>
      <c r="DT122" s="901"/>
      <c r="DU122" s="901"/>
      <c r="DV122" s="878">
        <v>6.3</v>
      </c>
      <c r="DW122" s="878"/>
      <c r="DX122" s="878"/>
      <c r="DY122" s="878"/>
      <c r="DZ122" s="879"/>
    </row>
    <row r="123" spans="1:130" s="248" customFormat="1" ht="26.25" customHeight="1" x14ac:dyDescent="0.2">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840</v>
      </c>
      <c r="AB123" s="864"/>
      <c r="AC123" s="864"/>
      <c r="AD123" s="864"/>
      <c r="AE123" s="865"/>
      <c r="AF123" s="866">
        <v>831</v>
      </c>
      <c r="AG123" s="864"/>
      <c r="AH123" s="864"/>
      <c r="AI123" s="864"/>
      <c r="AJ123" s="865"/>
      <c r="AK123" s="866">
        <v>824</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485</v>
      </c>
      <c r="BP123" s="965"/>
      <c r="BQ123" s="919">
        <v>10703200</v>
      </c>
      <c r="BR123" s="920"/>
      <c r="BS123" s="920"/>
      <c r="BT123" s="920"/>
      <c r="BU123" s="920"/>
      <c r="BV123" s="920">
        <v>10841178</v>
      </c>
      <c r="BW123" s="920"/>
      <c r="BX123" s="920"/>
      <c r="BY123" s="920"/>
      <c r="BZ123" s="920"/>
      <c r="CA123" s="920">
        <v>10788874</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487</v>
      </c>
      <c r="DH123" s="864"/>
      <c r="DI123" s="864"/>
      <c r="DJ123" s="864"/>
      <c r="DK123" s="865"/>
      <c r="DL123" s="866" t="s">
        <v>487</v>
      </c>
      <c r="DM123" s="864"/>
      <c r="DN123" s="864"/>
      <c r="DO123" s="864"/>
      <c r="DP123" s="865"/>
      <c r="DQ123" s="866" t="s">
        <v>487</v>
      </c>
      <c r="DR123" s="864"/>
      <c r="DS123" s="864"/>
      <c r="DT123" s="864"/>
      <c r="DU123" s="865"/>
      <c r="DV123" s="911" t="s">
        <v>487</v>
      </c>
      <c r="DW123" s="912"/>
      <c r="DX123" s="912"/>
      <c r="DY123" s="912"/>
      <c r="DZ123" s="913"/>
    </row>
    <row r="124" spans="1:130" s="248" customFormat="1" ht="26.25" customHeight="1" thickBot="1" x14ac:dyDescent="0.25">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487</v>
      </c>
      <c r="AB124" s="864"/>
      <c r="AC124" s="864"/>
      <c r="AD124" s="864"/>
      <c r="AE124" s="865"/>
      <c r="AF124" s="866" t="s">
        <v>487</v>
      </c>
      <c r="AG124" s="864"/>
      <c r="AH124" s="864"/>
      <c r="AI124" s="864"/>
      <c r="AJ124" s="865"/>
      <c r="AK124" s="866" t="s">
        <v>487</v>
      </c>
      <c r="AL124" s="864"/>
      <c r="AM124" s="864"/>
      <c r="AN124" s="864"/>
      <c r="AO124" s="865"/>
      <c r="AP124" s="911" t="s">
        <v>470</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487</v>
      </c>
      <c r="BR124" s="918"/>
      <c r="BS124" s="918"/>
      <c r="BT124" s="918"/>
      <c r="BU124" s="918"/>
      <c r="BV124" s="918" t="s">
        <v>487</v>
      </c>
      <c r="BW124" s="918"/>
      <c r="BX124" s="918"/>
      <c r="BY124" s="918"/>
      <c r="BZ124" s="918"/>
      <c r="CA124" s="918" t="s">
        <v>470</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490</v>
      </c>
      <c r="DH124" s="847"/>
      <c r="DI124" s="847"/>
      <c r="DJ124" s="847"/>
      <c r="DK124" s="848"/>
      <c r="DL124" s="849" t="s">
        <v>490</v>
      </c>
      <c r="DM124" s="847"/>
      <c r="DN124" s="847"/>
      <c r="DO124" s="847"/>
      <c r="DP124" s="848"/>
      <c r="DQ124" s="849" t="s">
        <v>490</v>
      </c>
      <c r="DR124" s="847"/>
      <c r="DS124" s="847"/>
      <c r="DT124" s="847"/>
      <c r="DU124" s="848"/>
      <c r="DV124" s="935" t="s">
        <v>487</v>
      </c>
      <c r="DW124" s="936"/>
      <c r="DX124" s="936"/>
      <c r="DY124" s="936"/>
      <c r="DZ124" s="937"/>
    </row>
    <row r="125" spans="1:130" s="248" customFormat="1" ht="26.25"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487</v>
      </c>
      <c r="AB125" s="864"/>
      <c r="AC125" s="864"/>
      <c r="AD125" s="864"/>
      <c r="AE125" s="865"/>
      <c r="AF125" s="866" t="s">
        <v>490</v>
      </c>
      <c r="AG125" s="864"/>
      <c r="AH125" s="864"/>
      <c r="AI125" s="864"/>
      <c r="AJ125" s="865"/>
      <c r="AK125" s="866" t="s">
        <v>487</v>
      </c>
      <c r="AL125" s="864"/>
      <c r="AM125" s="864"/>
      <c r="AN125" s="864"/>
      <c r="AO125" s="865"/>
      <c r="AP125" s="911" t="s">
        <v>490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490</v>
      </c>
      <c r="DH125" s="929"/>
      <c r="DI125" s="929"/>
      <c r="DJ125" s="929"/>
      <c r="DK125" s="929"/>
      <c r="DL125" s="929" t="s">
        <v>487</v>
      </c>
      <c r="DM125" s="929"/>
      <c r="DN125" s="929"/>
      <c r="DO125" s="929"/>
      <c r="DP125" s="929"/>
      <c r="DQ125" s="929" t="s">
        <v>490</v>
      </c>
      <c r="DR125" s="929"/>
      <c r="DS125" s="929"/>
      <c r="DT125" s="929"/>
      <c r="DU125" s="929"/>
      <c r="DV125" s="930" t="s">
        <v>490</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490</v>
      </c>
      <c r="AG126" s="864"/>
      <c r="AH126" s="864"/>
      <c r="AI126" s="864"/>
      <c r="AJ126" s="865"/>
      <c r="AK126" s="866" t="s">
        <v>487</v>
      </c>
      <c r="AL126" s="864"/>
      <c r="AM126" s="864"/>
      <c r="AN126" s="864"/>
      <c r="AO126" s="865"/>
      <c r="AP126" s="911" t="s">
        <v>490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487</v>
      </c>
      <c r="DM126" s="901"/>
      <c r="DN126" s="901"/>
      <c r="DO126" s="901"/>
      <c r="DP126" s="901"/>
      <c r="DQ126" s="901" t="s">
        <v>490</v>
      </c>
      <c r="DR126" s="901"/>
      <c r="DS126" s="901"/>
      <c r="DT126" s="901"/>
      <c r="DU126" s="901"/>
      <c r="DV126" s="878" t="s">
        <v>487</v>
      </c>
      <c r="DW126" s="878"/>
      <c r="DX126" s="878"/>
      <c r="DY126" s="878"/>
      <c r="DZ126" s="879"/>
    </row>
    <row r="127" spans="1:130" s="248" customFormat="1" ht="26.25" customHeight="1" x14ac:dyDescent="0.2">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782</v>
      </c>
      <c r="AB127" s="864"/>
      <c r="AC127" s="864"/>
      <c r="AD127" s="864"/>
      <c r="AE127" s="865"/>
      <c r="AF127" s="866">
        <v>1686</v>
      </c>
      <c r="AG127" s="864"/>
      <c r="AH127" s="864"/>
      <c r="AI127" s="864"/>
      <c r="AJ127" s="865"/>
      <c r="AK127" s="866">
        <v>563</v>
      </c>
      <c r="AL127" s="864"/>
      <c r="AM127" s="864"/>
      <c r="AN127" s="864"/>
      <c r="AO127" s="865"/>
      <c r="AP127" s="911">
        <v>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490</v>
      </c>
      <c r="DH127" s="901"/>
      <c r="DI127" s="901"/>
      <c r="DJ127" s="901"/>
      <c r="DK127" s="901"/>
      <c r="DL127" s="901" t="s">
        <v>490</v>
      </c>
      <c r="DM127" s="901"/>
      <c r="DN127" s="901"/>
      <c r="DO127" s="901"/>
      <c r="DP127" s="901"/>
      <c r="DQ127" s="901" t="s">
        <v>490</v>
      </c>
      <c r="DR127" s="901"/>
      <c r="DS127" s="901"/>
      <c r="DT127" s="901"/>
      <c r="DU127" s="901"/>
      <c r="DV127" s="878" t="s">
        <v>490</v>
      </c>
      <c r="DW127" s="878"/>
      <c r="DX127" s="878"/>
      <c r="DY127" s="878"/>
      <c r="DZ127" s="879"/>
    </row>
    <row r="128" spans="1:130" s="248" customFormat="1" ht="26.25" customHeight="1" thickBot="1" x14ac:dyDescent="0.25">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t="s">
        <v>490</v>
      </c>
      <c r="AB128" s="885"/>
      <c r="AC128" s="885"/>
      <c r="AD128" s="885"/>
      <c r="AE128" s="886"/>
      <c r="AF128" s="887" t="s">
        <v>487</v>
      </c>
      <c r="AG128" s="885"/>
      <c r="AH128" s="885"/>
      <c r="AI128" s="885"/>
      <c r="AJ128" s="886"/>
      <c r="AK128" s="887" t="s">
        <v>490</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490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v>2727</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4315635</v>
      </c>
      <c r="AB129" s="864"/>
      <c r="AC129" s="864"/>
      <c r="AD129" s="864"/>
      <c r="AE129" s="865"/>
      <c r="AF129" s="866">
        <v>4250105</v>
      </c>
      <c r="AG129" s="864"/>
      <c r="AH129" s="864"/>
      <c r="AI129" s="864"/>
      <c r="AJ129" s="865"/>
      <c r="AK129" s="866">
        <v>4452913</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506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740346</v>
      </c>
      <c r="AB130" s="864"/>
      <c r="AC130" s="864"/>
      <c r="AD130" s="864"/>
      <c r="AE130" s="865"/>
      <c r="AF130" s="866">
        <v>719733</v>
      </c>
      <c r="AG130" s="864"/>
      <c r="AH130" s="864"/>
      <c r="AI130" s="864"/>
      <c r="AJ130" s="865"/>
      <c r="AK130" s="866">
        <v>737241</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9.3000000000000007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3575289</v>
      </c>
      <c r="AB131" s="847"/>
      <c r="AC131" s="847"/>
      <c r="AD131" s="847"/>
      <c r="AE131" s="848"/>
      <c r="AF131" s="849">
        <v>3530372</v>
      </c>
      <c r="AG131" s="847"/>
      <c r="AH131" s="847"/>
      <c r="AI131" s="847"/>
      <c r="AJ131" s="848"/>
      <c r="AK131" s="849">
        <v>3715672</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9.2614331320000005</v>
      </c>
      <c r="AB132" s="827"/>
      <c r="AC132" s="827"/>
      <c r="AD132" s="827"/>
      <c r="AE132" s="828"/>
      <c r="AF132" s="829">
        <v>9.2336728249999993</v>
      </c>
      <c r="AG132" s="827"/>
      <c r="AH132" s="827"/>
      <c r="AI132" s="827"/>
      <c r="AJ132" s="828"/>
      <c r="AK132" s="829">
        <v>9.638687161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8.6</v>
      </c>
      <c r="AB133" s="806"/>
      <c r="AC133" s="806"/>
      <c r="AD133" s="806"/>
      <c r="AE133" s="807"/>
      <c r="AF133" s="805">
        <v>9</v>
      </c>
      <c r="AG133" s="806"/>
      <c r="AH133" s="806"/>
      <c r="AI133" s="806"/>
      <c r="AJ133" s="807"/>
      <c r="AK133" s="805">
        <v>9.3000000000000007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mTeI6Sc+CWmYEw8gAf+fEs40PjgsUa7lo/o7Od6GydZSkmROTf7dGtIZ3SvWhUr3kDPP+OXLoFi9O7oyZG6zA==" saltValue="sueoemrK0psDXCZnFoQO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jzhBb4up18e1XDpwU5cIWtUoLxdFqVd6LG+vtt07sXfhj8DePbZIKj4Mfuhbh8PTO+8WyvaEREo2cWrLJZIZg==" saltValue="kS+RGymzojsFp2qrdWrW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o/N+vKK5Zm+y1ue1CIqQc9uKAGB8fXUS5w2qknEJq1RQuWmLC7ifRXgheWsinoXo7zbll8uwVIGlmJVJC985Q==" saltValue="YicfILoZqS/9Shc7F37D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1108347</v>
      </c>
      <c r="AP9" s="314">
        <v>117684</v>
      </c>
      <c r="AQ9" s="315">
        <v>156065</v>
      </c>
      <c r="AR9" s="316">
        <v>-24.6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233705</v>
      </c>
      <c r="AP10" s="317">
        <v>24815</v>
      </c>
      <c r="AQ10" s="318">
        <v>24089</v>
      </c>
      <c r="AR10" s="319">
        <v>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v>5214</v>
      </c>
      <c r="AP11" s="317">
        <v>554</v>
      </c>
      <c r="AQ11" s="318">
        <v>3903</v>
      </c>
      <c r="AR11" s="319">
        <v>-85.8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527</v>
      </c>
      <c r="AP12" s="317" t="s">
        <v>527</v>
      </c>
      <c r="AQ12" s="318" t="s">
        <v>527</v>
      </c>
      <c r="AR12" s="319" t="s">
        <v>527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32630</v>
      </c>
      <c r="AP13" s="317">
        <v>3465</v>
      </c>
      <c r="AQ13" s="318">
        <v>6134</v>
      </c>
      <c r="AR13" s="319">
        <v>-43.5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81744</v>
      </c>
      <c r="AP14" s="317">
        <v>8680</v>
      </c>
      <c r="AQ14" s="318">
        <v>6841</v>
      </c>
      <c r="AR14" s="319">
        <v>26.9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-81052</v>
      </c>
      <c r="AP15" s="317">
        <v>-8606</v>
      </c>
      <c r="AQ15" s="318">
        <v>-12699</v>
      </c>
      <c r="AR15" s="319">
        <v>-32.200000000000003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1380588</v>
      </c>
      <c r="AP16" s="317">
        <v>146590</v>
      </c>
      <c r="AQ16" s="318">
        <v>184332</v>
      </c>
      <c r="AR16" s="319">
        <v>-20.5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12.42</v>
      </c>
      <c r="AP21" s="331">
        <v>15.68</v>
      </c>
      <c r="AQ21" s="332">
        <v>-3.26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97.7</v>
      </c>
      <c r="AP22" s="336">
        <v>95.9</v>
      </c>
      <c r="AQ22" s="337">
        <v>1.8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696151</v>
      </c>
      <c r="AP32" s="345">
        <v>73917</v>
      </c>
      <c r="AQ32" s="346">
        <v>108331</v>
      </c>
      <c r="AR32" s="347">
        <v>-31.8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527</v>
      </c>
      <c r="AP33" s="345" t="s">
        <v>527</v>
      </c>
      <c r="AQ33" s="346">
        <v>132</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527</v>
      </c>
      <c r="AP34" s="345" t="s">
        <v>527</v>
      </c>
      <c r="AQ34" s="346">
        <v>205</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324621</v>
      </c>
      <c r="AP35" s="345">
        <v>34468</v>
      </c>
      <c r="AQ35" s="346">
        <v>22911</v>
      </c>
      <c r="AR35" s="347">
        <v>50.4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73224</v>
      </c>
      <c r="AP36" s="345">
        <v>7775</v>
      </c>
      <c r="AQ36" s="346">
        <v>3832</v>
      </c>
      <c r="AR36" s="347">
        <v>102.9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1387</v>
      </c>
      <c r="AP37" s="345">
        <v>147</v>
      </c>
      <c r="AQ37" s="346">
        <v>1000</v>
      </c>
      <c r="AR37" s="347">
        <v>-85.3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527</v>
      </c>
      <c r="AP38" s="348" t="s">
        <v>527</v>
      </c>
      <c r="AQ38" s="349">
        <v>21</v>
      </c>
      <c r="AR38" s="337" t="s">
        <v>527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t="s">
        <v>527</v>
      </c>
      <c r="AP39" s="345" t="s">
        <v>527</v>
      </c>
      <c r="AQ39" s="346">
        <v>-5292</v>
      </c>
      <c r="AR39" s="347" t="s">
        <v>527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-737241</v>
      </c>
      <c r="AP40" s="345">
        <v>-78280</v>
      </c>
      <c r="AQ40" s="346">
        <v>-91315</v>
      </c>
      <c r="AR40" s="347">
        <v>-14.3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358142</v>
      </c>
      <c r="AP41" s="345">
        <v>38027</v>
      </c>
      <c r="AQ41" s="346">
        <v>39824</v>
      </c>
      <c r="AR41" s="347">
        <v>-4.5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970384</v>
      </c>
      <c r="AN51" s="367">
        <v>99029</v>
      </c>
      <c r="AO51" s="368">
        <v>8.6999999999999993</v>
      </c>
      <c r="AP51" s="369">
        <v>168868</v>
      </c>
      <c r="AQ51" s="370">
        <v>4.0999999999999996</v>
      </c>
      <c r="AR51" s="371">
        <v>4.5999999999999996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513637</v>
      </c>
      <c r="AN52" s="375">
        <v>52417</v>
      </c>
      <c r="AO52" s="376">
        <v>28.4</v>
      </c>
      <c r="AP52" s="377">
        <v>79360</v>
      </c>
      <c r="AQ52" s="378">
        <v>-0.8</v>
      </c>
      <c r="AR52" s="379">
        <v>29.2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1764567</v>
      </c>
      <c r="AN53" s="367">
        <v>181914</v>
      </c>
      <c r="AO53" s="368">
        <v>83.7</v>
      </c>
      <c r="AP53" s="369">
        <v>202870</v>
      </c>
      <c r="AQ53" s="370">
        <v>20.100000000000001</v>
      </c>
      <c r="AR53" s="371">
        <v>63.6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616984</v>
      </c>
      <c r="AN54" s="375">
        <v>63607</v>
      </c>
      <c r="AO54" s="376">
        <v>21.3</v>
      </c>
      <c r="AP54" s="377">
        <v>79735</v>
      </c>
      <c r="AQ54" s="378">
        <v>0.5</v>
      </c>
      <c r="AR54" s="379">
        <v>20.8</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2508975</v>
      </c>
      <c r="AN55" s="367">
        <v>262198</v>
      </c>
      <c r="AO55" s="368">
        <v>44.1</v>
      </c>
      <c r="AP55" s="369">
        <v>167497</v>
      </c>
      <c r="AQ55" s="370">
        <v>-17.399999999999999</v>
      </c>
      <c r="AR55" s="371">
        <v>61.5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853318</v>
      </c>
      <c r="AN56" s="375">
        <v>89175</v>
      </c>
      <c r="AO56" s="376">
        <v>40.200000000000003</v>
      </c>
      <c r="AP56" s="377">
        <v>82571</v>
      </c>
      <c r="AQ56" s="378">
        <v>3.6</v>
      </c>
      <c r="AR56" s="379">
        <v>36.6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1558821</v>
      </c>
      <c r="AN57" s="367">
        <v>163845</v>
      </c>
      <c r="AO57" s="368">
        <v>-37.5</v>
      </c>
      <c r="AP57" s="369">
        <v>190274</v>
      </c>
      <c r="AQ57" s="370">
        <v>13.6</v>
      </c>
      <c r="AR57" s="371">
        <v>-51.1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490122</v>
      </c>
      <c r="AN58" s="375">
        <v>51516</v>
      </c>
      <c r="AO58" s="376">
        <v>-42.2</v>
      </c>
      <c r="AP58" s="377">
        <v>88584</v>
      </c>
      <c r="AQ58" s="378">
        <v>7.3</v>
      </c>
      <c r="AR58" s="379">
        <v>-49.5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1333515</v>
      </c>
      <c r="AN59" s="367">
        <v>141592</v>
      </c>
      <c r="AO59" s="368">
        <v>-13.6</v>
      </c>
      <c r="AP59" s="369">
        <v>200194</v>
      </c>
      <c r="AQ59" s="370">
        <v>5.2</v>
      </c>
      <c r="AR59" s="371">
        <v>-18.8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619259</v>
      </c>
      <c r="AN60" s="375">
        <v>65753</v>
      </c>
      <c r="AO60" s="376">
        <v>27.6</v>
      </c>
      <c r="AP60" s="377">
        <v>106422</v>
      </c>
      <c r="AQ60" s="378">
        <v>20.100000000000001</v>
      </c>
      <c r="AR60" s="379">
        <v>7.5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1627252</v>
      </c>
      <c r="AN61" s="382">
        <v>169716</v>
      </c>
      <c r="AO61" s="383">
        <v>17.100000000000001</v>
      </c>
      <c r="AP61" s="384">
        <v>185941</v>
      </c>
      <c r="AQ61" s="385">
        <v>5.0999999999999996</v>
      </c>
      <c r="AR61" s="371">
        <v>12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618664</v>
      </c>
      <c r="AN62" s="375">
        <v>64494</v>
      </c>
      <c r="AO62" s="376">
        <v>15.1</v>
      </c>
      <c r="AP62" s="377">
        <v>87334</v>
      </c>
      <c r="AQ62" s="378">
        <v>6.1</v>
      </c>
      <c r="AR62" s="379">
        <v>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Sgv9bBh71V0fWgPwmMJ0HqTrj/nLaCZoHUevCt44OP0FYlsqnZefxsRdzqTkO9W6xjNdhniyoiT6i5ky0/my0g==" saltValue="DDGU89J0g+tFMwSuz8zIT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YgWp7BEBXS5krreDJR9AIne+FUMC0Mksp6FN+clRW/VsPsCozV+PevFND0hnp9/BVhQNu2aKk8oFfGJEQ5IcAA==" saltValue="ocbicUfoPuyIF+SdskmS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JjLha/K85jQR2v52uR1+UWnmhPW2Nlv2jKEFnjrWMHaRR1vE1ug2j2QZXOq5biRbVDfPhsJkihi0H2k/RxnC/Q==" saltValue="C2CDDe5lgckMHLl+Ljyx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60.59</v>
      </c>
      <c r="G47" s="12">
        <v>42.81</v>
      </c>
      <c r="H47" s="12">
        <v>35</v>
      </c>
      <c r="I47" s="12">
        <v>39.9</v>
      </c>
      <c r="J47" s="13">
        <v>38.31</v>
      </c>
    </row>
    <row r="48" spans="2:10" ht="57.75" customHeight="1" x14ac:dyDescent="0.2">
      <c r="B48" s="14"/>
      <c r="C48" s="1240" t="s">
        <v>4</v>
      </c>
      <c r="D48" s="1240"/>
      <c r="E48" s="1241"/>
      <c r="F48" s="15">
        <v>12.01</v>
      </c>
      <c r="G48" s="16">
        <v>6.78</v>
      </c>
      <c r="H48" s="16">
        <v>8.5399999999999991</v>
      </c>
      <c r="I48" s="16">
        <v>9.8699999999999992</v>
      </c>
      <c r="J48" s="17">
        <v>0.33</v>
      </c>
    </row>
    <row r="49" spans="2:10" ht="57.75" customHeight="1" thickBot="1" x14ac:dyDescent="0.25">
      <c r="B49" s="18"/>
      <c r="C49" s="1242" t="s">
        <v>5</v>
      </c>
      <c r="D49" s="1242"/>
      <c r="E49" s="1243"/>
      <c r="F49" s="19">
        <v>2.99</v>
      </c>
      <c r="G49" s="20" t="s">
        <v>573</v>
      </c>
      <c r="H49" s="20" t="s">
        <v>574</v>
      </c>
      <c r="I49" s="20">
        <v>5.55</v>
      </c>
      <c r="J49" s="21" t="s">
        <v>575</v>
      </c>
    </row>
    <row r="50" spans="2:10" ht="13.5" customHeight="1" x14ac:dyDescent="0.2"/>
  </sheetData>
  <sheetProtection algorithmName="SHA-512" hashValue="f42dexgvCEL3ml312cvDSMkQ+NYsvUtLx35wp/6jexwxa2ZewB92hHpyW0mURJ8J7mJCU77v4Ut0/bEK6eXYQw==" saltValue="s2MCQzhwiIs/PKYnnDp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576</v>
      </c>
      <c r="D34" s="1250"/>
      <c r="E34" s="1251"/>
      <c r="F34" s="32">
        <v>11.06</v>
      </c>
      <c r="G34" s="33">
        <v>12.23</v>
      </c>
      <c r="H34" s="33">
        <v>13.04</v>
      </c>
      <c r="I34" s="33">
        <v>13.66</v>
      </c>
      <c r="J34" s="34">
        <v>13.48</v>
      </c>
      <c r="K34" s="22"/>
      <c r="L34" s="22"/>
      <c r="M34" s="22"/>
      <c r="N34" s="22"/>
      <c r="O34" s="22"/>
      <c r="P34" s="22"/>
    </row>
    <row r="35" spans="1:16" ht="39" customHeight="1" x14ac:dyDescent="0.2">
      <c r="A35" s="22"/>
      <c r="B35" s="35"/>
      <c r="C35" s="1244" t="s">
        <v>577</v>
      </c>
      <c r="D35" s="1245"/>
      <c r="E35" s="1246"/>
      <c r="F35" s="36">
        <v>2.4</v>
      </c>
      <c r="G35" s="37">
        <v>2.35</v>
      </c>
      <c r="H35" s="37">
        <v>2.69</v>
      </c>
      <c r="I35" s="37">
        <v>3.21</v>
      </c>
      <c r="J35" s="38">
        <v>1.95</v>
      </c>
      <c r="K35" s="22"/>
      <c r="L35" s="22"/>
      <c r="M35" s="22"/>
      <c r="N35" s="22"/>
      <c r="O35" s="22"/>
      <c r="P35" s="22"/>
    </row>
    <row r="36" spans="1:16" ht="39" customHeight="1" x14ac:dyDescent="0.2">
      <c r="A36" s="22"/>
      <c r="B36" s="35"/>
      <c r="C36" s="1244" t="s">
        <v>578</v>
      </c>
      <c r="D36" s="1245"/>
      <c r="E36" s="1246"/>
      <c r="F36" s="36">
        <v>3.7</v>
      </c>
      <c r="G36" s="37">
        <v>3.64</v>
      </c>
      <c r="H36" s="37">
        <v>1.9</v>
      </c>
      <c r="I36" s="37">
        <v>1.18</v>
      </c>
      <c r="J36" s="38">
        <v>1.58</v>
      </c>
      <c r="K36" s="22"/>
      <c r="L36" s="22"/>
      <c r="M36" s="22"/>
      <c r="N36" s="22"/>
      <c r="O36" s="22"/>
      <c r="P36" s="22"/>
    </row>
    <row r="37" spans="1:16" ht="39" customHeight="1" x14ac:dyDescent="0.2">
      <c r="A37" s="22"/>
      <c r="B37" s="35"/>
      <c r="C37" s="1244" t="s">
        <v>579</v>
      </c>
      <c r="D37" s="1245"/>
      <c r="E37" s="1246"/>
      <c r="F37" s="36">
        <v>0.09</v>
      </c>
      <c r="G37" s="37">
        <v>0.42</v>
      </c>
      <c r="H37" s="37">
        <v>0.37</v>
      </c>
      <c r="I37" s="37">
        <v>0.46</v>
      </c>
      <c r="J37" s="38">
        <v>0.41</v>
      </c>
      <c r="K37" s="22"/>
      <c r="L37" s="22"/>
      <c r="M37" s="22"/>
      <c r="N37" s="22"/>
      <c r="O37" s="22"/>
      <c r="P37" s="22"/>
    </row>
    <row r="38" spans="1:16" ht="39" customHeight="1" x14ac:dyDescent="0.2">
      <c r="A38" s="22"/>
      <c r="B38" s="35"/>
      <c r="C38" s="1244" t="s">
        <v>580</v>
      </c>
      <c r="D38" s="1245"/>
      <c r="E38" s="1246"/>
      <c r="F38" s="36">
        <v>12.01</v>
      </c>
      <c r="G38" s="37">
        <v>6.78</v>
      </c>
      <c r="H38" s="37">
        <v>8.5399999999999991</v>
      </c>
      <c r="I38" s="37">
        <v>9.8699999999999992</v>
      </c>
      <c r="J38" s="38">
        <v>0.32</v>
      </c>
      <c r="K38" s="22"/>
      <c r="L38" s="22"/>
      <c r="M38" s="22"/>
      <c r="N38" s="22"/>
      <c r="O38" s="22"/>
      <c r="P38" s="22"/>
    </row>
    <row r="39" spans="1:16" ht="39" customHeight="1" x14ac:dyDescent="0.2">
      <c r="A39" s="22"/>
      <c r="B39" s="35"/>
      <c r="C39" s="1244" t="s">
        <v>581</v>
      </c>
      <c r="D39" s="1245"/>
      <c r="E39" s="1246"/>
      <c r="F39" s="36">
        <v>0.14000000000000001</v>
      </c>
      <c r="G39" s="37">
        <v>0.11</v>
      </c>
      <c r="H39" s="37">
        <v>0.16</v>
      </c>
      <c r="I39" s="37">
        <v>0.16</v>
      </c>
      <c r="J39" s="38">
        <v>0.19</v>
      </c>
      <c r="K39" s="22"/>
      <c r="L39" s="22"/>
      <c r="M39" s="22"/>
      <c r="N39" s="22"/>
      <c r="O39" s="22"/>
      <c r="P39" s="22"/>
    </row>
    <row r="40" spans="1:16" ht="39" customHeight="1" x14ac:dyDescent="0.2">
      <c r="A40" s="22"/>
      <c r="B40" s="35"/>
      <c r="C40" s="1244" t="s">
        <v>582</v>
      </c>
      <c r="D40" s="1245"/>
      <c r="E40" s="1246"/>
      <c r="F40" s="36">
        <v>0.15</v>
      </c>
      <c r="G40" s="37">
        <v>0.16</v>
      </c>
      <c r="H40" s="37">
        <v>0.16</v>
      </c>
      <c r="I40" s="37">
        <v>0.21</v>
      </c>
      <c r="J40" s="38">
        <v>0.16</v>
      </c>
      <c r="K40" s="22"/>
      <c r="L40" s="22"/>
      <c r="M40" s="22"/>
      <c r="N40" s="22"/>
      <c r="O40" s="22"/>
      <c r="P40" s="22"/>
    </row>
    <row r="41" spans="1:16" ht="39" customHeight="1" x14ac:dyDescent="0.2">
      <c r="A41" s="22"/>
      <c r="B41" s="35"/>
      <c r="C41" s="1244" t="s">
        <v>583</v>
      </c>
      <c r="D41" s="1245"/>
      <c r="E41" s="1246"/>
      <c r="F41" s="36">
        <v>0</v>
      </c>
      <c r="G41" s="37">
        <v>0</v>
      </c>
      <c r="H41" s="37">
        <v>0</v>
      </c>
      <c r="I41" s="37">
        <v>0</v>
      </c>
      <c r="J41" s="38">
        <v>0</v>
      </c>
      <c r="K41" s="22"/>
      <c r="L41" s="22"/>
      <c r="M41" s="22"/>
      <c r="N41" s="22"/>
      <c r="O41" s="22"/>
      <c r="P41" s="22"/>
    </row>
    <row r="42" spans="1:16" ht="39" customHeight="1" x14ac:dyDescent="0.2">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5">
      <c r="A43" s="22"/>
      <c r="B43" s="40"/>
      <c r="C43" s="1247" t="s">
        <v>585</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WRIba/1YwIWHY7vuDqZYWpo0ONU3XrNBXCXCXTHkb0RxOFiBf1QuQdQ/D8xG5x2/N6YQUzEN1qbishCxDeJw==" saltValue="wveAD6onuFUYxIhiW3k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9" sqref="O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592</v>
      </c>
      <c r="L45" s="60">
        <v>574</v>
      </c>
      <c r="M45" s="60">
        <v>639</v>
      </c>
      <c r="N45" s="60">
        <v>618</v>
      </c>
      <c r="O45" s="61">
        <v>696</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2">
      <c r="A48" s="48"/>
      <c r="B48" s="1272"/>
      <c r="C48" s="1273"/>
      <c r="D48" s="62"/>
      <c r="E48" s="1254" t="s">
        <v>15</v>
      </c>
      <c r="F48" s="1254"/>
      <c r="G48" s="1254"/>
      <c r="H48" s="1254"/>
      <c r="I48" s="1254"/>
      <c r="J48" s="1255"/>
      <c r="K48" s="63">
        <v>359</v>
      </c>
      <c r="L48" s="64">
        <v>369</v>
      </c>
      <c r="M48" s="64">
        <v>357</v>
      </c>
      <c r="N48" s="64">
        <v>355</v>
      </c>
      <c r="O48" s="65">
        <v>325</v>
      </c>
      <c r="P48" s="48"/>
      <c r="Q48" s="48"/>
      <c r="R48" s="48"/>
      <c r="S48" s="48"/>
      <c r="T48" s="48"/>
      <c r="U48" s="48"/>
    </row>
    <row r="49" spans="1:21" ht="30.75" customHeight="1" x14ac:dyDescent="0.2">
      <c r="A49" s="48"/>
      <c r="B49" s="1272"/>
      <c r="C49" s="1273"/>
      <c r="D49" s="62"/>
      <c r="E49" s="1254" t="s">
        <v>16</v>
      </c>
      <c r="F49" s="1254"/>
      <c r="G49" s="1254"/>
      <c r="H49" s="1254"/>
      <c r="I49" s="1254"/>
      <c r="J49" s="1255"/>
      <c r="K49" s="63">
        <v>62</v>
      </c>
      <c r="L49" s="64">
        <v>73</v>
      </c>
      <c r="M49" s="64">
        <v>74</v>
      </c>
      <c r="N49" s="64">
        <v>70</v>
      </c>
      <c r="O49" s="65">
        <v>73</v>
      </c>
      <c r="P49" s="48"/>
      <c r="Q49" s="48"/>
      <c r="R49" s="48"/>
      <c r="S49" s="48"/>
      <c r="T49" s="48"/>
      <c r="U49" s="48"/>
    </row>
    <row r="50" spans="1:21" ht="30.75" customHeight="1" x14ac:dyDescent="0.2">
      <c r="A50" s="48"/>
      <c r="B50" s="1272"/>
      <c r="C50" s="1273"/>
      <c r="D50" s="62"/>
      <c r="E50" s="1254" t="s">
        <v>17</v>
      </c>
      <c r="F50" s="1254"/>
      <c r="G50" s="1254"/>
      <c r="H50" s="1254"/>
      <c r="I50" s="1254"/>
      <c r="J50" s="1255"/>
      <c r="K50" s="63">
        <v>3</v>
      </c>
      <c r="L50" s="64">
        <v>2</v>
      </c>
      <c r="M50" s="64">
        <v>2</v>
      </c>
      <c r="N50" s="64">
        <v>3</v>
      </c>
      <c r="O50" s="65">
        <v>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718</v>
      </c>
      <c r="L52" s="64">
        <v>709</v>
      </c>
      <c r="M52" s="64">
        <v>740</v>
      </c>
      <c r="N52" s="64">
        <v>719</v>
      </c>
      <c r="O52" s="65">
        <v>737</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298</v>
      </c>
      <c r="L53" s="69">
        <v>309</v>
      </c>
      <c r="M53" s="69">
        <v>332</v>
      </c>
      <c r="N53" s="69">
        <v>327</v>
      </c>
      <c r="O53" s="70">
        <v>358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603</v>
      </c>
      <c r="L57" s="84" t="s">
        <v>603</v>
      </c>
      <c r="M57" s="84" t="s">
        <v>603</v>
      </c>
      <c r="N57" s="84" t="s">
        <v>603</v>
      </c>
      <c r="O57" s="85" t="s">
        <v>603</v>
      </c>
    </row>
    <row r="58" spans="1:21" ht="31.5" customHeight="1" thickBot="1" x14ac:dyDescent="0.25">
      <c r="B58" s="1262"/>
      <c r="C58" s="1263"/>
      <c r="D58" s="1267" t="s">
        <v>27</v>
      </c>
      <c r="E58" s="1268"/>
      <c r="F58" s="1268"/>
      <c r="G58" s="1268"/>
      <c r="H58" s="1268"/>
      <c r="I58" s="1268"/>
      <c r="J58" s="1269"/>
      <c r="K58" s="86" t="s">
        <v>603</v>
      </c>
      <c r="L58" s="87" t="s">
        <v>603</v>
      </c>
      <c r="M58" s="87" t="s">
        <v>603</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mcQmWJFJz3mULTX40gXeoG49jYK4jzudgKg2zy+hZpSE40Voty9DCgQaYhoT1KJ+m+hGnshytDlFPR51sMJA==" saltValue="6s4OZbwEPzvPBQSAfdF5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90" t="s">
        <v>30</v>
      </c>
      <c r="C41" s="1291"/>
      <c r="D41" s="102"/>
      <c r="E41" s="1292" t="s">
        <v>31</v>
      </c>
      <c r="F41" s="1292"/>
      <c r="G41" s="1292"/>
      <c r="H41" s="1293"/>
      <c r="I41" s="103">
        <v>5569</v>
      </c>
      <c r="J41" s="104">
        <v>5456</v>
      </c>
      <c r="K41" s="104">
        <v>6010</v>
      </c>
      <c r="L41" s="104">
        <v>6193</v>
      </c>
      <c r="M41" s="105">
        <v>6177</v>
      </c>
    </row>
    <row r="42" spans="2:13" ht="27.75" customHeight="1" x14ac:dyDescent="0.2">
      <c r="B42" s="1280"/>
      <c r="C42" s="1281"/>
      <c r="D42" s="106"/>
      <c r="E42" s="1284" t="s">
        <v>32</v>
      </c>
      <c r="F42" s="1284"/>
      <c r="G42" s="1284"/>
      <c r="H42" s="1285"/>
      <c r="I42" s="107">
        <v>14</v>
      </c>
      <c r="J42" s="108">
        <v>8</v>
      </c>
      <c r="K42" s="108">
        <v>7</v>
      </c>
      <c r="L42" s="108">
        <v>7</v>
      </c>
      <c r="M42" s="109">
        <v>6</v>
      </c>
    </row>
    <row r="43" spans="2:13" ht="27.75" customHeight="1" x14ac:dyDescent="0.2">
      <c r="B43" s="1280"/>
      <c r="C43" s="1281"/>
      <c r="D43" s="106"/>
      <c r="E43" s="1284" t="s">
        <v>33</v>
      </c>
      <c r="F43" s="1284"/>
      <c r="G43" s="1284"/>
      <c r="H43" s="1285"/>
      <c r="I43" s="107">
        <v>3139</v>
      </c>
      <c r="J43" s="108">
        <v>2853</v>
      </c>
      <c r="K43" s="108">
        <v>2594</v>
      </c>
      <c r="L43" s="108">
        <v>2370</v>
      </c>
      <c r="M43" s="109">
        <v>2092</v>
      </c>
    </row>
    <row r="44" spans="2:13" ht="27.75" customHeight="1" x14ac:dyDescent="0.2">
      <c r="B44" s="1280"/>
      <c r="C44" s="1281"/>
      <c r="D44" s="106"/>
      <c r="E44" s="1284" t="s">
        <v>34</v>
      </c>
      <c r="F44" s="1284"/>
      <c r="G44" s="1284"/>
      <c r="H44" s="1285"/>
      <c r="I44" s="107">
        <v>733</v>
      </c>
      <c r="J44" s="108">
        <v>677</v>
      </c>
      <c r="K44" s="108">
        <v>613</v>
      </c>
      <c r="L44" s="108">
        <v>601</v>
      </c>
      <c r="M44" s="109">
        <v>650</v>
      </c>
    </row>
    <row r="45" spans="2:13" ht="27.75" customHeight="1" x14ac:dyDescent="0.2">
      <c r="B45" s="1280"/>
      <c r="C45" s="1281"/>
      <c r="D45" s="106"/>
      <c r="E45" s="1284" t="s">
        <v>35</v>
      </c>
      <c r="F45" s="1284"/>
      <c r="G45" s="1284"/>
      <c r="H45" s="1285"/>
      <c r="I45" s="107">
        <v>864</v>
      </c>
      <c r="J45" s="108">
        <v>1038</v>
      </c>
      <c r="K45" s="108">
        <v>873</v>
      </c>
      <c r="L45" s="108">
        <v>1100</v>
      </c>
      <c r="M45" s="109">
        <v>968</v>
      </c>
    </row>
    <row r="46" spans="2:13" ht="27.75" customHeight="1" x14ac:dyDescent="0.2">
      <c r="B46" s="1280"/>
      <c r="C46" s="1281"/>
      <c r="D46" s="110"/>
      <c r="E46" s="1284" t="s">
        <v>36</v>
      </c>
      <c r="F46" s="1284"/>
      <c r="G46" s="1284"/>
      <c r="H46" s="1285"/>
      <c r="I46" s="107">
        <v>6</v>
      </c>
      <c r="J46" s="108" t="s">
        <v>527</v>
      </c>
      <c r="K46" s="108">
        <v>3</v>
      </c>
      <c r="L46" s="108" t="s">
        <v>527</v>
      </c>
      <c r="M46" s="109" t="s">
        <v>527</v>
      </c>
    </row>
    <row r="47" spans="2:13" ht="27.75" customHeight="1" x14ac:dyDescent="0.2">
      <c r="B47" s="1280"/>
      <c r="C47" s="1281"/>
      <c r="D47" s="111"/>
      <c r="E47" s="1294" t="s">
        <v>37</v>
      </c>
      <c r="F47" s="1295"/>
      <c r="G47" s="1295"/>
      <c r="H47" s="1296"/>
      <c r="I47" s="107" t="s">
        <v>527</v>
      </c>
      <c r="J47" s="108" t="s">
        <v>527</v>
      </c>
      <c r="K47" s="108" t="s">
        <v>527</v>
      </c>
      <c r="L47" s="108" t="s">
        <v>527</v>
      </c>
      <c r="M47" s="109" t="s">
        <v>527</v>
      </c>
    </row>
    <row r="48" spans="2:13" ht="27.75" customHeight="1" x14ac:dyDescent="0.2">
      <c r="B48" s="1280"/>
      <c r="C48" s="1281"/>
      <c r="D48" s="106"/>
      <c r="E48" s="1284" t="s">
        <v>38</v>
      </c>
      <c r="F48" s="1284"/>
      <c r="G48" s="1284"/>
      <c r="H48" s="1285"/>
      <c r="I48" s="107" t="s">
        <v>527</v>
      </c>
      <c r="J48" s="108" t="s">
        <v>527</v>
      </c>
      <c r="K48" s="108" t="s">
        <v>527</v>
      </c>
      <c r="L48" s="108" t="s">
        <v>527</v>
      </c>
      <c r="M48" s="109" t="s">
        <v>527</v>
      </c>
    </row>
    <row r="49" spans="2:13" ht="27.75" customHeight="1" x14ac:dyDescent="0.2">
      <c r="B49" s="1282"/>
      <c r="C49" s="1283"/>
      <c r="D49" s="106"/>
      <c r="E49" s="1284" t="s">
        <v>39</v>
      </c>
      <c r="F49" s="1284"/>
      <c r="G49" s="1284"/>
      <c r="H49" s="1285"/>
      <c r="I49" s="107" t="s">
        <v>527</v>
      </c>
      <c r="J49" s="108" t="s">
        <v>527</v>
      </c>
      <c r="K49" s="108" t="s">
        <v>527</v>
      </c>
      <c r="L49" s="108" t="s">
        <v>527</v>
      </c>
      <c r="M49" s="109" t="s">
        <v>527</v>
      </c>
    </row>
    <row r="50" spans="2:13" ht="27.75" customHeight="1" x14ac:dyDescent="0.2">
      <c r="B50" s="1278" t="s">
        <v>40</v>
      </c>
      <c r="C50" s="1279"/>
      <c r="D50" s="112"/>
      <c r="E50" s="1284" t="s">
        <v>41</v>
      </c>
      <c r="F50" s="1284"/>
      <c r="G50" s="1284"/>
      <c r="H50" s="1285"/>
      <c r="I50" s="107">
        <v>4157</v>
      </c>
      <c r="J50" s="108">
        <v>4139</v>
      </c>
      <c r="K50" s="108">
        <v>3954</v>
      </c>
      <c r="L50" s="108">
        <v>4319</v>
      </c>
      <c r="M50" s="109">
        <v>4575</v>
      </c>
    </row>
    <row r="51" spans="2:13" ht="27.75" customHeight="1" x14ac:dyDescent="0.2">
      <c r="B51" s="1280"/>
      <c r="C51" s="1281"/>
      <c r="D51" s="106"/>
      <c r="E51" s="1284" t="s">
        <v>42</v>
      </c>
      <c r="F51" s="1284"/>
      <c r="G51" s="1284"/>
      <c r="H51" s="1285"/>
      <c r="I51" s="107" t="s">
        <v>527</v>
      </c>
      <c r="J51" s="108" t="s">
        <v>527</v>
      </c>
      <c r="K51" s="108" t="s">
        <v>527</v>
      </c>
      <c r="L51" s="108" t="s">
        <v>527</v>
      </c>
      <c r="M51" s="109" t="s">
        <v>527</v>
      </c>
    </row>
    <row r="52" spans="2:13" ht="27.75" customHeight="1" x14ac:dyDescent="0.2">
      <c r="B52" s="1282"/>
      <c r="C52" s="1283"/>
      <c r="D52" s="106"/>
      <c r="E52" s="1284" t="s">
        <v>43</v>
      </c>
      <c r="F52" s="1284"/>
      <c r="G52" s="1284"/>
      <c r="H52" s="1285"/>
      <c r="I52" s="107">
        <v>6763</v>
      </c>
      <c r="J52" s="108">
        <v>6279</v>
      </c>
      <c r="K52" s="108">
        <v>6749</v>
      </c>
      <c r="L52" s="108">
        <v>6522</v>
      </c>
      <c r="M52" s="109">
        <v>6214</v>
      </c>
    </row>
    <row r="53" spans="2:13" ht="27.75" customHeight="1" thickBot="1" x14ac:dyDescent="0.25">
      <c r="B53" s="1286" t="s">
        <v>44</v>
      </c>
      <c r="C53" s="1287"/>
      <c r="D53" s="113"/>
      <c r="E53" s="1288" t="s">
        <v>45</v>
      </c>
      <c r="F53" s="1288"/>
      <c r="G53" s="1288"/>
      <c r="H53" s="1289"/>
      <c r="I53" s="114">
        <v>-594</v>
      </c>
      <c r="J53" s="115">
        <v>-387</v>
      </c>
      <c r="K53" s="115">
        <v>-605</v>
      </c>
      <c r="L53" s="115">
        <v>-570</v>
      </c>
      <c r="M53" s="116">
        <v>-896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CB7gG9kC8YRasH4LMHZP+SIOggf3IgWT4zbQ6dJcg2jUupNjar/ggsgmCIFqiW52g45qOnWRB0kQIO4N7nMaQ==" saltValue="ODmCtSN1NZ+oV5BRpTiX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E1" sqref="E1:E104857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5" t="s">
        <v>48</v>
      </c>
      <c r="D55" s="1305"/>
      <c r="E55" s="1306"/>
      <c r="F55" s="128">
        <v>1510</v>
      </c>
      <c r="G55" s="128">
        <v>1696</v>
      </c>
      <c r="H55" s="129">
        <v>1706</v>
      </c>
    </row>
    <row r="56" spans="2:8" ht="52.5" customHeight="1" x14ac:dyDescent="0.2">
      <c r="B56" s="130"/>
      <c r="C56" s="1307" t="s">
        <v>49</v>
      </c>
      <c r="D56" s="1307"/>
      <c r="E56" s="1308"/>
      <c r="F56" s="131">
        <v>8</v>
      </c>
      <c r="G56" s="131">
        <v>8</v>
      </c>
      <c r="H56" s="132">
        <v>8</v>
      </c>
    </row>
    <row r="57" spans="2:8" ht="53.25" customHeight="1" x14ac:dyDescent="0.2">
      <c r="B57" s="130"/>
      <c r="C57" s="1309" t="s">
        <v>50</v>
      </c>
      <c r="D57" s="1309"/>
      <c r="E57" s="1310"/>
      <c r="F57" s="133">
        <v>2058</v>
      </c>
      <c r="G57" s="133">
        <v>2104</v>
      </c>
      <c r="H57" s="134">
        <v>2247</v>
      </c>
    </row>
    <row r="58" spans="2:8" ht="45.75" customHeight="1" x14ac:dyDescent="0.2">
      <c r="B58" s="135"/>
      <c r="C58" s="1297" t="s">
        <v>604</v>
      </c>
      <c r="D58" s="1298"/>
      <c r="E58" s="1299"/>
      <c r="F58" s="136">
        <v>1473</v>
      </c>
      <c r="G58" s="136">
        <v>1475</v>
      </c>
      <c r="H58" s="137">
        <v>1475</v>
      </c>
    </row>
    <row r="59" spans="2:8" ht="45.75" customHeight="1" x14ac:dyDescent="0.2">
      <c r="B59" s="135"/>
      <c r="C59" s="1297" t="s">
        <v>606</v>
      </c>
      <c r="D59" s="1298"/>
      <c r="E59" s="1299"/>
      <c r="F59" s="136">
        <v>234</v>
      </c>
      <c r="G59" s="136">
        <v>278</v>
      </c>
      <c r="H59" s="137">
        <v>412</v>
      </c>
    </row>
    <row r="60" spans="2:8" ht="45.75" customHeight="1" x14ac:dyDescent="0.2">
      <c r="B60" s="135"/>
      <c r="C60" s="1297" t="s">
        <v>605</v>
      </c>
      <c r="D60" s="1298"/>
      <c r="E60" s="1299"/>
      <c r="F60" s="136">
        <v>335</v>
      </c>
      <c r="G60" s="136">
        <v>336</v>
      </c>
      <c r="H60" s="137">
        <v>336</v>
      </c>
    </row>
    <row r="61" spans="2:8" ht="45.75" customHeight="1" x14ac:dyDescent="0.2">
      <c r="B61" s="135"/>
      <c r="C61" s="1297" t="s">
        <v>607</v>
      </c>
      <c r="D61" s="1298"/>
      <c r="E61" s="1299"/>
      <c r="F61" s="136" t="s">
        <v>603</v>
      </c>
      <c r="G61" s="136" t="s">
        <v>603</v>
      </c>
      <c r="H61" s="137">
        <v>9</v>
      </c>
    </row>
    <row r="62" spans="2:8" ht="45.75" customHeight="1" thickBot="1" x14ac:dyDescent="0.25">
      <c r="B62" s="138"/>
      <c r="C62" s="1300" t="s">
        <v>608</v>
      </c>
      <c r="D62" s="1301"/>
      <c r="E62" s="1302"/>
      <c r="F62" s="139">
        <v>6</v>
      </c>
      <c r="G62" s="139">
        <v>6</v>
      </c>
      <c r="H62" s="140">
        <v>6</v>
      </c>
    </row>
    <row r="63" spans="2:8" ht="52.5" customHeight="1" thickBot="1" x14ac:dyDescent="0.25">
      <c r="B63" s="141"/>
      <c r="C63" s="1303" t="s">
        <v>51</v>
      </c>
      <c r="D63" s="1303"/>
      <c r="E63" s="1304"/>
      <c r="F63" s="142">
        <v>3576</v>
      </c>
      <c r="G63" s="142">
        <v>3808</v>
      </c>
      <c r="H63" s="143">
        <v>3961</v>
      </c>
    </row>
    <row r="64" spans="2:8" ht="15" customHeight="1" x14ac:dyDescent="0.2"/>
  </sheetData>
  <sheetProtection algorithmName="SHA-512" hashValue="FsYnsN+cG2/cHIFLDiyZxFSquBJnbSgm+eV18lIodr6cXNxX3aJ/G7nV1lIEHaViz8J4wQjwNeZ4SMMlVyfHIg==" saltValue="kV8v7BZAibyzDBjRRo6Z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553E-CA63-426F-8471-054D421CF922}">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614</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5">
        <v>58</v>
      </c>
      <c r="BQ53" s="1325"/>
      <c r="BR53" s="1325"/>
      <c r="BS53" s="1325"/>
      <c r="BT53" s="1325"/>
      <c r="BU53" s="1325"/>
      <c r="BV53" s="1325"/>
      <c r="BW53" s="1325"/>
      <c r="BX53" s="1325">
        <v>59</v>
      </c>
      <c r="BY53" s="1325"/>
      <c r="BZ53" s="1325"/>
      <c r="CA53" s="1325"/>
      <c r="CB53" s="1325"/>
      <c r="CC53" s="1325"/>
      <c r="CD53" s="1325"/>
      <c r="CE53" s="1325"/>
      <c r="CF53" s="1325">
        <v>59.9</v>
      </c>
      <c r="CG53" s="1325"/>
      <c r="CH53" s="1325"/>
      <c r="CI53" s="1325"/>
      <c r="CJ53" s="1325"/>
      <c r="CK53" s="1325"/>
      <c r="CL53" s="1325"/>
      <c r="CM53" s="1325"/>
      <c r="CN53" s="1325">
        <v>61.4</v>
      </c>
      <c r="CO53" s="1325"/>
      <c r="CP53" s="1325"/>
      <c r="CQ53" s="1325"/>
      <c r="CR53" s="1325"/>
      <c r="CS53" s="1325"/>
      <c r="CT53" s="1325"/>
      <c r="CU53" s="1325"/>
      <c r="CV53" s="1325">
        <v>61.9</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618</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617</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619</v>
      </c>
    </row>
    <row r="64" spans="1:109" ht="13" x14ac:dyDescent="0.2">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614</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ht="13" x14ac:dyDescent="0.2">
      <c r="B73" s="397"/>
      <c r="G73" s="1330"/>
      <c r="H73" s="1330"/>
      <c r="I73" s="1330"/>
      <c r="J73" s="1330"/>
      <c r="K73" s="1331"/>
      <c r="L73" s="1331"/>
      <c r="M73" s="1331"/>
      <c r="N73" s="1331"/>
      <c r="AM73" s="406"/>
      <c r="AN73" s="1327" t="s">
        <v>615</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25">
        <v>7.9</v>
      </c>
      <c r="BQ75" s="1325"/>
      <c r="BR75" s="1325"/>
      <c r="BS75" s="1325"/>
      <c r="BT75" s="1325"/>
      <c r="BU75" s="1325"/>
      <c r="BV75" s="1325"/>
      <c r="BW75" s="1325"/>
      <c r="BX75" s="1325">
        <v>8.1999999999999993</v>
      </c>
      <c r="BY75" s="1325"/>
      <c r="BZ75" s="1325"/>
      <c r="CA75" s="1325"/>
      <c r="CB75" s="1325"/>
      <c r="CC75" s="1325"/>
      <c r="CD75" s="1325"/>
      <c r="CE75" s="1325"/>
      <c r="CF75" s="1325">
        <v>8.6</v>
      </c>
      <c r="CG75" s="1325"/>
      <c r="CH75" s="1325"/>
      <c r="CI75" s="1325"/>
      <c r="CJ75" s="1325"/>
      <c r="CK75" s="1325"/>
      <c r="CL75" s="1325"/>
      <c r="CM75" s="1325"/>
      <c r="CN75" s="1325">
        <v>9</v>
      </c>
      <c r="CO75" s="1325"/>
      <c r="CP75" s="1325"/>
      <c r="CQ75" s="1325"/>
      <c r="CR75" s="1325"/>
      <c r="CS75" s="1325"/>
      <c r="CT75" s="1325"/>
      <c r="CU75" s="1325"/>
      <c r="CV75" s="1325">
        <v>9.3000000000000007</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620</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ht="13"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MT/QUBTiyxBaYVnhnKBTr2xLrokgtKZtkcYG9lqKsaGXkiZJpP+yYAv6Wa+t6w3b6RbEw/wsCggbGYJfPCYKqQ==" saltValue="ufumPI6aW03x4znKdp5/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9AA9-E9E6-4603-8CF3-1E977D5B224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H/Y1jdyTL8G1Uhf5RB42PS812p/ArQqi3nLZLlBcXwsBEISBUs3b4ENj8UwhCaCLLbABRCWujHQLVL2x8bKf/w==" saltValue="2A2r25ME+8qZKnxvbjEA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F3369-11BE-410D-A8C5-093FE3EA64E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7rpI3yx0aqq+XpIpSwFQobf22R1bxklui+Ay7JD/JuS9lCkBSrGexM1rCGOalg89kSWvAA68DjmPXqq6arJl9Q==" saltValue="Cu3zsmGMcyaUXZOZ+yFT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99029</v>
      </c>
      <c r="E3" s="162"/>
      <c r="F3" s="163">
        <v>168868</v>
      </c>
      <c r="G3" s="164"/>
      <c r="H3" s="165"/>
    </row>
    <row r="4" spans="1:8" x14ac:dyDescent="0.2">
      <c r="A4" s="166"/>
      <c r="B4" s="167"/>
      <c r="C4" s="168"/>
      <c r="D4" s="169">
        <v>52417</v>
      </c>
      <c r="E4" s="170"/>
      <c r="F4" s="171">
        <v>79360</v>
      </c>
      <c r="G4" s="172"/>
      <c r="H4" s="173"/>
    </row>
    <row r="5" spans="1:8" x14ac:dyDescent="0.2">
      <c r="A5" s="154" t="s">
        <v>560</v>
      </c>
      <c r="B5" s="159"/>
      <c r="C5" s="160"/>
      <c r="D5" s="161">
        <v>181914</v>
      </c>
      <c r="E5" s="162"/>
      <c r="F5" s="163">
        <v>202870</v>
      </c>
      <c r="G5" s="164"/>
      <c r="H5" s="165"/>
    </row>
    <row r="6" spans="1:8" x14ac:dyDescent="0.2">
      <c r="A6" s="166"/>
      <c r="B6" s="167"/>
      <c r="C6" s="168"/>
      <c r="D6" s="169">
        <v>63607</v>
      </c>
      <c r="E6" s="170"/>
      <c r="F6" s="171">
        <v>79735</v>
      </c>
      <c r="G6" s="172"/>
      <c r="H6" s="173"/>
    </row>
    <row r="7" spans="1:8" x14ac:dyDescent="0.2">
      <c r="A7" s="154" t="s">
        <v>561</v>
      </c>
      <c r="B7" s="159"/>
      <c r="C7" s="160"/>
      <c r="D7" s="161">
        <v>262198</v>
      </c>
      <c r="E7" s="162"/>
      <c r="F7" s="163">
        <v>167497</v>
      </c>
      <c r="G7" s="164"/>
      <c r="H7" s="165"/>
    </row>
    <row r="8" spans="1:8" x14ac:dyDescent="0.2">
      <c r="A8" s="166"/>
      <c r="B8" s="167"/>
      <c r="C8" s="168"/>
      <c r="D8" s="169">
        <v>89175</v>
      </c>
      <c r="E8" s="170"/>
      <c r="F8" s="171">
        <v>82571</v>
      </c>
      <c r="G8" s="172"/>
      <c r="H8" s="173"/>
    </row>
    <row r="9" spans="1:8" x14ac:dyDescent="0.2">
      <c r="A9" s="154" t="s">
        <v>562</v>
      </c>
      <c r="B9" s="159"/>
      <c r="C9" s="160"/>
      <c r="D9" s="161">
        <v>163845</v>
      </c>
      <c r="E9" s="162"/>
      <c r="F9" s="163">
        <v>190274</v>
      </c>
      <c r="G9" s="164"/>
      <c r="H9" s="165"/>
    </row>
    <row r="10" spans="1:8" x14ac:dyDescent="0.2">
      <c r="A10" s="166"/>
      <c r="B10" s="167"/>
      <c r="C10" s="168"/>
      <c r="D10" s="169">
        <v>51516</v>
      </c>
      <c r="E10" s="170"/>
      <c r="F10" s="171">
        <v>88584</v>
      </c>
      <c r="G10" s="172"/>
      <c r="H10" s="173"/>
    </row>
    <row r="11" spans="1:8" x14ac:dyDescent="0.2">
      <c r="A11" s="154" t="s">
        <v>563</v>
      </c>
      <c r="B11" s="159"/>
      <c r="C11" s="160"/>
      <c r="D11" s="161">
        <v>141592</v>
      </c>
      <c r="E11" s="162"/>
      <c r="F11" s="163">
        <v>200194</v>
      </c>
      <c r="G11" s="164"/>
      <c r="H11" s="165"/>
    </row>
    <row r="12" spans="1:8" x14ac:dyDescent="0.2">
      <c r="A12" s="166"/>
      <c r="B12" s="167"/>
      <c r="C12" s="174"/>
      <c r="D12" s="169">
        <v>65753</v>
      </c>
      <c r="E12" s="170"/>
      <c r="F12" s="171">
        <v>106422</v>
      </c>
      <c r="G12" s="172"/>
      <c r="H12" s="173"/>
    </row>
    <row r="13" spans="1:8" x14ac:dyDescent="0.2">
      <c r="A13" s="154"/>
      <c r="B13" s="159"/>
      <c r="C13" s="175"/>
      <c r="D13" s="176">
        <v>169716</v>
      </c>
      <c r="E13" s="177"/>
      <c r="F13" s="178">
        <v>185941</v>
      </c>
      <c r="G13" s="179"/>
      <c r="H13" s="165"/>
    </row>
    <row r="14" spans="1:8" x14ac:dyDescent="0.2">
      <c r="A14" s="166"/>
      <c r="B14" s="167"/>
      <c r="C14" s="168"/>
      <c r="D14" s="169">
        <v>64494</v>
      </c>
      <c r="E14" s="170"/>
      <c r="F14" s="171">
        <v>87334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12.01</v>
      </c>
      <c r="C19" s="180">
        <f>ROUND(VALUE(SUBSTITUTE(実質収支比率等に係る経年分析!G$48,"▲","-")),2)</f>
        <v>6.78</v>
      </c>
      <c r="D19" s="180">
        <f>ROUND(VALUE(SUBSTITUTE(実質収支比率等に係る経年分析!H$48,"▲","-")),2)</f>
        <v>8.5399999999999991</v>
      </c>
      <c r="E19" s="180">
        <f>ROUND(VALUE(SUBSTITUTE(実質収支比率等に係る経年分析!I$48,"▲","-")),2)</f>
        <v>9.8699999999999992</v>
      </c>
      <c r="F19" s="180">
        <f>ROUND(VALUE(SUBSTITUTE(実質収支比率等に係る経年分析!J$48,"▲","-")),2)</f>
        <v>0.33</v>
      </c>
    </row>
    <row r="20" spans="1:11" x14ac:dyDescent="0.2">
      <c r="A20" s="180" t="s">
        <v>55</v>
      </c>
      <c r="B20" s="180">
        <f>ROUND(VALUE(SUBSTITUTE(実質収支比率等に係る経年分析!F$47,"▲","-")),2)</f>
        <v>60.59</v>
      </c>
      <c r="C20" s="180">
        <f>ROUND(VALUE(SUBSTITUTE(実質収支比率等に係る経年分析!G$47,"▲","-")),2)</f>
        <v>42.81</v>
      </c>
      <c r="D20" s="180">
        <f>ROUND(VALUE(SUBSTITUTE(実質収支比率等に係る経年分析!H$47,"▲","-")),2)</f>
        <v>35</v>
      </c>
      <c r="E20" s="180">
        <f>ROUND(VALUE(SUBSTITUTE(実質収支比率等に係る経年分析!I$47,"▲","-")),2)</f>
        <v>39.9</v>
      </c>
      <c r="F20" s="180">
        <f>ROUND(VALUE(SUBSTITUTE(実質収支比率等に係る経年分析!J$47,"▲","-")),2)</f>
        <v>38.31</v>
      </c>
    </row>
    <row r="21" spans="1:11" x14ac:dyDescent="0.2">
      <c r="A21" s="180" t="s">
        <v>56</v>
      </c>
      <c r="B21" s="180">
        <f>IF(ISNUMBER(VALUE(SUBSTITUTE(実質収支比率等に係る経年分析!F$49,"▲","-"))),ROUND(VALUE(SUBSTITUTE(実質収支比率等に係る経年分析!F$49,"▲","-")),2),NA())</f>
        <v>2.99</v>
      </c>
      <c r="C21" s="180">
        <f>IF(ISNUMBER(VALUE(SUBSTITUTE(実質収支比率等に係る経年分析!G$49,"▲","-"))),ROUND(VALUE(SUBSTITUTE(実質収支比率等に係る経年分析!G$49,"▲","-")),2),NA())</f>
        <v>-23.57</v>
      </c>
      <c r="D21" s="180">
        <f>IF(ISNUMBER(VALUE(SUBSTITUTE(実質収支比率等に係る経年分析!H$49,"▲","-"))),ROUND(VALUE(SUBSTITUTE(実質収支比率等に係る経年分析!H$49,"▲","-")),2),NA())</f>
        <v>-6.43</v>
      </c>
      <c r="E21" s="180">
        <f>IF(ISNUMBER(VALUE(SUBSTITUTE(実質収支比率等に係る経年分析!I$49,"▲","-"))),ROUND(VALUE(SUBSTITUTE(実質収支比率等に係る経年分析!I$49,"▲","-")),2),NA())</f>
        <v>5.55</v>
      </c>
      <c r="F21" s="180">
        <f>IF(ISNUMBER(VALUE(SUBSTITUTE(実質収支比率等に係る経年分析!J$49,"▲","-"))),ROUND(VALUE(SUBSTITUTE(実質収支比率等に係る経年分析!J$49,"▲","-")),2),NA())</f>
        <v>-8.86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6.78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8.5399999999999991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9.8699999999999992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2">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2">
      <c r="A35" s="181" t="str">
        <f>IF(連結実質赤字比率に係る赤字・黒字の構成分析!C$35="",NA(),連結実質赤字比率に係る赤字・黒字の構成分析!C$35)</f>
        <v>介護保険特別会計（介護事業勘定）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1.95</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718</v>
      </c>
      <c r="E42" s="182"/>
      <c r="F42" s="182"/>
      <c r="G42" s="182">
        <f>'実質公債費比率（分子）の構造'!L$52</f>
        <v>709</v>
      </c>
      <c r="H42" s="182"/>
      <c r="I42" s="182"/>
      <c r="J42" s="182">
        <f>'実質公債費比率（分子）の構造'!M$52</f>
        <v>740</v>
      </c>
      <c r="K42" s="182"/>
      <c r="L42" s="182"/>
      <c r="M42" s="182">
        <f>'実質公債費比率（分子）の構造'!N$52</f>
        <v>719</v>
      </c>
      <c r="N42" s="182"/>
      <c r="O42" s="182"/>
      <c r="P42" s="182">
        <f>'実質公債費比率（分子）の構造'!O$52</f>
        <v>737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3</v>
      </c>
      <c r="L44" s="182"/>
      <c r="M44" s="182"/>
      <c r="N44" s="182">
        <f>'実質公債費比率（分子）の構造'!O$50</f>
        <v>1</v>
      </c>
      <c r="O44" s="182"/>
      <c r="P44" s="182"/>
    </row>
    <row r="45" spans="1:16" x14ac:dyDescent="0.2">
      <c r="A45" s="182" t="s">
        <v>66</v>
      </c>
      <c r="B45" s="182">
        <f>'実質公債費比率（分子）の構造'!K$49</f>
        <v>62</v>
      </c>
      <c r="C45" s="182"/>
      <c r="D45" s="182"/>
      <c r="E45" s="182">
        <f>'実質公債費比率（分子）の構造'!L$49</f>
        <v>73</v>
      </c>
      <c r="F45" s="182"/>
      <c r="G45" s="182"/>
      <c r="H45" s="182">
        <f>'実質公債費比率（分子）の構造'!M$49</f>
        <v>74</v>
      </c>
      <c r="I45" s="182"/>
      <c r="J45" s="182"/>
      <c r="K45" s="182">
        <f>'実質公債費比率（分子）の構造'!N$49</f>
        <v>70</v>
      </c>
      <c r="L45" s="182"/>
      <c r="M45" s="182"/>
      <c r="N45" s="182">
        <f>'実質公債費比率（分子）の構造'!O$49</f>
        <v>73</v>
      </c>
      <c r="O45" s="182"/>
      <c r="P45" s="182"/>
    </row>
    <row r="46" spans="1:16" x14ac:dyDescent="0.2">
      <c r="A46" s="182" t="s">
        <v>67</v>
      </c>
      <c r="B46" s="182">
        <f>'実質公債費比率（分子）の構造'!K$48</f>
        <v>359</v>
      </c>
      <c r="C46" s="182"/>
      <c r="D46" s="182"/>
      <c r="E46" s="182">
        <f>'実質公債費比率（分子）の構造'!L$48</f>
        <v>369</v>
      </c>
      <c r="F46" s="182"/>
      <c r="G46" s="182"/>
      <c r="H46" s="182">
        <f>'実質公債費比率（分子）の構造'!M$48</f>
        <v>357</v>
      </c>
      <c r="I46" s="182"/>
      <c r="J46" s="182"/>
      <c r="K46" s="182">
        <f>'実質公債費比率（分子）の構造'!N$48</f>
        <v>355</v>
      </c>
      <c r="L46" s="182"/>
      <c r="M46" s="182"/>
      <c r="N46" s="182">
        <f>'実質公債費比率（分子）の構造'!O$48</f>
        <v>325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592</v>
      </c>
      <c r="C49" s="182"/>
      <c r="D49" s="182"/>
      <c r="E49" s="182">
        <f>'実質公債費比率（分子）の構造'!L$45</f>
        <v>574</v>
      </c>
      <c r="F49" s="182"/>
      <c r="G49" s="182"/>
      <c r="H49" s="182">
        <f>'実質公債費比率（分子）の構造'!M$45</f>
        <v>639</v>
      </c>
      <c r="I49" s="182"/>
      <c r="J49" s="182"/>
      <c r="K49" s="182">
        <f>'実質公債費比率（分子）の構造'!N$45</f>
        <v>618</v>
      </c>
      <c r="L49" s="182"/>
      <c r="M49" s="182"/>
      <c r="N49" s="182">
        <f>'実質公債費比率（分子）の構造'!O$45</f>
        <v>696</v>
      </c>
      <c r="O49" s="182"/>
      <c r="P49" s="182"/>
    </row>
    <row r="50" spans="1:16" x14ac:dyDescent="0.2">
      <c r="A50" s="182" t="s">
        <v>71</v>
      </c>
      <c r="B50" s="182" t="e">
        <f>NA()</f>
        <v>#N/A</v>
      </c>
      <c r="C50" s="182">
        <f>IF(ISNUMBER('実質公債費比率（分子）の構造'!K$53),'実質公債費比率（分子）の構造'!K$53,NA())</f>
        <v>298</v>
      </c>
      <c r="D50" s="182" t="e">
        <f>NA()</f>
        <v>#N/A</v>
      </c>
      <c r="E50" s="182" t="e">
        <f>NA()</f>
        <v>#N/A</v>
      </c>
      <c r="F50" s="182">
        <f>IF(ISNUMBER('実質公債費比率（分子）の構造'!L$53),'実質公債費比率（分子）の構造'!L$53,NA())</f>
        <v>309</v>
      </c>
      <c r="G50" s="182" t="e">
        <f>NA()</f>
        <v>#N/A</v>
      </c>
      <c r="H50" s="182" t="e">
        <f>NA()</f>
        <v>#N/A</v>
      </c>
      <c r="I50" s="182">
        <f>IF(ISNUMBER('実質公債費比率（分子）の構造'!M$53),'実質公債費比率（分子）の構造'!M$53,NA())</f>
        <v>332</v>
      </c>
      <c r="J50" s="182" t="e">
        <f>NA()</f>
        <v>#N/A</v>
      </c>
      <c r="K50" s="182" t="e">
        <f>NA()</f>
        <v>#N/A</v>
      </c>
      <c r="L50" s="182">
        <f>IF(ISNUMBER('実質公債費比率（分子）の構造'!N$53),'実質公債費比率（分子）の構造'!N$53,NA())</f>
        <v>327</v>
      </c>
      <c r="M50" s="182" t="e">
        <f>NA()</f>
        <v>#N/A</v>
      </c>
      <c r="N50" s="182" t="e">
        <f>NA()</f>
        <v>#N/A</v>
      </c>
      <c r="O50" s="182">
        <f>IF(ISNUMBER('実質公債費比率（分子）の構造'!O$53),'実質公債費比率（分子）の構造'!O$53,NA())</f>
        <v>358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6763</v>
      </c>
      <c r="E56" s="181"/>
      <c r="F56" s="181"/>
      <c r="G56" s="181">
        <f>'将来負担比率（分子）の構造'!J$52</f>
        <v>6279</v>
      </c>
      <c r="H56" s="181"/>
      <c r="I56" s="181"/>
      <c r="J56" s="181">
        <f>'将来負担比率（分子）の構造'!K$52</f>
        <v>6749</v>
      </c>
      <c r="K56" s="181"/>
      <c r="L56" s="181"/>
      <c r="M56" s="181">
        <f>'将来負担比率（分子）の構造'!L$52</f>
        <v>6522</v>
      </c>
      <c r="N56" s="181"/>
      <c r="O56" s="181"/>
      <c r="P56" s="181">
        <f>'将来負担比率（分子）の構造'!M$52</f>
        <v>6214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4157</v>
      </c>
      <c r="E58" s="181"/>
      <c r="F58" s="181"/>
      <c r="G58" s="181">
        <f>'将来負担比率（分子）の構造'!J$50</f>
        <v>4139</v>
      </c>
      <c r="H58" s="181"/>
      <c r="I58" s="181"/>
      <c r="J58" s="181">
        <f>'将来負担比率（分子）の構造'!K$50</f>
        <v>3954</v>
      </c>
      <c r="K58" s="181"/>
      <c r="L58" s="181"/>
      <c r="M58" s="181">
        <f>'将来負担比率（分子）の構造'!L$50</f>
        <v>4319</v>
      </c>
      <c r="N58" s="181"/>
      <c r="O58" s="181"/>
      <c r="P58" s="181">
        <f>'将来負担比率（分子）の構造'!M$50</f>
        <v>4575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v>
      </c>
      <c r="C61" s="181"/>
      <c r="D61" s="181"/>
      <c r="E61" s="181" t="str">
        <f>'将来負担比率（分子）の構造'!J$46</f>
        <v>-</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864</v>
      </c>
      <c r="C62" s="181"/>
      <c r="D62" s="181"/>
      <c r="E62" s="181">
        <f>'将来負担比率（分子）の構造'!J$45</f>
        <v>1038</v>
      </c>
      <c r="F62" s="181"/>
      <c r="G62" s="181"/>
      <c r="H62" s="181">
        <f>'将来負担比率（分子）の構造'!K$45</f>
        <v>873</v>
      </c>
      <c r="I62" s="181"/>
      <c r="J62" s="181"/>
      <c r="K62" s="181">
        <f>'将来負担比率（分子）の構造'!L$45</f>
        <v>1100</v>
      </c>
      <c r="L62" s="181"/>
      <c r="M62" s="181"/>
      <c r="N62" s="181">
        <f>'将来負担比率（分子）の構造'!M$45</f>
        <v>968</v>
      </c>
      <c r="O62" s="181"/>
      <c r="P62" s="181"/>
    </row>
    <row r="63" spans="1:16" x14ac:dyDescent="0.2">
      <c r="A63" s="181" t="s">
        <v>34</v>
      </c>
      <c r="B63" s="181">
        <f>'将来負担比率（分子）の構造'!I$44</f>
        <v>733</v>
      </c>
      <c r="C63" s="181"/>
      <c r="D63" s="181"/>
      <c r="E63" s="181">
        <f>'将来負担比率（分子）の構造'!J$44</f>
        <v>677</v>
      </c>
      <c r="F63" s="181"/>
      <c r="G63" s="181"/>
      <c r="H63" s="181">
        <f>'将来負担比率（分子）の構造'!K$44</f>
        <v>613</v>
      </c>
      <c r="I63" s="181"/>
      <c r="J63" s="181"/>
      <c r="K63" s="181">
        <f>'将来負担比率（分子）の構造'!L$44</f>
        <v>601</v>
      </c>
      <c r="L63" s="181"/>
      <c r="M63" s="181"/>
      <c r="N63" s="181">
        <f>'将来負担比率（分子）の構造'!M$44</f>
        <v>650</v>
      </c>
      <c r="O63" s="181"/>
      <c r="P63" s="181"/>
    </row>
    <row r="64" spans="1:16" x14ac:dyDescent="0.2">
      <c r="A64" s="181" t="s">
        <v>33</v>
      </c>
      <c r="B64" s="181">
        <f>'将来負担比率（分子）の構造'!I$43</f>
        <v>3139</v>
      </c>
      <c r="C64" s="181"/>
      <c r="D64" s="181"/>
      <c r="E64" s="181">
        <f>'将来負担比率（分子）の構造'!J$43</f>
        <v>2853</v>
      </c>
      <c r="F64" s="181"/>
      <c r="G64" s="181"/>
      <c r="H64" s="181">
        <f>'将来負担比率（分子）の構造'!K$43</f>
        <v>2594</v>
      </c>
      <c r="I64" s="181"/>
      <c r="J64" s="181"/>
      <c r="K64" s="181">
        <f>'将来負担比率（分子）の構造'!L$43</f>
        <v>2370</v>
      </c>
      <c r="L64" s="181"/>
      <c r="M64" s="181"/>
      <c r="N64" s="181">
        <f>'将来負担比率（分子）の構造'!M$43</f>
        <v>2092</v>
      </c>
      <c r="O64" s="181"/>
      <c r="P64" s="181"/>
    </row>
    <row r="65" spans="1:16" x14ac:dyDescent="0.2">
      <c r="A65" s="181" t="s">
        <v>32</v>
      </c>
      <c r="B65" s="181">
        <f>'将来負担比率（分子）の構造'!I$42</f>
        <v>14</v>
      </c>
      <c r="C65" s="181"/>
      <c r="D65" s="181"/>
      <c r="E65" s="181">
        <f>'将来負担比率（分子）の構造'!J$42</f>
        <v>8</v>
      </c>
      <c r="F65" s="181"/>
      <c r="G65" s="181"/>
      <c r="H65" s="181">
        <f>'将来負担比率（分子）の構造'!K$42</f>
        <v>7</v>
      </c>
      <c r="I65" s="181"/>
      <c r="J65" s="181"/>
      <c r="K65" s="181">
        <f>'将来負担比率（分子）の構造'!L$42</f>
        <v>7</v>
      </c>
      <c r="L65" s="181"/>
      <c r="M65" s="181"/>
      <c r="N65" s="181">
        <f>'将来負担比率（分子）の構造'!M$42</f>
        <v>6</v>
      </c>
      <c r="O65" s="181"/>
      <c r="P65" s="181"/>
    </row>
    <row r="66" spans="1:16" x14ac:dyDescent="0.2">
      <c r="A66" s="181" t="s">
        <v>31</v>
      </c>
      <c r="B66" s="181">
        <f>'将来負担比率（分子）の構造'!I$41</f>
        <v>5569</v>
      </c>
      <c r="C66" s="181"/>
      <c r="D66" s="181"/>
      <c r="E66" s="181">
        <f>'将来負担比率（分子）の構造'!J$41</f>
        <v>5456</v>
      </c>
      <c r="F66" s="181"/>
      <c r="G66" s="181"/>
      <c r="H66" s="181">
        <f>'将来負担比率（分子）の構造'!K$41</f>
        <v>6010</v>
      </c>
      <c r="I66" s="181"/>
      <c r="J66" s="181"/>
      <c r="K66" s="181">
        <f>'将来負担比率（分子）の構造'!L$41</f>
        <v>6193</v>
      </c>
      <c r="L66" s="181"/>
      <c r="M66" s="181"/>
      <c r="N66" s="181">
        <f>'将来負担比率（分子）の構造'!M$41</f>
        <v>6177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1510</v>
      </c>
      <c r="C72" s="185">
        <f>基金残高に係る経年分析!G55</f>
        <v>1696</v>
      </c>
      <c r="D72" s="185">
        <f>基金残高に係る経年分析!H55</f>
        <v>1706</v>
      </c>
    </row>
    <row r="73" spans="1:16" x14ac:dyDescent="0.2">
      <c r="A73" s="184" t="s">
        <v>78</v>
      </c>
      <c r="B73" s="185">
        <f>基金残高に係る経年分析!F56</f>
        <v>8</v>
      </c>
      <c r="C73" s="185">
        <f>基金残高に係る経年分析!G56</f>
        <v>8</v>
      </c>
      <c r="D73" s="185">
        <f>基金残高に係る経年分析!H56</f>
        <v>8</v>
      </c>
    </row>
    <row r="74" spans="1:16" x14ac:dyDescent="0.2">
      <c r="A74" s="184" t="s">
        <v>79</v>
      </c>
      <c r="B74" s="185">
        <f>基金残高に係る経年分析!F57</f>
        <v>2058</v>
      </c>
      <c r="C74" s="185">
        <f>基金残高に係る経年分析!G57</f>
        <v>2104</v>
      </c>
      <c r="D74" s="185">
        <f>基金残高に係る経年分析!H57</f>
        <v>2247</v>
      </c>
    </row>
  </sheetData>
  <sheetProtection algorithmName="SHA-512" hashValue="ei5OOLsxGaSQ7a672qNpNiZCmbiHSgELnJ9b8EjsNhx+jTCMUP4GcXNDqP6iFAUEa2HmuqF1w7TSFwluhw+SsQ==" saltValue="q2hEJB+GYamKXhrKCEzK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2022-09-09T02:36:58Z</cp:lastPrinted>
  <dcterms:created xsi:type="dcterms:W3CDTF">2022-02-02T04:08:56Z</dcterms:created>
  <dcterms:modified xsi:type="dcterms:W3CDTF">2023-03-27T07:02:37Z</dcterms:modified>
  <cp:category/>
</cp:coreProperties>
</file>